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\Shared\ginette_test\warrick85\"/>
    </mc:Choice>
  </mc:AlternateContent>
  <xr:revisionPtr revIDLastSave="0" documentId="13_ncr:1_{998C5F7A-A971-498E-AEA6-A541E34E803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nalytical solution Warrick" sheetId="1" r:id="rId1"/>
    <sheet name="SoilMetadata" sheetId="3" r:id="rId2"/>
    <sheet name="MoistureProfileCoeff" sheetId="4" r:id="rId3"/>
    <sheet name="InfiltrationCurveCoeff&amp;Test" sheetId="2" r:id="rId4"/>
    <sheet name="Plot" sheetId="5" r:id="rId5"/>
    <sheet name="Phoon_2007" sheetId="7" r:id="rId6"/>
    <sheet name="VG_Permeabilite" sheetId="8" r:id="rId7"/>
    <sheet name="Old" sheetId="6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8" l="1"/>
  <c r="C16" i="8" s="1"/>
  <c r="D16" i="8" s="1"/>
  <c r="E16" i="8" s="1"/>
  <c r="BJ358" i="8"/>
  <c r="BK358" i="8" s="1"/>
  <c r="BL358" i="8" s="1"/>
  <c r="BM358" i="8" s="1"/>
  <c r="BE358" i="8"/>
  <c r="BF358" i="8" s="1"/>
  <c r="BG358" i="8" s="1"/>
  <c r="BH358" i="8" s="1"/>
  <c r="AZ358" i="8"/>
  <c r="BA358" i="8" s="1"/>
  <c r="BB358" i="8" s="1"/>
  <c r="BC358" i="8" s="1"/>
  <c r="AU358" i="8"/>
  <c r="AV358" i="8" s="1"/>
  <c r="AW358" i="8" s="1"/>
  <c r="AX358" i="8" s="1"/>
  <c r="AP358" i="8"/>
  <c r="AQ358" i="8" s="1"/>
  <c r="AR358" i="8" s="1"/>
  <c r="AS358" i="8" s="1"/>
  <c r="AL358" i="8"/>
  <c r="AM358" i="8" s="1"/>
  <c r="AN358" i="8" s="1"/>
  <c r="AK358" i="8"/>
  <c r="AF358" i="8"/>
  <c r="AG358" i="8" s="1"/>
  <c r="AH358" i="8" s="1"/>
  <c r="AI358" i="8" s="1"/>
  <c r="AA358" i="8"/>
  <c r="AB358" i="8" s="1"/>
  <c r="AC358" i="8" s="1"/>
  <c r="AD358" i="8" s="1"/>
  <c r="V358" i="8"/>
  <c r="W358" i="8" s="1"/>
  <c r="X358" i="8" s="1"/>
  <c r="Y358" i="8" s="1"/>
  <c r="R358" i="8"/>
  <c r="S358" i="8" s="1"/>
  <c r="T358" i="8" s="1"/>
  <c r="Q358" i="8"/>
  <c r="L358" i="8"/>
  <c r="M358" i="8" s="1"/>
  <c r="N358" i="8" s="1"/>
  <c r="O358" i="8" s="1"/>
  <c r="G358" i="8"/>
  <c r="H358" i="8" s="1"/>
  <c r="I358" i="8" s="1"/>
  <c r="J358" i="8" s="1"/>
  <c r="B358" i="8"/>
  <c r="C358" i="8" s="1"/>
  <c r="D358" i="8" s="1"/>
  <c r="E358" i="8" s="1"/>
  <c r="BK357" i="8"/>
  <c r="BL357" i="8" s="1"/>
  <c r="BM357" i="8" s="1"/>
  <c r="BJ357" i="8"/>
  <c r="BE357" i="8"/>
  <c r="BF357" i="8" s="1"/>
  <c r="BG357" i="8" s="1"/>
  <c r="BH357" i="8" s="1"/>
  <c r="BA357" i="8"/>
  <c r="BB357" i="8" s="1"/>
  <c r="BC357" i="8" s="1"/>
  <c r="AZ357" i="8"/>
  <c r="AU357" i="8"/>
  <c r="AV357" i="8" s="1"/>
  <c r="AW357" i="8" s="1"/>
  <c r="AX357" i="8" s="1"/>
  <c r="AP357" i="8"/>
  <c r="AQ357" i="8" s="1"/>
  <c r="AR357" i="8" s="1"/>
  <c r="AS357" i="8" s="1"/>
  <c r="AK357" i="8"/>
  <c r="AL357" i="8" s="1"/>
  <c r="AM357" i="8" s="1"/>
  <c r="AN357" i="8" s="1"/>
  <c r="AF357" i="8"/>
  <c r="AG357" i="8" s="1"/>
  <c r="AH357" i="8" s="1"/>
  <c r="AI357" i="8" s="1"/>
  <c r="AA357" i="8"/>
  <c r="AB357" i="8" s="1"/>
  <c r="AC357" i="8" s="1"/>
  <c r="AD357" i="8" s="1"/>
  <c r="W357" i="8"/>
  <c r="X357" i="8" s="1"/>
  <c r="Y357" i="8" s="1"/>
  <c r="V357" i="8"/>
  <c r="Q357" i="8"/>
  <c r="R357" i="8" s="1"/>
  <c r="S357" i="8" s="1"/>
  <c r="T357" i="8" s="1"/>
  <c r="L357" i="8"/>
  <c r="M357" i="8" s="1"/>
  <c r="N357" i="8" s="1"/>
  <c r="O357" i="8" s="1"/>
  <c r="G357" i="8"/>
  <c r="H357" i="8" s="1"/>
  <c r="I357" i="8" s="1"/>
  <c r="J357" i="8" s="1"/>
  <c r="B357" i="8"/>
  <c r="C357" i="8" s="1"/>
  <c r="D357" i="8" s="1"/>
  <c r="E357" i="8" s="1"/>
  <c r="BJ356" i="8"/>
  <c r="BK356" i="8" s="1"/>
  <c r="BL356" i="8" s="1"/>
  <c r="BM356" i="8" s="1"/>
  <c r="BE356" i="8"/>
  <c r="BF356" i="8" s="1"/>
  <c r="BG356" i="8" s="1"/>
  <c r="BH356" i="8" s="1"/>
  <c r="AZ356" i="8"/>
  <c r="BA356" i="8" s="1"/>
  <c r="BB356" i="8" s="1"/>
  <c r="BC356" i="8" s="1"/>
  <c r="AU356" i="8"/>
  <c r="AV356" i="8" s="1"/>
  <c r="AW356" i="8" s="1"/>
  <c r="AX356" i="8" s="1"/>
  <c r="AP356" i="8"/>
  <c r="AQ356" i="8" s="1"/>
  <c r="AR356" i="8" s="1"/>
  <c r="AS356" i="8" s="1"/>
  <c r="AL356" i="8"/>
  <c r="AM356" i="8" s="1"/>
  <c r="AN356" i="8" s="1"/>
  <c r="AK356" i="8"/>
  <c r="AF356" i="8"/>
  <c r="AG356" i="8" s="1"/>
  <c r="AH356" i="8" s="1"/>
  <c r="AI356" i="8" s="1"/>
  <c r="AA356" i="8"/>
  <c r="AB356" i="8" s="1"/>
  <c r="AC356" i="8" s="1"/>
  <c r="AD356" i="8" s="1"/>
  <c r="V356" i="8"/>
  <c r="W356" i="8" s="1"/>
  <c r="X356" i="8" s="1"/>
  <c r="Y356" i="8" s="1"/>
  <c r="Q356" i="8"/>
  <c r="R356" i="8" s="1"/>
  <c r="S356" i="8" s="1"/>
  <c r="T356" i="8" s="1"/>
  <c r="L356" i="8"/>
  <c r="M356" i="8" s="1"/>
  <c r="N356" i="8" s="1"/>
  <c r="O356" i="8" s="1"/>
  <c r="H356" i="8"/>
  <c r="I356" i="8" s="1"/>
  <c r="J356" i="8" s="1"/>
  <c r="G356" i="8"/>
  <c r="B356" i="8"/>
  <c r="C356" i="8" s="1"/>
  <c r="D356" i="8" s="1"/>
  <c r="E356" i="8" s="1"/>
  <c r="BK355" i="8"/>
  <c r="BL355" i="8" s="1"/>
  <c r="BM355" i="8" s="1"/>
  <c r="BJ355" i="8"/>
  <c r="BE355" i="8"/>
  <c r="BF355" i="8" s="1"/>
  <c r="BG355" i="8" s="1"/>
  <c r="BH355" i="8" s="1"/>
  <c r="AZ355" i="8"/>
  <c r="BA355" i="8" s="1"/>
  <c r="BB355" i="8" s="1"/>
  <c r="BC355" i="8" s="1"/>
  <c r="AU355" i="8"/>
  <c r="AV355" i="8" s="1"/>
  <c r="AW355" i="8" s="1"/>
  <c r="AX355" i="8" s="1"/>
  <c r="AP355" i="8"/>
  <c r="AQ355" i="8" s="1"/>
  <c r="AR355" i="8" s="1"/>
  <c r="AS355" i="8" s="1"/>
  <c r="AK355" i="8"/>
  <c r="AL355" i="8" s="1"/>
  <c r="AM355" i="8" s="1"/>
  <c r="AN355" i="8" s="1"/>
  <c r="AF355" i="8"/>
  <c r="AG355" i="8" s="1"/>
  <c r="AH355" i="8" s="1"/>
  <c r="AI355" i="8" s="1"/>
  <c r="AA355" i="8"/>
  <c r="AB355" i="8" s="1"/>
  <c r="AC355" i="8" s="1"/>
  <c r="AD355" i="8" s="1"/>
  <c r="W355" i="8"/>
  <c r="X355" i="8" s="1"/>
  <c r="Y355" i="8" s="1"/>
  <c r="V355" i="8"/>
  <c r="Q355" i="8"/>
  <c r="R355" i="8" s="1"/>
  <c r="S355" i="8" s="1"/>
  <c r="T355" i="8" s="1"/>
  <c r="L355" i="8"/>
  <c r="M355" i="8" s="1"/>
  <c r="N355" i="8" s="1"/>
  <c r="O355" i="8" s="1"/>
  <c r="G355" i="8"/>
  <c r="H355" i="8" s="1"/>
  <c r="I355" i="8" s="1"/>
  <c r="J355" i="8" s="1"/>
  <c r="B355" i="8"/>
  <c r="C355" i="8" s="1"/>
  <c r="D355" i="8" s="1"/>
  <c r="E355" i="8" s="1"/>
  <c r="BJ354" i="8"/>
  <c r="BK354" i="8" s="1"/>
  <c r="BL354" i="8" s="1"/>
  <c r="BM354" i="8" s="1"/>
  <c r="BF354" i="8"/>
  <c r="BG354" i="8" s="1"/>
  <c r="BH354" i="8" s="1"/>
  <c r="BE354" i="8"/>
  <c r="AZ354" i="8"/>
  <c r="BA354" i="8" s="1"/>
  <c r="BB354" i="8" s="1"/>
  <c r="BC354" i="8" s="1"/>
  <c r="AV354" i="8"/>
  <c r="AW354" i="8" s="1"/>
  <c r="AX354" i="8" s="1"/>
  <c r="AU354" i="8"/>
  <c r="AP354" i="8"/>
  <c r="AQ354" i="8" s="1"/>
  <c r="AR354" i="8" s="1"/>
  <c r="AS354" i="8" s="1"/>
  <c r="AK354" i="8"/>
  <c r="AL354" i="8" s="1"/>
  <c r="AM354" i="8" s="1"/>
  <c r="AN354" i="8" s="1"/>
  <c r="AF354" i="8"/>
  <c r="AG354" i="8" s="1"/>
  <c r="AH354" i="8" s="1"/>
  <c r="AI354" i="8" s="1"/>
  <c r="AA354" i="8"/>
  <c r="AB354" i="8" s="1"/>
  <c r="AC354" i="8" s="1"/>
  <c r="AD354" i="8" s="1"/>
  <c r="V354" i="8"/>
  <c r="W354" i="8" s="1"/>
  <c r="X354" i="8" s="1"/>
  <c r="Y354" i="8" s="1"/>
  <c r="Q354" i="8"/>
  <c r="R354" i="8" s="1"/>
  <c r="S354" i="8" s="1"/>
  <c r="T354" i="8" s="1"/>
  <c r="L354" i="8"/>
  <c r="M354" i="8" s="1"/>
  <c r="N354" i="8" s="1"/>
  <c r="O354" i="8" s="1"/>
  <c r="H354" i="8"/>
  <c r="I354" i="8" s="1"/>
  <c r="J354" i="8" s="1"/>
  <c r="G354" i="8"/>
  <c r="B354" i="8"/>
  <c r="C354" i="8" s="1"/>
  <c r="D354" i="8" s="1"/>
  <c r="E354" i="8" s="1"/>
  <c r="BJ353" i="8"/>
  <c r="BK353" i="8" s="1"/>
  <c r="BL353" i="8" s="1"/>
  <c r="BM353" i="8" s="1"/>
  <c r="BE353" i="8"/>
  <c r="BF353" i="8" s="1"/>
  <c r="BG353" i="8" s="1"/>
  <c r="BH353" i="8" s="1"/>
  <c r="AZ353" i="8"/>
  <c r="BA353" i="8" s="1"/>
  <c r="BB353" i="8" s="1"/>
  <c r="BC353" i="8" s="1"/>
  <c r="AU353" i="8"/>
  <c r="AV353" i="8" s="1"/>
  <c r="AW353" i="8" s="1"/>
  <c r="AX353" i="8" s="1"/>
  <c r="AQ353" i="8"/>
  <c r="AR353" i="8" s="1"/>
  <c r="AS353" i="8" s="1"/>
  <c r="AP353" i="8"/>
  <c r="AK353" i="8"/>
  <c r="AL353" i="8" s="1"/>
  <c r="AM353" i="8" s="1"/>
  <c r="AN353" i="8" s="1"/>
  <c r="AG353" i="8"/>
  <c r="AH353" i="8" s="1"/>
  <c r="AI353" i="8" s="1"/>
  <c r="AF353" i="8"/>
  <c r="AA353" i="8"/>
  <c r="AB353" i="8" s="1"/>
  <c r="AC353" i="8" s="1"/>
  <c r="AD353" i="8" s="1"/>
  <c r="V353" i="8"/>
  <c r="W353" i="8" s="1"/>
  <c r="X353" i="8" s="1"/>
  <c r="Y353" i="8" s="1"/>
  <c r="Q353" i="8"/>
  <c r="R353" i="8" s="1"/>
  <c r="S353" i="8" s="1"/>
  <c r="T353" i="8" s="1"/>
  <c r="L353" i="8"/>
  <c r="M353" i="8" s="1"/>
  <c r="N353" i="8" s="1"/>
  <c r="O353" i="8" s="1"/>
  <c r="G353" i="8"/>
  <c r="H353" i="8" s="1"/>
  <c r="I353" i="8" s="1"/>
  <c r="J353" i="8" s="1"/>
  <c r="B353" i="8"/>
  <c r="C353" i="8" s="1"/>
  <c r="D353" i="8" s="1"/>
  <c r="E353" i="8" s="1"/>
  <c r="BJ352" i="8"/>
  <c r="BK352" i="8" s="1"/>
  <c r="BL352" i="8" s="1"/>
  <c r="BM352" i="8" s="1"/>
  <c r="BF352" i="8"/>
  <c r="BG352" i="8" s="1"/>
  <c r="BH352" i="8" s="1"/>
  <c r="BE352" i="8"/>
  <c r="AZ352" i="8"/>
  <c r="BA352" i="8" s="1"/>
  <c r="BB352" i="8" s="1"/>
  <c r="BC352" i="8" s="1"/>
  <c r="AU352" i="8"/>
  <c r="AV352" i="8" s="1"/>
  <c r="AW352" i="8" s="1"/>
  <c r="AX352" i="8" s="1"/>
  <c r="AP352" i="8"/>
  <c r="AQ352" i="8" s="1"/>
  <c r="AR352" i="8" s="1"/>
  <c r="AS352" i="8" s="1"/>
  <c r="AK352" i="8"/>
  <c r="AL352" i="8" s="1"/>
  <c r="AM352" i="8" s="1"/>
  <c r="AN352" i="8" s="1"/>
  <c r="AF352" i="8"/>
  <c r="AG352" i="8" s="1"/>
  <c r="AH352" i="8" s="1"/>
  <c r="AI352" i="8" s="1"/>
  <c r="AB352" i="8"/>
  <c r="AC352" i="8" s="1"/>
  <c r="AD352" i="8" s="1"/>
  <c r="AA352" i="8"/>
  <c r="V352" i="8"/>
  <c r="W352" i="8" s="1"/>
  <c r="X352" i="8" s="1"/>
  <c r="Y352" i="8" s="1"/>
  <c r="R352" i="8"/>
  <c r="S352" i="8" s="1"/>
  <c r="T352" i="8" s="1"/>
  <c r="Q352" i="8"/>
  <c r="L352" i="8"/>
  <c r="M352" i="8" s="1"/>
  <c r="N352" i="8" s="1"/>
  <c r="O352" i="8" s="1"/>
  <c r="G352" i="8"/>
  <c r="H352" i="8" s="1"/>
  <c r="I352" i="8" s="1"/>
  <c r="J352" i="8" s="1"/>
  <c r="B352" i="8"/>
  <c r="C352" i="8" s="1"/>
  <c r="D352" i="8" s="1"/>
  <c r="E352" i="8" s="1"/>
  <c r="BJ351" i="8"/>
  <c r="BK351" i="8" s="1"/>
  <c r="BL351" i="8" s="1"/>
  <c r="BM351" i="8" s="1"/>
  <c r="BE351" i="8"/>
  <c r="BF351" i="8" s="1"/>
  <c r="BG351" i="8" s="1"/>
  <c r="BH351" i="8" s="1"/>
  <c r="AZ351" i="8"/>
  <c r="BA351" i="8" s="1"/>
  <c r="BB351" i="8" s="1"/>
  <c r="BC351" i="8" s="1"/>
  <c r="AU351" i="8"/>
  <c r="AV351" i="8" s="1"/>
  <c r="AW351" i="8" s="1"/>
  <c r="AX351" i="8" s="1"/>
  <c r="AQ351" i="8"/>
  <c r="AR351" i="8" s="1"/>
  <c r="AS351" i="8" s="1"/>
  <c r="AP351" i="8"/>
  <c r="AK351" i="8"/>
  <c r="AL351" i="8" s="1"/>
  <c r="AM351" i="8" s="1"/>
  <c r="AN351" i="8" s="1"/>
  <c r="AF351" i="8"/>
  <c r="AG351" i="8" s="1"/>
  <c r="AH351" i="8" s="1"/>
  <c r="AI351" i="8" s="1"/>
  <c r="AA351" i="8"/>
  <c r="AB351" i="8" s="1"/>
  <c r="AC351" i="8" s="1"/>
  <c r="AD351" i="8" s="1"/>
  <c r="V351" i="8"/>
  <c r="W351" i="8" s="1"/>
  <c r="X351" i="8" s="1"/>
  <c r="Y351" i="8" s="1"/>
  <c r="Q351" i="8"/>
  <c r="R351" i="8" s="1"/>
  <c r="S351" i="8" s="1"/>
  <c r="T351" i="8" s="1"/>
  <c r="M351" i="8"/>
  <c r="N351" i="8" s="1"/>
  <c r="O351" i="8" s="1"/>
  <c r="L351" i="8"/>
  <c r="G351" i="8"/>
  <c r="H351" i="8" s="1"/>
  <c r="I351" i="8" s="1"/>
  <c r="J351" i="8" s="1"/>
  <c r="C351" i="8"/>
  <c r="D351" i="8" s="1"/>
  <c r="E351" i="8" s="1"/>
  <c r="B351" i="8"/>
  <c r="BJ350" i="8"/>
  <c r="BK350" i="8" s="1"/>
  <c r="BL350" i="8" s="1"/>
  <c r="BM350" i="8" s="1"/>
  <c r="BE350" i="8"/>
  <c r="BF350" i="8" s="1"/>
  <c r="BG350" i="8" s="1"/>
  <c r="BH350" i="8" s="1"/>
  <c r="AZ350" i="8"/>
  <c r="BA350" i="8" s="1"/>
  <c r="BB350" i="8" s="1"/>
  <c r="BC350" i="8" s="1"/>
  <c r="AU350" i="8"/>
  <c r="AV350" i="8" s="1"/>
  <c r="AW350" i="8" s="1"/>
  <c r="AX350" i="8" s="1"/>
  <c r="AP350" i="8"/>
  <c r="AQ350" i="8" s="1"/>
  <c r="AR350" i="8" s="1"/>
  <c r="AS350" i="8" s="1"/>
  <c r="AK350" i="8"/>
  <c r="AL350" i="8" s="1"/>
  <c r="AM350" i="8" s="1"/>
  <c r="AN350" i="8" s="1"/>
  <c r="AF350" i="8"/>
  <c r="AG350" i="8" s="1"/>
  <c r="AH350" i="8" s="1"/>
  <c r="AI350" i="8" s="1"/>
  <c r="AB350" i="8"/>
  <c r="AC350" i="8" s="1"/>
  <c r="AD350" i="8" s="1"/>
  <c r="AA350" i="8"/>
  <c r="V350" i="8"/>
  <c r="W350" i="8" s="1"/>
  <c r="X350" i="8" s="1"/>
  <c r="Y350" i="8" s="1"/>
  <c r="Q350" i="8"/>
  <c r="R350" i="8" s="1"/>
  <c r="S350" i="8" s="1"/>
  <c r="T350" i="8" s="1"/>
  <c r="L350" i="8"/>
  <c r="M350" i="8" s="1"/>
  <c r="N350" i="8" s="1"/>
  <c r="O350" i="8" s="1"/>
  <c r="G350" i="8"/>
  <c r="H350" i="8" s="1"/>
  <c r="I350" i="8" s="1"/>
  <c r="J350" i="8" s="1"/>
  <c r="B350" i="8"/>
  <c r="C350" i="8" s="1"/>
  <c r="D350" i="8" s="1"/>
  <c r="E350" i="8" s="1"/>
  <c r="BK349" i="8"/>
  <c r="BL349" i="8" s="1"/>
  <c r="BM349" i="8" s="1"/>
  <c r="BJ349" i="8"/>
  <c r="BE349" i="8"/>
  <c r="BF349" i="8" s="1"/>
  <c r="BG349" i="8" s="1"/>
  <c r="BH349" i="8" s="1"/>
  <c r="BA349" i="8"/>
  <c r="BB349" i="8" s="1"/>
  <c r="BC349" i="8" s="1"/>
  <c r="AZ349" i="8"/>
  <c r="AU349" i="8"/>
  <c r="AV349" i="8" s="1"/>
  <c r="AW349" i="8" s="1"/>
  <c r="AX349" i="8" s="1"/>
  <c r="AP349" i="8"/>
  <c r="AQ349" i="8" s="1"/>
  <c r="AR349" i="8" s="1"/>
  <c r="AS349" i="8" s="1"/>
  <c r="AK349" i="8"/>
  <c r="AL349" i="8" s="1"/>
  <c r="AM349" i="8" s="1"/>
  <c r="AN349" i="8" s="1"/>
  <c r="AF349" i="8"/>
  <c r="AG349" i="8" s="1"/>
  <c r="AH349" i="8" s="1"/>
  <c r="AI349" i="8" s="1"/>
  <c r="AA349" i="8"/>
  <c r="AB349" i="8" s="1"/>
  <c r="AC349" i="8" s="1"/>
  <c r="AD349" i="8" s="1"/>
  <c r="V349" i="8"/>
  <c r="W349" i="8" s="1"/>
  <c r="X349" i="8" s="1"/>
  <c r="Y349" i="8" s="1"/>
  <c r="Q349" i="8"/>
  <c r="R349" i="8" s="1"/>
  <c r="S349" i="8" s="1"/>
  <c r="T349" i="8" s="1"/>
  <c r="M349" i="8"/>
  <c r="N349" i="8" s="1"/>
  <c r="O349" i="8" s="1"/>
  <c r="L349" i="8"/>
  <c r="G349" i="8"/>
  <c r="H349" i="8" s="1"/>
  <c r="I349" i="8" s="1"/>
  <c r="J349" i="8" s="1"/>
  <c r="B349" i="8"/>
  <c r="C349" i="8" s="1"/>
  <c r="D349" i="8" s="1"/>
  <c r="E349" i="8" s="1"/>
  <c r="BJ348" i="8"/>
  <c r="BK348" i="8" s="1"/>
  <c r="BL348" i="8" s="1"/>
  <c r="BM348" i="8" s="1"/>
  <c r="BE348" i="8"/>
  <c r="BF348" i="8" s="1"/>
  <c r="BG348" i="8" s="1"/>
  <c r="BH348" i="8" s="1"/>
  <c r="AZ348" i="8"/>
  <c r="BA348" i="8" s="1"/>
  <c r="BB348" i="8" s="1"/>
  <c r="BC348" i="8" s="1"/>
  <c r="AV348" i="8"/>
  <c r="AW348" i="8" s="1"/>
  <c r="AX348" i="8" s="1"/>
  <c r="AU348" i="8"/>
  <c r="AP348" i="8"/>
  <c r="AQ348" i="8" s="1"/>
  <c r="AR348" i="8" s="1"/>
  <c r="AS348" i="8" s="1"/>
  <c r="AL348" i="8"/>
  <c r="AM348" i="8" s="1"/>
  <c r="AN348" i="8" s="1"/>
  <c r="AK348" i="8"/>
  <c r="AF348" i="8"/>
  <c r="AG348" i="8" s="1"/>
  <c r="AH348" i="8" s="1"/>
  <c r="AI348" i="8" s="1"/>
  <c r="AA348" i="8"/>
  <c r="AB348" i="8" s="1"/>
  <c r="AC348" i="8" s="1"/>
  <c r="AD348" i="8" s="1"/>
  <c r="V348" i="8"/>
  <c r="W348" i="8" s="1"/>
  <c r="X348" i="8" s="1"/>
  <c r="Y348" i="8" s="1"/>
  <c r="Q348" i="8"/>
  <c r="R348" i="8" s="1"/>
  <c r="S348" i="8" s="1"/>
  <c r="T348" i="8" s="1"/>
  <c r="L348" i="8"/>
  <c r="M348" i="8" s="1"/>
  <c r="N348" i="8" s="1"/>
  <c r="O348" i="8" s="1"/>
  <c r="G348" i="8"/>
  <c r="H348" i="8" s="1"/>
  <c r="I348" i="8" s="1"/>
  <c r="J348" i="8" s="1"/>
  <c r="B348" i="8"/>
  <c r="C348" i="8" s="1"/>
  <c r="D348" i="8" s="1"/>
  <c r="E348" i="8" s="1"/>
  <c r="BK347" i="8"/>
  <c r="BL347" i="8" s="1"/>
  <c r="BM347" i="8" s="1"/>
  <c r="BJ347" i="8"/>
  <c r="BE347" i="8"/>
  <c r="BF347" i="8" s="1"/>
  <c r="BG347" i="8" s="1"/>
  <c r="BH347" i="8" s="1"/>
  <c r="AZ347" i="8"/>
  <c r="BA347" i="8" s="1"/>
  <c r="BB347" i="8" s="1"/>
  <c r="BC347" i="8" s="1"/>
  <c r="AU347" i="8"/>
  <c r="AV347" i="8" s="1"/>
  <c r="AW347" i="8" s="1"/>
  <c r="AX347" i="8" s="1"/>
  <c r="AP347" i="8"/>
  <c r="AQ347" i="8" s="1"/>
  <c r="AR347" i="8" s="1"/>
  <c r="AS347" i="8" s="1"/>
  <c r="AK347" i="8"/>
  <c r="AL347" i="8" s="1"/>
  <c r="AM347" i="8" s="1"/>
  <c r="AN347" i="8" s="1"/>
  <c r="AG347" i="8"/>
  <c r="AH347" i="8" s="1"/>
  <c r="AI347" i="8" s="1"/>
  <c r="AF347" i="8"/>
  <c r="AA347" i="8"/>
  <c r="AB347" i="8" s="1"/>
  <c r="AC347" i="8" s="1"/>
  <c r="AD347" i="8" s="1"/>
  <c r="W347" i="8"/>
  <c r="X347" i="8" s="1"/>
  <c r="Y347" i="8" s="1"/>
  <c r="V347" i="8"/>
  <c r="Q347" i="8"/>
  <c r="R347" i="8" s="1"/>
  <c r="S347" i="8" s="1"/>
  <c r="T347" i="8" s="1"/>
  <c r="L347" i="8"/>
  <c r="M347" i="8" s="1"/>
  <c r="N347" i="8" s="1"/>
  <c r="O347" i="8" s="1"/>
  <c r="G347" i="8"/>
  <c r="H347" i="8" s="1"/>
  <c r="I347" i="8" s="1"/>
  <c r="J347" i="8" s="1"/>
  <c r="B347" i="8"/>
  <c r="C347" i="8" s="1"/>
  <c r="D347" i="8" s="1"/>
  <c r="E347" i="8" s="1"/>
  <c r="BJ346" i="8"/>
  <c r="BK346" i="8" s="1"/>
  <c r="BL346" i="8" s="1"/>
  <c r="BM346" i="8" s="1"/>
  <c r="BE346" i="8"/>
  <c r="BF346" i="8" s="1"/>
  <c r="BG346" i="8" s="1"/>
  <c r="BH346" i="8" s="1"/>
  <c r="AZ346" i="8"/>
  <c r="BA346" i="8" s="1"/>
  <c r="BB346" i="8" s="1"/>
  <c r="BC346" i="8" s="1"/>
  <c r="AV346" i="8"/>
  <c r="AW346" i="8" s="1"/>
  <c r="AX346" i="8" s="1"/>
  <c r="AU346" i="8"/>
  <c r="AP346" i="8"/>
  <c r="AQ346" i="8" s="1"/>
  <c r="AR346" i="8" s="1"/>
  <c r="AS346" i="8" s="1"/>
  <c r="AK346" i="8"/>
  <c r="AL346" i="8" s="1"/>
  <c r="AM346" i="8" s="1"/>
  <c r="AN346" i="8" s="1"/>
  <c r="AF346" i="8"/>
  <c r="AG346" i="8" s="1"/>
  <c r="AH346" i="8" s="1"/>
  <c r="AI346" i="8" s="1"/>
  <c r="AA346" i="8"/>
  <c r="AB346" i="8" s="1"/>
  <c r="AC346" i="8" s="1"/>
  <c r="AD346" i="8" s="1"/>
  <c r="V346" i="8"/>
  <c r="W346" i="8" s="1"/>
  <c r="X346" i="8" s="1"/>
  <c r="Y346" i="8" s="1"/>
  <c r="Q346" i="8"/>
  <c r="R346" i="8" s="1"/>
  <c r="S346" i="8" s="1"/>
  <c r="T346" i="8" s="1"/>
  <c r="L346" i="8"/>
  <c r="M346" i="8" s="1"/>
  <c r="N346" i="8" s="1"/>
  <c r="O346" i="8" s="1"/>
  <c r="H346" i="8"/>
  <c r="I346" i="8" s="1"/>
  <c r="J346" i="8" s="1"/>
  <c r="G346" i="8"/>
  <c r="C346" i="8"/>
  <c r="D346" i="8" s="1"/>
  <c r="E346" i="8" s="1"/>
  <c r="B346" i="8"/>
  <c r="BJ345" i="8"/>
  <c r="BK345" i="8" s="1"/>
  <c r="BL345" i="8" s="1"/>
  <c r="BM345" i="8" s="1"/>
  <c r="BH345" i="8"/>
  <c r="BF345" i="8"/>
  <c r="BG345" i="8" s="1"/>
  <c r="BE345" i="8"/>
  <c r="AZ345" i="8"/>
  <c r="BA345" i="8" s="1"/>
  <c r="BB345" i="8" s="1"/>
  <c r="BC345" i="8" s="1"/>
  <c r="AU345" i="8"/>
  <c r="AV345" i="8" s="1"/>
  <c r="AW345" i="8" s="1"/>
  <c r="AX345" i="8" s="1"/>
  <c r="AP345" i="8"/>
  <c r="AQ345" i="8" s="1"/>
  <c r="AR345" i="8" s="1"/>
  <c r="AS345" i="8" s="1"/>
  <c r="AL345" i="8"/>
  <c r="AM345" i="8" s="1"/>
  <c r="AN345" i="8" s="1"/>
  <c r="AK345" i="8"/>
  <c r="AF345" i="8"/>
  <c r="AG345" i="8" s="1"/>
  <c r="AH345" i="8" s="1"/>
  <c r="AI345" i="8" s="1"/>
  <c r="AB345" i="8"/>
  <c r="AC345" i="8" s="1"/>
  <c r="AD345" i="8" s="1"/>
  <c r="AA345" i="8"/>
  <c r="V345" i="8"/>
  <c r="W345" i="8" s="1"/>
  <c r="X345" i="8" s="1"/>
  <c r="Y345" i="8" s="1"/>
  <c r="T345" i="8"/>
  <c r="R345" i="8"/>
  <c r="S345" i="8" s="1"/>
  <c r="Q345" i="8"/>
  <c r="L345" i="8"/>
  <c r="M345" i="8" s="1"/>
  <c r="N345" i="8" s="1"/>
  <c r="O345" i="8" s="1"/>
  <c r="G345" i="8"/>
  <c r="H345" i="8" s="1"/>
  <c r="I345" i="8" s="1"/>
  <c r="J345" i="8" s="1"/>
  <c r="B345" i="8"/>
  <c r="C345" i="8" s="1"/>
  <c r="D345" i="8" s="1"/>
  <c r="E345" i="8" s="1"/>
  <c r="BJ344" i="8"/>
  <c r="BK344" i="8" s="1"/>
  <c r="BL344" i="8" s="1"/>
  <c r="BM344" i="8" s="1"/>
  <c r="BF344" i="8"/>
  <c r="BG344" i="8" s="1"/>
  <c r="BH344" i="8" s="1"/>
  <c r="BE344" i="8"/>
  <c r="BA344" i="8"/>
  <c r="BB344" i="8" s="1"/>
  <c r="BC344" i="8" s="1"/>
  <c r="AZ344" i="8"/>
  <c r="AU344" i="8"/>
  <c r="AV344" i="8" s="1"/>
  <c r="AW344" i="8" s="1"/>
  <c r="AX344" i="8" s="1"/>
  <c r="AS344" i="8"/>
  <c r="AQ344" i="8"/>
  <c r="AR344" i="8" s="1"/>
  <c r="AP344" i="8"/>
  <c r="AK344" i="8"/>
  <c r="AL344" i="8" s="1"/>
  <c r="AM344" i="8" s="1"/>
  <c r="AN344" i="8" s="1"/>
  <c r="AF344" i="8"/>
  <c r="AG344" i="8" s="1"/>
  <c r="AH344" i="8" s="1"/>
  <c r="AI344" i="8" s="1"/>
  <c r="AA344" i="8"/>
  <c r="AB344" i="8" s="1"/>
  <c r="AC344" i="8" s="1"/>
  <c r="AD344" i="8" s="1"/>
  <c r="W344" i="8"/>
  <c r="X344" i="8" s="1"/>
  <c r="Y344" i="8" s="1"/>
  <c r="V344" i="8"/>
  <c r="Q344" i="8"/>
  <c r="R344" i="8" s="1"/>
  <c r="S344" i="8" s="1"/>
  <c r="T344" i="8" s="1"/>
  <c r="M344" i="8"/>
  <c r="N344" i="8" s="1"/>
  <c r="O344" i="8" s="1"/>
  <c r="L344" i="8"/>
  <c r="G344" i="8"/>
  <c r="H344" i="8" s="1"/>
  <c r="I344" i="8" s="1"/>
  <c r="J344" i="8" s="1"/>
  <c r="E344" i="8"/>
  <c r="C344" i="8"/>
  <c r="D344" i="8" s="1"/>
  <c r="B344" i="8"/>
  <c r="BJ343" i="8"/>
  <c r="BK343" i="8" s="1"/>
  <c r="BL343" i="8" s="1"/>
  <c r="BM343" i="8" s="1"/>
  <c r="BE343" i="8"/>
  <c r="BF343" i="8" s="1"/>
  <c r="BG343" i="8" s="1"/>
  <c r="BH343" i="8" s="1"/>
  <c r="AZ343" i="8"/>
  <c r="BA343" i="8" s="1"/>
  <c r="BB343" i="8" s="1"/>
  <c r="BC343" i="8" s="1"/>
  <c r="AU343" i="8"/>
  <c r="AV343" i="8" s="1"/>
  <c r="AW343" i="8" s="1"/>
  <c r="AX343" i="8" s="1"/>
  <c r="AQ343" i="8"/>
  <c r="AR343" i="8" s="1"/>
  <c r="AS343" i="8" s="1"/>
  <c r="AP343" i="8"/>
  <c r="AL343" i="8"/>
  <c r="AM343" i="8" s="1"/>
  <c r="AN343" i="8" s="1"/>
  <c r="AK343" i="8"/>
  <c r="AF343" i="8"/>
  <c r="AG343" i="8" s="1"/>
  <c r="AH343" i="8" s="1"/>
  <c r="AI343" i="8" s="1"/>
  <c r="AD343" i="8"/>
  <c r="AB343" i="8"/>
  <c r="AC343" i="8" s="1"/>
  <c r="AA343" i="8"/>
  <c r="V343" i="8"/>
  <c r="W343" i="8" s="1"/>
  <c r="X343" i="8" s="1"/>
  <c r="Y343" i="8" s="1"/>
  <c r="Q343" i="8"/>
  <c r="R343" i="8" s="1"/>
  <c r="S343" i="8" s="1"/>
  <c r="T343" i="8" s="1"/>
  <c r="L343" i="8"/>
  <c r="M343" i="8" s="1"/>
  <c r="N343" i="8" s="1"/>
  <c r="O343" i="8" s="1"/>
  <c r="H343" i="8"/>
  <c r="I343" i="8" s="1"/>
  <c r="J343" i="8" s="1"/>
  <c r="G343" i="8"/>
  <c r="B343" i="8"/>
  <c r="C343" i="8" s="1"/>
  <c r="D343" i="8" s="1"/>
  <c r="E343" i="8" s="1"/>
  <c r="BK342" i="8"/>
  <c r="BL342" i="8" s="1"/>
  <c r="BM342" i="8" s="1"/>
  <c r="BJ342" i="8"/>
  <c r="BE342" i="8"/>
  <c r="BF342" i="8" s="1"/>
  <c r="BG342" i="8" s="1"/>
  <c r="BH342" i="8" s="1"/>
  <c r="BC342" i="8"/>
  <c r="BA342" i="8"/>
  <c r="BB342" i="8" s="1"/>
  <c r="AZ342" i="8"/>
  <c r="AU342" i="8"/>
  <c r="AV342" i="8" s="1"/>
  <c r="AW342" i="8" s="1"/>
  <c r="AX342" i="8" s="1"/>
  <c r="AP342" i="8"/>
  <c r="AQ342" i="8" s="1"/>
  <c r="AR342" i="8" s="1"/>
  <c r="AS342" i="8" s="1"/>
  <c r="AK342" i="8"/>
  <c r="AL342" i="8" s="1"/>
  <c r="AM342" i="8" s="1"/>
  <c r="AN342" i="8" s="1"/>
  <c r="AF342" i="8"/>
  <c r="AG342" i="8" s="1"/>
  <c r="AH342" i="8" s="1"/>
  <c r="AI342" i="8" s="1"/>
  <c r="AB342" i="8"/>
  <c r="AC342" i="8" s="1"/>
  <c r="AD342" i="8" s="1"/>
  <c r="AA342" i="8"/>
  <c r="W342" i="8"/>
  <c r="X342" i="8" s="1"/>
  <c r="Y342" i="8" s="1"/>
  <c r="V342" i="8"/>
  <c r="Q342" i="8"/>
  <c r="R342" i="8" s="1"/>
  <c r="S342" i="8" s="1"/>
  <c r="T342" i="8" s="1"/>
  <c r="O342" i="8"/>
  <c r="M342" i="8"/>
  <c r="N342" i="8" s="1"/>
  <c r="L342" i="8"/>
  <c r="G342" i="8"/>
  <c r="H342" i="8" s="1"/>
  <c r="I342" i="8" s="1"/>
  <c r="J342" i="8" s="1"/>
  <c r="B342" i="8"/>
  <c r="C342" i="8" s="1"/>
  <c r="D342" i="8" s="1"/>
  <c r="E342" i="8" s="1"/>
  <c r="BJ341" i="8"/>
  <c r="BK341" i="8" s="1"/>
  <c r="BL341" i="8" s="1"/>
  <c r="BM341" i="8" s="1"/>
  <c r="BF341" i="8"/>
  <c r="BG341" i="8" s="1"/>
  <c r="BH341" i="8" s="1"/>
  <c r="BE341" i="8"/>
  <c r="AZ341" i="8"/>
  <c r="BA341" i="8" s="1"/>
  <c r="BB341" i="8" s="1"/>
  <c r="BC341" i="8" s="1"/>
  <c r="AV341" i="8"/>
  <c r="AW341" i="8" s="1"/>
  <c r="AX341" i="8" s="1"/>
  <c r="AU341" i="8"/>
  <c r="AP341" i="8"/>
  <c r="AQ341" i="8" s="1"/>
  <c r="AR341" i="8" s="1"/>
  <c r="AS341" i="8" s="1"/>
  <c r="AN341" i="8"/>
  <c r="AL341" i="8"/>
  <c r="AM341" i="8" s="1"/>
  <c r="AK341" i="8"/>
  <c r="AF341" i="8"/>
  <c r="AG341" i="8" s="1"/>
  <c r="AH341" i="8" s="1"/>
  <c r="AI341" i="8" s="1"/>
  <c r="AA341" i="8"/>
  <c r="AB341" i="8" s="1"/>
  <c r="AC341" i="8" s="1"/>
  <c r="AD341" i="8" s="1"/>
  <c r="V341" i="8"/>
  <c r="W341" i="8" s="1"/>
  <c r="X341" i="8" s="1"/>
  <c r="Y341" i="8" s="1"/>
  <c r="Q341" i="8"/>
  <c r="R341" i="8" s="1"/>
  <c r="S341" i="8" s="1"/>
  <c r="T341" i="8" s="1"/>
  <c r="M341" i="8"/>
  <c r="N341" i="8" s="1"/>
  <c r="O341" i="8" s="1"/>
  <c r="L341" i="8"/>
  <c r="H341" i="8"/>
  <c r="I341" i="8" s="1"/>
  <c r="J341" i="8" s="1"/>
  <c r="G341" i="8"/>
  <c r="B341" i="8"/>
  <c r="C341" i="8" s="1"/>
  <c r="D341" i="8" s="1"/>
  <c r="E341" i="8" s="1"/>
  <c r="BM340" i="8"/>
  <c r="BK340" i="8"/>
  <c r="BL340" i="8" s="1"/>
  <c r="BJ340" i="8"/>
  <c r="BE340" i="8"/>
  <c r="BF340" i="8" s="1"/>
  <c r="BG340" i="8" s="1"/>
  <c r="BH340" i="8" s="1"/>
  <c r="AZ340" i="8"/>
  <c r="BA340" i="8" s="1"/>
  <c r="BB340" i="8" s="1"/>
  <c r="BC340" i="8" s="1"/>
  <c r="AU340" i="8"/>
  <c r="AV340" i="8" s="1"/>
  <c r="AW340" i="8" s="1"/>
  <c r="AX340" i="8" s="1"/>
  <c r="AQ340" i="8"/>
  <c r="AR340" i="8" s="1"/>
  <c r="AS340" i="8" s="1"/>
  <c r="AP340" i="8"/>
  <c r="AK340" i="8"/>
  <c r="AL340" i="8" s="1"/>
  <c r="AM340" i="8" s="1"/>
  <c r="AN340" i="8" s="1"/>
  <c r="AG340" i="8"/>
  <c r="AH340" i="8" s="1"/>
  <c r="AI340" i="8" s="1"/>
  <c r="AF340" i="8"/>
  <c r="AA340" i="8"/>
  <c r="AB340" i="8" s="1"/>
  <c r="AC340" i="8" s="1"/>
  <c r="AD340" i="8" s="1"/>
  <c r="Y340" i="8"/>
  <c r="W340" i="8"/>
  <c r="X340" i="8" s="1"/>
  <c r="V340" i="8"/>
  <c r="Q340" i="8"/>
  <c r="R340" i="8" s="1"/>
  <c r="S340" i="8" s="1"/>
  <c r="T340" i="8" s="1"/>
  <c r="L340" i="8"/>
  <c r="M340" i="8" s="1"/>
  <c r="N340" i="8" s="1"/>
  <c r="O340" i="8" s="1"/>
  <c r="G340" i="8"/>
  <c r="H340" i="8" s="1"/>
  <c r="I340" i="8" s="1"/>
  <c r="J340" i="8" s="1"/>
  <c r="B340" i="8"/>
  <c r="C340" i="8" s="1"/>
  <c r="D340" i="8" s="1"/>
  <c r="E340" i="8" s="1"/>
  <c r="BK339" i="8"/>
  <c r="BL339" i="8" s="1"/>
  <c r="BM339" i="8" s="1"/>
  <c r="BJ339" i="8"/>
  <c r="BF339" i="8"/>
  <c r="BG339" i="8" s="1"/>
  <c r="BH339" i="8" s="1"/>
  <c r="BE339" i="8"/>
  <c r="AZ339" i="8"/>
  <c r="BA339" i="8" s="1"/>
  <c r="BB339" i="8" s="1"/>
  <c r="BC339" i="8" s="1"/>
  <c r="AX339" i="8"/>
  <c r="AV339" i="8"/>
  <c r="AW339" i="8" s="1"/>
  <c r="AU339" i="8"/>
  <c r="AP339" i="8"/>
  <c r="AQ339" i="8" s="1"/>
  <c r="AR339" i="8" s="1"/>
  <c r="AS339" i="8" s="1"/>
  <c r="AK339" i="8"/>
  <c r="AL339" i="8" s="1"/>
  <c r="AM339" i="8" s="1"/>
  <c r="AN339" i="8" s="1"/>
  <c r="AF339" i="8"/>
  <c r="AG339" i="8" s="1"/>
  <c r="AH339" i="8" s="1"/>
  <c r="AI339" i="8" s="1"/>
  <c r="AB339" i="8"/>
  <c r="AC339" i="8" s="1"/>
  <c r="AD339" i="8" s="1"/>
  <c r="AA339" i="8"/>
  <c r="V339" i="8"/>
  <c r="W339" i="8" s="1"/>
  <c r="X339" i="8" s="1"/>
  <c r="Y339" i="8" s="1"/>
  <c r="R339" i="8"/>
  <c r="S339" i="8" s="1"/>
  <c r="T339" i="8" s="1"/>
  <c r="Q339" i="8"/>
  <c r="L339" i="8"/>
  <c r="M339" i="8" s="1"/>
  <c r="N339" i="8" s="1"/>
  <c r="O339" i="8" s="1"/>
  <c r="J339" i="8"/>
  <c r="H339" i="8"/>
  <c r="I339" i="8" s="1"/>
  <c r="G339" i="8"/>
  <c r="B339" i="8"/>
  <c r="C339" i="8" s="1"/>
  <c r="D339" i="8" s="1"/>
  <c r="E339" i="8" s="1"/>
  <c r="BJ338" i="8"/>
  <c r="BK338" i="8" s="1"/>
  <c r="BL338" i="8" s="1"/>
  <c r="BM338" i="8" s="1"/>
  <c r="BE338" i="8"/>
  <c r="BF338" i="8" s="1"/>
  <c r="BG338" i="8" s="1"/>
  <c r="BH338" i="8" s="1"/>
  <c r="AZ338" i="8"/>
  <c r="BA338" i="8" s="1"/>
  <c r="BB338" i="8" s="1"/>
  <c r="BC338" i="8" s="1"/>
  <c r="AV338" i="8"/>
  <c r="AW338" i="8" s="1"/>
  <c r="AX338" i="8" s="1"/>
  <c r="AU338" i="8"/>
  <c r="AQ338" i="8"/>
  <c r="AR338" i="8" s="1"/>
  <c r="AS338" i="8" s="1"/>
  <c r="AP338" i="8"/>
  <c r="AK338" i="8"/>
  <c r="AL338" i="8" s="1"/>
  <c r="AM338" i="8" s="1"/>
  <c r="AN338" i="8" s="1"/>
  <c r="AI338" i="8"/>
  <c r="AG338" i="8"/>
  <c r="AH338" i="8" s="1"/>
  <c r="AF338" i="8"/>
  <c r="AA338" i="8"/>
  <c r="AB338" i="8" s="1"/>
  <c r="AC338" i="8" s="1"/>
  <c r="AD338" i="8" s="1"/>
  <c r="V338" i="8"/>
  <c r="W338" i="8" s="1"/>
  <c r="X338" i="8" s="1"/>
  <c r="Y338" i="8" s="1"/>
  <c r="R338" i="8"/>
  <c r="S338" i="8" s="1"/>
  <c r="T338" i="8" s="1"/>
  <c r="Q338" i="8"/>
  <c r="M338" i="8"/>
  <c r="N338" i="8" s="1"/>
  <c r="O338" i="8" s="1"/>
  <c r="L338" i="8"/>
  <c r="H338" i="8"/>
  <c r="I338" i="8" s="1"/>
  <c r="J338" i="8" s="1"/>
  <c r="G338" i="8"/>
  <c r="B338" i="8"/>
  <c r="C338" i="8" s="1"/>
  <c r="D338" i="8" s="1"/>
  <c r="E338" i="8" s="1"/>
  <c r="BJ337" i="8"/>
  <c r="BK337" i="8" s="1"/>
  <c r="BL337" i="8" s="1"/>
  <c r="BM337" i="8" s="1"/>
  <c r="BF337" i="8"/>
  <c r="BG337" i="8" s="1"/>
  <c r="BH337" i="8" s="1"/>
  <c r="BE337" i="8"/>
  <c r="AZ337" i="8"/>
  <c r="BA337" i="8" s="1"/>
  <c r="BB337" i="8" s="1"/>
  <c r="BC337" i="8" s="1"/>
  <c r="AU337" i="8"/>
  <c r="AV337" i="8" s="1"/>
  <c r="AW337" i="8" s="1"/>
  <c r="AX337" i="8" s="1"/>
  <c r="AP337" i="8"/>
  <c r="AQ337" i="8" s="1"/>
  <c r="AR337" i="8" s="1"/>
  <c r="AS337" i="8" s="1"/>
  <c r="AK337" i="8"/>
  <c r="AL337" i="8" s="1"/>
  <c r="AM337" i="8" s="1"/>
  <c r="AN337" i="8" s="1"/>
  <c r="AF337" i="8"/>
  <c r="AG337" i="8" s="1"/>
  <c r="AH337" i="8" s="1"/>
  <c r="AI337" i="8" s="1"/>
  <c r="AD337" i="8"/>
  <c r="AB337" i="8"/>
  <c r="AC337" i="8" s="1"/>
  <c r="AA337" i="8"/>
  <c r="V337" i="8"/>
  <c r="W337" i="8" s="1"/>
  <c r="X337" i="8" s="1"/>
  <c r="Y337" i="8" s="1"/>
  <c r="T337" i="8"/>
  <c r="R337" i="8"/>
  <c r="S337" i="8" s="1"/>
  <c r="Q337" i="8"/>
  <c r="M337" i="8"/>
  <c r="N337" i="8" s="1"/>
  <c r="O337" i="8" s="1"/>
  <c r="L337" i="8"/>
  <c r="G337" i="8"/>
  <c r="H337" i="8" s="1"/>
  <c r="I337" i="8" s="1"/>
  <c r="J337" i="8" s="1"/>
  <c r="B337" i="8"/>
  <c r="C337" i="8" s="1"/>
  <c r="D337" i="8" s="1"/>
  <c r="E337" i="8" s="1"/>
  <c r="BK336" i="8"/>
  <c r="BL336" i="8" s="1"/>
  <c r="BM336" i="8" s="1"/>
  <c r="BJ336" i="8"/>
  <c r="BE336" i="8"/>
  <c r="BF336" i="8" s="1"/>
  <c r="BG336" i="8" s="1"/>
  <c r="BH336" i="8" s="1"/>
  <c r="BA336" i="8"/>
  <c r="BB336" i="8" s="1"/>
  <c r="BC336" i="8" s="1"/>
  <c r="AZ336" i="8"/>
  <c r="AU336" i="8"/>
  <c r="AV336" i="8" s="1"/>
  <c r="AW336" i="8" s="1"/>
  <c r="AX336" i="8" s="1"/>
  <c r="AQ336" i="8"/>
  <c r="AR336" i="8" s="1"/>
  <c r="AS336" i="8" s="1"/>
  <c r="AP336" i="8"/>
  <c r="AK336" i="8"/>
  <c r="AL336" i="8" s="1"/>
  <c r="AM336" i="8" s="1"/>
  <c r="AN336" i="8" s="1"/>
  <c r="AF336" i="8"/>
  <c r="AG336" i="8" s="1"/>
  <c r="AH336" i="8" s="1"/>
  <c r="AI336" i="8" s="1"/>
  <c r="AB336" i="8"/>
  <c r="AC336" i="8" s="1"/>
  <c r="AD336" i="8" s="1"/>
  <c r="AA336" i="8"/>
  <c r="V336" i="8"/>
  <c r="W336" i="8" s="1"/>
  <c r="X336" i="8" s="1"/>
  <c r="Y336" i="8" s="1"/>
  <c r="Q336" i="8"/>
  <c r="R336" i="8" s="1"/>
  <c r="S336" i="8" s="1"/>
  <c r="T336" i="8" s="1"/>
  <c r="L336" i="8"/>
  <c r="M336" i="8" s="1"/>
  <c r="N336" i="8" s="1"/>
  <c r="O336" i="8" s="1"/>
  <c r="G336" i="8"/>
  <c r="H336" i="8" s="1"/>
  <c r="I336" i="8" s="1"/>
  <c r="J336" i="8" s="1"/>
  <c r="B336" i="8"/>
  <c r="C336" i="8" s="1"/>
  <c r="D336" i="8" s="1"/>
  <c r="E336" i="8" s="1"/>
  <c r="BK335" i="8"/>
  <c r="BL335" i="8" s="1"/>
  <c r="BM335" i="8" s="1"/>
  <c r="BJ335" i="8"/>
  <c r="BE335" i="8"/>
  <c r="BF335" i="8" s="1"/>
  <c r="BG335" i="8" s="1"/>
  <c r="BH335" i="8" s="1"/>
  <c r="BA335" i="8"/>
  <c r="BB335" i="8" s="1"/>
  <c r="BC335" i="8" s="1"/>
  <c r="AZ335" i="8"/>
  <c r="AV335" i="8"/>
  <c r="AW335" i="8" s="1"/>
  <c r="AX335" i="8" s="1"/>
  <c r="AU335" i="8"/>
  <c r="AP335" i="8"/>
  <c r="AQ335" i="8" s="1"/>
  <c r="AR335" i="8" s="1"/>
  <c r="AS335" i="8" s="1"/>
  <c r="AL335" i="8"/>
  <c r="AM335" i="8" s="1"/>
  <c r="AN335" i="8" s="1"/>
  <c r="AK335" i="8"/>
  <c r="AF335" i="8"/>
  <c r="AG335" i="8" s="1"/>
  <c r="AH335" i="8" s="1"/>
  <c r="AI335" i="8" s="1"/>
  <c r="AD335" i="8"/>
  <c r="AB335" i="8"/>
  <c r="AC335" i="8" s="1"/>
  <c r="AA335" i="8"/>
  <c r="V335" i="8"/>
  <c r="W335" i="8" s="1"/>
  <c r="X335" i="8" s="1"/>
  <c r="Y335" i="8" s="1"/>
  <c r="Q335" i="8"/>
  <c r="R335" i="8" s="1"/>
  <c r="S335" i="8" s="1"/>
  <c r="T335" i="8" s="1"/>
  <c r="M335" i="8"/>
  <c r="N335" i="8" s="1"/>
  <c r="O335" i="8" s="1"/>
  <c r="L335" i="8"/>
  <c r="G335" i="8"/>
  <c r="H335" i="8" s="1"/>
  <c r="I335" i="8" s="1"/>
  <c r="J335" i="8" s="1"/>
  <c r="C335" i="8"/>
  <c r="D335" i="8" s="1"/>
  <c r="E335" i="8" s="1"/>
  <c r="B335" i="8"/>
  <c r="BJ334" i="8"/>
  <c r="BK334" i="8" s="1"/>
  <c r="BL334" i="8" s="1"/>
  <c r="BM334" i="8" s="1"/>
  <c r="BE334" i="8"/>
  <c r="BF334" i="8" s="1"/>
  <c r="BG334" i="8" s="1"/>
  <c r="BH334" i="8" s="1"/>
  <c r="BA334" i="8"/>
  <c r="BB334" i="8" s="1"/>
  <c r="BC334" i="8" s="1"/>
  <c r="AZ334" i="8"/>
  <c r="AV334" i="8"/>
  <c r="AW334" i="8" s="1"/>
  <c r="AX334" i="8" s="1"/>
  <c r="AU334" i="8"/>
  <c r="AP334" i="8"/>
  <c r="AQ334" i="8" s="1"/>
  <c r="AR334" i="8" s="1"/>
  <c r="AS334" i="8" s="1"/>
  <c r="AL334" i="8"/>
  <c r="AM334" i="8" s="1"/>
  <c r="AN334" i="8" s="1"/>
  <c r="AK334" i="8"/>
  <c r="AF334" i="8"/>
  <c r="AG334" i="8" s="1"/>
  <c r="AH334" i="8" s="1"/>
  <c r="AI334" i="8" s="1"/>
  <c r="AB334" i="8"/>
  <c r="AC334" i="8" s="1"/>
  <c r="AD334" i="8" s="1"/>
  <c r="AA334" i="8"/>
  <c r="V334" i="8"/>
  <c r="W334" i="8" s="1"/>
  <c r="X334" i="8" s="1"/>
  <c r="Y334" i="8" s="1"/>
  <c r="R334" i="8"/>
  <c r="S334" i="8" s="1"/>
  <c r="T334" i="8" s="1"/>
  <c r="Q334" i="8"/>
  <c r="L334" i="8"/>
  <c r="M334" i="8" s="1"/>
  <c r="N334" i="8" s="1"/>
  <c r="O334" i="8" s="1"/>
  <c r="H334" i="8"/>
  <c r="I334" i="8" s="1"/>
  <c r="J334" i="8" s="1"/>
  <c r="G334" i="8"/>
  <c r="B334" i="8"/>
  <c r="C334" i="8" s="1"/>
  <c r="D334" i="8" s="1"/>
  <c r="E334" i="8" s="1"/>
  <c r="BJ333" i="8"/>
  <c r="BK333" i="8" s="1"/>
  <c r="BL333" i="8" s="1"/>
  <c r="BM333" i="8" s="1"/>
  <c r="BE333" i="8"/>
  <c r="BF333" i="8" s="1"/>
  <c r="BG333" i="8" s="1"/>
  <c r="BH333" i="8" s="1"/>
  <c r="BA333" i="8"/>
  <c r="BB333" i="8" s="1"/>
  <c r="BC333" i="8" s="1"/>
  <c r="AZ333" i="8"/>
  <c r="AU333" i="8"/>
  <c r="AV333" i="8" s="1"/>
  <c r="AW333" i="8" s="1"/>
  <c r="AX333" i="8" s="1"/>
  <c r="AQ333" i="8"/>
  <c r="AR333" i="8" s="1"/>
  <c r="AS333" i="8" s="1"/>
  <c r="AP333" i="8"/>
  <c r="AK333" i="8"/>
  <c r="AL333" i="8" s="1"/>
  <c r="AM333" i="8" s="1"/>
  <c r="AN333" i="8" s="1"/>
  <c r="AF333" i="8"/>
  <c r="AG333" i="8" s="1"/>
  <c r="AH333" i="8" s="1"/>
  <c r="AI333" i="8" s="1"/>
  <c r="AA333" i="8"/>
  <c r="AB333" i="8" s="1"/>
  <c r="AC333" i="8" s="1"/>
  <c r="AD333" i="8" s="1"/>
  <c r="V333" i="8"/>
  <c r="W333" i="8" s="1"/>
  <c r="X333" i="8" s="1"/>
  <c r="Y333" i="8" s="1"/>
  <c r="Q333" i="8"/>
  <c r="R333" i="8" s="1"/>
  <c r="S333" i="8" s="1"/>
  <c r="T333" i="8" s="1"/>
  <c r="M333" i="8"/>
  <c r="N333" i="8" s="1"/>
  <c r="O333" i="8" s="1"/>
  <c r="L333" i="8"/>
  <c r="G333" i="8"/>
  <c r="H333" i="8" s="1"/>
  <c r="I333" i="8" s="1"/>
  <c r="J333" i="8" s="1"/>
  <c r="C333" i="8"/>
  <c r="D333" i="8" s="1"/>
  <c r="E333" i="8" s="1"/>
  <c r="B333" i="8"/>
  <c r="BJ332" i="8"/>
  <c r="BK332" i="8" s="1"/>
  <c r="BL332" i="8" s="1"/>
  <c r="BM332" i="8" s="1"/>
  <c r="BF332" i="8"/>
  <c r="BG332" i="8" s="1"/>
  <c r="BH332" i="8" s="1"/>
  <c r="BE332" i="8"/>
  <c r="AZ332" i="8"/>
  <c r="BA332" i="8" s="1"/>
  <c r="BB332" i="8" s="1"/>
  <c r="BC332" i="8" s="1"/>
  <c r="AU332" i="8"/>
  <c r="AV332" i="8" s="1"/>
  <c r="AW332" i="8" s="1"/>
  <c r="AX332" i="8" s="1"/>
  <c r="AP332" i="8"/>
  <c r="AQ332" i="8" s="1"/>
  <c r="AR332" i="8" s="1"/>
  <c r="AS332" i="8" s="1"/>
  <c r="AL332" i="8"/>
  <c r="AM332" i="8" s="1"/>
  <c r="AN332" i="8" s="1"/>
  <c r="AK332" i="8"/>
  <c r="AF332" i="8"/>
  <c r="AG332" i="8" s="1"/>
  <c r="AH332" i="8" s="1"/>
  <c r="AI332" i="8" s="1"/>
  <c r="AB332" i="8"/>
  <c r="AC332" i="8" s="1"/>
  <c r="AD332" i="8" s="1"/>
  <c r="AA332" i="8"/>
  <c r="V332" i="8"/>
  <c r="W332" i="8" s="1"/>
  <c r="X332" i="8" s="1"/>
  <c r="Y332" i="8" s="1"/>
  <c r="Q332" i="8"/>
  <c r="R332" i="8" s="1"/>
  <c r="S332" i="8" s="1"/>
  <c r="T332" i="8" s="1"/>
  <c r="L332" i="8"/>
  <c r="M332" i="8" s="1"/>
  <c r="N332" i="8" s="1"/>
  <c r="O332" i="8" s="1"/>
  <c r="G332" i="8"/>
  <c r="H332" i="8" s="1"/>
  <c r="I332" i="8" s="1"/>
  <c r="J332" i="8" s="1"/>
  <c r="B332" i="8"/>
  <c r="C332" i="8" s="1"/>
  <c r="D332" i="8" s="1"/>
  <c r="E332" i="8" s="1"/>
  <c r="BK331" i="8"/>
  <c r="BL331" i="8" s="1"/>
  <c r="BM331" i="8" s="1"/>
  <c r="BJ331" i="8"/>
  <c r="BE331" i="8"/>
  <c r="BF331" i="8" s="1"/>
  <c r="BG331" i="8" s="1"/>
  <c r="BH331" i="8" s="1"/>
  <c r="BA331" i="8"/>
  <c r="BB331" i="8" s="1"/>
  <c r="BC331" i="8" s="1"/>
  <c r="AZ331" i="8"/>
  <c r="AU331" i="8"/>
  <c r="AV331" i="8" s="1"/>
  <c r="AW331" i="8" s="1"/>
  <c r="AX331" i="8" s="1"/>
  <c r="AP331" i="8"/>
  <c r="AQ331" i="8" s="1"/>
  <c r="AR331" i="8" s="1"/>
  <c r="AS331" i="8" s="1"/>
  <c r="AK331" i="8"/>
  <c r="AL331" i="8" s="1"/>
  <c r="AM331" i="8" s="1"/>
  <c r="AN331" i="8" s="1"/>
  <c r="AF331" i="8"/>
  <c r="AG331" i="8" s="1"/>
  <c r="AH331" i="8" s="1"/>
  <c r="AI331" i="8" s="1"/>
  <c r="AA331" i="8"/>
  <c r="AB331" i="8" s="1"/>
  <c r="AC331" i="8" s="1"/>
  <c r="AD331" i="8" s="1"/>
  <c r="V331" i="8"/>
  <c r="W331" i="8" s="1"/>
  <c r="X331" i="8" s="1"/>
  <c r="Y331" i="8" s="1"/>
  <c r="Q331" i="8"/>
  <c r="R331" i="8" s="1"/>
  <c r="S331" i="8" s="1"/>
  <c r="T331" i="8" s="1"/>
  <c r="L331" i="8"/>
  <c r="M331" i="8" s="1"/>
  <c r="N331" i="8" s="1"/>
  <c r="O331" i="8" s="1"/>
  <c r="G331" i="8"/>
  <c r="H331" i="8" s="1"/>
  <c r="I331" i="8" s="1"/>
  <c r="J331" i="8" s="1"/>
  <c r="C331" i="8"/>
  <c r="D331" i="8" s="1"/>
  <c r="E331" i="8" s="1"/>
  <c r="B331" i="8"/>
  <c r="BJ330" i="8"/>
  <c r="BK330" i="8" s="1"/>
  <c r="BL330" i="8" s="1"/>
  <c r="BM330" i="8" s="1"/>
  <c r="BF330" i="8"/>
  <c r="BG330" i="8" s="1"/>
  <c r="BH330" i="8" s="1"/>
  <c r="BE330" i="8"/>
  <c r="AZ330" i="8"/>
  <c r="BA330" i="8" s="1"/>
  <c r="BB330" i="8" s="1"/>
  <c r="BC330" i="8" s="1"/>
  <c r="AU330" i="8"/>
  <c r="AV330" i="8" s="1"/>
  <c r="AW330" i="8" s="1"/>
  <c r="AX330" i="8" s="1"/>
  <c r="AP330" i="8"/>
  <c r="AQ330" i="8" s="1"/>
  <c r="AR330" i="8" s="1"/>
  <c r="AS330" i="8" s="1"/>
  <c r="AK330" i="8"/>
  <c r="AL330" i="8" s="1"/>
  <c r="AM330" i="8" s="1"/>
  <c r="AN330" i="8" s="1"/>
  <c r="AF330" i="8"/>
  <c r="AG330" i="8" s="1"/>
  <c r="AH330" i="8" s="1"/>
  <c r="AI330" i="8" s="1"/>
  <c r="AA330" i="8"/>
  <c r="AB330" i="8" s="1"/>
  <c r="AC330" i="8" s="1"/>
  <c r="AD330" i="8" s="1"/>
  <c r="V330" i="8"/>
  <c r="W330" i="8" s="1"/>
  <c r="X330" i="8" s="1"/>
  <c r="Y330" i="8" s="1"/>
  <c r="Q330" i="8"/>
  <c r="R330" i="8" s="1"/>
  <c r="S330" i="8" s="1"/>
  <c r="T330" i="8" s="1"/>
  <c r="L330" i="8"/>
  <c r="M330" i="8" s="1"/>
  <c r="N330" i="8" s="1"/>
  <c r="O330" i="8" s="1"/>
  <c r="H330" i="8"/>
  <c r="I330" i="8" s="1"/>
  <c r="J330" i="8" s="1"/>
  <c r="G330" i="8"/>
  <c r="B330" i="8"/>
  <c r="C330" i="8" s="1"/>
  <c r="D330" i="8" s="1"/>
  <c r="E330" i="8" s="1"/>
  <c r="BJ329" i="8"/>
  <c r="BK329" i="8" s="1"/>
  <c r="BL329" i="8" s="1"/>
  <c r="BM329" i="8" s="1"/>
  <c r="BE329" i="8"/>
  <c r="BF329" i="8" s="1"/>
  <c r="BG329" i="8" s="1"/>
  <c r="BH329" i="8" s="1"/>
  <c r="BA329" i="8"/>
  <c r="BB329" i="8" s="1"/>
  <c r="BC329" i="8" s="1"/>
  <c r="AZ329" i="8"/>
  <c r="AU329" i="8"/>
  <c r="AV329" i="8" s="1"/>
  <c r="AW329" i="8" s="1"/>
  <c r="AX329" i="8" s="1"/>
  <c r="AQ329" i="8"/>
  <c r="AR329" i="8" s="1"/>
  <c r="AS329" i="8" s="1"/>
  <c r="AP329" i="8"/>
  <c r="AK329" i="8"/>
  <c r="AL329" i="8" s="1"/>
  <c r="AM329" i="8" s="1"/>
  <c r="AN329" i="8" s="1"/>
  <c r="AF329" i="8"/>
  <c r="AG329" i="8" s="1"/>
  <c r="AH329" i="8" s="1"/>
  <c r="AI329" i="8" s="1"/>
  <c r="AA329" i="8"/>
  <c r="AB329" i="8" s="1"/>
  <c r="AC329" i="8" s="1"/>
  <c r="AD329" i="8" s="1"/>
  <c r="V329" i="8"/>
  <c r="W329" i="8" s="1"/>
  <c r="X329" i="8" s="1"/>
  <c r="Y329" i="8" s="1"/>
  <c r="Q329" i="8"/>
  <c r="R329" i="8" s="1"/>
  <c r="S329" i="8" s="1"/>
  <c r="T329" i="8" s="1"/>
  <c r="L329" i="8"/>
  <c r="M329" i="8" s="1"/>
  <c r="N329" i="8" s="1"/>
  <c r="O329" i="8" s="1"/>
  <c r="G329" i="8"/>
  <c r="H329" i="8" s="1"/>
  <c r="I329" i="8" s="1"/>
  <c r="J329" i="8" s="1"/>
  <c r="B329" i="8"/>
  <c r="C329" i="8" s="1"/>
  <c r="D329" i="8" s="1"/>
  <c r="E329" i="8" s="1"/>
  <c r="BJ328" i="8"/>
  <c r="BK328" i="8" s="1"/>
  <c r="BL328" i="8" s="1"/>
  <c r="BM328" i="8" s="1"/>
  <c r="BF328" i="8"/>
  <c r="BG328" i="8" s="1"/>
  <c r="BH328" i="8" s="1"/>
  <c r="BE328" i="8"/>
  <c r="AZ328" i="8"/>
  <c r="BA328" i="8" s="1"/>
  <c r="BB328" i="8" s="1"/>
  <c r="BC328" i="8" s="1"/>
  <c r="AV328" i="8"/>
  <c r="AW328" i="8" s="1"/>
  <c r="AX328" i="8" s="1"/>
  <c r="AU328" i="8"/>
  <c r="AP328" i="8"/>
  <c r="AQ328" i="8" s="1"/>
  <c r="AR328" i="8" s="1"/>
  <c r="AS328" i="8" s="1"/>
  <c r="AK328" i="8"/>
  <c r="AL328" i="8" s="1"/>
  <c r="AM328" i="8" s="1"/>
  <c r="AN328" i="8" s="1"/>
  <c r="AF328" i="8"/>
  <c r="AG328" i="8" s="1"/>
  <c r="AH328" i="8" s="1"/>
  <c r="AI328" i="8" s="1"/>
  <c r="AB328" i="8"/>
  <c r="AC328" i="8" s="1"/>
  <c r="AD328" i="8" s="1"/>
  <c r="AA328" i="8"/>
  <c r="V328" i="8"/>
  <c r="W328" i="8" s="1"/>
  <c r="X328" i="8" s="1"/>
  <c r="Y328" i="8" s="1"/>
  <c r="R328" i="8"/>
  <c r="S328" i="8" s="1"/>
  <c r="T328" i="8" s="1"/>
  <c r="Q328" i="8"/>
  <c r="L328" i="8"/>
  <c r="M328" i="8" s="1"/>
  <c r="N328" i="8" s="1"/>
  <c r="O328" i="8" s="1"/>
  <c r="G328" i="8"/>
  <c r="H328" i="8" s="1"/>
  <c r="I328" i="8" s="1"/>
  <c r="J328" i="8" s="1"/>
  <c r="B328" i="8"/>
  <c r="C328" i="8" s="1"/>
  <c r="D328" i="8" s="1"/>
  <c r="E328" i="8" s="1"/>
  <c r="BJ327" i="8"/>
  <c r="BK327" i="8" s="1"/>
  <c r="BL327" i="8" s="1"/>
  <c r="BM327" i="8" s="1"/>
  <c r="BE327" i="8"/>
  <c r="BF327" i="8" s="1"/>
  <c r="BG327" i="8" s="1"/>
  <c r="BH327" i="8" s="1"/>
  <c r="BA327" i="8"/>
  <c r="BB327" i="8" s="1"/>
  <c r="BC327" i="8" s="1"/>
  <c r="AZ327" i="8"/>
  <c r="AV327" i="8"/>
  <c r="AW327" i="8" s="1"/>
  <c r="AX327" i="8" s="1"/>
  <c r="AU327" i="8"/>
  <c r="AP327" i="8"/>
  <c r="AQ327" i="8" s="1"/>
  <c r="AR327" i="8" s="1"/>
  <c r="AS327" i="8" s="1"/>
  <c r="AK327" i="8"/>
  <c r="AL327" i="8" s="1"/>
  <c r="AM327" i="8" s="1"/>
  <c r="AN327" i="8" s="1"/>
  <c r="AF327" i="8"/>
  <c r="AG327" i="8" s="1"/>
  <c r="AH327" i="8" s="1"/>
  <c r="AI327" i="8" s="1"/>
  <c r="AA327" i="8"/>
  <c r="AB327" i="8" s="1"/>
  <c r="AC327" i="8" s="1"/>
  <c r="AD327" i="8" s="1"/>
  <c r="V327" i="8"/>
  <c r="W327" i="8" s="1"/>
  <c r="X327" i="8" s="1"/>
  <c r="Y327" i="8" s="1"/>
  <c r="Q327" i="8"/>
  <c r="R327" i="8" s="1"/>
  <c r="S327" i="8" s="1"/>
  <c r="T327" i="8" s="1"/>
  <c r="L327" i="8"/>
  <c r="M327" i="8" s="1"/>
  <c r="N327" i="8" s="1"/>
  <c r="O327" i="8" s="1"/>
  <c r="H327" i="8"/>
  <c r="I327" i="8" s="1"/>
  <c r="J327" i="8" s="1"/>
  <c r="G327" i="8"/>
  <c r="B327" i="8"/>
  <c r="C327" i="8" s="1"/>
  <c r="D327" i="8" s="1"/>
  <c r="E327" i="8" s="1"/>
  <c r="BK326" i="8"/>
  <c r="BL326" i="8" s="1"/>
  <c r="BM326" i="8" s="1"/>
  <c r="BJ326" i="8"/>
  <c r="BE326" i="8"/>
  <c r="BF326" i="8" s="1"/>
  <c r="BG326" i="8" s="1"/>
  <c r="BH326" i="8" s="1"/>
  <c r="BA326" i="8"/>
  <c r="BB326" i="8" s="1"/>
  <c r="BC326" i="8" s="1"/>
  <c r="AZ326" i="8"/>
  <c r="AV326" i="8"/>
  <c r="AW326" i="8" s="1"/>
  <c r="AX326" i="8" s="1"/>
  <c r="AU326" i="8"/>
  <c r="AQ326" i="8"/>
  <c r="AR326" i="8" s="1"/>
  <c r="AS326" i="8" s="1"/>
  <c r="AP326" i="8"/>
  <c r="AK326" i="8"/>
  <c r="AL326" i="8" s="1"/>
  <c r="AM326" i="8" s="1"/>
  <c r="AN326" i="8" s="1"/>
  <c r="AG326" i="8"/>
  <c r="AH326" i="8" s="1"/>
  <c r="AI326" i="8" s="1"/>
  <c r="AF326" i="8"/>
  <c r="AB326" i="8"/>
  <c r="AC326" i="8" s="1"/>
  <c r="AD326" i="8" s="1"/>
  <c r="AA326" i="8"/>
  <c r="V326" i="8"/>
  <c r="W326" i="8" s="1"/>
  <c r="X326" i="8" s="1"/>
  <c r="Y326" i="8" s="1"/>
  <c r="Q326" i="8"/>
  <c r="R326" i="8" s="1"/>
  <c r="S326" i="8" s="1"/>
  <c r="T326" i="8" s="1"/>
  <c r="L326" i="8"/>
  <c r="M326" i="8" s="1"/>
  <c r="N326" i="8" s="1"/>
  <c r="O326" i="8" s="1"/>
  <c r="G326" i="8"/>
  <c r="H326" i="8" s="1"/>
  <c r="I326" i="8" s="1"/>
  <c r="J326" i="8" s="1"/>
  <c r="B326" i="8"/>
  <c r="C326" i="8" s="1"/>
  <c r="D326" i="8" s="1"/>
  <c r="E326" i="8" s="1"/>
  <c r="BJ325" i="8"/>
  <c r="BK325" i="8" s="1"/>
  <c r="BL325" i="8" s="1"/>
  <c r="BM325" i="8" s="1"/>
  <c r="BF325" i="8"/>
  <c r="BG325" i="8" s="1"/>
  <c r="BH325" i="8" s="1"/>
  <c r="BE325" i="8"/>
  <c r="AZ325" i="8"/>
  <c r="BA325" i="8" s="1"/>
  <c r="BB325" i="8" s="1"/>
  <c r="BC325" i="8" s="1"/>
  <c r="AU325" i="8"/>
  <c r="AV325" i="8" s="1"/>
  <c r="AW325" i="8" s="1"/>
  <c r="AX325" i="8" s="1"/>
  <c r="AP325" i="8"/>
  <c r="AQ325" i="8" s="1"/>
  <c r="AR325" i="8" s="1"/>
  <c r="AS325" i="8" s="1"/>
  <c r="AL325" i="8"/>
  <c r="AM325" i="8" s="1"/>
  <c r="AN325" i="8" s="1"/>
  <c r="AK325" i="8"/>
  <c r="AF325" i="8"/>
  <c r="AG325" i="8" s="1"/>
  <c r="AH325" i="8" s="1"/>
  <c r="AI325" i="8" s="1"/>
  <c r="AB325" i="8"/>
  <c r="AC325" i="8" s="1"/>
  <c r="AD325" i="8" s="1"/>
  <c r="AA325" i="8"/>
  <c r="W325" i="8"/>
  <c r="X325" i="8" s="1"/>
  <c r="Y325" i="8" s="1"/>
  <c r="V325" i="8"/>
  <c r="R325" i="8"/>
  <c r="S325" i="8" s="1"/>
  <c r="T325" i="8" s="1"/>
  <c r="Q325" i="8"/>
  <c r="L325" i="8"/>
  <c r="M325" i="8" s="1"/>
  <c r="N325" i="8" s="1"/>
  <c r="O325" i="8" s="1"/>
  <c r="G325" i="8"/>
  <c r="H325" i="8" s="1"/>
  <c r="I325" i="8" s="1"/>
  <c r="J325" i="8" s="1"/>
  <c r="B325" i="8"/>
  <c r="C325" i="8" s="1"/>
  <c r="D325" i="8" s="1"/>
  <c r="E325" i="8" s="1"/>
  <c r="BJ324" i="8"/>
  <c r="BK324" i="8" s="1"/>
  <c r="BL324" i="8" s="1"/>
  <c r="BM324" i="8" s="1"/>
  <c r="BE324" i="8"/>
  <c r="BF324" i="8" s="1"/>
  <c r="BG324" i="8" s="1"/>
  <c r="BH324" i="8" s="1"/>
  <c r="AZ324" i="8"/>
  <c r="BA324" i="8" s="1"/>
  <c r="BB324" i="8" s="1"/>
  <c r="BC324" i="8" s="1"/>
  <c r="AU324" i="8"/>
  <c r="AV324" i="8" s="1"/>
  <c r="AW324" i="8" s="1"/>
  <c r="AX324" i="8" s="1"/>
  <c r="AP324" i="8"/>
  <c r="AQ324" i="8" s="1"/>
  <c r="AR324" i="8" s="1"/>
  <c r="AS324" i="8" s="1"/>
  <c r="AK324" i="8"/>
  <c r="AL324" i="8" s="1"/>
  <c r="AM324" i="8" s="1"/>
  <c r="AN324" i="8" s="1"/>
  <c r="AI324" i="8"/>
  <c r="AF324" i="8"/>
  <c r="AG324" i="8" s="1"/>
  <c r="AH324" i="8" s="1"/>
  <c r="AA324" i="8"/>
  <c r="AB324" i="8" s="1"/>
  <c r="AC324" i="8" s="1"/>
  <c r="AD324" i="8" s="1"/>
  <c r="V324" i="8"/>
  <c r="W324" i="8" s="1"/>
  <c r="X324" i="8" s="1"/>
  <c r="Y324" i="8" s="1"/>
  <c r="R324" i="8"/>
  <c r="S324" i="8" s="1"/>
  <c r="T324" i="8" s="1"/>
  <c r="Q324" i="8"/>
  <c r="L324" i="8"/>
  <c r="M324" i="8" s="1"/>
  <c r="N324" i="8" s="1"/>
  <c r="O324" i="8" s="1"/>
  <c r="G324" i="8"/>
  <c r="H324" i="8" s="1"/>
  <c r="I324" i="8" s="1"/>
  <c r="J324" i="8" s="1"/>
  <c r="B324" i="8"/>
  <c r="C324" i="8" s="1"/>
  <c r="D324" i="8" s="1"/>
  <c r="E324" i="8" s="1"/>
  <c r="BK323" i="8"/>
  <c r="BL323" i="8" s="1"/>
  <c r="BM323" i="8" s="1"/>
  <c r="BJ323" i="8"/>
  <c r="BH323" i="8"/>
  <c r="BE323" i="8"/>
  <c r="BF323" i="8" s="1"/>
  <c r="BG323" i="8" s="1"/>
  <c r="BA323" i="8"/>
  <c r="BB323" i="8" s="1"/>
  <c r="BC323" i="8" s="1"/>
  <c r="AZ323" i="8"/>
  <c r="AU323" i="8"/>
  <c r="AV323" i="8" s="1"/>
  <c r="AW323" i="8" s="1"/>
  <c r="AX323" i="8" s="1"/>
  <c r="AR323" i="8"/>
  <c r="AS323" i="8" s="1"/>
  <c r="AQ323" i="8"/>
  <c r="AP323" i="8"/>
  <c r="AK323" i="8"/>
  <c r="AL323" i="8" s="1"/>
  <c r="AM323" i="8" s="1"/>
  <c r="AN323" i="8" s="1"/>
  <c r="AH323" i="8"/>
  <c r="AI323" i="8" s="1"/>
  <c r="AG323" i="8"/>
  <c r="AF323" i="8"/>
  <c r="AD323" i="8"/>
  <c r="AA323" i="8"/>
  <c r="AB323" i="8" s="1"/>
  <c r="AC323" i="8" s="1"/>
  <c r="V323" i="8"/>
  <c r="W323" i="8" s="1"/>
  <c r="X323" i="8" s="1"/>
  <c r="Y323" i="8" s="1"/>
  <c r="T323" i="8"/>
  <c r="Q323" i="8"/>
  <c r="R323" i="8" s="1"/>
  <c r="S323" i="8" s="1"/>
  <c r="M323" i="8"/>
  <c r="N323" i="8" s="1"/>
  <c r="O323" i="8" s="1"/>
  <c r="L323" i="8"/>
  <c r="G323" i="8"/>
  <c r="H323" i="8" s="1"/>
  <c r="I323" i="8" s="1"/>
  <c r="J323" i="8" s="1"/>
  <c r="B323" i="8"/>
  <c r="C323" i="8" s="1"/>
  <c r="D323" i="8" s="1"/>
  <c r="E323" i="8" s="1"/>
  <c r="BJ322" i="8"/>
  <c r="BK322" i="8" s="1"/>
  <c r="BL322" i="8" s="1"/>
  <c r="BM322" i="8" s="1"/>
  <c r="BF322" i="8"/>
  <c r="BG322" i="8" s="1"/>
  <c r="BH322" i="8" s="1"/>
  <c r="BE322" i="8"/>
  <c r="AZ322" i="8"/>
  <c r="BA322" i="8" s="1"/>
  <c r="BB322" i="8" s="1"/>
  <c r="BC322" i="8" s="1"/>
  <c r="AU322" i="8"/>
  <c r="AV322" i="8" s="1"/>
  <c r="AW322" i="8" s="1"/>
  <c r="AX322" i="8" s="1"/>
  <c r="AS322" i="8"/>
  <c r="AP322" i="8"/>
  <c r="AQ322" i="8" s="1"/>
  <c r="AR322" i="8" s="1"/>
  <c r="AM322" i="8"/>
  <c r="AN322" i="8" s="1"/>
  <c r="AL322" i="8"/>
  <c r="AK322" i="8"/>
  <c r="AF322" i="8"/>
  <c r="AG322" i="8" s="1"/>
  <c r="AH322" i="8" s="1"/>
  <c r="AI322" i="8" s="1"/>
  <c r="AB322" i="8"/>
  <c r="AC322" i="8" s="1"/>
  <c r="AD322" i="8" s="1"/>
  <c r="AA322" i="8"/>
  <c r="V322" i="8"/>
  <c r="W322" i="8" s="1"/>
  <c r="X322" i="8" s="1"/>
  <c r="Y322" i="8" s="1"/>
  <c r="S322" i="8"/>
  <c r="T322" i="8" s="1"/>
  <c r="R322" i="8"/>
  <c r="Q322" i="8"/>
  <c r="L322" i="8"/>
  <c r="M322" i="8" s="1"/>
  <c r="N322" i="8" s="1"/>
  <c r="O322" i="8" s="1"/>
  <c r="G322" i="8"/>
  <c r="H322" i="8" s="1"/>
  <c r="I322" i="8" s="1"/>
  <c r="J322" i="8" s="1"/>
  <c r="E322" i="8"/>
  <c r="B322" i="8"/>
  <c r="C322" i="8" s="1"/>
  <c r="D322" i="8" s="1"/>
  <c r="BJ321" i="8"/>
  <c r="BK321" i="8" s="1"/>
  <c r="BL321" i="8" s="1"/>
  <c r="BM321" i="8" s="1"/>
  <c r="BE321" i="8"/>
  <c r="BF321" i="8" s="1"/>
  <c r="BG321" i="8" s="1"/>
  <c r="BH321" i="8" s="1"/>
  <c r="BA321" i="8"/>
  <c r="BB321" i="8" s="1"/>
  <c r="BC321" i="8" s="1"/>
  <c r="AZ321" i="8"/>
  <c r="AU321" i="8"/>
  <c r="AV321" i="8" s="1"/>
  <c r="AW321" i="8" s="1"/>
  <c r="AX321" i="8" s="1"/>
  <c r="AP321" i="8"/>
  <c r="AQ321" i="8" s="1"/>
  <c r="AR321" i="8" s="1"/>
  <c r="AS321" i="8" s="1"/>
  <c r="AK321" i="8"/>
  <c r="AL321" i="8" s="1"/>
  <c r="AM321" i="8" s="1"/>
  <c r="AN321" i="8" s="1"/>
  <c r="AG321" i="8"/>
  <c r="AH321" i="8" s="1"/>
  <c r="AI321" i="8" s="1"/>
  <c r="AF321" i="8"/>
  <c r="AD321" i="8"/>
  <c r="AA321" i="8"/>
  <c r="AB321" i="8" s="1"/>
  <c r="AC321" i="8" s="1"/>
  <c r="W321" i="8"/>
  <c r="X321" i="8" s="1"/>
  <c r="Y321" i="8" s="1"/>
  <c r="V321" i="8"/>
  <c r="Q321" i="8"/>
  <c r="R321" i="8" s="1"/>
  <c r="S321" i="8" s="1"/>
  <c r="T321" i="8" s="1"/>
  <c r="N321" i="8"/>
  <c r="O321" i="8" s="1"/>
  <c r="M321" i="8"/>
  <c r="L321" i="8"/>
  <c r="G321" i="8"/>
  <c r="H321" i="8" s="1"/>
  <c r="I321" i="8" s="1"/>
  <c r="J321" i="8" s="1"/>
  <c r="D321" i="8"/>
  <c r="E321" i="8" s="1"/>
  <c r="C321" i="8"/>
  <c r="B321" i="8"/>
  <c r="BM320" i="8"/>
  <c r="BJ320" i="8"/>
  <c r="BK320" i="8" s="1"/>
  <c r="BL320" i="8" s="1"/>
  <c r="BE320" i="8"/>
  <c r="BF320" i="8" s="1"/>
  <c r="BG320" i="8" s="1"/>
  <c r="BH320" i="8" s="1"/>
  <c r="BC320" i="8"/>
  <c r="AZ320" i="8"/>
  <c r="BA320" i="8" s="1"/>
  <c r="BB320" i="8" s="1"/>
  <c r="AV320" i="8"/>
  <c r="AW320" i="8" s="1"/>
  <c r="AX320" i="8" s="1"/>
  <c r="AU320" i="8"/>
  <c r="AP320" i="8"/>
  <c r="AQ320" i="8" s="1"/>
  <c r="AR320" i="8" s="1"/>
  <c r="AS320" i="8" s="1"/>
  <c r="AK320" i="8"/>
  <c r="AL320" i="8" s="1"/>
  <c r="AM320" i="8" s="1"/>
  <c r="AN320" i="8" s="1"/>
  <c r="AF320" i="8"/>
  <c r="AG320" i="8" s="1"/>
  <c r="AH320" i="8" s="1"/>
  <c r="AI320" i="8" s="1"/>
  <c r="AB320" i="8"/>
  <c r="AC320" i="8" s="1"/>
  <c r="AD320" i="8" s="1"/>
  <c r="AA320" i="8"/>
  <c r="V320" i="8"/>
  <c r="W320" i="8" s="1"/>
  <c r="X320" i="8" s="1"/>
  <c r="Y320" i="8" s="1"/>
  <c r="Q320" i="8"/>
  <c r="R320" i="8" s="1"/>
  <c r="S320" i="8" s="1"/>
  <c r="T320" i="8" s="1"/>
  <c r="O320" i="8"/>
  <c r="L320" i="8"/>
  <c r="M320" i="8" s="1"/>
  <c r="N320" i="8" s="1"/>
  <c r="I320" i="8"/>
  <c r="J320" i="8" s="1"/>
  <c r="H320" i="8"/>
  <c r="G320" i="8"/>
  <c r="B320" i="8"/>
  <c r="C320" i="8" s="1"/>
  <c r="D320" i="8" s="1"/>
  <c r="E320" i="8" s="1"/>
  <c r="BK319" i="8"/>
  <c r="BL319" i="8" s="1"/>
  <c r="BM319" i="8" s="1"/>
  <c r="BJ319" i="8"/>
  <c r="BE319" i="8"/>
  <c r="BF319" i="8" s="1"/>
  <c r="BG319" i="8" s="1"/>
  <c r="BH319" i="8" s="1"/>
  <c r="BB319" i="8"/>
  <c r="BC319" i="8" s="1"/>
  <c r="BA319" i="8"/>
  <c r="AZ319" i="8"/>
  <c r="AU319" i="8"/>
  <c r="AV319" i="8" s="1"/>
  <c r="AW319" i="8" s="1"/>
  <c r="AX319" i="8" s="1"/>
  <c r="AP319" i="8"/>
  <c r="AQ319" i="8" s="1"/>
  <c r="AR319" i="8" s="1"/>
  <c r="AS319" i="8" s="1"/>
  <c r="AN319" i="8"/>
  <c r="AK319" i="8"/>
  <c r="AL319" i="8" s="1"/>
  <c r="AM319" i="8" s="1"/>
  <c r="AF319" i="8"/>
  <c r="AG319" i="8" s="1"/>
  <c r="AH319" i="8" s="1"/>
  <c r="AI319" i="8" s="1"/>
  <c r="AA319" i="8"/>
  <c r="AB319" i="8" s="1"/>
  <c r="AC319" i="8" s="1"/>
  <c r="AD319" i="8" s="1"/>
  <c r="W319" i="8"/>
  <c r="X319" i="8" s="1"/>
  <c r="Y319" i="8" s="1"/>
  <c r="V319" i="8"/>
  <c r="Q319" i="8"/>
  <c r="R319" i="8" s="1"/>
  <c r="S319" i="8" s="1"/>
  <c r="T319" i="8" s="1"/>
  <c r="L319" i="8"/>
  <c r="M319" i="8" s="1"/>
  <c r="N319" i="8" s="1"/>
  <c r="O319" i="8" s="1"/>
  <c r="G319" i="8"/>
  <c r="H319" i="8" s="1"/>
  <c r="I319" i="8" s="1"/>
  <c r="J319" i="8" s="1"/>
  <c r="C319" i="8"/>
  <c r="D319" i="8" s="1"/>
  <c r="E319" i="8" s="1"/>
  <c r="B319" i="8"/>
  <c r="BM318" i="8"/>
  <c r="BJ318" i="8"/>
  <c r="BK318" i="8" s="1"/>
  <c r="BL318" i="8" s="1"/>
  <c r="BF318" i="8"/>
  <c r="BG318" i="8" s="1"/>
  <c r="BH318" i="8" s="1"/>
  <c r="BE318" i="8"/>
  <c r="AZ318" i="8"/>
  <c r="BA318" i="8" s="1"/>
  <c r="BB318" i="8" s="1"/>
  <c r="BC318" i="8" s="1"/>
  <c r="AW318" i="8"/>
  <c r="AX318" i="8" s="1"/>
  <c r="AV318" i="8"/>
  <c r="AU318" i="8"/>
  <c r="AP318" i="8"/>
  <c r="AQ318" i="8" s="1"/>
  <c r="AR318" i="8" s="1"/>
  <c r="AS318" i="8" s="1"/>
  <c r="AM318" i="8"/>
  <c r="AN318" i="8" s="1"/>
  <c r="AL318" i="8"/>
  <c r="AK318" i="8"/>
  <c r="AI318" i="8"/>
  <c r="AF318" i="8"/>
  <c r="AG318" i="8" s="1"/>
  <c r="AH318" i="8" s="1"/>
  <c r="AA318" i="8"/>
  <c r="AB318" i="8" s="1"/>
  <c r="AC318" i="8" s="1"/>
  <c r="AD318" i="8" s="1"/>
  <c r="Y318" i="8"/>
  <c r="V318" i="8"/>
  <c r="W318" i="8" s="1"/>
  <c r="X318" i="8" s="1"/>
  <c r="R318" i="8"/>
  <c r="S318" i="8" s="1"/>
  <c r="T318" i="8" s="1"/>
  <c r="Q318" i="8"/>
  <c r="L318" i="8"/>
  <c r="M318" i="8" s="1"/>
  <c r="N318" i="8" s="1"/>
  <c r="O318" i="8" s="1"/>
  <c r="G318" i="8"/>
  <c r="H318" i="8" s="1"/>
  <c r="I318" i="8" s="1"/>
  <c r="J318" i="8" s="1"/>
  <c r="B318" i="8"/>
  <c r="C318" i="8" s="1"/>
  <c r="D318" i="8" s="1"/>
  <c r="E318" i="8" s="1"/>
  <c r="BK317" i="8"/>
  <c r="BL317" i="8" s="1"/>
  <c r="BM317" i="8" s="1"/>
  <c r="BJ317" i="8"/>
  <c r="BE317" i="8"/>
  <c r="BF317" i="8" s="1"/>
  <c r="BG317" i="8" s="1"/>
  <c r="BH317" i="8" s="1"/>
  <c r="AZ317" i="8"/>
  <c r="BA317" i="8" s="1"/>
  <c r="BB317" i="8" s="1"/>
  <c r="BC317" i="8" s="1"/>
  <c r="AX317" i="8"/>
  <c r="AU317" i="8"/>
  <c r="AV317" i="8" s="1"/>
  <c r="AW317" i="8" s="1"/>
  <c r="AR317" i="8"/>
  <c r="AS317" i="8" s="1"/>
  <c r="AQ317" i="8"/>
  <c r="AP317" i="8"/>
  <c r="AK317" i="8"/>
  <c r="AL317" i="8" s="1"/>
  <c r="AM317" i="8" s="1"/>
  <c r="AN317" i="8" s="1"/>
  <c r="AG317" i="8"/>
  <c r="AH317" i="8" s="1"/>
  <c r="AI317" i="8" s="1"/>
  <c r="AF317" i="8"/>
  <c r="AA317" i="8"/>
  <c r="AB317" i="8" s="1"/>
  <c r="AC317" i="8" s="1"/>
  <c r="AD317" i="8" s="1"/>
  <c r="X317" i="8"/>
  <c r="Y317" i="8" s="1"/>
  <c r="W317" i="8"/>
  <c r="V317" i="8"/>
  <c r="Q317" i="8"/>
  <c r="R317" i="8" s="1"/>
  <c r="S317" i="8" s="1"/>
  <c r="T317" i="8" s="1"/>
  <c r="L317" i="8"/>
  <c r="M317" i="8" s="1"/>
  <c r="N317" i="8" s="1"/>
  <c r="O317" i="8" s="1"/>
  <c r="J317" i="8"/>
  <c r="G317" i="8"/>
  <c r="H317" i="8" s="1"/>
  <c r="I317" i="8" s="1"/>
  <c r="B317" i="8"/>
  <c r="C317" i="8" s="1"/>
  <c r="D317" i="8" s="1"/>
  <c r="E317" i="8" s="1"/>
  <c r="BJ316" i="8"/>
  <c r="BK316" i="8" s="1"/>
  <c r="BL316" i="8" s="1"/>
  <c r="BM316" i="8" s="1"/>
  <c r="BF316" i="8"/>
  <c r="BG316" i="8" s="1"/>
  <c r="BH316" i="8" s="1"/>
  <c r="BE316" i="8"/>
  <c r="AZ316" i="8"/>
  <c r="BA316" i="8" s="1"/>
  <c r="BB316" i="8" s="1"/>
  <c r="BC316" i="8" s="1"/>
  <c r="AU316" i="8"/>
  <c r="AV316" i="8" s="1"/>
  <c r="AW316" i="8" s="1"/>
  <c r="AX316" i="8" s="1"/>
  <c r="AP316" i="8"/>
  <c r="AQ316" i="8" s="1"/>
  <c r="AR316" i="8" s="1"/>
  <c r="AS316" i="8" s="1"/>
  <c r="AK316" i="8"/>
  <c r="AL316" i="8" s="1"/>
  <c r="AM316" i="8" s="1"/>
  <c r="AN316" i="8" s="1"/>
  <c r="AI316" i="8"/>
  <c r="AF316" i="8"/>
  <c r="AG316" i="8" s="1"/>
  <c r="AH316" i="8" s="1"/>
  <c r="AA316" i="8"/>
  <c r="AB316" i="8" s="1"/>
  <c r="AC316" i="8" s="1"/>
  <c r="AD316" i="8" s="1"/>
  <c r="V316" i="8"/>
  <c r="W316" i="8" s="1"/>
  <c r="X316" i="8" s="1"/>
  <c r="Y316" i="8" s="1"/>
  <c r="Q316" i="8"/>
  <c r="R316" i="8" s="1"/>
  <c r="S316" i="8" s="1"/>
  <c r="T316" i="8" s="1"/>
  <c r="O316" i="8"/>
  <c r="L316" i="8"/>
  <c r="M316" i="8" s="1"/>
  <c r="N316" i="8" s="1"/>
  <c r="G316" i="8"/>
  <c r="H316" i="8" s="1"/>
  <c r="I316" i="8" s="1"/>
  <c r="J316" i="8" s="1"/>
  <c r="B316" i="8"/>
  <c r="C316" i="8" s="1"/>
  <c r="D316" i="8" s="1"/>
  <c r="E316" i="8" s="1"/>
  <c r="BJ315" i="8"/>
  <c r="BK315" i="8" s="1"/>
  <c r="BL315" i="8" s="1"/>
  <c r="BM315" i="8" s="1"/>
  <c r="BE315" i="8"/>
  <c r="BF315" i="8" s="1"/>
  <c r="BG315" i="8" s="1"/>
  <c r="BH315" i="8" s="1"/>
  <c r="AZ315" i="8"/>
  <c r="BA315" i="8" s="1"/>
  <c r="BB315" i="8" s="1"/>
  <c r="BC315" i="8" s="1"/>
  <c r="AU315" i="8"/>
  <c r="AV315" i="8" s="1"/>
  <c r="AW315" i="8" s="1"/>
  <c r="AX315" i="8" s="1"/>
  <c r="AP315" i="8"/>
  <c r="AQ315" i="8" s="1"/>
  <c r="AR315" i="8" s="1"/>
  <c r="AS315" i="8" s="1"/>
  <c r="AK315" i="8"/>
  <c r="AL315" i="8" s="1"/>
  <c r="AM315" i="8" s="1"/>
  <c r="AN315" i="8" s="1"/>
  <c r="AF315" i="8"/>
  <c r="AG315" i="8" s="1"/>
  <c r="AH315" i="8" s="1"/>
  <c r="AI315" i="8" s="1"/>
  <c r="AA315" i="8"/>
  <c r="AB315" i="8" s="1"/>
  <c r="AC315" i="8" s="1"/>
  <c r="AD315" i="8" s="1"/>
  <c r="V315" i="8"/>
  <c r="W315" i="8" s="1"/>
  <c r="X315" i="8" s="1"/>
  <c r="Y315" i="8" s="1"/>
  <c r="Q315" i="8"/>
  <c r="R315" i="8" s="1"/>
  <c r="S315" i="8" s="1"/>
  <c r="T315" i="8" s="1"/>
  <c r="L315" i="8"/>
  <c r="M315" i="8" s="1"/>
  <c r="N315" i="8" s="1"/>
  <c r="O315" i="8" s="1"/>
  <c r="G315" i="8"/>
  <c r="H315" i="8" s="1"/>
  <c r="I315" i="8" s="1"/>
  <c r="J315" i="8" s="1"/>
  <c r="B315" i="8"/>
  <c r="C315" i="8" s="1"/>
  <c r="D315" i="8" s="1"/>
  <c r="E315" i="8" s="1"/>
  <c r="BJ314" i="8"/>
  <c r="BK314" i="8" s="1"/>
  <c r="BL314" i="8" s="1"/>
  <c r="BM314" i="8" s="1"/>
  <c r="BE314" i="8"/>
  <c r="BF314" i="8" s="1"/>
  <c r="BG314" i="8" s="1"/>
  <c r="BH314" i="8" s="1"/>
  <c r="AZ314" i="8"/>
  <c r="BA314" i="8" s="1"/>
  <c r="BB314" i="8" s="1"/>
  <c r="BC314" i="8" s="1"/>
  <c r="AU314" i="8"/>
  <c r="AV314" i="8" s="1"/>
  <c r="AW314" i="8" s="1"/>
  <c r="AX314" i="8" s="1"/>
  <c r="AP314" i="8"/>
  <c r="AQ314" i="8" s="1"/>
  <c r="AR314" i="8" s="1"/>
  <c r="AS314" i="8" s="1"/>
  <c r="AK314" i="8"/>
  <c r="AL314" i="8" s="1"/>
  <c r="AM314" i="8" s="1"/>
  <c r="AN314" i="8" s="1"/>
  <c r="AF314" i="8"/>
  <c r="AG314" i="8" s="1"/>
  <c r="AH314" i="8" s="1"/>
  <c r="AI314" i="8" s="1"/>
  <c r="AA314" i="8"/>
  <c r="AB314" i="8" s="1"/>
  <c r="AC314" i="8" s="1"/>
  <c r="AD314" i="8" s="1"/>
  <c r="V314" i="8"/>
  <c r="W314" i="8" s="1"/>
  <c r="X314" i="8" s="1"/>
  <c r="Y314" i="8" s="1"/>
  <c r="Q314" i="8"/>
  <c r="R314" i="8" s="1"/>
  <c r="S314" i="8" s="1"/>
  <c r="T314" i="8" s="1"/>
  <c r="L314" i="8"/>
  <c r="M314" i="8" s="1"/>
  <c r="N314" i="8" s="1"/>
  <c r="O314" i="8" s="1"/>
  <c r="G314" i="8"/>
  <c r="H314" i="8" s="1"/>
  <c r="I314" i="8" s="1"/>
  <c r="J314" i="8" s="1"/>
  <c r="B314" i="8"/>
  <c r="C314" i="8" s="1"/>
  <c r="D314" i="8" s="1"/>
  <c r="E314" i="8" s="1"/>
  <c r="BJ313" i="8"/>
  <c r="BK313" i="8" s="1"/>
  <c r="BL313" i="8" s="1"/>
  <c r="BM313" i="8" s="1"/>
  <c r="BE313" i="8"/>
  <c r="BF313" i="8" s="1"/>
  <c r="BG313" i="8" s="1"/>
  <c r="BH313" i="8" s="1"/>
  <c r="AZ313" i="8"/>
  <c r="BA313" i="8" s="1"/>
  <c r="BB313" i="8" s="1"/>
  <c r="BC313" i="8" s="1"/>
  <c r="AU313" i="8"/>
  <c r="AV313" i="8" s="1"/>
  <c r="AW313" i="8" s="1"/>
  <c r="AX313" i="8" s="1"/>
  <c r="AP313" i="8"/>
  <c r="AQ313" i="8" s="1"/>
  <c r="AR313" i="8" s="1"/>
  <c r="AS313" i="8" s="1"/>
  <c r="AK313" i="8"/>
  <c r="AL313" i="8" s="1"/>
  <c r="AM313" i="8" s="1"/>
  <c r="AN313" i="8" s="1"/>
  <c r="AF313" i="8"/>
  <c r="AG313" i="8" s="1"/>
  <c r="AH313" i="8" s="1"/>
  <c r="AI313" i="8" s="1"/>
  <c r="AA313" i="8"/>
  <c r="AB313" i="8" s="1"/>
  <c r="AC313" i="8" s="1"/>
  <c r="AD313" i="8" s="1"/>
  <c r="V313" i="8"/>
  <c r="W313" i="8" s="1"/>
  <c r="X313" i="8" s="1"/>
  <c r="Y313" i="8" s="1"/>
  <c r="Q313" i="8"/>
  <c r="R313" i="8" s="1"/>
  <c r="S313" i="8" s="1"/>
  <c r="T313" i="8" s="1"/>
  <c r="M313" i="8"/>
  <c r="N313" i="8" s="1"/>
  <c r="O313" i="8" s="1"/>
  <c r="L313" i="8"/>
  <c r="H313" i="8"/>
  <c r="I313" i="8" s="1"/>
  <c r="J313" i="8" s="1"/>
  <c r="G313" i="8"/>
  <c r="C313" i="8"/>
  <c r="D313" i="8" s="1"/>
  <c r="E313" i="8" s="1"/>
  <c r="B313" i="8"/>
  <c r="BJ312" i="8"/>
  <c r="BK312" i="8" s="1"/>
  <c r="BL312" i="8" s="1"/>
  <c r="BM312" i="8" s="1"/>
  <c r="BF312" i="8"/>
  <c r="BG312" i="8" s="1"/>
  <c r="BH312" i="8" s="1"/>
  <c r="BE312" i="8"/>
  <c r="BA312" i="8"/>
  <c r="BB312" i="8" s="1"/>
  <c r="BC312" i="8" s="1"/>
  <c r="AZ312" i="8"/>
  <c r="AV312" i="8"/>
  <c r="AW312" i="8" s="1"/>
  <c r="AX312" i="8" s="1"/>
  <c r="AU312" i="8"/>
  <c r="AP312" i="8"/>
  <c r="AQ312" i="8" s="1"/>
  <c r="AR312" i="8" s="1"/>
  <c r="AS312" i="8" s="1"/>
  <c r="AL312" i="8"/>
  <c r="AM312" i="8" s="1"/>
  <c r="AN312" i="8" s="1"/>
  <c r="AK312" i="8"/>
  <c r="AG312" i="8"/>
  <c r="AH312" i="8" s="1"/>
  <c r="AI312" i="8" s="1"/>
  <c r="AF312" i="8"/>
  <c r="AB312" i="8"/>
  <c r="AC312" i="8" s="1"/>
  <c r="AD312" i="8" s="1"/>
  <c r="AA312" i="8"/>
  <c r="V312" i="8"/>
  <c r="W312" i="8" s="1"/>
  <c r="X312" i="8" s="1"/>
  <c r="Y312" i="8" s="1"/>
  <c r="R312" i="8"/>
  <c r="S312" i="8" s="1"/>
  <c r="T312" i="8" s="1"/>
  <c r="Q312" i="8"/>
  <c r="M312" i="8"/>
  <c r="N312" i="8" s="1"/>
  <c r="O312" i="8" s="1"/>
  <c r="L312" i="8"/>
  <c r="H312" i="8"/>
  <c r="I312" i="8" s="1"/>
  <c r="J312" i="8" s="1"/>
  <c r="G312" i="8"/>
  <c r="B312" i="8"/>
  <c r="C312" i="8" s="1"/>
  <c r="D312" i="8" s="1"/>
  <c r="E312" i="8" s="1"/>
  <c r="BK311" i="8"/>
  <c r="BL311" i="8" s="1"/>
  <c r="BM311" i="8" s="1"/>
  <c r="BJ311" i="8"/>
  <c r="BF311" i="8"/>
  <c r="BG311" i="8" s="1"/>
  <c r="BH311" i="8" s="1"/>
  <c r="BE311" i="8"/>
  <c r="BA311" i="8"/>
  <c r="BB311" i="8" s="1"/>
  <c r="BC311" i="8" s="1"/>
  <c r="AZ311" i="8"/>
  <c r="AU311" i="8"/>
  <c r="AV311" i="8" s="1"/>
  <c r="AW311" i="8" s="1"/>
  <c r="AX311" i="8" s="1"/>
  <c r="AQ311" i="8"/>
  <c r="AR311" i="8" s="1"/>
  <c r="AS311" i="8" s="1"/>
  <c r="AP311" i="8"/>
  <c r="AL311" i="8"/>
  <c r="AM311" i="8" s="1"/>
  <c r="AN311" i="8" s="1"/>
  <c r="AK311" i="8"/>
  <c r="AG311" i="8"/>
  <c r="AH311" i="8" s="1"/>
  <c r="AI311" i="8" s="1"/>
  <c r="AF311" i="8"/>
  <c r="AA311" i="8"/>
  <c r="AB311" i="8" s="1"/>
  <c r="AC311" i="8" s="1"/>
  <c r="AD311" i="8" s="1"/>
  <c r="W311" i="8"/>
  <c r="X311" i="8" s="1"/>
  <c r="Y311" i="8" s="1"/>
  <c r="V311" i="8"/>
  <c r="Q311" i="8"/>
  <c r="R311" i="8" s="1"/>
  <c r="S311" i="8" s="1"/>
  <c r="T311" i="8" s="1"/>
  <c r="M311" i="8"/>
  <c r="N311" i="8" s="1"/>
  <c r="O311" i="8" s="1"/>
  <c r="L311" i="8"/>
  <c r="G311" i="8"/>
  <c r="H311" i="8" s="1"/>
  <c r="I311" i="8" s="1"/>
  <c r="J311" i="8" s="1"/>
  <c r="C311" i="8"/>
  <c r="D311" i="8" s="1"/>
  <c r="E311" i="8" s="1"/>
  <c r="B311" i="8"/>
  <c r="BK310" i="8"/>
  <c r="BL310" i="8" s="1"/>
  <c r="BM310" i="8" s="1"/>
  <c r="BJ310" i="8"/>
  <c r="BF310" i="8"/>
  <c r="BG310" i="8" s="1"/>
  <c r="BH310" i="8" s="1"/>
  <c r="BE310" i="8"/>
  <c r="AZ310" i="8"/>
  <c r="BA310" i="8" s="1"/>
  <c r="BB310" i="8" s="1"/>
  <c r="BC310" i="8" s="1"/>
  <c r="AV310" i="8"/>
  <c r="AW310" i="8" s="1"/>
  <c r="AX310" i="8" s="1"/>
  <c r="AU310" i="8"/>
  <c r="AQ310" i="8"/>
  <c r="AR310" i="8" s="1"/>
  <c r="AS310" i="8" s="1"/>
  <c r="AP310" i="8"/>
  <c r="AL310" i="8"/>
  <c r="AM310" i="8" s="1"/>
  <c r="AN310" i="8" s="1"/>
  <c r="AK310" i="8"/>
  <c r="AF310" i="8"/>
  <c r="AG310" i="8" s="1"/>
  <c r="AH310" i="8" s="1"/>
  <c r="AI310" i="8" s="1"/>
  <c r="AB310" i="8"/>
  <c r="AC310" i="8" s="1"/>
  <c r="AD310" i="8" s="1"/>
  <c r="AA310" i="8"/>
  <c r="W310" i="8"/>
  <c r="X310" i="8" s="1"/>
  <c r="Y310" i="8" s="1"/>
  <c r="V310" i="8"/>
  <c r="R310" i="8"/>
  <c r="S310" i="8" s="1"/>
  <c r="T310" i="8" s="1"/>
  <c r="Q310" i="8"/>
  <c r="L310" i="8"/>
  <c r="M310" i="8" s="1"/>
  <c r="N310" i="8" s="1"/>
  <c r="O310" i="8" s="1"/>
  <c r="H310" i="8"/>
  <c r="I310" i="8" s="1"/>
  <c r="J310" i="8" s="1"/>
  <c r="G310" i="8"/>
  <c r="B310" i="8"/>
  <c r="C310" i="8" s="1"/>
  <c r="D310" i="8" s="1"/>
  <c r="E310" i="8" s="1"/>
  <c r="BK309" i="8"/>
  <c r="BL309" i="8" s="1"/>
  <c r="BM309" i="8" s="1"/>
  <c r="BJ309" i="8"/>
  <c r="BE309" i="8"/>
  <c r="BF309" i="8" s="1"/>
  <c r="BG309" i="8" s="1"/>
  <c r="BH309" i="8" s="1"/>
  <c r="BA309" i="8"/>
  <c r="BB309" i="8" s="1"/>
  <c r="BC309" i="8" s="1"/>
  <c r="AZ309" i="8"/>
  <c r="AV309" i="8"/>
  <c r="AW309" i="8" s="1"/>
  <c r="AX309" i="8" s="1"/>
  <c r="AU309" i="8"/>
  <c r="AQ309" i="8"/>
  <c r="AR309" i="8" s="1"/>
  <c r="AS309" i="8" s="1"/>
  <c r="AP309" i="8"/>
  <c r="AK309" i="8"/>
  <c r="AL309" i="8" s="1"/>
  <c r="AM309" i="8" s="1"/>
  <c r="AN309" i="8" s="1"/>
  <c r="AG309" i="8"/>
  <c r="AH309" i="8" s="1"/>
  <c r="AI309" i="8" s="1"/>
  <c r="AF309" i="8"/>
  <c r="AA309" i="8"/>
  <c r="AB309" i="8" s="1"/>
  <c r="AC309" i="8" s="1"/>
  <c r="AD309" i="8" s="1"/>
  <c r="W309" i="8"/>
  <c r="X309" i="8" s="1"/>
  <c r="Y309" i="8" s="1"/>
  <c r="V309" i="8"/>
  <c r="Q309" i="8"/>
  <c r="R309" i="8" s="1"/>
  <c r="S309" i="8" s="1"/>
  <c r="T309" i="8" s="1"/>
  <c r="M309" i="8"/>
  <c r="N309" i="8" s="1"/>
  <c r="O309" i="8" s="1"/>
  <c r="L309" i="8"/>
  <c r="H309" i="8"/>
  <c r="I309" i="8" s="1"/>
  <c r="J309" i="8" s="1"/>
  <c r="G309" i="8"/>
  <c r="C309" i="8"/>
  <c r="D309" i="8" s="1"/>
  <c r="E309" i="8" s="1"/>
  <c r="B309" i="8"/>
  <c r="BJ308" i="8"/>
  <c r="BK308" i="8" s="1"/>
  <c r="BL308" i="8" s="1"/>
  <c r="BM308" i="8" s="1"/>
  <c r="BF308" i="8"/>
  <c r="BG308" i="8" s="1"/>
  <c r="BH308" i="8" s="1"/>
  <c r="BE308" i="8"/>
  <c r="AZ308" i="8"/>
  <c r="BA308" i="8" s="1"/>
  <c r="BB308" i="8" s="1"/>
  <c r="BC308" i="8" s="1"/>
  <c r="AV308" i="8"/>
  <c r="AW308" i="8" s="1"/>
  <c r="AX308" i="8" s="1"/>
  <c r="AU308" i="8"/>
  <c r="AP308" i="8"/>
  <c r="AQ308" i="8" s="1"/>
  <c r="AR308" i="8" s="1"/>
  <c r="AS308" i="8" s="1"/>
  <c r="AL308" i="8"/>
  <c r="AM308" i="8" s="1"/>
  <c r="AN308" i="8" s="1"/>
  <c r="AK308" i="8"/>
  <c r="AF308" i="8"/>
  <c r="AG308" i="8" s="1"/>
  <c r="AH308" i="8" s="1"/>
  <c r="AI308" i="8" s="1"/>
  <c r="AB308" i="8"/>
  <c r="AC308" i="8" s="1"/>
  <c r="AD308" i="8" s="1"/>
  <c r="AA308" i="8"/>
  <c r="V308" i="8"/>
  <c r="W308" i="8" s="1"/>
  <c r="X308" i="8" s="1"/>
  <c r="Y308" i="8" s="1"/>
  <c r="R308" i="8"/>
  <c r="S308" i="8" s="1"/>
  <c r="T308" i="8" s="1"/>
  <c r="Q308" i="8"/>
  <c r="L308" i="8"/>
  <c r="M308" i="8" s="1"/>
  <c r="N308" i="8" s="1"/>
  <c r="O308" i="8" s="1"/>
  <c r="H308" i="8"/>
  <c r="I308" i="8" s="1"/>
  <c r="J308" i="8" s="1"/>
  <c r="G308" i="8"/>
  <c r="C308" i="8"/>
  <c r="D308" i="8" s="1"/>
  <c r="E308" i="8" s="1"/>
  <c r="B308" i="8"/>
  <c r="BJ307" i="8"/>
  <c r="BK307" i="8" s="1"/>
  <c r="BL307" i="8" s="1"/>
  <c r="BM307" i="8" s="1"/>
  <c r="BE307" i="8"/>
  <c r="BF307" i="8" s="1"/>
  <c r="BG307" i="8" s="1"/>
  <c r="BH307" i="8" s="1"/>
  <c r="AZ307" i="8"/>
  <c r="BA307" i="8" s="1"/>
  <c r="BB307" i="8" s="1"/>
  <c r="BC307" i="8" s="1"/>
  <c r="AV307" i="8"/>
  <c r="AW307" i="8" s="1"/>
  <c r="AX307" i="8" s="1"/>
  <c r="AU307" i="8"/>
  <c r="AP307" i="8"/>
  <c r="AQ307" i="8" s="1"/>
  <c r="AR307" i="8" s="1"/>
  <c r="AS307" i="8" s="1"/>
  <c r="AK307" i="8"/>
  <c r="AL307" i="8" s="1"/>
  <c r="AM307" i="8" s="1"/>
  <c r="AN307" i="8" s="1"/>
  <c r="AG307" i="8"/>
  <c r="AH307" i="8" s="1"/>
  <c r="AI307" i="8" s="1"/>
  <c r="AF307" i="8"/>
  <c r="AB307" i="8"/>
  <c r="AC307" i="8" s="1"/>
  <c r="AD307" i="8" s="1"/>
  <c r="AA307" i="8"/>
  <c r="W307" i="8"/>
  <c r="X307" i="8" s="1"/>
  <c r="Y307" i="8" s="1"/>
  <c r="V307" i="8"/>
  <c r="Q307" i="8"/>
  <c r="R307" i="8" s="1"/>
  <c r="S307" i="8" s="1"/>
  <c r="T307" i="8" s="1"/>
  <c r="M307" i="8"/>
  <c r="N307" i="8" s="1"/>
  <c r="O307" i="8" s="1"/>
  <c r="L307" i="8"/>
  <c r="G307" i="8"/>
  <c r="H307" i="8" s="1"/>
  <c r="I307" i="8" s="1"/>
  <c r="J307" i="8" s="1"/>
  <c r="C307" i="8"/>
  <c r="D307" i="8" s="1"/>
  <c r="E307" i="8" s="1"/>
  <c r="B307" i="8"/>
  <c r="BJ306" i="8"/>
  <c r="BK306" i="8" s="1"/>
  <c r="BL306" i="8" s="1"/>
  <c r="BM306" i="8" s="1"/>
  <c r="BE306" i="8"/>
  <c r="BF306" i="8" s="1"/>
  <c r="BG306" i="8" s="1"/>
  <c r="BH306" i="8" s="1"/>
  <c r="BA306" i="8"/>
  <c r="BB306" i="8" s="1"/>
  <c r="BC306" i="8" s="1"/>
  <c r="AZ306" i="8"/>
  <c r="AV306" i="8"/>
  <c r="AW306" i="8" s="1"/>
  <c r="AX306" i="8" s="1"/>
  <c r="AU306" i="8"/>
  <c r="AP306" i="8"/>
  <c r="AQ306" i="8" s="1"/>
  <c r="AR306" i="8" s="1"/>
  <c r="AS306" i="8" s="1"/>
  <c r="AK306" i="8"/>
  <c r="AL306" i="8" s="1"/>
  <c r="AM306" i="8" s="1"/>
  <c r="AN306" i="8" s="1"/>
  <c r="AG306" i="8"/>
  <c r="AH306" i="8" s="1"/>
  <c r="AI306" i="8" s="1"/>
  <c r="AF306" i="8"/>
  <c r="AA306" i="8"/>
  <c r="AB306" i="8" s="1"/>
  <c r="AC306" i="8" s="1"/>
  <c r="AD306" i="8" s="1"/>
  <c r="V306" i="8"/>
  <c r="W306" i="8" s="1"/>
  <c r="X306" i="8" s="1"/>
  <c r="Y306" i="8" s="1"/>
  <c r="R306" i="8"/>
  <c r="S306" i="8" s="1"/>
  <c r="T306" i="8" s="1"/>
  <c r="Q306" i="8"/>
  <c r="L306" i="8"/>
  <c r="M306" i="8" s="1"/>
  <c r="N306" i="8" s="1"/>
  <c r="O306" i="8" s="1"/>
  <c r="H306" i="8"/>
  <c r="I306" i="8" s="1"/>
  <c r="J306" i="8" s="1"/>
  <c r="G306" i="8"/>
  <c r="B306" i="8"/>
  <c r="C306" i="8" s="1"/>
  <c r="D306" i="8" s="1"/>
  <c r="E306" i="8" s="1"/>
  <c r="BK305" i="8"/>
  <c r="BL305" i="8" s="1"/>
  <c r="BM305" i="8" s="1"/>
  <c r="BJ305" i="8"/>
  <c r="BE305" i="8"/>
  <c r="BF305" i="8" s="1"/>
  <c r="BG305" i="8" s="1"/>
  <c r="BH305" i="8" s="1"/>
  <c r="BA305" i="8"/>
  <c r="BB305" i="8" s="1"/>
  <c r="BC305" i="8" s="1"/>
  <c r="AZ305" i="8"/>
  <c r="AU305" i="8"/>
  <c r="AV305" i="8" s="1"/>
  <c r="AW305" i="8" s="1"/>
  <c r="AX305" i="8" s="1"/>
  <c r="AQ305" i="8"/>
  <c r="AR305" i="8" s="1"/>
  <c r="AS305" i="8" s="1"/>
  <c r="AP305" i="8"/>
  <c r="AL305" i="8"/>
  <c r="AM305" i="8" s="1"/>
  <c r="AN305" i="8" s="1"/>
  <c r="AK305" i="8"/>
  <c r="AF305" i="8"/>
  <c r="AG305" i="8" s="1"/>
  <c r="AH305" i="8" s="1"/>
  <c r="AI305" i="8" s="1"/>
  <c r="AA305" i="8"/>
  <c r="AB305" i="8" s="1"/>
  <c r="AC305" i="8" s="1"/>
  <c r="AD305" i="8" s="1"/>
  <c r="V305" i="8"/>
  <c r="W305" i="8" s="1"/>
  <c r="X305" i="8" s="1"/>
  <c r="Y305" i="8" s="1"/>
  <c r="R305" i="8"/>
  <c r="S305" i="8" s="1"/>
  <c r="T305" i="8" s="1"/>
  <c r="Q305" i="8"/>
  <c r="L305" i="8"/>
  <c r="M305" i="8" s="1"/>
  <c r="N305" i="8" s="1"/>
  <c r="O305" i="8" s="1"/>
  <c r="G305" i="8"/>
  <c r="H305" i="8" s="1"/>
  <c r="I305" i="8" s="1"/>
  <c r="J305" i="8" s="1"/>
  <c r="B305" i="8"/>
  <c r="C305" i="8" s="1"/>
  <c r="D305" i="8" s="1"/>
  <c r="E305" i="8" s="1"/>
  <c r="BJ304" i="8"/>
  <c r="BK304" i="8" s="1"/>
  <c r="BL304" i="8" s="1"/>
  <c r="BM304" i="8" s="1"/>
  <c r="BF304" i="8"/>
  <c r="BG304" i="8" s="1"/>
  <c r="BH304" i="8" s="1"/>
  <c r="BE304" i="8"/>
  <c r="AZ304" i="8"/>
  <c r="BA304" i="8" s="1"/>
  <c r="BB304" i="8" s="1"/>
  <c r="BC304" i="8" s="1"/>
  <c r="AU304" i="8"/>
  <c r="AV304" i="8" s="1"/>
  <c r="AW304" i="8" s="1"/>
  <c r="AX304" i="8" s="1"/>
  <c r="AP304" i="8"/>
  <c r="AQ304" i="8" s="1"/>
  <c r="AR304" i="8" s="1"/>
  <c r="AS304" i="8" s="1"/>
  <c r="AM304" i="8"/>
  <c r="AN304" i="8" s="1"/>
  <c r="AL304" i="8"/>
  <c r="AK304" i="8"/>
  <c r="AF304" i="8"/>
  <c r="AG304" i="8" s="1"/>
  <c r="AH304" i="8" s="1"/>
  <c r="AI304" i="8" s="1"/>
  <c r="AA304" i="8"/>
  <c r="AB304" i="8" s="1"/>
  <c r="AC304" i="8" s="1"/>
  <c r="AD304" i="8" s="1"/>
  <c r="W304" i="8"/>
  <c r="X304" i="8" s="1"/>
  <c r="Y304" i="8" s="1"/>
  <c r="V304" i="8"/>
  <c r="R304" i="8"/>
  <c r="S304" i="8" s="1"/>
  <c r="T304" i="8" s="1"/>
  <c r="Q304" i="8"/>
  <c r="M304" i="8"/>
  <c r="N304" i="8" s="1"/>
  <c r="O304" i="8" s="1"/>
  <c r="L304" i="8"/>
  <c r="G304" i="8"/>
  <c r="H304" i="8" s="1"/>
  <c r="I304" i="8" s="1"/>
  <c r="J304" i="8" s="1"/>
  <c r="B304" i="8"/>
  <c r="C304" i="8" s="1"/>
  <c r="D304" i="8" s="1"/>
  <c r="E304" i="8" s="1"/>
  <c r="BJ303" i="8"/>
  <c r="BK303" i="8" s="1"/>
  <c r="BL303" i="8" s="1"/>
  <c r="BM303" i="8" s="1"/>
  <c r="BE303" i="8"/>
  <c r="BF303" i="8" s="1"/>
  <c r="BG303" i="8" s="1"/>
  <c r="BH303" i="8" s="1"/>
  <c r="AZ303" i="8"/>
  <c r="BA303" i="8" s="1"/>
  <c r="BB303" i="8" s="1"/>
  <c r="BC303" i="8" s="1"/>
  <c r="AU303" i="8"/>
  <c r="AV303" i="8" s="1"/>
  <c r="AW303" i="8" s="1"/>
  <c r="AX303" i="8" s="1"/>
  <c r="AP303" i="8"/>
  <c r="AQ303" i="8" s="1"/>
  <c r="AR303" i="8" s="1"/>
  <c r="AS303" i="8" s="1"/>
  <c r="AL303" i="8"/>
  <c r="AM303" i="8" s="1"/>
  <c r="AN303" i="8" s="1"/>
  <c r="AK303" i="8"/>
  <c r="AF303" i="8"/>
  <c r="AG303" i="8" s="1"/>
  <c r="AH303" i="8" s="1"/>
  <c r="AI303" i="8" s="1"/>
  <c r="AA303" i="8"/>
  <c r="AB303" i="8" s="1"/>
  <c r="AC303" i="8" s="1"/>
  <c r="AD303" i="8" s="1"/>
  <c r="X303" i="8"/>
  <c r="Y303" i="8" s="1"/>
  <c r="W303" i="8"/>
  <c r="V303" i="8"/>
  <c r="Q303" i="8"/>
  <c r="R303" i="8" s="1"/>
  <c r="S303" i="8" s="1"/>
  <c r="T303" i="8" s="1"/>
  <c r="L303" i="8"/>
  <c r="M303" i="8" s="1"/>
  <c r="N303" i="8" s="1"/>
  <c r="O303" i="8" s="1"/>
  <c r="G303" i="8"/>
  <c r="H303" i="8" s="1"/>
  <c r="I303" i="8" s="1"/>
  <c r="J303" i="8" s="1"/>
  <c r="C303" i="8"/>
  <c r="D303" i="8" s="1"/>
  <c r="E303" i="8" s="1"/>
  <c r="B303" i="8"/>
  <c r="BJ302" i="8"/>
  <c r="BK302" i="8" s="1"/>
  <c r="BL302" i="8" s="1"/>
  <c r="BM302" i="8" s="1"/>
  <c r="BF302" i="8"/>
  <c r="BG302" i="8" s="1"/>
  <c r="BH302" i="8" s="1"/>
  <c r="BE302" i="8"/>
  <c r="AZ302" i="8"/>
  <c r="BA302" i="8" s="1"/>
  <c r="BB302" i="8" s="1"/>
  <c r="BC302" i="8" s="1"/>
  <c r="AU302" i="8"/>
  <c r="AV302" i="8" s="1"/>
  <c r="AW302" i="8" s="1"/>
  <c r="AX302" i="8" s="1"/>
  <c r="AP302" i="8"/>
  <c r="AQ302" i="8" s="1"/>
  <c r="AR302" i="8" s="1"/>
  <c r="AS302" i="8" s="1"/>
  <c r="AK302" i="8"/>
  <c r="AL302" i="8" s="1"/>
  <c r="AM302" i="8" s="1"/>
  <c r="AN302" i="8" s="1"/>
  <c r="AF302" i="8"/>
  <c r="AG302" i="8" s="1"/>
  <c r="AH302" i="8" s="1"/>
  <c r="AI302" i="8" s="1"/>
  <c r="AA302" i="8"/>
  <c r="AB302" i="8" s="1"/>
  <c r="AC302" i="8" s="1"/>
  <c r="AD302" i="8" s="1"/>
  <c r="V302" i="8"/>
  <c r="W302" i="8" s="1"/>
  <c r="X302" i="8" s="1"/>
  <c r="Y302" i="8" s="1"/>
  <c r="Q302" i="8"/>
  <c r="R302" i="8" s="1"/>
  <c r="S302" i="8" s="1"/>
  <c r="T302" i="8" s="1"/>
  <c r="L302" i="8"/>
  <c r="M302" i="8" s="1"/>
  <c r="N302" i="8" s="1"/>
  <c r="O302" i="8" s="1"/>
  <c r="G302" i="8"/>
  <c r="H302" i="8" s="1"/>
  <c r="I302" i="8" s="1"/>
  <c r="J302" i="8" s="1"/>
  <c r="E302" i="8"/>
  <c r="B302" i="8"/>
  <c r="C302" i="8" s="1"/>
  <c r="D302" i="8" s="1"/>
  <c r="BJ301" i="8"/>
  <c r="BK301" i="8" s="1"/>
  <c r="BL301" i="8" s="1"/>
  <c r="BM301" i="8" s="1"/>
  <c r="BH301" i="8"/>
  <c r="BE301" i="8"/>
  <c r="BF301" i="8" s="1"/>
  <c r="BG301" i="8" s="1"/>
  <c r="AZ301" i="8"/>
  <c r="BA301" i="8" s="1"/>
  <c r="BB301" i="8" s="1"/>
  <c r="BC301" i="8" s="1"/>
  <c r="AU301" i="8"/>
  <c r="AV301" i="8" s="1"/>
  <c r="AW301" i="8" s="1"/>
  <c r="AX301" i="8" s="1"/>
  <c r="AP301" i="8"/>
  <c r="AQ301" i="8" s="1"/>
  <c r="AR301" i="8" s="1"/>
  <c r="AS301" i="8" s="1"/>
  <c r="AN301" i="8"/>
  <c r="AK301" i="8"/>
  <c r="AL301" i="8" s="1"/>
  <c r="AM301" i="8" s="1"/>
  <c r="AF301" i="8"/>
  <c r="AG301" i="8" s="1"/>
  <c r="AH301" i="8" s="1"/>
  <c r="AI301" i="8" s="1"/>
  <c r="AA301" i="8"/>
  <c r="AB301" i="8" s="1"/>
  <c r="AC301" i="8" s="1"/>
  <c r="AD301" i="8" s="1"/>
  <c r="V301" i="8"/>
  <c r="W301" i="8" s="1"/>
  <c r="X301" i="8" s="1"/>
  <c r="Y301" i="8" s="1"/>
  <c r="Q301" i="8"/>
  <c r="R301" i="8" s="1"/>
  <c r="S301" i="8" s="1"/>
  <c r="T301" i="8" s="1"/>
  <c r="L301" i="8"/>
  <c r="M301" i="8" s="1"/>
  <c r="N301" i="8" s="1"/>
  <c r="O301" i="8" s="1"/>
  <c r="G301" i="8"/>
  <c r="H301" i="8" s="1"/>
  <c r="I301" i="8" s="1"/>
  <c r="J301" i="8" s="1"/>
  <c r="B301" i="8"/>
  <c r="C301" i="8" s="1"/>
  <c r="D301" i="8" s="1"/>
  <c r="E301" i="8" s="1"/>
  <c r="BJ300" i="8"/>
  <c r="BK300" i="8" s="1"/>
  <c r="BL300" i="8" s="1"/>
  <c r="BM300" i="8" s="1"/>
  <c r="BE300" i="8"/>
  <c r="BF300" i="8" s="1"/>
  <c r="BG300" i="8" s="1"/>
  <c r="BH300" i="8" s="1"/>
  <c r="BC300" i="8"/>
  <c r="AZ300" i="8"/>
  <c r="BA300" i="8" s="1"/>
  <c r="BB300" i="8" s="1"/>
  <c r="AU300" i="8"/>
  <c r="AV300" i="8" s="1"/>
  <c r="AW300" i="8" s="1"/>
  <c r="AX300" i="8" s="1"/>
  <c r="AP300" i="8"/>
  <c r="AQ300" i="8" s="1"/>
  <c r="AR300" i="8" s="1"/>
  <c r="AS300" i="8" s="1"/>
  <c r="AK300" i="8"/>
  <c r="AL300" i="8" s="1"/>
  <c r="AM300" i="8" s="1"/>
  <c r="AN300" i="8" s="1"/>
  <c r="AF300" i="8"/>
  <c r="AG300" i="8" s="1"/>
  <c r="AH300" i="8" s="1"/>
  <c r="AI300" i="8" s="1"/>
  <c r="AA300" i="8"/>
  <c r="AB300" i="8" s="1"/>
  <c r="AC300" i="8" s="1"/>
  <c r="AD300" i="8" s="1"/>
  <c r="V300" i="8"/>
  <c r="W300" i="8" s="1"/>
  <c r="X300" i="8" s="1"/>
  <c r="Y300" i="8" s="1"/>
  <c r="Q300" i="8"/>
  <c r="R300" i="8" s="1"/>
  <c r="S300" i="8" s="1"/>
  <c r="T300" i="8" s="1"/>
  <c r="L300" i="8"/>
  <c r="M300" i="8" s="1"/>
  <c r="N300" i="8" s="1"/>
  <c r="O300" i="8" s="1"/>
  <c r="G300" i="8"/>
  <c r="H300" i="8" s="1"/>
  <c r="I300" i="8" s="1"/>
  <c r="J300" i="8" s="1"/>
  <c r="B300" i="8"/>
  <c r="C300" i="8" s="1"/>
  <c r="D300" i="8" s="1"/>
  <c r="E300" i="8" s="1"/>
  <c r="BJ299" i="8"/>
  <c r="BK299" i="8" s="1"/>
  <c r="BL299" i="8" s="1"/>
  <c r="BM299" i="8" s="1"/>
  <c r="BE299" i="8"/>
  <c r="BF299" i="8" s="1"/>
  <c r="BG299" i="8" s="1"/>
  <c r="BH299" i="8" s="1"/>
  <c r="AZ299" i="8"/>
  <c r="BA299" i="8" s="1"/>
  <c r="BB299" i="8" s="1"/>
  <c r="BC299" i="8" s="1"/>
  <c r="AU299" i="8"/>
  <c r="AV299" i="8" s="1"/>
  <c r="AW299" i="8" s="1"/>
  <c r="AX299" i="8" s="1"/>
  <c r="AP299" i="8"/>
  <c r="AQ299" i="8" s="1"/>
  <c r="AR299" i="8" s="1"/>
  <c r="AS299" i="8" s="1"/>
  <c r="AK299" i="8"/>
  <c r="AL299" i="8" s="1"/>
  <c r="AM299" i="8" s="1"/>
  <c r="AN299" i="8" s="1"/>
  <c r="AF299" i="8"/>
  <c r="AG299" i="8" s="1"/>
  <c r="AH299" i="8" s="1"/>
  <c r="AI299" i="8" s="1"/>
  <c r="AA299" i="8"/>
  <c r="AB299" i="8" s="1"/>
  <c r="AC299" i="8" s="1"/>
  <c r="AD299" i="8" s="1"/>
  <c r="V299" i="8"/>
  <c r="W299" i="8" s="1"/>
  <c r="X299" i="8" s="1"/>
  <c r="Y299" i="8" s="1"/>
  <c r="T299" i="8"/>
  <c r="Q299" i="8"/>
  <c r="R299" i="8" s="1"/>
  <c r="S299" i="8" s="1"/>
  <c r="L299" i="8"/>
  <c r="M299" i="8" s="1"/>
  <c r="N299" i="8" s="1"/>
  <c r="O299" i="8" s="1"/>
  <c r="G299" i="8"/>
  <c r="H299" i="8" s="1"/>
  <c r="I299" i="8" s="1"/>
  <c r="J299" i="8" s="1"/>
  <c r="B299" i="8"/>
  <c r="C299" i="8" s="1"/>
  <c r="D299" i="8" s="1"/>
  <c r="E299" i="8" s="1"/>
  <c r="BJ298" i="8"/>
  <c r="BK298" i="8" s="1"/>
  <c r="BL298" i="8" s="1"/>
  <c r="BM298" i="8" s="1"/>
  <c r="BE298" i="8"/>
  <c r="BF298" i="8" s="1"/>
  <c r="BG298" i="8" s="1"/>
  <c r="BH298" i="8" s="1"/>
  <c r="AZ298" i="8"/>
  <c r="BA298" i="8" s="1"/>
  <c r="BB298" i="8" s="1"/>
  <c r="BC298" i="8" s="1"/>
  <c r="AU298" i="8"/>
  <c r="AV298" i="8" s="1"/>
  <c r="AW298" i="8" s="1"/>
  <c r="AX298" i="8" s="1"/>
  <c r="AP298" i="8"/>
  <c r="AQ298" i="8" s="1"/>
  <c r="AR298" i="8" s="1"/>
  <c r="AS298" i="8" s="1"/>
  <c r="AK298" i="8"/>
  <c r="AL298" i="8" s="1"/>
  <c r="AM298" i="8" s="1"/>
  <c r="AN298" i="8" s="1"/>
  <c r="AF298" i="8"/>
  <c r="AG298" i="8" s="1"/>
  <c r="AH298" i="8" s="1"/>
  <c r="AI298" i="8" s="1"/>
  <c r="AA298" i="8"/>
  <c r="AB298" i="8" s="1"/>
  <c r="AC298" i="8" s="1"/>
  <c r="AD298" i="8" s="1"/>
  <c r="V298" i="8"/>
  <c r="W298" i="8" s="1"/>
  <c r="X298" i="8" s="1"/>
  <c r="Y298" i="8" s="1"/>
  <c r="Q298" i="8"/>
  <c r="R298" i="8" s="1"/>
  <c r="S298" i="8" s="1"/>
  <c r="T298" i="8" s="1"/>
  <c r="O298" i="8"/>
  <c r="L298" i="8"/>
  <c r="M298" i="8" s="1"/>
  <c r="N298" i="8" s="1"/>
  <c r="G298" i="8"/>
  <c r="H298" i="8" s="1"/>
  <c r="I298" i="8" s="1"/>
  <c r="J298" i="8" s="1"/>
  <c r="E298" i="8"/>
  <c r="B298" i="8"/>
  <c r="C298" i="8" s="1"/>
  <c r="D298" i="8" s="1"/>
  <c r="BJ297" i="8"/>
  <c r="BK297" i="8" s="1"/>
  <c r="BL297" i="8" s="1"/>
  <c r="BM297" i="8" s="1"/>
  <c r="BE297" i="8"/>
  <c r="BF297" i="8" s="1"/>
  <c r="BG297" i="8" s="1"/>
  <c r="BH297" i="8" s="1"/>
  <c r="AZ297" i="8"/>
  <c r="BA297" i="8" s="1"/>
  <c r="BB297" i="8" s="1"/>
  <c r="BC297" i="8" s="1"/>
  <c r="AX297" i="8"/>
  <c r="AU297" i="8"/>
  <c r="AV297" i="8" s="1"/>
  <c r="AW297" i="8" s="1"/>
  <c r="AP297" i="8"/>
  <c r="AQ297" i="8" s="1"/>
  <c r="AR297" i="8" s="1"/>
  <c r="AS297" i="8" s="1"/>
  <c r="AK297" i="8"/>
  <c r="AL297" i="8" s="1"/>
  <c r="AM297" i="8" s="1"/>
  <c r="AN297" i="8" s="1"/>
  <c r="AF297" i="8"/>
  <c r="AG297" i="8" s="1"/>
  <c r="AH297" i="8" s="1"/>
  <c r="AI297" i="8" s="1"/>
  <c r="AA297" i="8"/>
  <c r="AB297" i="8" s="1"/>
  <c r="AC297" i="8" s="1"/>
  <c r="AD297" i="8" s="1"/>
  <c r="V297" i="8"/>
  <c r="W297" i="8" s="1"/>
  <c r="X297" i="8" s="1"/>
  <c r="Y297" i="8" s="1"/>
  <c r="Q297" i="8"/>
  <c r="R297" i="8" s="1"/>
  <c r="S297" i="8" s="1"/>
  <c r="T297" i="8" s="1"/>
  <c r="L297" i="8"/>
  <c r="M297" i="8" s="1"/>
  <c r="N297" i="8" s="1"/>
  <c r="O297" i="8" s="1"/>
  <c r="G297" i="8"/>
  <c r="H297" i="8" s="1"/>
  <c r="I297" i="8" s="1"/>
  <c r="J297" i="8" s="1"/>
  <c r="B297" i="8"/>
  <c r="C297" i="8" s="1"/>
  <c r="D297" i="8" s="1"/>
  <c r="E297" i="8" s="1"/>
  <c r="BM296" i="8"/>
  <c r="BJ296" i="8"/>
  <c r="BK296" i="8" s="1"/>
  <c r="BL296" i="8" s="1"/>
  <c r="BE296" i="8"/>
  <c r="BF296" i="8" s="1"/>
  <c r="BG296" i="8" s="1"/>
  <c r="BH296" i="8" s="1"/>
  <c r="BC296" i="8"/>
  <c r="AZ296" i="8"/>
  <c r="BA296" i="8" s="1"/>
  <c r="BB296" i="8" s="1"/>
  <c r="AU296" i="8"/>
  <c r="AV296" i="8" s="1"/>
  <c r="AW296" i="8" s="1"/>
  <c r="AX296" i="8" s="1"/>
  <c r="AP296" i="8"/>
  <c r="AQ296" i="8" s="1"/>
  <c r="AR296" i="8" s="1"/>
  <c r="AS296" i="8" s="1"/>
  <c r="AK296" i="8"/>
  <c r="AL296" i="8" s="1"/>
  <c r="AM296" i="8" s="1"/>
  <c r="AN296" i="8" s="1"/>
  <c r="AI296" i="8"/>
  <c r="AF296" i="8"/>
  <c r="AG296" i="8" s="1"/>
  <c r="AH296" i="8" s="1"/>
  <c r="AA296" i="8"/>
  <c r="AB296" i="8" s="1"/>
  <c r="AC296" i="8" s="1"/>
  <c r="AD296" i="8" s="1"/>
  <c r="V296" i="8"/>
  <c r="W296" i="8" s="1"/>
  <c r="X296" i="8" s="1"/>
  <c r="Y296" i="8" s="1"/>
  <c r="Q296" i="8"/>
  <c r="R296" i="8" s="1"/>
  <c r="S296" i="8" s="1"/>
  <c r="T296" i="8" s="1"/>
  <c r="L296" i="8"/>
  <c r="M296" i="8" s="1"/>
  <c r="N296" i="8" s="1"/>
  <c r="O296" i="8" s="1"/>
  <c r="G296" i="8"/>
  <c r="H296" i="8" s="1"/>
  <c r="I296" i="8" s="1"/>
  <c r="J296" i="8" s="1"/>
  <c r="B296" i="8"/>
  <c r="C296" i="8" s="1"/>
  <c r="D296" i="8" s="1"/>
  <c r="E296" i="8" s="1"/>
  <c r="BJ295" i="8"/>
  <c r="BK295" i="8" s="1"/>
  <c r="BL295" i="8" s="1"/>
  <c r="BM295" i="8" s="1"/>
  <c r="BE295" i="8"/>
  <c r="BF295" i="8" s="1"/>
  <c r="BG295" i="8" s="1"/>
  <c r="BH295" i="8" s="1"/>
  <c r="AZ295" i="8"/>
  <c r="BA295" i="8" s="1"/>
  <c r="BB295" i="8" s="1"/>
  <c r="BC295" i="8" s="1"/>
  <c r="AX295" i="8"/>
  <c r="AU295" i="8"/>
  <c r="AV295" i="8" s="1"/>
  <c r="AW295" i="8" s="1"/>
  <c r="AP295" i="8"/>
  <c r="AQ295" i="8" s="1"/>
  <c r="AR295" i="8" s="1"/>
  <c r="AS295" i="8" s="1"/>
  <c r="AK295" i="8"/>
  <c r="AL295" i="8" s="1"/>
  <c r="AM295" i="8" s="1"/>
  <c r="AN295" i="8" s="1"/>
  <c r="AF295" i="8"/>
  <c r="AG295" i="8" s="1"/>
  <c r="AH295" i="8" s="1"/>
  <c r="AI295" i="8" s="1"/>
  <c r="AA295" i="8"/>
  <c r="AB295" i="8" s="1"/>
  <c r="AC295" i="8" s="1"/>
  <c r="AD295" i="8" s="1"/>
  <c r="V295" i="8"/>
  <c r="W295" i="8" s="1"/>
  <c r="X295" i="8" s="1"/>
  <c r="Y295" i="8" s="1"/>
  <c r="T295" i="8"/>
  <c r="Q295" i="8"/>
  <c r="R295" i="8" s="1"/>
  <c r="S295" i="8" s="1"/>
  <c r="L295" i="8"/>
  <c r="M295" i="8" s="1"/>
  <c r="N295" i="8" s="1"/>
  <c r="O295" i="8" s="1"/>
  <c r="G295" i="8"/>
  <c r="H295" i="8" s="1"/>
  <c r="I295" i="8" s="1"/>
  <c r="J295" i="8" s="1"/>
  <c r="B295" i="8"/>
  <c r="C295" i="8" s="1"/>
  <c r="D295" i="8" s="1"/>
  <c r="E295" i="8" s="1"/>
  <c r="BJ294" i="8"/>
  <c r="BK294" i="8" s="1"/>
  <c r="BL294" i="8" s="1"/>
  <c r="BM294" i="8" s="1"/>
  <c r="BE294" i="8"/>
  <c r="BF294" i="8" s="1"/>
  <c r="BG294" i="8" s="1"/>
  <c r="BH294" i="8" s="1"/>
  <c r="AZ294" i="8"/>
  <c r="BA294" i="8" s="1"/>
  <c r="BB294" i="8" s="1"/>
  <c r="BC294" i="8" s="1"/>
  <c r="AU294" i="8"/>
  <c r="AV294" i="8" s="1"/>
  <c r="AW294" i="8" s="1"/>
  <c r="AX294" i="8" s="1"/>
  <c r="AP294" i="8"/>
  <c r="AQ294" i="8" s="1"/>
  <c r="AR294" i="8" s="1"/>
  <c r="AS294" i="8" s="1"/>
  <c r="AK294" i="8"/>
  <c r="AL294" i="8" s="1"/>
  <c r="AM294" i="8" s="1"/>
  <c r="AN294" i="8" s="1"/>
  <c r="AI294" i="8"/>
  <c r="AF294" i="8"/>
  <c r="AG294" i="8" s="1"/>
  <c r="AH294" i="8" s="1"/>
  <c r="AA294" i="8"/>
  <c r="AB294" i="8" s="1"/>
  <c r="AC294" i="8" s="1"/>
  <c r="AD294" i="8" s="1"/>
  <c r="V294" i="8"/>
  <c r="W294" i="8" s="1"/>
  <c r="X294" i="8" s="1"/>
  <c r="Y294" i="8" s="1"/>
  <c r="Q294" i="8"/>
  <c r="R294" i="8" s="1"/>
  <c r="S294" i="8" s="1"/>
  <c r="T294" i="8" s="1"/>
  <c r="L294" i="8"/>
  <c r="M294" i="8" s="1"/>
  <c r="N294" i="8" s="1"/>
  <c r="O294" i="8" s="1"/>
  <c r="G294" i="8"/>
  <c r="H294" i="8" s="1"/>
  <c r="I294" i="8" s="1"/>
  <c r="J294" i="8" s="1"/>
  <c r="E294" i="8"/>
  <c r="B294" i="8"/>
  <c r="C294" i="8" s="1"/>
  <c r="D294" i="8" s="1"/>
  <c r="BJ293" i="8"/>
  <c r="BK293" i="8" s="1"/>
  <c r="BL293" i="8" s="1"/>
  <c r="BM293" i="8" s="1"/>
  <c r="BE293" i="8"/>
  <c r="BF293" i="8" s="1"/>
  <c r="BG293" i="8" s="1"/>
  <c r="BH293" i="8" s="1"/>
  <c r="AZ293" i="8"/>
  <c r="BA293" i="8" s="1"/>
  <c r="BB293" i="8" s="1"/>
  <c r="BC293" i="8" s="1"/>
  <c r="AU293" i="8"/>
  <c r="AV293" i="8" s="1"/>
  <c r="AW293" i="8" s="1"/>
  <c r="AX293" i="8" s="1"/>
  <c r="AP293" i="8"/>
  <c r="AQ293" i="8" s="1"/>
  <c r="AR293" i="8" s="1"/>
  <c r="AS293" i="8" s="1"/>
  <c r="AK293" i="8"/>
  <c r="AL293" i="8" s="1"/>
  <c r="AM293" i="8" s="1"/>
  <c r="AN293" i="8" s="1"/>
  <c r="AF293" i="8"/>
  <c r="AG293" i="8" s="1"/>
  <c r="AH293" i="8" s="1"/>
  <c r="AI293" i="8" s="1"/>
  <c r="AA293" i="8"/>
  <c r="AB293" i="8" s="1"/>
  <c r="AC293" i="8" s="1"/>
  <c r="AD293" i="8" s="1"/>
  <c r="V293" i="8"/>
  <c r="W293" i="8" s="1"/>
  <c r="X293" i="8" s="1"/>
  <c r="Y293" i="8" s="1"/>
  <c r="T293" i="8"/>
  <c r="Q293" i="8"/>
  <c r="R293" i="8" s="1"/>
  <c r="S293" i="8" s="1"/>
  <c r="L293" i="8"/>
  <c r="M293" i="8" s="1"/>
  <c r="N293" i="8" s="1"/>
  <c r="O293" i="8" s="1"/>
  <c r="G293" i="8"/>
  <c r="H293" i="8" s="1"/>
  <c r="I293" i="8" s="1"/>
  <c r="J293" i="8" s="1"/>
  <c r="B293" i="8"/>
  <c r="C293" i="8" s="1"/>
  <c r="D293" i="8" s="1"/>
  <c r="E293" i="8" s="1"/>
  <c r="BJ292" i="8"/>
  <c r="BK292" i="8" s="1"/>
  <c r="BL292" i="8" s="1"/>
  <c r="BM292" i="8" s="1"/>
  <c r="BE292" i="8"/>
  <c r="BF292" i="8" s="1"/>
  <c r="BG292" i="8" s="1"/>
  <c r="BH292" i="8" s="1"/>
  <c r="BC292" i="8"/>
  <c r="AZ292" i="8"/>
  <c r="BA292" i="8" s="1"/>
  <c r="BB292" i="8" s="1"/>
  <c r="AU292" i="8"/>
  <c r="AV292" i="8" s="1"/>
  <c r="AW292" i="8" s="1"/>
  <c r="AX292" i="8" s="1"/>
  <c r="AP292" i="8"/>
  <c r="AQ292" i="8" s="1"/>
  <c r="AR292" i="8" s="1"/>
  <c r="AS292" i="8" s="1"/>
  <c r="AK292" i="8"/>
  <c r="AL292" i="8" s="1"/>
  <c r="AM292" i="8" s="1"/>
  <c r="AN292" i="8" s="1"/>
  <c r="AF292" i="8"/>
  <c r="AG292" i="8" s="1"/>
  <c r="AH292" i="8" s="1"/>
  <c r="AI292" i="8" s="1"/>
  <c r="AA292" i="8"/>
  <c r="AB292" i="8" s="1"/>
  <c r="AC292" i="8" s="1"/>
  <c r="AD292" i="8" s="1"/>
  <c r="V292" i="8"/>
  <c r="W292" i="8" s="1"/>
  <c r="X292" i="8" s="1"/>
  <c r="Y292" i="8" s="1"/>
  <c r="Q292" i="8"/>
  <c r="R292" i="8" s="1"/>
  <c r="S292" i="8" s="1"/>
  <c r="T292" i="8" s="1"/>
  <c r="L292" i="8"/>
  <c r="M292" i="8" s="1"/>
  <c r="N292" i="8" s="1"/>
  <c r="O292" i="8" s="1"/>
  <c r="G292" i="8"/>
  <c r="H292" i="8" s="1"/>
  <c r="I292" i="8" s="1"/>
  <c r="J292" i="8" s="1"/>
  <c r="E292" i="8"/>
  <c r="B292" i="8"/>
  <c r="C292" i="8" s="1"/>
  <c r="D292" i="8" s="1"/>
  <c r="BJ291" i="8"/>
  <c r="BK291" i="8" s="1"/>
  <c r="BL291" i="8" s="1"/>
  <c r="BM291" i="8" s="1"/>
  <c r="BH291" i="8"/>
  <c r="BE291" i="8"/>
  <c r="BF291" i="8" s="1"/>
  <c r="BG291" i="8" s="1"/>
  <c r="AZ291" i="8"/>
  <c r="BA291" i="8" s="1"/>
  <c r="BB291" i="8" s="1"/>
  <c r="BC291" i="8" s="1"/>
  <c r="AU291" i="8"/>
  <c r="AV291" i="8" s="1"/>
  <c r="AW291" i="8" s="1"/>
  <c r="AX291" i="8" s="1"/>
  <c r="AP291" i="8"/>
  <c r="AQ291" i="8" s="1"/>
  <c r="AR291" i="8" s="1"/>
  <c r="AS291" i="8" s="1"/>
  <c r="AN291" i="8"/>
  <c r="AK291" i="8"/>
  <c r="AL291" i="8" s="1"/>
  <c r="AM291" i="8" s="1"/>
  <c r="AF291" i="8"/>
  <c r="AG291" i="8" s="1"/>
  <c r="AH291" i="8" s="1"/>
  <c r="AI291" i="8" s="1"/>
  <c r="AA291" i="8"/>
  <c r="AB291" i="8" s="1"/>
  <c r="AC291" i="8" s="1"/>
  <c r="AD291" i="8" s="1"/>
  <c r="V291" i="8"/>
  <c r="W291" i="8" s="1"/>
  <c r="X291" i="8" s="1"/>
  <c r="Y291" i="8" s="1"/>
  <c r="Q291" i="8"/>
  <c r="R291" i="8" s="1"/>
  <c r="S291" i="8" s="1"/>
  <c r="T291" i="8" s="1"/>
  <c r="L291" i="8"/>
  <c r="M291" i="8" s="1"/>
  <c r="N291" i="8" s="1"/>
  <c r="O291" i="8" s="1"/>
  <c r="G291" i="8"/>
  <c r="H291" i="8" s="1"/>
  <c r="I291" i="8" s="1"/>
  <c r="J291" i="8" s="1"/>
  <c r="B291" i="8"/>
  <c r="C291" i="8" s="1"/>
  <c r="D291" i="8" s="1"/>
  <c r="E291" i="8" s="1"/>
  <c r="BJ290" i="8"/>
  <c r="BK290" i="8" s="1"/>
  <c r="BL290" i="8" s="1"/>
  <c r="BM290" i="8" s="1"/>
  <c r="BE290" i="8"/>
  <c r="BF290" i="8" s="1"/>
  <c r="BG290" i="8" s="1"/>
  <c r="BH290" i="8" s="1"/>
  <c r="BC290" i="8"/>
  <c r="AZ290" i="8"/>
  <c r="BA290" i="8" s="1"/>
  <c r="BB290" i="8" s="1"/>
  <c r="AU290" i="8"/>
  <c r="AV290" i="8" s="1"/>
  <c r="AW290" i="8" s="1"/>
  <c r="AX290" i="8" s="1"/>
  <c r="AP290" i="8"/>
  <c r="AQ290" i="8" s="1"/>
  <c r="AR290" i="8" s="1"/>
  <c r="AS290" i="8" s="1"/>
  <c r="AK290" i="8"/>
  <c r="AL290" i="8" s="1"/>
  <c r="AM290" i="8" s="1"/>
  <c r="AN290" i="8" s="1"/>
  <c r="AF290" i="8"/>
  <c r="AG290" i="8" s="1"/>
  <c r="AH290" i="8" s="1"/>
  <c r="AI290" i="8" s="1"/>
  <c r="AA290" i="8"/>
  <c r="AB290" i="8" s="1"/>
  <c r="AC290" i="8" s="1"/>
  <c r="AD290" i="8" s="1"/>
  <c r="Y290" i="8"/>
  <c r="V290" i="8"/>
  <c r="W290" i="8" s="1"/>
  <c r="X290" i="8" s="1"/>
  <c r="Q290" i="8"/>
  <c r="R290" i="8" s="1"/>
  <c r="S290" i="8" s="1"/>
  <c r="T290" i="8" s="1"/>
  <c r="L290" i="8"/>
  <c r="M290" i="8" s="1"/>
  <c r="N290" i="8" s="1"/>
  <c r="O290" i="8" s="1"/>
  <c r="G290" i="8"/>
  <c r="H290" i="8" s="1"/>
  <c r="I290" i="8" s="1"/>
  <c r="J290" i="8" s="1"/>
  <c r="B290" i="8"/>
  <c r="C290" i="8" s="1"/>
  <c r="D290" i="8" s="1"/>
  <c r="E290" i="8" s="1"/>
  <c r="BJ289" i="8"/>
  <c r="BK289" i="8" s="1"/>
  <c r="BL289" i="8" s="1"/>
  <c r="BM289" i="8" s="1"/>
  <c r="BE289" i="8"/>
  <c r="BF289" i="8" s="1"/>
  <c r="BG289" i="8" s="1"/>
  <c r="BH289" i="8" s="1"/>
  <c r="AZ289" i="8"/>
  <c r="BA289" i="8" s="1"/>
  <c r="BB289" i="8" s="1"/>
  <c r="BC289" i="8" s="1"/>
  <c r="AU289" i="8"/>
  <c r="AV289" i="8" s="1"/>
  <c r="AW289" i="8" s="1"/>
  <c r="AX289" i="8" s="1"/>
  <c r="AP289" i="8"/>
  <c r="AQ289" i="8" s="1"/>
  <c r="AR289" i="8" s="1"/>
  <c r="AS289" i="8" s="1"/>
  <c r="AK289" i="8"/>
  <c r="AL289" i="8" s="1"/>
  <c r="AM289" i="8" s="1"/>
  <c r="AN289" i="8" s="1"/>
  <c r="AH289" i="8"/>
  <c r="AI289" i="8" s="1"/>
  <c r="AF289" i="8"/>
  <c r="AG289" i="8" s="1"/>
  <c r="AC289" i="8"/>
  <c r="AD289" i="8" s="1"/>
  <c r="AA289" i="8"/>
  <c r="AB289" i="8" s="1"/>
  <c r="X289" i="8"/>
  <c r="Y289" i="8" s="1"/>
  <c r="V289" i="8"/>
  <c r="W289" i="8" s="1"/>
  <c r="Q289" i="8"/>
  <c r="R289" i="8" s="1"/>
  <c r="S289" i="8" s="1"/>
  <c r="T289" i="8" s="1"/>
  <c r="L289" i="8"/>
  <c r="M289" i="8" s="1"/>
  <c r="N289" i="8" s="1"/>
  <c r="O289" i="8" s="1"/>
  <c r="G289" i="8"/>
  <c r="H289" i="8" s="1"/>
  <c r="I289" i="8" s="1"/>
  <c r="J289" i="8" s="1"/>
  <c r="B289" i="8"/>
  <c r="C289" i="8" s="1"/>
  <c r="D289" i="8" s="1"/>
  <c r="E289" i="8" s="1"/>
  <c r="BJ288" i="8"/>
  <c r="BK288" i="8" s="1"/>
  <c r="BL288" i="8" s="1"/>
  <c r="BM288" i="8" s="1"/>
  <c r="BE288" i="8"/>
  <c r="BF288" i="8" s="1"/>
  <c r="BG288" i="8" s="1"/>
  <c r="BH288" i="8" s="1"/>
  <c r="AZ288" i="8"/>
  <c r="BA288" i="8" s="1"/>
  <c r="BB288" i="8" s="1"/>
  <c r="BC288" i="8" s="1"/>
  <c r="AU288" i="8"/>
  <c r="AV288" i="8" s="1"/>
  <c r="AW288" i="8" s="1"/>
  <c r="AX288" i="8" s="1"/>
  <c r="AP288" i="8"/>
  <c r="AQ288" i="8" s="1"/>
  <c r="AR288" i="8" s="1"/>
  <c r="AS288" i="8" s="1"/>
  <c r="AK288" i="8"/>
  <c r="AL288" i="8" s="1"/>
  <c r="AM288" i="8" s="1"/>
  <c r="AN288" i="8" s="1"/>
  <c r="AI288" i="8"/>
  <c r="AH288" i="8"/>
  <c r="AF288" i="8"/>
  <c r="AG288" i="8" s="1"/>
  <c r="AC288" i="8"/>
  <c r="AD288" i="8" s="1"/>
  <c r="AA288" i="8"/>
  <c r="AB288" i="8" s="1"/>
  <c r="V288" i="8"/>
  <c r="W288" i="8" s="1"/>
  <c r="X288" i="8" s="1"/>
  <c r="Y288" i="8" s="1"/>
  <c r="Q288" i="8"/>
  <c r="R288" i="8" s="1"/>
  <c r="S288" i="8" s="1"/>
  <c r="T288" i="8" s="1"/>
  <c r="N288" i="8"/>
  <c r="O288" i="8" s="1"/>
  <c r="L288" i="8"/>
  <c r="M288" i="8" s="1"/>
  <c r="G288" i="8"/>
  <c r="H288" i="8" s="1"/>
  <c r="I288" i="8" s="1"/>
  <c r="J288" i="8" s="1"/>
  <c r="B288" i="8"/>
  <c r="C288" i="8" s="1"/>
  <c r="D288" i="8" s="1"/>
  <c r="E288" i="8" s="1"/>
  <c r="BJ287" i="8"/>
  <c r="BK287" i="8" s="1"/>
  <c r="BL287" i="8" s="1"/>
  <c r="BM287" i="8" s="1"/>
  <c r="BE287" i="8"/>
  <c r="BF287" i="8" s="1"/>
  <c r="BG287" i="8" s="1"/>
  <c r="BH287" i="8" s="1"/>
  <c r="AZ287" i="8"/>
  <c r="BA287" i="8" s="1"/>
  <c r="BB287" i="8" s="1"/>
  <c r="BC287" i="8" s="1"/>
  <c r="AU287" i="8"/>
  <c r="AV287" i="8" s="1"/>
  <c r="AW287" i="8" s="1"/>
  <c r="AX287" i="8" s="1"/>
  <c r="AP287" i="8"/>
  <c r="AQ287" i="8" s="1"/>
  <c r="AR287" i="8" s="1"/>
  <c r="AS287" i="8" s="1"/>
  <c r="AK287" i="8"/>
  <c r="AL287" i="8" s="1"/>
  <c r="AM287" i="8" s="1"/>
  <c r="AN287" i="8" s="1"/>
  <c r="AH287" i="8"/>
  <c r="AI287" i="8" s="1"/>
  <c r="AF287" i="8"/>
  <c r="AG287" i="8" s="1"/>
  <c r="AA287" i="8"/>
  <c r="AB287" i="8" s="1"/>
  <c r="AC287" i="8" s="1"/>
  <c r="AD287" i="8" s="1"/>
  <c r="V287" i="8"/>
  <c r="W287" i="8" s="1"/>
  <c r="X287" i="8" s="1"/>
  <c r="Y287" i="8" s="1"/>
  <c r="T287" i="8"/>
  <c r="Q287" i="8"/>
  <c r="R287" i="8" s="1"/>
  <c r="S287" i="8" s="1"/>
  <c r="L287" i="8"/>
  <c r="M287" i="8" s="1"/>
  <c r="N287" i="8" s="1"/>
  <c r="O287" i="8" s="1"/>
  <c r="G287" i="8"/>
  <c r="H287" i="8" s="1"/>
  <c r="I287" i="8" s="1"/>
  <c r="J287" i="8" s="1"/>
  <c r="B287" i="8"/>
  <c r="C287" i="8" s="1"/>
  <c r="D287" i="8" s="1"/>
  <c r="E287" i="8" s="1"/>
  <c r="BL286" i="8"/>
  <c r="BM286" i="8" s="1"/>
  <c r="BJ286" i="8"/>
  <c r="BK286" i="8" s="1"/>
  <c r="BG286" i="8"/>
  <c r="BH286" i="8" s="1"/>
  <c r="BE286" i="8"/>
  <c r="BF286" i="8" s="1"/>
  <c r="BB286" i="8"/>
  <c r="BC286" i="8" s="1"/>
  <c r="AZ286" i="8"/>
  <c r="BA286" i="8" s="1"/>
  <c r="AU286" i="8"/>
  <c r="AV286" i="8" s="1"/>
  <c r="AW286" i="8" s="1"/>
  <c r="AX286" i="8" s="1"/>
  <c r="AP286" i="8"/>
  <c r="AQ286" i="8" s="1"/>
  <c r="AR286" i="8" s="1"/>
  <c r="AS286" i="8" s="1"/>
  <c r="AK286" i="8"/>
  <c r="AL286" i="8" s="1"/>
  <c r="AM286" i="8" s="1"/>
  <c r="AN286" i="8" s="1"/>
  <c r="AF286" i="8"/>
  <c r="AG286" i="8" s="1"/>
  <c r="AH286" i="8" s="1"/>
  <c r="AI286" i="8" s="1"/>
  <c r="AA286" i="8"/>
  <c r="AB286" i="8" s="1"/>
  <c r="AC286" i="8" s="1"/>
  <c r="AD286" i="8" s="1"/>
  <c r="V286" i="8"/>
  <c r="W286" i="8" s="1"/>
  <c r="X286" i="8" s="1"/>
  <c r="Y286" i="8" s="1"/>
  <c r="Q286" i="8"/>
  <c r="R286" i="8" s="1"/>
  <c r="S286" i="8" s="1"/>
  <c r="T286" i="8" s="1"/>
  <c r="L286" i="8"/>
  <c r="M286" i="8" s="1"/>
  <c r="N286" i="8" s="1"/>
  <c r="O286" i="8" s="1"/>
  <c r="G286" i="8"/>
  <c r="H286" i="8" s="1"/>
  <c r="I286" i="8" s="1"/>
  <c r="J286" i="8" s="1"/>
  <c r="B286" i="8"/>
  <c r="C286" i="8" s="1"/>
  <c r="D286" i="8" s="1"/>
  <c r="E286" i="8" s="1"/>
  <c r="BL285" i="8"/>
  <c r="BM285" i="8" s="1"/>
  <c r="BJ285" i="8"/>
  <c r="BK285" i="8" s="1"/>
  <c r="BE285" i="8"/>
  <c r="BF285" i="8" s="1"/>
  <c r="BG285" i="8" s="1"/>
  <c r="BH285" i="8" s="1"/>
  <c r="BB285" i="8"/>
  <c r="BC285" i="8" s="1"/>
  <c r="AZ285" i="8"/>
  <c r="BA285" i="8" s="1"/>
  <c r="AU285" i="8"/>
  <c r="AV285" i="8" s="1"/>
  <c r="AW285" i="8" s="1"/>
  <c r="AX285" i="8" s="1"/>
  <c r="AP285" i="8"/>
  <c r="AQ285" i="8" s="1"/>
  <c r="AR285" i="8" s="1"/>
  <c r="AS285" i="8" s="1"/>
  <c r="AK285" i="8"/>
  <c r="AL285" i="8" s="1"/>
  <c r="AM285" i="8" s="1"/>
  <c r="AN285" i="8" s="1"/>
  <c r="AF285" i="8"/>
  <c r="AG285" i="8" s="1"/>
  <c r="AH285" i="8" s="1"/>
  <c r="AI285" i="8" s="1"/>
  <c r="AC285" i="8"/>
  <c r="AD285" i="8" s="1"/>
  <c r="AA285" i="8"/>
  <c r="AB285" i="8" s="1"/>
  <c r="V285" i="8"/>
  <c r="W285" i="8" s="1"/>
  <c r="X285" i="8" s="1"/>
  <c r="Y285" i="8" s="1"/>
  <c r="Q285" i="8"/>
  <c r="R285" i="8" s="1"/>
  <c r="S285" i="8" s="1"/>
  <c r="T285" i="8" s="1"/>
  <c r="L285" i="8"/>
  <c r="M285" i="8" s="1"/>
  <c r="N285" i="8" s="1"/>
  <c r="O285" i="8" s="1"/>
  <c r="G285" i="8"/>
  <c r="H285" i="8" s="1"/>
  <c r="I285" i="8" s="1"/>
  <c r="J285" i="8" s="1"/>
  <c r="D285" i="8"/>
  <c r="E285" i="8" s="1"/>
  <c r="B285" i="8"/>
  <c r="C285" i="8" s="1"/>
  <c r="BJ284" i="8"/>
  <c r="BK284" i="8" s="1"/>
  <c r="BL284" i="8" s="1"/>
  <c r="BM284" i="8" s="1"/>
  <c r="BE284" i="8"/>
  <c r="BF284" i="8" s="1"/>
  <c r="BG284" i="8" s="1"/>
  <c r="BH284" i="8" s="1"/>
  <c r="AZ284" i="8"/>
  <c r="BA284" i="8" s="1"/>
  <c r="BB284" i="8" s="1"/>
  <c r="BC284" i="8" s="1"/>
  <c r="AU284" i="8"/>
  <c r="AV284" i="8" s="1"/>
  <c r="AW284" i="8" s="1"/>
  <c r="AX284" i="8" s="1"/>
  <c r="AP284" i="8"/>
  <c r="AQ284" i="8" s="1"/>
  <c r="AR284" i="8" s="1"/>
  <c r="AS284" i="8" s="1"/>
  <c r="AM284" i="8"/>
  <c r="AN284" i="8" s="1"/>
  <c r="AK284" i="8"/>
  <c r="AL284" i="8" s="1"/>
  <c r="AH284" i="8"/>
  <c r="AI284" i="8" s="1"/>
  <c r="AF284" i="8"/>
  <c r="AG284" i="8" s="1"/>
  <c r="AC284" i="8"/>
  <c r="AD284" i="8" s="1"/>
  <c r="AA284" i="8"/>
  <c r="AB284" i="8" s="1"/>
  <c r="X284" i="8"/>
  <c r="Y284" i="8" s="1"/>
  <c r="V284" i="8"/>
  <c r="W284" i="8" s="1"/>
  <c r="Q284" i="8"/>
  <c r="R284" i="8" s="1"/>
  <c r="S284" i="8" s="1"/>
  <c r="T284" i="8" s="1"/>
  <c r="L284" i="8"/>
  <c r="M284" i="8" s="1"/>
  <c r="N284" i="8" s="1"/>
  <c r="O284" i="8" s="1"/>
  <c r="G284" i="8"/>
  <c r="H284" i="8" s="1"/>
  <c r="I284" i="8" s="1"/>
  <c r="J284" i="8" s="1"/>
  <c r="B284" i="8"/>
  <c r="C284" i="8" s="1"/>
  <c r="D284" i="8" s="1"/>
  <c r="E284" i="8" s="1"/>
  <c r="BJ283" i="8"/>
  <c r="BK283" i="8" s="1"/>
  <c r="BL283" i="8" s="1"/>
  <c r="BM283" i="8" s="1"/>
  <c r="BE283" i="8"/>
  <c r="BF283" i="8" s="1"/>
  <c r="BG283" i="8" s="1"/>
  <c r="BH283" i="8" s="1"/>
  <c r="BB283" i="8"/>
  <c r="BC283" i="8" s="1"/>
  <c r="AZ283" i="8"/>
  <c r="BA283" i="8" s="1"/>
  <c r="AU283" i="8"/>
  <c r="AV283" i="8" s="1"/>
  <c r="AW283" i="8" s="1"/>
  <c r="AX283" i="8" s="1"/>
  <c r="AP283" i="8"/>
  <c r="AQ283" i="8" s="1"/>
  <c r="AR283" i="8" s="1"/>
  <c r="AS283" i="8" s="1"/>
  <c r="AN283" i="8"/>
  <c r="AM283" i="8"/>
  <c r="AK283" i="8"/>
  <c r="AL283" i="8" s="1"/>
  <c r="AF283" i="8"/>
  <c r="AG283" i="8" s="1"/>
  <c r="AH283" i="8" s="1"/>
  <c r="AI283" i="8" s="1"/>
  <c r="AA283" i="8"/>
  <c r="AB283" i="8" s="1"/>
  <c r="AC283" i="8" s="1"/>
  <c r="AD283" i="8" s="1"/>
  <c r="V283" i="8"/>
  <c r="W283" i="8" s="1"/>
  <c r="X283" i="8" s="1"/>
  <c r="Y283" i="8" s="1"/>
  <c r="Q283" i="8"/>
  <c r="R283" i="8" s="1"/>
  <c r="S283" i="8" s="1"/>
  <c r="T283" i="8" s="1"/>
  <c r="L283" i="8"/>
  <c r="M283" i="8" s="1"/>
  <c r="N283" i="8" s="1"/>
  <c r="O283" i="8" s="1"/>
  <c r="G283" i="8"/>
  <c r="H283" i="8" s="1"/>
  <c r="I283" i="8" s="1"/>
  <c r="J283" i="8" s="1"/>
  <c r="B283" i="8"/>
  <c r="C283" i="8" s="1"/>
  <c r="D283" i="8" s="1"/>
  <c r="E283" i="8" s="1"/>
  <c r="BL282" i="8"/>
  <c r="BM282" i="8" s="1"/>
  <c r="BJ282" i="8"/>
  <c r="BK282" i="8" s="1"/>
  <c r="BE282" i="8"/>
  <c r="BF282" i="8" s="1"/>
  <c r="BG282" i="8" s="1"/>
  <c r="BH282" i="8" s="1"/>
  <c r="AZ282" i="8"/>
  <c r="BA282" i="8" s="1"/>
  <c r="BB282" i="8" s="1"/>
  <c r="BC282" i="8" s="1"/>
  <c r="AU282" i="8"/>
  <c r="AV282" i="8" s="1"/>
  <c r="AW282" i="8" s="1"/>
  <c r="AX282" i="8" s="1"/>
  <c r="AP282" i="8"/>
  <c r="AQ282" i="8" s="1"/>
  <c r="AR282" i="8" s="1"/>
  <c r="AS282" i="8" s="1"/>
  <c r="AM282" i="8"/>
  <c r="AN282" i="8" s="1"/>
  <c r="AK282" i="8"/>
  <c r="AL282" i="8" s="1"/>
  <c r="AF282" i="8"/>
  <c r="AG282" i="8" s="1"/>
  <c r="AH282" i="8" s="1"/>
  <c r="AI282" i="8" s="1"/>
  <c r="AA282" i="8"/>
  <c r="AB282" i="8" s="1"/>
  <c r="AC282" i="8" s="1"/>
  <c r="AD282" i="8" s="1"/>
  <c r="V282" i="8"/>
  <c r="W282" i="8" s="1"/>
  <c r="X282" i="8" s="1"/>
  <c r="Y282" i="8" s="1"/>
  <c r="Q282" i="8"/>
  <c r="R282" i="8" s="1"/>
  <c r="S282" i="8" s="1"/>
  <c r="T282" i="8" s="1"/>
  <c r="L282" i="8"/>
  <c r="M282" i="8" s="1"/>
  <c r="N282" i="8" s="1"/>
  <c r="O282" i="8" s="1"/>
  <c r="I282" i="8"/>
  <c r="J282" i="8" s="1"/>
  <c r="G282" i="8"/>
  <c r="H282" i="8" s="1"/>
  <c r="D282" i="8"/>
  <c r="E282" i="8" s="1"/>
  <c r="B282" i="8"/>
  <c r="C282" i="8" s="1"/>
  <c r="BL281" i="8"/>
  <c r="BM281" i="8" s="1"/>
  <c r="BJ281" i="8"/>
  <c r="BK281" i="8" s="1"/>
  <c r="BG281" i="8"/>
  <c r="BH281" i="8" s="1"/>
  <c r="BE281" i="8"/>
  <c r="BF281" i="8" s="1"/>
  <c r="AZ281" i="8"/>
  <c r="BA281" i="8" s="1"/>
  <c r="BB281" i="8" s="1"/>
  <c r="BC281" i="8" s="1"/>
  <c r="AW281" i="8"/>
  <c r="AX281" i="8" s="1"/>
  <c r="AU281" i="8"/>
  <c r="AV281" i="8" s="1"/>
  <c r="AP281" i="8"/>
  <c r="AQ281" i="8" s="1"/>
  <c r="AR281" i="8" s="1"/>
  <c r="AS281" i="8" s="1"/>
  <c r="AK281" i="8"/>
  <c r="AL281" i="8" s="1"/>
  <c r="AM281" i="8" s="1"/>
  <c r="AN281" i="8" s="1"/>
  <c r="AF281" i="8"/>
  <c r="AG281" i="8" s="1"/>
  <c r="AH281" i="8" s="1"/>
  <c r="AI281" i="8" s="1"/>
  <c r="AA281" i="8"/>
  <c r="AB281" i="8" s="1"/>
  <c r="AC281" i="8" s="1"/>
  <c r="AD281" i="8" s="1"/>
  <c r="V281" i="8"/>
  <c r="W281" i="8" s="1"/>
  <c r="X281" i="8" s="1"/>
  <c r="Y281" i="8" s="1"/>
  <c r="Q281" i="8"/>
  <c r="R281" i="8" s="1"/>
  <c r="S281" i="8" s="1"/>
  <c r="T281" i="8" s="1"/>
  <c r="L281" i="8"/>
  <c r="M281" i="8" s="1"/>
  <c r="N281" i="8" s="1"/>
  <c r="O281" i="8" s="1"/>
  <c r="G281" i="8"/>
  <c r="H281" i="8" s="1"/>
  <c r="I281" i="8" s="1"/>
  <c r="J281" i="8" s="1"/>
  <c r="B281" i="8"/>
  <c r="C281" i="8" s="1"/>
  <c r="D281" i="8" s="1"/>
  <c r="E281" i="8" s="1"/>
  <c r="BJ280" i="8"/>
  <c r="BK280" i="8" s="1"/>
  <c r="BL280" i="8" s="1"/>
  <c r="BM280" i="8" s="1"/>
  <c r="BE280" i="8"/>
  <c r="BF280" i="8" s="1"/>
  <c r="BG280" i="8" s="1"/>
  <c r="BH280" i="8" s="1"/>
  <c r="BB280" i="8"/>
  <c r="BC280" i="8" s="1"/>
  <c r="AZ280" i="8"/>
  <c r="BA280" i="8" s="1"/>
  <c r="AU280" i="8"/>
  <c r="AV280" i="8" s="1"/>
  <c r="AW280" i="8" s="1"/>
  <c r="AX280" i="8" s="1"/>
  <c r="AP280" i="8"/>
  <c r="AQ280" i="8" s="1"/>
  <c r="AR280" i="8" s="1"/>
  <c r="AS280" i="8" s="1"/>
  <c r="AK280" i="8"/>
  <c r="AL280" i="8" s="1"/>
  <c r="AM280" i="8" s="1"/>
  <c r="AN280" i="8" s="1"/>
  <c r="AF280" i="8"/>
  <c r="AG280" i="8" s="1"/>
  <c r="AH280" i="8" s="1"/>
  <c r="AI280" i="8" s="1"/>
  <c r="AA280" i="8"/>
  <c r="AB280" i="8" s="1"/>
  <c r="AC280" i="8" s="1"/>
  <c r="AD280" i="8" s="1"/>
  <c r="V280" i="8"/>
  <c r="W280" i="8" s="1"/>
  <c r="X280" i="8" s="1"/>
  <c r="Y280" i="8" s="1"/>
  <c r="Q280" i="8"/>
  <c r="R280" i="8" s="1"/>
  <c r="S280" i="8" s="1"/>
  <c r="T280" i="8" s="1"/>
  <c r="L280" i="8"/>
  <c r="M280" i="8" s="1"/>
  <c r="N280" i="8" s="1"/>
  <c r="O280" i="8" s="1"/>
  <c r="I280" i="8"/>
  <c r="J280" i="8" s="1"/>
  <c r="G280" i="8"/>
  <c r="H280" i="8" s="1"/>
  <c r="B280" i="8"/>
  <c r="C280" i="8" s="1"/>
  <c r="D280" i="8" s="1"/>
  <c r="E280" i="8" s="1"/>
  <c r="BJ279" i="8"/>
  <c r="BK279" i="8" s="1"/>
  <c r="BL279" i="8" s="1"/>
  <c r="BM279" i="8" s="1"/>
  <c r="BE279" i="8"/>
  <c r="BF279" i="8" s="1"/>
  <c r="BG279" i="8" s="1"/>
  <c r="BH279" i="8" s="1"/>
  <c r="AZ279" i="8"/>
  <c r="BA279" i="8" s="1"/>
  <c r="BB279" i="8" s="1"/>
  <c r="BC279" i="8" s="1"/>
  <c r="AU279" i="8"/>
  <c r="AV279" i="8" s="1"/>
  <c r="AW279" i="8" s="1"/>
  <c r="AX279" i="8" s="1"/>
  <c r="AP279" i="8"/>
  <c r="AQ279" i="8" s="1"/>
  <c r="AR279" i="8" s="1"/>
  <c r="AS279" i="8" s="1"/>
  <c r="AK279" i="8"/>
  <c r="AL279" i="8" s="1"/>
  <c r="AM279" i="8" s="1"/>
  <c r="AN279" i="8" s="1"/>
  <c r="AF279" i="8"/>
  <c r="AG279" i="8" s="1"/>
  <c r="AH279" i="8" s="1"/>
  <c r="AI279" i="8" s="1"/>
  <c r="AC279" i="8"/>
  <c r="AD279" i="8" s="1"/>
  <c r="AA279" i="8"/>
  <c r="AB279" i="8" s="1"/>
  <c r="V279" i="8"/>
  <c r="W279" i="8" s="1"/>
  <c r="X279" i="8" s="1"/>
  <c r="Y279" i="8" s="1"/>
  <c r="S279" i="8"/>
  <c r="T279" i="8" s="1"/>
  <c r="Q279" i="8"/>
  <c r="R279" i="8" s="1"/>
  <c r="L279" i="8"/>
  <c r="M279" i="8" s="1"/>
  <c r="N279" i="8" s="1"/>
  <c r="O279" i="8" s="1"/>
  <c r="G279" i="8"/>
  <c r="H279" i="8" s="1"/>
  <c r="I279" i="8" s="1"/>
  <c r="J279" i="8" s="1"/>
  <c r="B279" i="8"/>
  <c r="C279" i="8" s="1"/>
  <c r="D279" i="8" s="1"/>
  <c r="E279" i="8" s="1"/>
  <c r="BJ278" i="8"/>
  <c r="BK278" i="8" s="1"/>
  <c r="BL278" i="8" s="1"/>
  <c r="BM278" i="8" s="1"/>
  <c r="BE278" i="8"/>
  <c r="BF278" i="8" s="1"/>
  <c r="BG278" i="8" s="1"/>
  <c r="BH278" i="8" s="1"/>
  <c r="AZ278" i="8"/>
  <c r="BA278" i="8" s="1"/>
  <c r="BB278" i="8" s="1"/>
  <c r="BC278" i="8" s="1"/>
  <c r="AU278" i="8"/>
  <c r="AV278" i="8" s="1"/>
  <c r="AW278" i="8" s="1"/>
  <c r="AX278" i="8" s="1"/>
  <c r="AP278" i="8"/>
  <c r="AQ278" i="8" s="1"/>
  <c r="AR278" i="8" s="1"/>
  <c r="AS278" i="8" s="1"/>
  <c r="AM278" i="8"/>
  <c r="AN278" i="8" s="1"/>
  <c r="AK278" i="8"/>
  <c r="AL278" i="8" s="1"/>
  <c r="AI278" i="8"/>
  <c r="AF278" i="8"/>
  <c r="AG278" i="8" s="1"/>
  <c r="AH278" i="8" s="1"/>
  <c r="AC278" i="8"/>
  <c r="AD278" i="8" s="1"/>
  <c r="AA278" i="8"/>
  <c r="AB278" i="8" s="1"/>
  <c r="X278" i="8"/>
  <c r="Y278" i="8" s="1"/>
  <c r="V278" i="8"/>
  <c r="W278" i="8" s="1"/>
  <c r="S278" i="8"/>
  <c r="T278" i="8" s="1"/>
  <c r="Q278" i="8"/>
  <c r="R278" i="8" s="1"/>
  <c r="N278" i="8"/>
  <c r="O278" i="8" s="1"/>
  <c r="L278" i="8"/>
  <c r="M278" i="8" s="1"/>
  <c r="G278" i="8"/>
  <c r="H278" i="8" s="1"/>
  <c r="I278" i="8" s="1"/>
  <c r="J278" i="8" s="1"/>
  <c r="B278" i="8"/>
  <c r="C278" i="8" s="1"/>
  <c r="D278" i="8" s="1"/>
  <c r="E278" i="8" s="1"/>
  <c r="BJ277" i="8"/>
  <c r="BK277" i="8" s="1"/>
  <c r="BL277" i="8" s="1"/>
  <c r="BM277" i="8" s="1"/>
  <c r="BE277" i="8"/>
  <c r="BF277" i="8" s="1"/>
  <c r="BG277" i="8" s="1"/>
  <c r="BH277" i="8" s="1"/>
  <c r="AZ277" i="8"/>
  <c r="BA277" i="8" s="1"/>
  <c r="BB277" i="8" s="1"/>
  <c r="BC277" i="8" s="1"/>
  <c r="AU277" i="8"/>
  <c r="AV277" i="8" s="1"/>
  <c r="AW277" i="8" s="1"/>
  <c r="AX277" i="8" s="1"/>
  <c r="AP277" i="8"/>
  <c r="AQ277" i="8" s="1"/>
  <c r="AR277" i="8" s="1"/>
  <c r="AS277" i="8" s="1"/>
  <c r="AK277" i="8"/>
  <c r="AL277" i="8" s="1"/>
  <c r="AM277" i="8" s="1"/>
  <c r="AN277" i="8" s="1"/>
  <c r="AF277" i="8"/>
  <c r="AG277" i="8" s="1"/>
  <c r="AH277" i="8" s="1"/>
  <c r="AI277" i="8" s="1"/>
  <c r="AA277" i="8"/>
  <c r="AB277" i="8" s="1"/>
  <c r="AC277" i="8" s="1"/>
  <c r="AD277" i="8" s="1"/>
  <c r="X277" i="8"/>
  <c r="Y277" i="8" s="1"/>
  <c r="V277" i="8"/>
  <c r="W277" i="8" s="1"/>
  <c r="Q277" i="8"/>
  <c r="R277" i="8" s="1"/>
  <c r="S277" i="8" s="1"/>
  <c r="T277" i="8" s="1"/>
  <c r="L277" i="8"/>
  <c r="M277" i="8" s="1"/>
  <c r="N277" i="8" s="1"/>
  <c r="O277" i="8" s="1"/>
  <c r="I277" i="8"/>
  <c r="J277" i="8" s="1"/>
  <c r="G277" i="8"/>
  <c r="H277" i="8" s="1"/>
  <c r="B277" i="8"/>
  <c r="C277" i="8" s="1"/>
  <c r="D277" i="8" s="1"/>
  <c r="E277" i="8" s="1"/>
  <c r="BJ276" i="8"/>
  <c r="BK276" i="8" s="1"/>
  <c r="BL276" i="8" s="1"/>
  <c r="BM276" i="8" s="1"/>
  <c r="BE276" i="8"/>
  <c r="BF276" i="8" s="1"/>
  <c r="BG276" i="8" s="1"/>
  <c r="BH276" i="8" s="1"/>
  <c r="BB276" i="8"/>
  <c r="BC276" i="8" s="1"/>
  <c r="AZ276" i="8"/>
  <c r="BA276" i="8" s="1"/>
  <c r="AU276" i="8"/>
  <c r="AV276" i="8" s="1"/>
  <c r="AW276" i="8" s="1"/>
  <c r="AX276" i="8" s="1"/>
  <c r="AP276" i="8"/>
  <c r="AQ276" i="8" s="1"/>
  <c r="AR276" i="8" s="1"/>
  <c r="AS276" i="8" s="1"/>
  <c r="AK276" i="8"/>
  <c r="AL276" i="8" s="1"/>
  <c r="AM276" i="8" s="1"/>
  <c r="AN276" i="8" s="1"/>
  <c r="AF276" i="8"/>
  <c r="AG276" i="8" s="1"/>
  <c r="AH276" i="8" s="1"/>
  <c r="AI276" i="8" s="1"/>
  <c r="AA276" i="8"/>
  <c r="AB276" i="8" s="1"/>
  <c r="AC276" i="8" s="1"/>
  <c r="AD276" i="8" s="1"/>
  <c r="V276" i="8"/>
  <c r="W276" i="8" s="1"/>
  <c r="X276" i="8" s="1"/>
  <c r="Y276" i="8" s="1"/>
  <c r="S276" i="8"/>
  <c r="T276" i="8" s="1"/>
  <c r="Q276" i="8"/>
  <c r="R276" i="8" s="1"/>
  <c r="L276" i="8"/>
  <c r="M276" i="8" s="1"/>
  <c r="N276" i="8" s="1"/>
  <c r="O276" i="8" s="1"/>
  <c r="G276" i="8"/>
  <c r="H276" i="8" s="1"/>
  <c r="I276" i="8" s="1"/>
  <c r="J276" i="8" s="1"/>
  <c r="B276" i="8"/>
  <c r="C276" i="8" s="1"/>
  <c r="D276" i="8" s="1"/>
  <c r="E276" i="8" s="1"/>
  <c r="BL275" i="8"/>
  <c r="BM275" i="8" s="1"/>
  <c r="BJ275" i="8"/>
  <c r="BK275" i="8" s="1"/>
  <c r="BG275" i="8"/>
  <c r="BH275" i="8" s="1"/>
  <c r="BE275" i="8"/>
  <c r="BF275" i="8" s="1"/>
  <c r="BB275" i="8"/>
  <c r="BC275" i="8" s="1"/>
  <c r="AZ275" i="8"/>
  <c r="BA275" i="8" s="1"/>
  <c r="AU275" i="8"/>
  <c r="AV275" i="8" s="1"/>
  <c r="AW275" i="8" s="1"/>
  <c r="AX275" i="8" s="1"/>
  <c r="AP275" i="8"/>
  <c r="AQ275" i="8" s="1"/>
  <c r="AR275" i="8" s="1"/>
  <c r="AS275" i="8" s="1"/>
  <c r="AM275" i="8"/>
  <c r="AN275" i="8" s="1"/>
  <c r="AK275" i="8"/>
  <c r="AL275" i="8" s="1"/>
  <c r="AF275" i="8"/>
  <c r="AG275" i="8" s="1"/>
  <c r="AH275" i="8" s="1"/>
  <c r="AI275" i="8" s="1"/>
  <c r="AA275" i="8"/>
  <c r="AB275" i="8" s="1"/>
  <c r="AC275" i="8" s="1"/>
  <c r="AD275" i="8" s="1"/>
  <c r="V275" i="8"/>
  <c r="W275" i="8" s="1"/>
  <c r="X275" i="8" s="1"/>
  <c r="Y275" i="8" s="1"/>
  <c r="Q275" i="8"/>
  <c r="R275" i="8" s="1"/>
  <c r="S275" i="8" s="1"/>
  <c r="T275" i="8" s="1"/>
  <c r="L275" i="8"/>
  <c r="M275" i="8" s="1"/>
  <c r="N275" i="8" s="1"/>
  <c r="O275" i="8" s="1"/>
  <c r="G275" i="8"/>
  <c r="H275" i="8" s="1"/>
  <c r="I275" i="8" s="1"/>
  <c r="J275" i="8" s="1"/>
  <c r="D275" i="8"/>
  <c r="E275" i="8" s="1"/>
  <c r="B275" i="8"/>
  <c r="C275" i="8" s="1"/>
  <c r="BJ274" i="8"/>
  <c r="BK274" i="8" s="1"/>
  <c r="BL274" i="8" s="1"/>
  <c r="BM274" i="8" s="1"/>
  <c r="BG274" i="8"/>
  <c r="BH274" i="8" s="1"/>
  <c r="BE274" i="8"/>
  <c r="BF274" i="8" s="1"/>
  <c r="AZ274" i="8"/>
  <c r="BA274" i="8" s="1"/>
  <c r="BB274" i="8" s="1"/>
  <c r="BC274" i="8" s="1"/>
  <c r="AW274" i="8"/>
  <c r="AX274" i="8" s="1"/>
  <c r="AU274" i="8"/>
  <c r="AV274" i="8" s="1"/>
  <c r="AP274" i="8"/>
  <c r="AQ274" i="8" s="1"/>
  <c r="AR274" i="8" s="1"/>
  <c r="AS274" i="8" s="1"/>
  <c r="AK274" i="8"/>
  <c r="AL274" i="8" s="1"/>
  <c r="AM274" i="8" s="1"/>
  <c r="AN274" i="8" s="1"/>
  <c r="AF274" i="8"/>
  <c r="AG274" i="8" s="1"/>
  <c r="AH274" i="8" s="1"/>
  <c r="AI274" i="8" s="1"/>
  <c r="AA274" i="8"/>
  <c r="AB274" i="8" s="1"/>
  <c r="AC274" i="8" s="1"/>
  <c r="AD274" i="8" s="1"/>
  <c r="X274" i="8"/>
  <c r="Y274" i="8" s="1"/>
  <c r="V274" i="8"/>
  <c r="W274" i="8" s="1"/>
  <c r="Q274" i="8"/>
  <c r="R274" i="8" s="1"/>
  <c r="S274" i="8" s="1"/>
  <c r="T274" i="8" s="1"/>
  <c r="L274" i="8"/>
  <c r="M274" i="8" s="1"/>
  <c r="N274" i="8" s="1"/>
  <c r="O274" i="8" s="1"/>
  <c r="G274" i="8"/>
  <c r="H274" i="8" s="1"/>
  <c r="I274" i="8" s="1"/>
  <c r="J274" i="8" s="1"/>
  <c r="B274" i="8"/>
  <c r="C274" i="8" s="1"/>
  <c r="D274" i="8" s="1"/>
  <c r="E274" i="8" s="1"/>
  <c r="BJ273" i="8"/>
  <c r="BK273" i="8" s="1"/>
  <c r="BL273" i="8" s="1"/>
  <c r="BM273" i="8" s="1"/>
  <c r="BE273" i="8"/>
  <c r="BF273" i="8" s="1"/>
  <c r="BG273" i="8" s="1"/>
  <c r="BH273" i="8" s="1"/>
  <c r="BB273" i="8"/>
  <c r="BC273" i="8" s="1"/>
  <c r="AZ273" i="8"/>
  <c r="BA273" i="8" s="1"/>
  <c r="AU273" i="8"/>
  <c r="AV273" i="8" s="1"/>
  <c r="AW273" i="8" s="1"/>
  <c r="AX273" i="8" s="1"/>
  <c r="AP273" i="8"/>
  <c r="AQ273" i="8" s="1"/>
  <c r="AR273" i="8" s="1"/>
  <c r="AS273" i="8" s="1"/>
  <c r="AM273" i="8"/>
  <c r="AN273" i="8" s="1"/>
  <c r="AK273" i="8"/>
  <c r="AL273" i="8" s="1"/>
  <c r="AH273" i="8"/>
  <c r="AI273" i="8" s="1"/>
  <c r="AF273" i="8"/>
  <c r="AG273" i="8" s="1"/>
  <c r="AC273" i="8"/>
  <c r="AD273" i="8" s="1"/>
  <c r="AA273" i="8"/>
  <c r="AB273" i="8" s="1"/>
  <c r="V273" i="8"/>
  <c r="W273" i="8" s="1"/>
  <c r="X273" i="8" s="1"/>
  <c r="Y273" i="8" s="1"/>
  <c r="S273" i="8"/>
  <c r="T273" i="8" s="1"/>
  <c r="Q273" i="8"/>
  <c r="R273" i="8" s="1"/>
  <c r="L273" i="8"/>
  <c r="M273" i="8" s="1"/>
  <c r="N273" i="8" s="1"/>
  <c r="O273" i="8" s="1"/>
  <c r="G273" i="8"/>
  <c r="H273" i="8" s="1"/>
  <c r="I273" i="8" s="1"/>
  <c r="J273" i="8" s="1"/>
  <c r="B273" i="8"/>
  <c r="C273" i="8" s="1"/>
  <c r="D273" i="8" s="1"/>
  <c r="E273" i="8" s="1"/>
  <c r="BJ272" i="8"/>
  <c r="BK272" i="8" s="1"/>
  <c r="BL272" i="8" s="1"/>
  <c r="BM272" i="8" s="1"/>
  <c r="BE272" i="8"/>
  <c r="BF272" i="8" s="1"/>
  <c r="BG272" i="8" s="1"/>
  <c r="BH272" i="8" s="1"/>
  <c r="AZ272" i="8"/>
  <c r="BA272" i="8" s="1"/>
  <c r="BB272" i="8" s="1"/>
  <c r="BC272" i="8" s="1"/>
  <c r="AU272" i="8"/>
  <c r="AV272" i="8" s="1"/>
  <c r="AW272" i="8" s="1"/>
  <c r="AX272" i="8" s="1"/>
  <c r="AP272" i="8"/>
  <c r="AQ272" i="8" s="1"/>
  <c r="AR272" i="8" s="1"/>
  <c r="AS272" i="8" s="1"/>
  <c r="AK272" i="8"/>
  <c r="AL272" i="8" s="1"/>
  <c r="AM272" i="8" s="1"/>
  <c r="AN272" i="8" s="1"/>
  <c r="AF272" i="8"/>
  <c r="AG272" i="8" s="1"/>
  <c r="AH272" i="8" s="1"/>
  <c r="AI272" i="8" s="1"/>
  <c r="AA272" i="8"/>
  <c r="AB272" i="8" s="1"/>
  <c r="AC272" i="8" s="1"/>
  <c r="AD272" i="8" s="1"/>
  <c r="Y272" i="8"/>
  <c r="X272" i="8"/>
  <c r="V272" i="8"/>
  <c r="W272" i="8" s="1"/>
  <c r="Q272" i="8"/>
  <c r="R272" i="8" s="1"/>
  <c r="S272" i="8" s="1"/>
  <c r="T272" i="8" s="1"/>
  <c r="L272" i="8"/>
  <c r="M272" i="8" s="1"/>
  <c r="N272" i="8" s="1"/>
  <c r="O272" i="8" s="1"/>
  <c r="G272" i="8"/>
  <c r="H272" i="8" s="1"/>
  <c r="I272" i="8" s="1"/>
  <c r="J272" i="8" s="1"/>
  <c r="D272" i="8"/>
  <c r="E272" i="8" s="1"/>
  <c r="B272" i="8"/>
  <c r="C272" i="8" s="1"/>
  <c r="BJ271" i="8"/>
  <c r="BK271" i="8" s="1"/>
  <c r="BL271" i="8" s="1"/>
  <c r="BM271" i="8" s="1"/>
  <c r="BG271" i="8"/>
  <c r="BH271" i="8" s="1"/>
  <c r="BE271" i="8"/>
  <c r="BF271" i="8" s="1"/>
  <c r="AZ271" i="8"/>
  <c r="BA271" i="8" s="1"/>
  <c r="BB271" i="8" s="1"/>
  <c r="BC271" i="8" s="1"/>
  <c r="AU271" i="8"/>
  <c r="AV271" i="8" s="1"/>
  <c r="AW271" i="8" s="1"/>
  <c r="AX271" i="8" s="1"/>
  <c r="AP271" i="8"/>
  <c r="AQ271" i="8" s="1"/>
  <c r="AR271" i="8" s="1"/>
  <c r="AS271" i="8" s="1"/>
  <c r="AK271" i="8"/>
  <c r="AL271" i="8" s="1"/>
  <c r="AM271" i="8" s="1"/>
  <c r="AN271" i="8" s="1"/>
  <c r="AF271" i="8"/>
  <c r="AG271" i="8" s="1"/>
  <c r="AH271" i="8" s="1"/>
  <c r="AI271" i="8" s="1"/>
  <c r="AA271" i="8"/>
  <c r="AB271" i="8" s="1"/>
  <c r="AC271" i="8" s="1"/>
  <c r="AD271" i="8" s="1"/>
  <c r="X271" i="8"/>
  <c r="Y271" i="8" s="1"/>
  <c r="V271" i="8"/>
  <c r="W271" i="8" s="1"/>
  <c r="Q271" i="8"/>
  <c r="R271" i="8" s="1"/>
  <c r="S271" i="8" s="1"/>
  <c r="T271" i="8" s="1"/>
  <c r="L271" i="8"/>
  <c r="M271" i="8" s="1"/>
  <c r="N271" i="8" s="1"/>
  <c r="O271" i="8" s="1"/>
  <c r="J271" i="8"/>
  <c r="I271" i="8"/>
  <c r="G271" i="8"/>
  <c r="H271" i="8" s="1"/>
  <c r="D271" i="8"/>
  <c r="E271" i="8" s="1"/>
  <c r="B271" i="8"/>
  <c r="C271" i="8" s="1"/>
  <c r="BJ270" i="8"/>
  <c r="BK270" i="8" s="1"/>
  <c r="BL270" i="8" s="1"/>
  <c r="BM270" i="8" s="1"/>
  <c r="BG270" i="8"/>
  <c r="BH270" i="8" s="1"/>
  <c r="BE270" i="8"/>
  <c r="BF270" i="8" s="1"/>
  <c r="BB270" i="8"/>
  <c r="BC270" i="8" s="1"/>
  <c r="AZ270" i="8"/>
  <c r="BA270" i="8" s="1"/>
  <c r="AU270" i="8"/>
  <c r="AV270" i="8" s="1"/>
  <c r="AW270" i="8" s="1"/>
  <c r="AX270" i="8" s="1"/>
  <c r="AP270" i="8"/>
  <c r="AQ270" i="8" s="1"/>
  <c r="AR270" i="8" s="1"/>
  <c r="AS270" i="8" s="1"/>
  <c r="AK270" i="8"/>
  <c r="AL270" i="8" s="1"/>
  <c r="AM270" i="8" s="1"/>
  <c r="AN270" i="8" s="1"/>
  <c r="AF270" i="8"/>
  <c r="AG270" i="8" s="1"/>
  <c r="AH270" i="8" s="1"/>
  <c r="AI270" i="8" s="1"/>
  <c r="AA270" i="8"/>
  <c r="AB270" i="8" s="1"/>
  <c r="AC270" i="8" s="1"/>
  <c r="AD270" i="8" s="1"/>
  <c r="V270" i="8"/>
  <c r="W270" i="8" s="1"/>
  <c r="X270" i="8" s="1"/>
  <c r="Y270" i="8" s="1"/>
  <c r="Q270" i="8"/>
  <c r="R270" i="8" s="1"/>
  <c r="S270" i="8" s="1"/>
  <c r="T270" i="8" s="1"/>
  <c r="L270" i="8"/>
  <c r="M270" i="8" s="1"/>
  <c r="N270" i="8" s="1"/>
  <c r="O270" i="8" s="1"/>
  <c r="G270" i="8"/>
  <c r="H270" i="8" s="1"/>
  <c r="I270" i="8" s="1"/>
  <c r="J270" i="8" s="1"/>
  <c r="B270" i="8"/>
  <c r="C270" i="8" s="1"/>
  <c r="D270" i="8" s="1"/>
  <c r="E270" i="8" s="1"/>
  <c r="BL269" i="8"/>
  <c r="BM269" i="8" s="1"/>
  <c r="BJ269" i="8"/>
  <c r="BK269" i="8" s="1"/>
  <c r="BE269" i="8"/>
  <c r="BF269" i="8" s="1"/>
  <c r="BG269" i="8" s="1"/>
  <c r="BH269" i="8" s="1"/>
  <c r="AZ269" i="8"/>
  <c r="BA269" i="8" s="1"/>
  <c r="BB269" i="8" s="1"/>
  <c r="BC269" i="8" s="1"/>
  <c r="AU269" i="8"/>
  <c r="AV269" i="8" s="1"/>
  <c r="AW269" i="8" s="1"/>
  <c r="AX269" i="8" s="1"/>
  <c r="AR269" i="8"/>
  <c r="AS269" i="8" s="1"/>
  <c r="AP269" i="8"/>
  <c r="AQ269" i="8" s="1"/>
  <c r="AK269" i="8"/>
  <c r="AL269" i="8" s="1"/>
  <c r="AM269" i="8" s="1"/>
  <c r="AN269" i="8" s="1"/>
  <c r="AF269" i="8"/>
  <c r="AG269" i="8" s="1"/>
  <c r="AH269" i="8" s="1"/>
  <c r="AI269" i="8" s="1"/>
  <c r="AA269" i="8"/>
  <c r="AB269" i="8" s="1"/>
  <c r="AC269" i="8" s="1"/>
  <c r="AD269" i="8" s="1"/>
  <c r="V269" i="8"/>
  <c r="W269" i="8" s="1"/>
  <c r="X269" i="8" s="1"/>
  <c r="Y269" i="8" s="1"/>
  <c r="Q269" i="8"/>
  <c r="R269" i="8" s="1"/>
  <c r="S269" i="8" s="1"/>
  <c r="T269" i="8" s="1"/>
  <c r="L269" i="8"/>
  <c r="M269" i="8" s="1"/>
  <c r="N269" i="8" s="1"/>
  <c r="O269" i="8" s="1"/>
  <c r="G269" i="8"/>
  <c r="H269" i="8" s="1"/>
  <c r="I269" i="8" s="1"/>
  <c r="J269" i="8" s="1"/>
  <c r="B269" i="8"/>
  <c r="C269" i="8" s="1"/>
  <c r="D269" i="8" s="1"/>
  <c r="E269" i="8" s="1"/>
  <c r="BJ268" i="8"/>
  <c r="BK268" i="8" s="1"/>
  <c r="BL268" i="8" s="1"/>
  <c r="BM268" i="8" s="1"/>
  <c r="BE268" i="8"/>
  <c r="BF268" i="8" s="1"/>
  <c r="BG268" i="8" s="1"/>
  <c r="BH268" i="8" s="1"/>
  <c r="AZ268" i="8"/>
  <c r="BA268" i="8" s="1"/>
  <c r="BB268" i="8" s="1"/>
  <c r="BC268" i="8" s="1"/>
  <c r="AW268" i="8"/>
  <c r="AX268" i="8" s="1"/>
  <c r="AU268" i="8"/>
  <c r="AV268" i="8" s="1"/>
  <c r="AR268" i="8"/>
  <c r="AS268" i="8" s="1"/>
  <c r="AP268" i="8"/>
  <c r="AQ268" i="8" s="1"/>
  <c r="AK268" i="8"/>
  <c r="AL268" i="8" s="1"/>
  <c r="AM268" i="8" s="1"/>
  <c r="AN268" i="8" s="1"/>
  <c r="AH268" i="8"/>
  <c r="AI268" i="8" s="1"/>
  <c r="AF268" i="8"/>
  <c r="AG268" i="8" s="1"/>
  <c r="AC268" i="8"/>
  <c r="AD268" i="8" s="1"/>
  <c r="AA268" i="8"/>
  <c r="AB268" i="8" s="1"/>
  <c r="X268" i="8"/>
  <c r="Y268" i="8" s="1"/>
  <c r="V268" i="8"/>
  <c r="W268" i="8" s="1"/>
  <c r="Q268" i="8"/>
  <c r="R268" i="8" s="1"/>
  <c r="S268" i="8" s="1"/>
  <c r="T268" i="8" s="1"/>
  <c r="L268" i="8"/>
  <c r="M268" i="8" s="1"/>
  <c r="N268" i="8" s="1"/>
  <c r="O268" i="8" s="1"/>
  <c r="G268" i="8"/>
  <c r="H268" i="8" s="1"/>
  <c r="I268" i="8" s="1"/>
  <c r="J268" i="8" s="1"/>
  <c r="B268" i="8"/>
  <c r="C268" i="8" s="1"/>
  <c r="D268" i="8" s="1"/>
  <c r="E268" i="8" s="1"/>
  <c r="BJ267" i="8"/>
  <c r="BK267" i="8" s="1"/>
  <c r="BL267" i="8" s="1"/>
  <c r="BM267" i="8" s="1"/>
  <c r="BE267" i="8"/>
  <c r="BF267" i="8" s="1"/>
  <c r="BG267" i="8" s="1"/>
  <c r="BH267" i="8" s="1"/>
  <c r="AZ267" i="8"/>
  <c r="BA267" i="8" s="1"/>
  <c r="BB267" i="8" s="1"/>
  <c r="BC267" i="8" s="1"/>
  <c r="AU267" i="8"/>
  <c r="AV267" i="8" s="1"/>
  <c r="AW267" i="8" s="1"/>
  <c r="AX267" i="8" s="1"/>
  <c r="AP267" i="8"/>
  <c r="AQ267" i="8" s="1"/>
  <c r="AR267" i="8" s="1"/>
  <c r="AS267" i="8" s="1"/>
  <c r="AK267" i="8"/>
  <c r="AL267" i="8" s="1"/>
  <c r="AM267" i="8" s="1"/>
  <c r="AN267" i="8" s="1"/>
  <c r="AH267" i="8"/>
  <c r="AI267" i="8" s="1"/>
  <c r="AF267" i="8"/>
  <c r="AG267" i="8" s="1"/>
  <c r="AA267" i="8"/>
  <c r="AB267" i="8" s="1"/>
  <c r="AC267" i="8" s="1"/>
  <c r="AD267" i="8" s="1"/>
  <c r="V267" i="8"/>
  <c r="W267" i="8" s="1"/>
  <c r="X267" i="8" s="1"/>
  <c r="Y267" i="8" s="1"/>
  <c r="S267" i="8"/>
  <c r="T267" i="8" s="1"/>
  <c r="Q267" i="8"/>
  <c r="R267" i="8" s="1"/>
  <c r="L267" i="8"/>
  <c r="M267" i="8" s="1"/>
  <c r="N267" i="8" s="1"/>
  <c r="O267" i="8" s="1"/>
  <c r="I267" i="8"/>
  <c r="J267" i="8" s="1"/>
  <c r="G267" i="8"/>
  <c r="H267" i="8" s="1"/>
  <c r="B267" i="8"/>
  <c r="C267" i="8" s="1"/>
  <c r="D267" i="8" s="1"/>
  <c r="E267" i="8" s="1"/>
  <c r="BJ266" i="8"/>
  <c r="BK266" i="8" s="1"/>
  <c r="BL266" i="8" s="1"/>
  <c r="BM266" i="8" s="1"/>
  <c r="BE266" i="8"/>
  <c r="BF266" i="8" s="1"/>
  <c r="BG266" i="8" s="1"/>
  <c r="BH266" i="8" s="1"/>
  <c r="AZ266" i="8"/>
  <c r="BA266" i="8" s="1"/>
  <c r="BB266" i="8" s="1"/>
  <c r="BC266" i="8" s="1"/>
  <c r="AU266" i="8"/>
  <c r="AV266" i="8" s="1"/>
  <c r="AW266" i="8" s="1"/>
  <c r="AX266" i="8" s="1"/>
  <c r="AP266" i="8"/>
  <c r="AQ266" i="8" s="1"/>
  <c r="AR266" i="8" s="1"/>
  <c r="AS266" i="8" s="1"/>
  <c r="AK266" i="8"/>
  <c r="AL266" i="8" s="1"/>
  <c r="AM266" i="8" s="1"/>
  <c r="AN266" i="8" s="1"/>
  <c r="AF266" i="8"/>
  <c r="AG266" i="8" s="1"/>
  <c r="AH266" i="8" s="1"/>
  <c r="AI266" i="8" s="1"/>
  <c r="AA266" i="8"/>
  <c r="AB266" i="8" s="1"/>
  <c r="AC266" i="8" s="1"/>
  <c r="AD266" i="8" s="1"/>
  <c r="Y266" i="8"/>
  <c r="V266" i="8"/>
  <c r="W266" i="8" s="1"/>
  <c r="X266" i="8" s="1"/>
  <c r="S266" i="8"/>
  <c r="T266" i="8" s="1"/>
  <c r="Q266" i="8"/>
  <c r="R266" i="8" s="1"/>
  <c r="N266" i="8"/>
  <c r="O266" i="8" s="1"/>
  <c r="L266" i="8"/>
  <c r="M266" i="8" s="1"/>
  <c r="G266" i="8"/>
  <c r="H266" i="8" s="1"/>
  <c r="I266" i="8" s="1"/>
  <c r="J266" i="8" s="1"/>
  <c r="D266" i="8"/>
  <c r="E266" i="8" s="1"/>
  <c r="B266" i="8"/>
  <c r="C266" i="8" s="1"/>
  <c r="BL265" i="8"/>
  <c r="BM265" i="8" s="1"/>
  <c r="BJ265" i="8"/>
  <c r="BK265" i="8" s="1"/>
  <c r="BG265" i="8"/>
  <c r="BH265" i="8" s="1"/>
  <c r="BE265" i="8"/>
  <c r="BF265" i="8" s="1"/>
  <c r="AZ265" i="8"/>
  <c r="BA265" i="8" s="1"/>
  <c r="BB265" i="8" s="1"/>
  <c r="BC265" i="8" s="1"/>
  <c r="AU265" i="8"/>
  <c r="AV265" i="8" s="1"/>
  <c r="AW265" i="8" s="1"/>
  <c r="AX265" i="8" s="1"/>
  <c r="AP265" i="8"/>
  <c r="AQ265" i="8" s="1"/>
  <c r="AR265" i="8" s="1"/>
  <c r="AS265" i="8" s="1"/>
  <c r="AK265" i="8"/>
  <c r="AL265" i="8" s="1"/>
  <c r="AM265" i="8" s="1"/>
  <c r="AN265" i="8" s="1"/>
  <c r="AF265" i="8"/>
  <c r="AG265" i="8" s="1"/>
  <c r="AH265" i="8" s="1"/>
  <c r="AI265" i="8" s="1"/>
  <c r="AD265" i="8"/>
  <c r="AA265" i="8"/>
  <c r="AB265" i="8" s="1"/>
  <c r="AC265" i="8" s="1"/>
  <c r="V265" i="8"/>
  <c r="W265" i="8" s="1"/>
  <c r="X265" i="8" s="1"/>
  <c r="Y265" i="8" s="1"/>
  <c r="Q265" i="8"/>
  <c r="R265" i="8" s="1"/>
  <c r="S265" i="8" s="1"/>
  <c r="T265" i="8" s="1"/>
  <c r="N265" i="8"/>
  <c r="O265" i="8" s="1"/>
  <c r="L265" i="8"/>
  <c r="M265" i="8" s="1"/>
  <c r="G265" i="8"/>
  <c r="H265" i="8" s="1"/>
  <c r="I265" i="8" s="1"/>
  <c r="J265" i="8" s="1"/>
  <c r="D265" i="8"/>
  <c r="E265" i="8" s="1"/>
  <c r="B265" i="8"/>
  <c r="C265" i="8" s="1"/>
  <c r="BJ264" i="8"/>
  <c r="BK264" i="8" s="1"/>
  <c r="BL264" i="8" s="1"/>
  <c r="BM264" i="8" s="1"/>
  <c r="BG264" i="8"/>
  <c r="BH264" i="8" s="1"/>
  <c r="BE264" i="8"/>
  <c r="BF264" i="8" s="1"/>
  <c r="AZ264" i="8"/>
  <c r="BA264" i="8" s="1"/>
  <c r="BB264" i="8" s="1"/>
  <c r="BC264" i="8" s="1"/>
  <c r="AU264" i="8"/>
  <c r="AV264" i="8" s="1"/>
  <c r="AW264" i="8" s="1"/>
  <c r="AX264" i="8" s="1"/>
  <c r="AP264" i="8"/>
  <c r="AQ264" i="8" s="1"/>
  <c r="AR264" i="8" s="1"/>
  <c r="AS264" i="8" s="1"/>
  <c r="AK264" i="8"/>
  <c r="AL264" i="8" s="1"/>
  <c r="AM264" i="8" s="1"/>
  <c r="AN264" i="8" s="1"/>
  <c r="AF264" i="8"/>
  <c r="AG264" i="8" s="1"/>
  <c r="AH264" i="8" s="1"/>
  <c r="AI264" i="8" s="1"/>
  <c r="AA264" i="8"/>
  <c r="AB264" i="8" s="1"/>
  <c r="AC264" i="8" s="1"/>
  <c r="AD264" i="8" s="1"/>
  <c r="V264" i="8"/>
  <c r="W264" i="8" s="1"/>
  <c r="X264" i="8" s="1"/>
  <c r="Y264" i="8" s="1"/>
  <c r="Q264" i="8"/>
  <c r="R264" i="8" s="1"/>
  <c r="S264" i="8" s="1"/>
  <c r="T264" i="8" s="1"/>
  <c r="L264" i="8"/>
  <c r="M264" i="8" s="1"/>
  <c r="N264" i="8" s="1"/>
  <c r="O264" i="8" s="1"/>
  <c r="G264" i="8"/>
  <c r="H264" i="8" s="1"/>
  <c r="I264" i="8" s="1"/>
  <c r="J264" i="8" s="1"/>
  <c r="B264" i="8"/>
  <c r="C264" i="8" s="1"/>
  <c r="D264" i="8" s="1"/>
  <c r="E264" i="8" s="1"/>
  <c r="BL263" i="8"/>
  <c r="BM263" i="8" s="1"/>
  <c r="BJ263" i="8"/>
  <c r="BK263" i="8" s="1"/>
  <c r="BH263" i="8"/>
  <c r="BE263" i="8"/>
  <c r="BF263" i="8" s="1"/>
  <c r="BG263" i="8" s="1"/>
  <c r="BB263" i="8"/>
  <c r="BC263" i="8" s="1"/>
  <c r="AZ263" i="8"/>
  <c r="BA263" i="8" s="1"/>
  <c r="AU263" i="8"/>
  <c r="AV263" i="8" s="1"/>
  <c r="AW263" i="8" s="1"/>
  <c r="AX263" i="8" s="1"/>
  <c r="AR263" i="8"/>
  <c r="AS263" i="8" s="1"/>
  <c r="AP263" i="8"/>
  <c r="AQ263" i="8" s="1"/>
  <c r="AM263" i="8"/>
  <c r="AN263" i="8" s="1"/>
  <c r="AK263" i="8"/>
  <c r="AL263" i="8" s="1"/>
  <c r="AH263" i="8"/>
  <c r="AI263" i="8" s="1"/>
  <c r="AF263" i="8"/>
  <c r="AG263" i="8" s="1"/>
  <c r="AA263" i="8"/>
  <c r="AB263" i="8" s="1"/>
  <c r="AC263" i="8" s="1"/>
  <c r="AD263" i="8" s="1"/>
  <c r="V263" i="8"/>
  <c r="W263" i="8" s="1"/>
  <c r="X263" i="8" s="1"/>
  <c r="Y263" i="8" s="1"/>
  <c r="S263" i="8"/>
  <c r="T263" i="8" s="1"/>
  <c r="Q263" i="8"/>
  <c r="R263" i="8" s="1"/>
  <c r="L263" i="8"/>
  <c r="M263" i="8" s="1"/>
  <c r="N263" i="8" s="1"/>
  <c r="O263" i="8" s="1"/>
  <c r="G263" i="8"/>
  <c r="H263" i="8" s="1"/>
  <c r="I263" i="8" s="1"/>
  <c r="J263" i="8" s="1"/>
  <c r="B263" i="8"/>
  <c r="C263" i="8" s="1"/>
  <c r="D263" i="8" s="1"/>
  <c r="E263" i="8" s="1"/>
  <c r="BJ262" i="8"/>
  <c r="BK262" i="8" s="1"/>
  <c r="BL262" i="8" s="1"/>
  <c r="BM262" i="8" s="1"/>
  <c r="BE262" i="8"/>
  <c r="BF262" i="8" s="1"/>
  <c r="BG262" i="8" s="1"/>
  <c r="BH262" i="8" s="1"/>
  <c r="BC262" i="8"/>
  <c r="AZ262" i="8"/>
  <c r="BA262" i="8" s="1"/>
  <c r="BB262" i="8" s="1"/>
  <c r="AU262" i="8"/>
  <c r="AV262" i="8" s="1"/>
  <c r="AW262" i="8" s="1"/>
  <c r="AX262" i="8" s="1"/>
  <c r="AP262" i="8"/>
  <c r="AQ262" i="8" s="1"/>
  <c r="AR262" i="8" s="1"/>
  <c r="AS262" i="8" s="1"/>
  <c r="AK262" i="8"/>
  <c r="AL262" i="8" s="1"/>
  <c r="AM262" i="8" s="1"/>
  <c r="AN262" i="8" s="1"/>
  <c r="AI262" i="8"/>
  <c r="AH262" i="8"/>
  <c r="AF262" i="8"/>
  <c r="AG262" i="8" s="1"/>
  <c r="AA262" i="8"/>
  <c r="AB262" i="8" s="1"/>
  <c r="AC262" i="8" s="1"/>
  <c r="AD262" i="8" s="1"/>
  <c r="V262" i="8"/>
  <c r="W262" i="8" s="1"/>
  <c r="X262" i="8" s="1"/>
  <c r="Y262" i="8" s="1"/>
  <c r="S262" i="8"/>
  <c r="T262" i="8" s="1"/>
  <c r="Q262" i="8"/>
  <c r="R262" i="8" s="1"/>
  <c r="N262" i="8"/>
  <c r="O262" i="8" s="1"/>
  <c r="L262" i="8"/>
  <c r="M262" i="8" s="1"/>
  <c r="G262" i="8"/>
  <c r="H262" i="8" s="1"/>
  <c r="I262" i="8" s="1"/>
  <c r="J262" i="8" s="1"/>
  <c r="D262" i="8"/>
  <c r="E262" i="8" s="1"/>
  <c r="B262" i="8"/>
  <c r="C262" i="8" s="1"/>
  <c r="BJ261" i="8"/>
  <c r="BK261" i="8" s="1"/>
  <c r="BL261" i="8" s="1"/>
  <c r="BM261" i="8" s="1"/>
  <c r="BE261" i="8"/>
  <c r="BF261" i="8" s="1"/>
  <c r="BG261" i="8" s="1"/>
  <c r="BH261" i="8" s="1"/>
  <c r="AZ261" i="8"/>
  <c r="BA261" i="8" s="1"/>
  <c r="BB261" i="8" s="1"/>
  <c r="BC261" i="8" s="1"/>
  <c r="AU261" i="8"/>
  <c r="AV261" i="8" s="1"/>
  <c r="AW261" i="8" s="1"/>
  <c r="AX261" i="8" s="1"/>
  <c r="AP261" i="8"/>
  <c r="AQ261" i="8" s="1"/>
  <c r="AR261" i="8" s="1"/>
  <c r="AS261" i="8" s="1"/>
  <c r="AK261" i="8"/>
  <c r="AL261" i="8" s="1"/>
  <c r="AM261" i="8" s="1"/>
  <c r="AN261" i="8" s="1"/>
  <c r="AH261" i="8"/>
  <c r="AI261" i="8" s="1"/>
  <c r="AF261" i="8"/>
  <c r="AG261" i="8" s="1"/>
  <c r="AA261" i="8"/>
  <c r="AB261" i="8" s="1"/>
  <c r="AC261" i="8" s="1"/>
  <c r="AD261" i="8" s="1"/>
  <c r="X261" i="8"/>
  <c r="Y261" i="8" s="1"/>
  <c r="V261" i="8"/>
  <c r="W261" i="8" s="1"/>
  <c r="Q261" i="8"/>
  <c r="R261" i="8" s="1"/>
  <c r="S261" i="8" s="1"/>
  <c r="T261" i="8" s="1"/>
  <c r="N261" i="8"/>
  <c r="O261" i="8" s="1"/>
  <c r="L261" i="8"/>
  <c r="M261" i="8" s="1"/>
  <c r="G261" i="8"/>
  <c r="H261" i="8" s="1"/>
  <c r="I261" i="8" s="1"/>
  <c r="J261" i="8" s="1"/>
  <c r="B261" i="8"/>
  <c r="C261" i="8" s="1"/>
  <c r="D261" i="8" s="1"/>
  <c r="E261" i="8" s="1"/>
  <c r="BL260" i="8"/>
  <c r="BM260" i="8" s="1"/>
  <c r="BJ260" i="8"/>
  <c r="BK260" i="8" s="1"/>
  <c r="BG260" i="8"/>
  <c r="BH260" i="8" s="1"/>
  <c r="BF260" i="8"/>
  <c r="BE260" i="8"/>
  <c r="BB260" i="8"/>
  <c r="BC260" i="8" s="1"/>
  <c r="AZ260" i="8"/>
  <c r="BA260" i="8" s="1"/>
  <c r="AU260" i="8"/>
  <c r="AV260" i="8" s="1"/>
  <c r="AW260" i="8" s="1"/>
  <c r="AX260" i="8" s="1"/>
  <c r="AP260" i="8"/>
  <c r="AQ260" i="8" s="1"/>
  <c r="AR260" i="8" s="1"/>
  <c r="AS260" i="8" s="1"/>
  <c r="AM260" i="8"/>
  <c r="AN260" i="8" s="1"/>
  <c r="AK260" i="8"/>
  <c r="AL260" i="8" s="1"/>
  <c r="AF260" i="8"/>
  <c r="AG260" i="8" s="1"/>
  <c r="AH260" i="8" s="1"/>
  <c r="AI260" i="8" s="1"/>
  <c r="AA260" i="8"/>
  <c r="AB260" i="8" s="1"/>
  <c r="AC260" i="8" s="1"/>
  <c r="AD260" i="8" s="1"/>
  <c r="X260" i="8"/>
  <c r="Y260" i="8" s="1"/>
  <c r="V260" i="8"/>
  <c r="W260" i="8" s="1"/>
  <c r="R260" i="8"/>
  <c r="S260" i="8" s="1"/>
  <c r="T260" i="8" s="1"/>
  <c r="Q260" i="8"/>
  <c r="L260" i="8"/>
  <c r="M260" i="8" s="1"/>
  <c r="N260" i="8" s="1"/>
  <c r="O260" i="8" s="1"/>
  <c r="I260" i="8"/>
  <c r="J260" i="8" s="1"/>
  <c r="G260" i="8"/>
  <c r="H260" i="8" s="1"/>
  <c r="B260" i="8"/>
  <c r="C260" i="8" s="1"/>
  <c r="D260" i="8" s="1"/>
  <c r="E260" i="8" s="1"/>
  <c r="BJ259" i="8"/>
  <c r="BK259" i="8" s="1"/>
  <c r="BL259" i="8" s="1"/>
  <c r="BM259" i="8" s="1"/>
  <c r="BE259" i="8"/>
  <c r="BF259" i="8" s="1"/>
  <c r="BG259" i="8" s="1"/>
  <c r="BH259" i="8" s="1"/>
  <c r="AZ259" i="8"/>
  <c r="BA259" i="8" s="1"/>
  <c r="BB259" i="8" s="1"/>
  <c r="BC259" i="8" s="1"/>
  <c r="AW259" i="8"/>
  <c r="AX259" i="8" s="1"/>
  <c r="AU259" i="8"/>
  <c r="AV259" i="8" s="1"/>
  <c r="AP259" i="8"/>
  <c r="AQ259" i="8" s="1"/>
  <c r="AR259" i="8" s="1"/>
  <c r="AS259" i="8" s="1"/>
  <c r="AK259" i="8"/>
  <c r="AL259" i="8" s="1"/>
  <c r="AM259" i="8" s="1"/>
  <c r="AN259" i="8" s="1"/>
  <c r="AH259" i="8"/>
  <c r="AI259" i="8" s="1"/>
  <c r="AF259" i="8"/>
  <c r="AG259" i="8" s="1"/>
  <c r="AA259" i="8"/>
  <c r="AB259" i="8" s="1"/>
  <c r="AC259" i="8" s="1"/>
  <c r="AD259" i="8" s="1"/>
  <c r="V259" i="8"/>
  <c r="W259" i="8" s="1"/>
  <c r="X259" i="8" s="1"/>
  <c r="Y259" i="8" s="1"/>
  <c r="S259" i="8"/>
  <c r="T259" i="8" s="1"/>
  <c r="Q259" i="8"/>
  <c r="R259" i="8" s="1"/>
  <c r="L259" i="8"/>
  <c r="M259" i="8" s="1"/>
  <c r="N259" i="8" s="1"/>
  <c r="O259" i="8" s="1"/>
  <c r="G259" i="8"/>
  <c r="H259" i="8" s="1"/>
  <c r="I259" i="8" s="1"/>
  <c r="J259" i="8" s="1"/>
  <c r="B259" i="8"/>
  <c r="C259" i="8" s="1"/>
  <c r="D259" i="8" s="1"/>
  <c r="E259" i="8" s="1"/>
  <c r="BJ258" i="8"/>
  <c r="BK258" i="8" s="1"/>
  <c r="BL258" i="8" s="1"/>
  <c r="BM258" i="8" s="1"/>
  <c r="BE258" i="8"/>
  <c r="BF258" i="8" s="1"/>
  <c r="BG258" i="8" s="1"/>
  <c r="BH258" i="8" s="1"/>
  <c r="BA258" i="8"/>
  <c r="BB258" i="8" s="1"/>
  <c r="BC258" i="8" s="1"/>
  <c r="AZ258" i="8"/>
  <c r="AV258" i="8"/>
  <c r="AW258" i="8" s="1"/>
  <c r="AX258" i="8" s="1"/>
  <c r="AU258" i="8"/>
  <c r="AS258" i="8"/>
  <c r="AQ258" i="8"/>
  <c r="AR258" i="8" s="1"/>
  <c r="AP258" i="8"/>
  <c r="AL258" i="8"/>
  <c r="AM258" i="8" s="1"/>
  <c r="AN258" i="8" s="1"/>
  <c r="AK258" i="8"/>
  <c r="AF258" i="8"/>
  <c r="AG258" i="8" s="1"/>
  <c r="AH258" i="8" s="1"/>
  <c r="AI258" i="8" s="1"/>
  <c r="AA258" i="8"/>
  <c r="AB258" i="8" s="1"/>
  <c r="AC258" i="8" s="1"/>
  <c r="AD258" i="8" s="1"/>
  <c r="V258" i="8"/>
  <c r="W258" i="8" s="1"/>
  <c r="X258" i="8" s="1"/>
  <c r="Y258" i="8" s="1"/>
  <c r="R258" i="8"/>
  <c r="S258" i="8" s="1"/>
  <c r="T258" i="8" s="1"/>
  <c r="Q258" i="8"/>
  <c r="L258" i="8"/>
  <c r="M258" i="8" s="1"/>
  <c r="N258" i="8" s="1"/>
  <c r="O258" i="8" s="1"/>
  <c r="H258" i="8"/>
  <c r="I258" i="8" s="1"/>
  <c r="J258" i="8" s="1"/>
  <c r="G258" i="8"/>
  <c r="C258" i="8"/>
  <c r="D258" i="8" s="1"/>
  <c r="E258" i="8" s="1"/>
  <c r="B258" i="8"/>
  <c r="BJ257" i="8"/>
  <c r="BK257" i="8" s="1"/>
  <c r="BL257" i="8" s="1"/>
  <c r="BM257" i="8" s="1"/>
  <c r="BE257" i="8"/>
  <c r="BF257" i="8" s="1"/>
  <c r="BG257" i="8" s="1"/>
  <c r="BH257" i="8" s="1"/>
  <c r="AZ257" i="8"/>
  <c r="BA257" i="8" s="1"/>
  <c r="BB257" i="8" s="1"/>
  <c r="BC257" i="8" s="1"/>
  <c r="AU257" i="8"/>
  <c r="AV257" i="8" s="1"/>
  <c r="AW257" i="8" s="1"/>
  <c r="AX257" i="8" s="1"/>
  <c r="AQ257" i="8"/>
  <c r="AR257" i="8" s="1"/>
  <c r="AS257" i="8" s="1"/>
  <c r="AP257" i="8"/>
  <c r="AK257" i="8"/>
  <c r="AL257" i="8" s="1"/>
  <c r="AM257" i="8" s="1"/>
  <c r="AN257" i="8" s="1"/>
  <c r="AG257" i="8"/>
  <c r="AH257" i="8" s="1"/>
  <c r="AI257" i="8" s="1"/>
  <c r="AF257" i="8"/>
  <c r="AA257" i="8"/>
  <c r="AB257" i="8" s="1"/>
  <c r="AC257" i="8" s="1"/>
  <c r="AD257" i="8" s="1"/>
  <c r="V257" i="8"/>
  <c r="W257" i="8" s="1"/>
  <c r="X257" i="8" s="1"/>
  <c r="Y257" i="8" s="1"/>
  <c r="Q257" i="8"/>
  <c r="R257" i="8" s="1"/>
  <c r="S257" i="8" s="1"/>
  <c r="T257" i="8" s="1"/>
  <c r="L257" i="8"/>
  <c r="M257" i="8" s="1"/>
  <c r="N257" i="8" s="1"/>
  <c r="O257" i="8" s="1"/>
  <c r="G257" i="8"/>
  <c r="H257" i="8" s="1"/>
  <c r="I257" i="8" s="1"/>
  <c r="J257" i="8" s="1"/>
  <c r="B257" i="8"/>
  <c r="C257" i="8" s="1"/>
  <c r="D257" i="8" s="1"/>
  <c r="E257" i="8" s="1"/>
  <c r="BK256" i="8"/>
  <c r="BL256" i="8" s="1"/>
  <c r="BM256" i="8" s="1"/>
  <c r="BJ256" i="8"/>
  <c r="BE256" i="8"/>
  <c r="BF256" i="8" s="1"/>
  <c r="BG256" i="8" s="1"/>
  <c r="BH256" i="8" s="1"/>
  <c r="BC256" i="8"/>
  <c r="BA256" i="8"/>
  <c r="BB256" i="8" s="1"/>
  <c r="AZ256" i="8"/>
  <c r="AW256" i="8"/>
  <c r="AX256" i="8" s="1"/>
  <c r="AV256" i="8"/>
  <c r="AU256" i="8"/>
  <c r="AP256" i="8"/>
  <c r="AQ256" i="8" s="1"/>
  <c r="AR256" i="8" s="1"/>
  <c r="AS256" i="8" s="1"/>
  <c r="AK256" i="8"/>
  <c r="AL256" i="8" s="1"/>
  <c r="AM256" i="8" s="1"/>
  <c r="AN256" i="8" s="1"/>
  <c r="AF256" i="8"/>
  <c r="AG256" i="8" s="1"/>
  <c r="AH256" i="8" s="1"/>
  <c r="AI256" i="8" s="1"/>
  <c r="AB256" i="8"/>
  <c r="AC256" i="8" s="1"/>
  <c r="AD256" i="8" s="1"/>
  <c r="AA256" i="8"/>
  <c r="W256" i="8"/>
  <c r="X256" i="8" s="1"/>
  <c r="Y256" i="8" s="1"/>
  <c r="V256" i="8"/>
  <c r="Q256" i="8"/>
  <c r="R256" i="8" s="1"/>
  <c r="S256" i="8" s="1"/>
  <c r="T256" i="8" s="1"/>
  <c r="O256" i="8"/>
  <c r="M256" i="8"/>
  <c r="N256" i="8" s="1"/>
  <c r="L256" i="8"/>
  <c r="H256" i="8"/>
  <c r="I256" i="8" s="1"/>
  <c r="J256" i="8" s="1"/>
  <c r="G256" i="8"/>
  <c r="B256" i="8"/>
  <c r="C256" i="8" s="1"/>
  <c r="D256" i="8" s="1"/>
  <c r="E256" i="8" s="1"/>
  <c r="BJ255" i="8"/>
  <c r="BK255" i="8" s="1"/>
  <c r="BL255" i="8" s="1"/>
  <c r="BM255" i="8" s="1"/>
  <c r="BE255" i="8"/>
  <c r="BF255" i="8" s="1"/>
  <c r="BG255" i="8" s="1"/>
  <c r="BH255" i="8" s="1"/>
  <c r="BA255" i="8"/>
  <c r="BB255" i="8" s="1"/>
  <c r="BC255" i="8" s="1"/>
  <c r="AZ255" i="8"/>
  <c r="AU255" i="8"/>
  <c r="AV255" i="8" s="1"/>
  <c r="AW255" i="8" s="1"/>
  <c r="AX255" i="8" s="1"/>
  <c r="AQ255" i="8"/>
  <c r="AR255" i="8" s="1"/>
  <c r="AS255" i="8" s="1"/>
  <c r="AP255" i="8"/>
  <c r="AL255" i="8"/>
  <c r="AM255" i="8" s="1"/>
  <c r="AN255" i="8" s="1"/>
  <c r="AK255" i="8"/>
  <c r="AF255" i="8"/>
  <c r="AG255" i="8" s="1"/>
  <c r="AH255" i="8" s="1"/>
  <c r="AI255" i="8" s="1"/>
  <c r="AA255" i="8"/>
  <c r="AB255" i="8" s="1"/>
  <c r="AC255" i="8" s="1"/>
  <c r="AD255" i="8" s="1"/>
  <c r="V255" i="8"/>
  <c r="W255" i="8" s="1"/>
  <c r="X255" i="8" s="1"/>
  <c r="Y255" i="8" s="1"/>
  <c r="Q255" i="8"/>
  <c r="R255" i="8" s="1"/>
  <c r="S255" i="8" s="1"/>
  <c r="T255" i="8" s="1"/>
  <c r="M255" i="8"/>
  <c r="N255" i="8" s="1"/>
  <c r="O255" i="8" s="1"/>
  <c r="L255" i="8"/>
  <c r="H255" i="8"/>
  <c r="I255" i="8" s="1"/>
  <c r="J255" i="8" s="1"/>
  <c r="G255" i="8"/>
  <c r="C255" i="8"/>
  <c r="D255" i="8" s="1"/>
  <c r="E255" i="8" s="1"/>
  <c r="B255" i="8"/>
  <c r="BJ254" i="8"/>
  <c r="BK254" i="8" s="1"/>
  <c r="BL254" i="8" s="1"/>
  <c r="BM254" i="8" s="1"/>
  <c r="BG254" i="8"/>
  <c r="BH254" i="8" s="1"/>
  <c r="BF254" i="8"/>
  <c r="BE254" i="8"/>
  <c r="AZ254" i="8"/>
  <c r="BA254" i="8" s="1"/>
  <c r="BB254" i="8" s="1"/>
  <c r="BC254" i="8" s="1"/>
  <c r="AU254" i="8"/>
  <c r="AV254" i="8" s="1"/>
  <c r="AW254" i="8" s="1"/>
  <c r="AX254" i="8" s="1"/>
  <c r="AP254" i="8"/>
  <c r="AQ254" i="8" s="1"/>
  <c r="AR254" i="8" s="1"/>
  <c r="AS254" i="8" s="1"/>
  <c r="AK254" i="8"/>
  <c r="AL254" i="8" s="1"/>
  <c r="AM254" i="8" s="1"/>
  <c r="AN254" i="8" s="1"/>
  <c r="AG254" i="8"/>
  <c r="AH254" i="8" s="1"/>
  <c r="AI254" i="8" s="1"/>
  <c r="AF254" i="8"/>
  <c r="AA254" i="8"/>
  <c r="AB254" i="8" s="1"/>
  <c r="AC254" i="8" s="1"/>
  <c r="AD254" i="8" s="1"/>
  <c r="V254" i="8"/>
  <c r="W254" i="8" s="1"/>
  <c r="X254" i="8" s="1"/>
  <c r="Y254" i="8" s="1"/>
  <c r="S254" i="8"/>
  <c r="T254" i="8" s="1"/>
  <c r="R254" i="8"/>
  <c r="Q254" i="8"/>
  <c r="L254" i="8"/>
  <c r="M254" i="8" s="1"/>
  <c r="N254" i="8" s="1"/>
  <c r="O254" i="8" s="1"/>
  <c r="G254" i="8"/>
  <c r="H254" i="8" s="1"/>
  <c r="I254" i="8" s="1"/>
  <c r="J254" i="8" s="1"/>
  <c r="B254" i="8"/>
  <c r="C254" i="8" s="1"/>
  <c r="D254" i="8" s="1"/>
  <c r="E254" i="8" s="1"/>
  <c r="BJ253" i="8"/>
  <c r="BK253" i="8" s="1"/>
  <c r="BL253" i="8" s="1"/>
  <c r="BM253" i="8" s="1"/>
  <c r="BF253" i="8"/>
  <c r="BG253" i="8" s="1"/>
  <c r="BH253" i="8" s="1"/>
  <c r="BE253" i="8"/>
  <c r="BA253" i="8"/>
  <c r="BB253" i="8" s="1"/>
  <c r="BC253" i="8" s="1"/>
  <c r="AZ253" i="8"/>
  <c r="AX253" i="8"/>
  <c r="AV253" i="8"/>
  <c r="AW253" i="8" s="1"/>
  <c r="AU253" i="8"/>
  <c r="AQ253" i="8"/>
  <c r="AR253" i="8" s="1"/>
  <c r="AS253" i="8" s="1"/>
  <c r="AP253" i="8"/>
  <c r="AK253" i="8"/>
  <c r="AL253" i="8" s="1"/>
  <c r="AM253" i="8" s="1"/>
  <c r="AN253" i="8" s="1"/>
  <c r="AF253" i="8"/>
  <c r="AG253" i="8" s="1"/>
  <c r="AH253" i="8" s="1"/>
  <c r="AI253" i="8" s="1"/>
  <c r="AA253" i="8"/>
  <c r="AB253" i="8" s="1"/>
  <c r="AC253" i="8" s="1"/>
  <c r="AD253" i="8" s="1"/>
  <c r="W253" i="8"/>
  <c r="X253" i="8" s="1"/>
  <c r="Y253" i="8" s="1"/>
  <c r="V253" i="8"/>
  <c r="Q253" i="8"/>
  <c r="R253" i="8" s="1"/>
  <c r="S253" i="8" s="1"/>
  <c r="T253" i="8" s="1"/>
  <c r="M253" i="8"/>
  <c r="N253" i="8" s="1"/>
  <c r="O253" i="8" s="1"/>
  <c r="L253" i="8"/>
  <c r="H253" i="8"/>
  <c r="I253" i="8" s="1"/>
  <c r="J253" i="8" s="1"/>
  <c r="G253" i="8"/>
  <c r="B253" i="8"/>
  <c r="C253" i="8" s="1"/>
  <c r="D253" i="8" s="1"/>
  <c r="E253" i="8" s="1"/>
  <c r="BJ252" i="8"/>
  <c r="BK252" i="8" s="1"/>
  <c r="BL252" i="8" s="1"/>
  <c r="BM252" i="8" s="1"/>
  <c r="BE252" i="8"/>
  <c r="BF252" i="8" s="1"/>
  <c r="BG252" i="8" s="1"/>
  <c r="BH252" i="8" s="1"/>
  <c r="AZ252" i="8"/>
  <c r="BA252" i="8" s="1"/>
  <c r="BB252" i="8" s="1"/>
  <c r="BC252" i="8" s="1"/>
  <c r="AV252" i="8"/>
  <c r="AW252" i="8" s="1"/>
  <c r="AX252" i="8" s="1"/>
  <c r="AU252" i="8"/>
  <c r="AP252" i="8"/>
  <c r="AQ252" i="8" s="1"/>
  <c r="AR252" i="8" s="1"/>
  <c r="AS252" i="8" s="1"/>
  <c r="AL252" i="8"/>
  <c r="AM252" i="8" s="1"/>
  <c r="AN252" i="8" s="1"/>
  <c r="AK252" i="8"/>
  <c r="AF252" i="8"/>
  <c r="AG252" i="8" s="1"/>
  <c r="AH252" i="8" s="1"/>
  <c r="AI252" i="8" s="1"/>
  <c r="AA252" i="8"/>
  <c r="AB252" i="8" s="1"/>
  <c r="AC252" i="8" s="1"/>
  <c r="AD252" i="8" s="1"/>
  <c r="V252" i="8"/>
  <c r="W252" i="8" s="1"/>
  <c r="X252" i="8" s="1"/>
  <c r="Y252" i="8" s="1"/>
  <c r="Q252" i="8"/>
  <c r="R252" i="8" s="1"/>
  <c r="S252" i="8" s="1"/>
  <c r="T252" i="8" s="1"/>
  <c r="L252" i="8"/>
  <c r="M252" i="8" s="1"/>
  <c r="N252" i="8" s="1"/>
  <c r="O252" i="8" s="1"/>
  <c r="G252" i="8"/>
  <c r="H252" i="8" s="1"/>
  <c r="I252" i="8" s="1"/>
  <c r="J252" i="8" s="1"/>
  <c r="C252" i="8"/>
  <c r="D252" i="8" s="1"/>
  <c r="E252" i="8" s="1"/>
  <c r="B252" i="8"/>
  <c r="BJ251" i="8"/>
  <c r="BK251" i="8" s="1"/>
  <c r="BL251" i="8" s="1"/>
  <c r="BM251" i="8" s="1"/>
  <c r="BH251" i="8"/>
  <c r="BF251" i="8"/>
  <c r="BG251" i="8" s="1"/>
  <c r="BE251" i="8"/>
  <c r="BB251" i="8"/>
  <c r="BC251" i="8" s="1"/>
  <c r="BA251" i="8"/>
  <c r="AZ251" i="8"/>
  <c r="AU251" i="8"/>
  <c r="AV251" i="8" s="1"/>
  <c r="AW251" i="8" s="1"/>
  <c r="AX251" i="8" s="1"/>
  <c r="AP251" i="8"/>
  <c r="AQ251" i="8" s="1"/>
  <c r="AR251" i="8" s="1"/>
  <c r="AS251" i="8" s="1"/>
  <c r="AK251" i="8"/>
  <c r="AL251" i="8" s="1"/>
  <c r="AM251" i="8" s="1"/>
  <c r="AN251" i="8" s="1"/>
  <c r="AG251" i="8"/>
  <c r="AH251" i="8" s="1"/>
  <c r="AI251" i="8" s="1"/>
  <c r="AF251" i="8"/>
  <c r="AB251" i="8"/>
  <c r="AC251" i="8" s="1"/>
  <c r="AD251" i="8" s="1"/>
  <c r="AA251" i="8"/>
  <c r="V251" i="8"/>
  <c r="W251" i="8" s="1"/>
  <c r="X251" i="8" s="1"/>
  <c r="Y251" i="8" s="1"/>
  <c r="T251" i="8"/>
  <c r="R251" i="8"/>
  <c r="S251" i="8" s="1"/>
  <c r="Q251" i="8"/>
  <c r="M251" i="8"/>
  <c r="N251" i="8" s="1"/>
  <c r="O251" i="8" s="1"/>
  <c r="L251" i="8"/>
  <c r="G251" i="8"/>
  <c r="H251" i="8" s="1"/>
  <c r="I251" i="8" s="1"/>
  <c r="J251" i="8" s="1"/>
  <c r="B251" i="8"/>
  <c r="C251" i="8" s="1"/>
  <c r="D251" i="8" s="1"/>
  <c r="E251" i="8" s="1"/>
  <c r="BJ250" i="8"/>
  <c r="BK250" i="8" s="1"/>
  <c r="BL250" i="8" s="1"/>
  <c r="BM250" i="8" s="1"/>
  <c r="BF250" i="8"/>
  <c r="BG250" i="8" s="1"/>
  <c r="BH250" i="8" s="1"/>
  <c r="BE250" i="8"/>
  <c r="AZ250" i="8"/>
  <c r="BA250" i="8" s="1"/>
  <c r="BB250" i="8" s="1"/>
  <c r="BC250" i="8" s="1"/>
  <c r="AV250" i="8"/>
  <c r="AW250" i="8" s="1"/>
  <c r="AX250" i="8" s="1"/>
  <c r="AU250" i="8"/>
  <c r="AQ250" i="8"/>
  <c r="AR250" i="8" s="1"/>
  <c r="AS250" i="8" s="1"/>
  <c r="AP250" i="8"/>
  <c r="AK250" i="8"/>
  <c r="AL250" i="8" s="1"/>
  <c r="AM250" i="8" s="1"/>
  <c r="AN250" i="8" s="1"/>
  <c r="AF250" i="8"/>
  <c r="AG250" i="8" s="1"/>
  <c r="AH250" i="8" s="1"/>
  <c r="AI250" i="8" s="1"/>
  <c r="AA250" i="8"/>
  <c r="AB250" i="8" s="1"/>
  <c r="AC250" i="8" s="1"/>
  <c r="AD250" i="8" s="1"/>
  <c r="V250" i="8"/>
  <c r="W250" i="8" s="1"/>
  <c r="X250" i="8" s="1"/>
  <c r="Y250" i="8" s="1"/>
  <c r="R250" i="8"/>
  <c r="S250" i="8" s="1"/>
  <c r="T250" i="8" s="1"/>
  <c r="Q250" i="8"/>
  <c r="M250" i="8"/>
  <c r="N250" i="8" s="1"/>
  <c r="O250" i="8" s="1"/>
  <c r="L250" i="8"/>
  <c r="H250" i="8"/>
  <c r="I250" i="8" s="1"/>
  <c r="J250" i="8" s="1"/>
  <c r="G250" i="8"/>
  <c r="B250" i="8"/>
  <c r="C250" i="8" s="1"/>
  <c r="D250" i="8" s="1"/>
  <c r="E250" i="8" s="1"/>
  <c r="BL249" i="8"/>
  <c r="BM249" i="8" s="1"/>
  <c r="BK249" i="8"/>
  <c r="BJ249" i="8"/>
  <c r="BE249" i="8"/>
  <c r="BF249" i="8" s="1"/>
  <c r="BG249" i="8" s="1"/>
  <c r="BH249" i="8" s="1"/>
  <c r="AZ249" i="8"/>
  <c r="BA249" i="8" s="1"/>
  <c r="BB249" i="8" s="1"/>
  <c r="BC249" i="8" s="1"/>
  <c r="AU249" i="8"/>
  <c r="AV249" i="8" s="1"/>
  <c r="AW249" i="8" s="1"/>
  <c r="AX249" i="8" s="1"/>
  <c r="AP249" i="8"/>
  <c r="AQ249" i="8" s="1"/>
  <c r="AR249" i="8" s="1"/>
  <c r="AS249" i="8" s="1"/>
  <c r="AL249" i="8"/>
  <c r="AM249" i="8" s="1"/>
  <c r="AN249" i="8" s="1"/>
  <c r="AK249" i="8"/>
  <c r="AF249" i="8"/>
  <c r="AG249" i="8" s="1"/>
  <c r="AH249" i="8" s="1"/>
  <c r="AI249" i="8" s="1"/>
  <c r="AA249" i="8"/>
  <c r="AB249" i="8" s="1"/>
  <c r="AC249" i="8" s="1"/>
  <c r="AD249" i="8" s="1"/>
  <c r="X249" i="8"/>
  <c r="Y249" i="8" s="1"/>
  <c r="W249" i="8"/>
  <c r="V249" i="8"/>
  <c r="Q249" i="8"/>
  <c r="R249" i="8" s="1"/>
  <c r="S249" i="8" s="1"/>
  <c r="T249" i="8" s="1"/>
  <c r="L249" i="8"/>
  <c r="M249" i="8" s="1"/>
  <c r="N249" i="8" s="1"/>
  <c r="O249" i="8" s="1"/>
  <c r="G249" i="8"/>
  <c r="H249" i="8" s="1"/>
  <c r="I249" i="8" s="1"/>
  <c r="J249" i="8" s="1"/>
  <c r="B249" i="8"/>
  <c r="C249" i="8" s="1"/>
  <c r="D249" i="8" s="1"/>
  <c r="E249" i="8" s="1"/>
  <c r="BK248" i="8"/>
  <c r="BL248" i="8" s="1"/>
  <c r="BM248" i="8" s="1"/>
  <c r="BJ248" i="8"/>
  <c r="BF248" i="8"/>
  <c r="BG248" i="8" s="1"/>
  <c r="BH248" i="8" s="1"/>
  <c r="BE248" i="8"/>
  <c r="BC248" i="8"/>
  <c r="BA248" i="8"/>
  <c r="BB248" i="8" s="1"/>
  <c r="AZ248" i="8"/>
  <c r="AV248" i="8"/>
  <c r="AW248" i="8" s="1"/>
  <c r="AX248" i="8" s="1"/>
  <c r="AU248" i="8"/>
  <c r="AP248" i="8"/>
  <c r="AQ248" i="8" s="1"/>
  <c r="AR248" i="8" s="1"/>
  <c r="AS248" i="8" s="1"/>
  <c r="AK248" i="8"/>
  <c r="AL248" i="8" s="1"/>
  <c r="AM248" i="8" s="1"/>
  <c r="AN248" i="8" s="1"/>
  <c r="AF248" i="8"/>
  <c r="AG248" i="8" s="1"/>
  <c r="AH248" i="8" s="1"/>
  <c r="AI248" i="8" s="1"/>
  <c r="AB248" i="8"/>
  <c r="AC248" i="8" s="1"/>
  <c r="AD248" i="8" s="1"/>
  <c r="AA248" i="8"/>
  <c r="V248" i="8"/>
  <c r="W248" i="8" s="1"/>
  <c r="X248" i="8" s="1"/>
  <c r="Y248" i="8" s="1"/>
  <c r="R248" i="8"/>
  <c r="S248" i="8" s="1"/>
  <c r="T248" i="8" s="1"/>
  <c r="Q248" i="8"/>
  <c r="M248" i="8"/>
  <c r="N248" i="8" s="1"/>
  <c r="O248" i="8" s="1"/>
  <c r="L248" i="8"/>
  <c r="G248" i="8"/>
  <c r="H248" i="8" s="1"/>
  <c r="I248" i="8" s="1"/>
  <c r="J248" i="8" s="1"/>
  <c r="B248" i="8"/>
  <c r="C248" i="8" s="1"/>
  <c r="D248" i="8" s="1"/>
  <c r="E248" i="8" s="1"/>
  <c r="BJ247" i="8"/>
  <c r="BK247" i="8" s="1"/>
  <c r="BL247" i="8" s="1"/>
  <c r="BM247" i="8" s="1"/>
  <c r="BE247" i="8"/>
  <c r="BF247" i="8" s="1"/>
  <c r="BG247" i="8" s="1"/>
  <c r="BH247" i="8" s="1"/>
  <c r="BA247" i="8"/>
  <c r="BB247" i="8" s="1"/>
  <c r="BC247" i="8" s="1"/>
  <c r="AZ247" i="8"/>
  <c r="AU247" i="8"/>
  <c r="AV247" i="8" s="1"/>
  <c r="AW247" i="8" s="1"/>
  <c r="AX247" i="8" s="1"/>
  <c r="AQ247" i="8"/>
  <c r="AR247" i="8" s="1"/>
  <c r="AS247" i="8" s="1"/>
  <c r="AP247" i="8"/>
  <c r="AK247" i="8"/>
  <c r="AL247" i="8" s="1"/>
  <c r="AM247" i="8" s="1"/>
  <c r="AN247" i="8" s="1"/>
  <c r="AF247" i="8"/>
  <c r="AG247" i="8" s="1"/>
  <c r="AH247" i="8" s="1"/>
  <c r="AI247" i="8" s="1"/>
  <c r="AA247" i="8"/>
  <c r="AB247" i="8" s="1"/>
  <c r="AC247" i="8" s="1"/>
  <c r="AD247" i="8" s="1"/>
  <c r="V247" i="8"/>
  <c r="W247" i="8" s="1"/>
  <c r="X247" i="8" s="1"/>
  <c r="Y247" i="8" s="1"/>
  <c r="Q247" i="8"/>
  <c r="R247" i="8" s="1"/>
  <c r="S247" i="8" s="1"/>
  <c r="T247" i="8" s="1"/>
  <c r="L247" i="8"/>
  <c r="M247" i="8" s="1"/>
  <c r="N247" i="8" s="1"/>
  <c r="O247" i="8" s="1"/>
  <c r="H247" i="8"/>
  <c r="I247" i="8" s="1"/>
  <c r="J247" i="8" s="1"/>
  <c r="G247" i="8"/>
  <c r="B247" i="8"/>
  <c r="C247" i="8" s="1"/>
  <c r="D247" i="8" s="1"/>
  <c r="E247" i="8" s="1"/>
  <c r="BM246" i="8"/>
  <c r="BK246" i="8"/>
  <c r="BL246" i="8" s="1"/>
  <c r="BJ246" i="8"/>
  <c r="BG246" i="8"/>
  <c r="BH246" i="8" s="1"/>
  <c r="BF246" i="8"/>
  <c r="BE246" i="8"/>
  <c r="AZ246" i="8"/>
  <c r="BA246" i="8" s="1"/>
  <c r="BB246" i="8" s="1"/>
  <c r="BC246" i="8" s="1"/>
  <c r="AU246" i="8"/>
  <c r="AV246" i="8" s="1"/>
  <c r="AW246" i="8" s="1"/>
  <c r="AX246" i="8" s="1"/>
  <c r="AS246" i="8"/>
  <c r="AP246" i="8"/>
  <c r="AQ246" i="8" s="1"/>
  <c r="AR246" i="8" s="1"/>
  <c r="AK246" i="8"/>
  <c r="AL246" i="8" s="1"/>
  <c r="AM246" i="8" s="1"/>
  <c r="AN246" i="8" s="1"/>
  <c r="AG246" i="8"/>
  <c r="AH246" i="8" s="1"/>
  <c r="AI246" i="8" s="1"/>
  <c r="AF246" i="8"/>
  <c r="AA246" i="8"/>
  <c r="AB246" i="8" s="1"/>
  <c r="AC246" i="8" s="1"/>
  <c r="AD246" i="8" s="1"/>
  <c r="Y246" i="8"/>
  <c r="W246" i="8"/>
  <c r="X246" i="8" s="1"/>
  <c r="V246" i="8"/>
  <c r="R246" i="8"/>
  <c r="S246" i="8" s="1"/>
  <c r="T246" i="8" s="1"/>
  <c r="Q246" i="8"/>
  <c r="L246" i="8"/>
  <c r="M246" i="8" s="1"/>
  <c r="N246" i="8" s="1"/>
  <c r="O246" i="8" s="1"/>
  <c r="G246" i="8"/>
  <c r="H246" i="8" s="1"/>
  <c r="I246" i="8" s="1"/>
  <c r="J246" i="8" s="1"/>
  <c r="B246" i="8"/>
  <c r="C246" i="8" s="1"/>
  <c r="D246" i="8" s="1"/>
  <c r="E246" i="8" s="1"/>
  <c r="BK245" i="8"/>
  <c r="BL245" i="8" s="1"/>
  <c r="BM245" i="8" s="1"/>
  <c r="BJ245" i="8"/>
  <c r="BE245" i="8"/>
  <c r="BF245" i="8" s="1"/>
  <c r="BG245" i="8" s="1"/>
  <c r="BH245" i="8" s="1"/>
  <c r="BA245" i="8"/>
  <c r="BB245" i="8" s="1"/>
  <c r="BC245" i="8" s="1"/>
  <c r="AZ245" i="8"/>
  <c r="AU245" i="8"/>
  <c r="AV245" i="8" s="1"/>
  <c r="AW245" i="8" s="1"/>
  <c r="AX245" i="8" s="1"/>
  <c r="AR245" i="8"/>
  <c r="AS245" i="8" s="1"/>
  <c r="AQ245" i="8"/>
  <c r="AP245" i="8"/>
  <c r="AK245" i="8"/>
  <c r="AL245" i="8" s="1"/>
  <c r="AM245" i="8" s="1"/>
  <c r="AN245" i="8" s="1"/>
  <c r="AF245" i="8"/>
  <c r="AG245" i="8" s="1"/>
  <c r="AH245" i="8" s="1"/>
  <c r="AI245" i="8" s="1"/>
  <c r="AA245" i="8"/>
  <c r="AB245" i="8" s="1"/>
  <c r="AC245" i="8" s="1"/>
  <c r="AD245" i="8" s="1"/>
  <c r="W245" i="8"/>
  <c r="X245" i="8" s="1"/>
  <c r="Y245" i="8" s="1"/>
  <c r="V245" i="8"/>
  <c r="Q245" i="8"/>
  <c r="R245" i="8" s="1"/>
  <c r="S245" i="8" s="1"/>
  <c r="T245" i="8" s="1"/>
  <c r="L245" i="8"/>
  <c r="M245" i="8" s="1"/>
  <c r="N245" i="8" s="1"/>
  <c r="O245" i="8" s="1"/>
  <c r="G245" i="8"/>
  <c r="H245" i="8" s="1"/>
  <c r="I245" i="8" s="1"/>
  <c r="J245" i="8" s="1"/>
  <c r="C245" i="8"/>
  <c r="D245" i="8" s="1"/>
  <c r="E245" i="8" s="1"/>
  <c r="B245" i="8"/>
  <c r="BM244" i="8"/>
  <c r="BJ244" i="8"/>
  <c r="BK244" i="8" s="1"/>
  <c r="BL244" i="8" s="1"/>
  <c r="BG244" i="8"/>
  <c r="BH244" i="8" s="1"/>
  <c r="BE244" i="8"/>
  <c r="BF244" i="8" s="1"/>
  <c r="AZ244" i="8"/>
  <c r="BA244" i="8" s="1"/>
  <c r="BB244" i="8" s="1"/>
  <c r="BC244" i="8" s="1"/>
  <c r="AU244" i="8"/>
  <c r="AV244" i="8" s="1"/>
  <c r="AW244" i="8" s="1"/>
  <c r="AX244" i="8" s="1"/>
  <c r="AQ244" i="8"/>
  <c r="AR244" i="8" s="1"/>
  <c r="AS244" i="8" s="1"/>
  <c r="AP244" i="8"/>
  <c r="AK244" i="8"/>
  <c r="AL244" i="8" s="1"/>
  <c r="AM244" i="8" s="1"/>
  <c r="AN244" i="8" s="1"/>
  <c r="AF244" i="8"/>
  <c r="AG244" i="8" s="1"/>
  <c r="AH244" i="8" s="1"/>
  <c r="AI244" i="8" s="1"/>
  <c r="AB244" i="8"/>
  <c r="AC244" i="8" s="1"/>
  <c r="AD244" i="8" s="1"/>
  <c r="AA244" i="8"/>
  <c r="Y244" i="8"/>
  <c r="V244" i="8"/>
  <c r="W244" i="8" s="1"/>
  <c r="X244" i="8" s="1"/>
  <c r="S244" i="8"/>
  <c r="T244" i="8" s="1"/>
  <c r="Q244" i="8"/>
  <c r="R244" i="8" s="1"/>
  <c r="L244" i="8"/>
  <c r="M244" i="8" s="1"/>
  <c r="N244" i="8" s="1"/>
  <c r="O244" i="8" s="1"/>
  <c r="G244" i="8"/>
  <c r="H244" i="8" s="1"/>
  <c r="I244" i="8" s="1"/>
  <c r="J244" i="8" s="1"/>
  <c r="C244" i="8"/>
  <c r="D244" i="8" s="1"/>
  <c r="E244" i="8" s="1"/>
  <c r="B244" i="8"/>
  <c r="BJ243" i="8"/>
  <c r="BK243" i="8" s="1"/>
  <c r="BL243" i="8" s="1"/>
  <c r="BM243" i="8" s="1"/>
  <c r="BF243" i="8"/>
  <c r="BG243" i="8" s="1"/>
  <c r="BH243" i="8" s="1"/>
  <c r="BE243" i="8"/>
  <c r="AZ243" i="8"/>
  <c r="BA243" i="8" s="1"/>
  <c r="BB243" i="8" s="1"/>
  <c r="BC243" i="8" s="1"/>
  <c r="AX243" i="8"/>
  <c r="AU243" i="8"/>
  <c r="AV243" i="8" s="1"/>
  <c r="AW243" i="8" s="1"/>
  <c r="AP243" i="8"/>
  <c r="AQ243" i="8" s="1"/>
  <c r="AR243" i="8" s="1"/>
  <c r="AS243" i="8" s="1"/>
  <c r="AN243" i="8"/>
  <c r="AK243" i="8"/>
  <c r="AL243" i="8" s="1"/>
  <c r="AM243" i="8" s="1"/>
  <c r="AF243" i="8"/>
  <c r="AG243" i="8" s="1"/>
  <c r="AH243" i="8" s="1"/>
  <c r="AI243" i="8" s="1"/>
  <c r="AB243" i="8"/>
  <c r="AC243" i="8" s="1"/>
  <c r="AD243" i="8" s="1"/>
  <c r="AA243" i="8"/>
  <c r="W243" i="8"/>
  <c r="X243" i="8" s="1"/>
  <c r="Y243" i="8" s="1"/>
  <c r="V243" i="8"/>
  <c r="T243" i="8"/>
  <c r="R243" i="8"/>
  <c r="S243" i="8" s="1"/>
  <c r="Q243" i="8"/>
  <c r="L243" i="8"/>
  <c r="M243" i="8" s="1"/>
  <c r="N243" i="8" s="1"/>
  <c r="O243" i="8" s="1"/>
  <c r="G243" i="8"/>
  <c r="H243" i="8" s="1"/>
  <c r="I243" i="8" s="1"/>
  <c r="J243" i="8" s="1"/>
  <c r="D243" i="8"/>
  <c r="E243" i="8" s="1"/>
  <c r="B243" i="8"/>
  <c r="C243" i="8" s="1"/>
  <c r="BJ242" i="8"/>
  <c r="BK242" i="8" s="1"/>
  <c r="BL242" i="8" s="1"/>
  <c r="BM242" i="8" s="1"/>
  <c r="BF242" i="8"/>
  <c r="BG242" i="8" s="1"/>
  <c r="BH242" i="8" s="1"/>
  <c r="BE242" i="8"/>
  <c r="AZ242" i="8"/>
  <c r="BA242" i="8" s="1"/>
  <c r="BB242" i="8" s="1"/>
  <c r="BC242" i="8" s="1"/>
  <c r="AV242" i="8"/>
  <c r="AW242" i="8" s="1"/>
  <c r="AX242" i="8" s="1"/>
  <c r="AU242" i="8"/>
  <c r="AQ242" i="8"/>
  <c r="AR242" i="8" s="1"/>
  <c r="AS242" i="8" s="1"/>
  <c r="AP242" i="8"/>
  <c r="AM242" i="8"/>
  <c r="AN242" i="8" s="1"/>
  <c r="AL242" i="8"/>
  <c r="AK242" i="8"/>
  <c r="AF242" i="8"/>
  <c r="AG242" i="8" s="1"/>
  <c r="AH242" i="8" s="1"/>
  <c r="AI242" i="8" s="1"/>
  <c r="AA242" i="8"/>
  <c r="AB242" i="8" s="1"/>
  <c r="AC242" i="8" s="1"/>
  <c r="AD242" i="8" s="1"/>
  <c r="Y242" i="8"/>
  <c r="V242" i="8"/>
  <c r="W242" i="8" s="1"/>
  <c r="X242" i="8" s="1"/>
  <c r="Q242" i="8"/>
  <c r="R242" i="8" s="1"/>
  <c r="S242" i="8" s="1"/>
  <c r="T242" i="8" s="1"/>
  <c r="M242" i="8"/>
  <c r="N242" i="8" s="1"/>
  <c r="O242" i="8" s="1"/>
  <c r="L242" i="8"/>
  <c r="G242" i="8"/>
  <c r="H242" i="8" s="1"/>
  <c r="I242" i="8" s="1"/>
  <c r="J242" i="8" s="1"/>
  <c r="E242" i="8"/>
  <c r="C242" i="8"/>
  <c r="D242" i="8" s="1"/>
  <c r="B242" i="8"/>
  <c r="BK241" i="8"/>
  <c r="BL241" i="8" s="1"/>
  <c r="BM241" i="8" s="1"/>
  <c r="BJ241" i="8"/>
  <c r="BE241" i="8"/>
  <c r="BF241" i="8" s="1"/>
  <c r="BG241" i="8" s="1"/>
  <c r="BH241" i="8" s="1"/>
  <c r="AZ241" i="8"/>
  <c r="BA241" i="8" s="1"/>
  <c r="BB241" i="8" s="1"/>
  <c r="BC241" i="8" s="1"/>
  <c r="AU241" i="8"/>
  <c r="AV241" i="8" s="1"/>
  <c r="AW241" i="8" s="1"/>
  <c r="AX241" i="8" s="1"/>
  <c r="AQ241" i="8"/>
  <c r="AR241" i="8" s="1"/>
  <c r="AS241" i="8" s="1"/>
  <c r="AP241" i="8"/>
  <c r="AK241" i="8"/>
  <c r="AL241" i="8" s="1"/>
  <c r="AM241" i="8" s="1"/>
  <c r="AN241" i="8" s="1"/>
  <c r="AG241" i="8"/>
  <c r="AH241" i="8" s="1"/>
  <c r="AI241" i="8" s="1"/>
  <c r="AF241" i="8"/>
  <c r="AA241" i="8"/>
  <c r="AB241" i="8" s="1"/>
  <c r="AC241" i="8" s="1"/>
  <c r="AD241" i="8" s="1"/>
  <c r="X241" i="8"/>
  <c r="Y241" i="8" s="1"/>
  <c r="W241" i="8"/>
  <c r="V241" i="8"/>
  <c r="T241" i="8"/>
  <c r="Q241" i="8"/>
  <c r="R241" i="8" s="1"/>
  <c r="S241" i="8" s="1"/>
  <c r="L241" i="8"/>
  <c r="M241" i="8" s="1"/>
  <c r="N241" i="8" s="1"/>
  <c r="O241" i="8" s="1"/>
  <c r="G241" i="8"/>
  <c r="H241" i="8" s="1"/>
  <c r="I241" i="8" s="1"/>
  <c r="J241" i="8" s="1"/>
  <c r="B241" i="8"/>
  <c r="C241" i="8" s="1"/>
  <c r="D241" i="8" s="1"/>
  <c r="E241" i="8" s="1"/>
  <c r="BK240" i="8"/>
  <c r="BL240" i="8" s="1"/>
  <c r="BM240" i="8" s="1"/>
  <c r="BJ240" i="8"/>
  <c r="BE240" i="8"/>
  <c r="BF240" i="8" s="1"/>
  <c r="BG240" i="8" s="1"/>
  <c r="BH240" i="8" s="1"/>
  <c r="AZ240" i="8"/>
  <c r="BA240" i="8" s="1"/>
  <c r="BB240" i="8" s="1"/>
  <c r="BC240" i="8" s="1"/>
  <c r="AU240" i="8"/>
  <c r="AV240" i="8" s="1"/>
  <c r="AW240" i="8" s="1"/>
  <c r="AX240" i="8" s="1"/>
  <c r="AP240" i="8"/>
  <c r="AQ240" i="8" s="1"/>
  <c r="AR240" i="8" s="1"/>
  <c r="AS240" i="8" s="1"/>
  <c r="AM240" i="8"/>
  <c r="AN240" i="8" s="1"/>
  <c r="AK240" i="8"/>
  <c r="AL240" i="8" s="1"/>
  <c r="AF240" i="8"/>
  <c r="AG240" i="8" s="1"/>
  <c r="AH240" i="8" s="1"/>
  <c r="AI240" i="8" s="1"/>
  <c r="AC240" i="8"/>
  <c r="AD240" i="8" s="1"/>
  <c r="AA240" i="8"/>
  <c r="AB240" i="8" s="1"/>
  <c r="V240" i="8"/>
  <c r="W240" i="8" s="1"/>
  <c r="X240" i="8" s="1"/>
  <c r="Y240" i="8" s="1"/>
  <c r="Q240" i="8"/>
  <c r="R240" i="8" s="1"/>
  <c r="S240" i="8" s="1"/>
  <c r="T240" i="8" s="1"/>
  <c r="L240" i="8"/>
  <c r="M240" i="8" s="1"/>
  <c r="N240" i="8" s="1"/>
  <c r="O240" i="8" s="1"/>
  <c r="G240" i="8"/>
  <c r="H240" i="8" s="1"/>
  <c r="I240" i="8" s="1"/>
  <c r="J240" i="8" s="1"/>
  <c r="B240" i="8"/>
  <c r="C240" i="8" s="1"/>
  <c r="D240" i="8" s="1"/>
  <c r="E240" i="8" s="1"/>
  <c r="BJ239" i="8"/>
  <c r="BK239" i="8" s="1"/>
  <c r="BL239" i="8" s="1"/>
  <c r="BM239" i="8" s="1"/>
  <c r="BE239" i="8"/>
  <c r="BF239" i="8" s="1"/>
  <c r="BG239" i="8" s="1"/>
  <c r="BH239" i="8" s="1"/>
  <c r="BB239" i="8"/>
  <c r="BC239" i="8" s="1"/>
  <c r="AZ239" i="8"/>
  <c r="BA239" i="8" s="1"/>
  <c r="AV239" i="8"/>
  <c r="AW239" i="8" s="1"/>
  <c r="AX239" i="8" s="1"/>
  <c r="AU239" i="8"/>
  <c r="AP239" i="8"/>
  <c r="AQ239" i="8" s="1"/>
  <c r="AR239" i="8" s="1"/>
  <c r="AS239" i="8" s="1"/>
  <c r="AL239" i="8"/>
  <c r="AM239" i="8" s="1"/>
  <c r="AN239" i="8" s="1"/>
  <c r="AK239" i="8"/>
  <c r="AF239" i="8"/>
  <c r="AG239" i="8" s="1"/>
  <c r="AH239" i="8" s="1"/>
  <c r="AI239" i="8" s="1"/>
  <c r="AA239" i="8"/>
  <c r="AB239" i="8" s="1"/>
  <c r="AC239" i="8" s="1"/>
  <c r="AD239" i="8" s="1"/>
  <c r="X239" i="8"/>
  <c r="Y239" i="8" s="1"/>
  <c r="V239" i="8"/>
  <c r="W239" i="8" s="1"/>
  <c r="Q239" i="8"/>
  <c r="R239" i="8" s="1"/>
  <c r="S239" i="8" s="1"/>
  <c r="T239" i="8" s="1"/>
  <c r="L239" i="8"/>
  <c r="M239" i="8" s="1"/>
  <c r="N239" i="8" s="1"/>
  <c r="O239" i="8" s="1"/>
  <c r="H239" i="8"/>
  <c r="I239" i="8" s="1"/>
  <c r="J239" i="8" s="1"/>
  <c r="G239" i="8"/>
  <c r="B239" i="8"/>
  <c r="C239" i="8" s="1"/>
  <c r="D239" i="8" s="1"/>
  <c r="E239" i="8" s="1"/>
  <c r="BM238" i="8"/>
  <c r="BK238" i="8"/>
  <c r="BL238" i="8" s="1"/>
  <c r="BJ238" i="8"/>
  <c r="BE238" i="8"/>
  <c r="BF238" i="8" s="1"/>
  <c r="BG238" i="8" s="1"/>
  <c r="BH238" i="8" s="1"/>
  <c r="AZ238" i="8"/>
  <c r="BA238" i="8" s="1"/>
  <c r="BB238" i="8" s="1"/>
  <c r="BC238" i="8" s="1"/>
  <c r="AW238" i="8"/>
  <c r="AX238" i="8" s="1"/>
  <c r="AU238" i="8"/>
  <c r="AV238" i="8" s="1"/>
  <c r="AP238" i="8"/>
  <c r="AQ238" i="8" s="1"/>
  <c r="AR238" i="8" s="1"/>
  <c r="AS238" i="8" s="1"/>
  <c r="AM238" i="8"/>
  <c r="AN238" i="8" s="1"/>
  <c r="AK238" i="8"/>
  <c r="AL238" i="8" s="1"/>
  <c r="AF238" i="8"/>
  <c r="AG238" i="8" s="1"/>
  <c r="AH238" i="8" s="1"/>
  <c r="AI238" i="8" s="1"/>
  <c r="AA238" i="8"/>
  <c r="AB238" i="8" s="1"/>
  <c r="AC238" i="8" s="1"/>
  <c r="AD238" i="8" s="1"/>
  <c r="Y238" i="8"/>
  <c r="W238" i="8"/>
  <c r="X238" i="8" s="1"/>
  <c r="V238" i="8"/>
  <c r="Q238" i="8"/>
  <c r="R238" i="8" s="1"/>
  <c r="S238" i="8" s="1"/>
  <c r="T238" i="8" s="1"/>
  <c r="L238" i="8"/>
  <c r="M238" i="8" s="1"/>
  <c r="N238" i="8" s="1"/>
  <c r="O238" i="8" s="1"/>
  <c r="G238" i="8"/>
  <c r="H238" i="8" s="1"/>
  <c r="I238" i="8" s="1"/>
  <c r="J238" i="8" s="1"/>
  <c r="B238" i="8"/>
  <c r="C238" i="8" s="1"/>
  <c r="D238" i="8" s="1"/>
  <c r="E238" i="8" s="1"/>
  <c r="BL237" i="8"/>
  <c r="BM237" i="8" s="1"/>
  <c r="BJ237" i="8"/>
  <c r="BK237" i="8" s="1"/>
  <c r="BE237" i="8"/>
  <c r="BF237" i="8" s="1"/>
  <c r="BG237" i="8" s="1"/>
  <c r="BH237" i="8" s="1"/>
  <c r="AZ237" i="8"/>
  <c r="BA237" i="8" s="1"/>
  <c r="BB237" i="8" s="1"/>
  <c r="BC237" i="8" s="1"/>
  <c r="AU237" i="8"/>
  <c r="AV237" i="8" s="1"/>
  <c r="AW237" i="8" s="1"/>
  <c r="AX237" i="8" s="1"/>
  <c r="AP237" i="8"/>
  <c r="AQ237" i="8" s="1"/>
  <c r="AR237" i="8" s="1"/>
  <c r="AS237" i="8" s="1"/>
  <c r="AK237" i="8"/>
  <c r="AL237" i="8" s="1"/>
  <c r="AM237" i="8" s="1"/>
  <c r="AN237" i="8" s="1"/>
  <c r="AF237" i="8"/>
  <c r="AG237" i="8" s="1"/>
  <c r="AH237" i="8" s="1"/>
  <c r="AI237" i="8" s="1"/>
  <c r="AA237" i="8"/>
  <c r="AB237" i="8" s="1"/>
  <c r="AC237" i="8" s="1"/>
  <c r="AD237" i="8" s="1"/>
  <c r="V237" i="8"/>
  <c r="W237" i="8" s="1"/>
  <c r="X237" i="8" s="1"/>
  <c r="Y237" i="8" s="1"/>
  <c r="R237" i="8"/>
  <c r="S237" i="8" s="1"/>
  <c r="T237" i="8" s="1"/>
  <c r="Q237" i="8"/>
  <c r="L237" i="8"/>
  <c r="M237" i="8" s="1"/>
  <c r="N237" i="8" s="1"/>
  <c r="O237" i="8" s="1"/>
  <c r="H237" i="8"/>
  <c r="I237" i="8" s="1"/>
  <c r="J237" i="8" s="1"/>
  <c r="G237" i="8"/>
  <c r="B237" i="8"/>
  <c r="C237" i="8" s="1"/>
  <c r="D237" i="8" s="1"/>
  <c r="E237" i="8" s="1"/>
  <c r="BJ236" i="8"/>
  <c r="BK236" i="8" s="1"/>
  <c r="BL236" i="8" s="1"/>
  <c r="BM236" i="8" s="1"/>
  <c r="BG236" i="8"/>
  <c r="BH236" i="8" s="1"/>
  <c r="BE236" i="8"/>
  <c r="BF236" i="8" s="1"/>
  <c r="AZ236" i="8"/>
  <c r="BA236" i="8" s="1"/>
  <c r="BB236" i="8" s="1"/>
  <c r="BC236" i="8" s="1"/>
  <c r="AU236" i="8"/>
  <c r="AV236" i="8" s="1"/>
  <c r="AW236" i="8" s="1"/>
  <c r="AX236" i="8" s="1"/>
  <c r="AQ236" i="8"/>
  <c r="AR236" i="8" s="1"/>
  <c r="AS236" i="8" s="1"/>
  <c r="AP236" i="8"/>
  <c r="AK236" i="8"/>
  <c r="AL236" i="8" s="1"/>
  <c r="AM236" i="8" s="1"/>
  <c r="AN236" i="8" s="1"/>
  <c r="AI236" i="8"/>
  <c r="AG236" i="8"/>
  <c r="AH236" i="8" s="1"/>
  <c r="AF236" i="8"/>
  <c r="AA236" i="8"/>
  <c r="AB236" i="8" s="1"/>
  <c r="AC236" i="8" s="1"/>
  <c r="AD236" i="8" s="1"/>
  <c r="V236" i="8"/>
  <c r="W236" i="8" s="1"/>
  <c r="X236" i="8" s="1"/>
  <c r="Y236" i="8" s="1"/>
  <c r="S236" i="8"/>
  <c r="T236" i="8" s="1"/>
  <c r="Q236" i="8"/>
  <c r="R236" i="8" s="1"/>
  <c r="L236" i="8"/>
  <c r="M236" i="8" s="1"/>
  <c r="N236" i="8" s="1"/>
  <c r="O236" i="8" s="1"/>
  <c r="I236" i="8"/>
  <c r="J236" i="8" s="1"/>
  <c r="G236" i="8"/>
  <c r="H236" i="8" s="1"/>
  <c r="C236" i="8"/>
  <c r="D236" i="8" s="1"/>
  <c r="E236" i="8" s="1"/>
  <c r="B236" i="8"/>
  <c r="BJ235" i="8"/>
  <c r="BK235" i="8" s="1"/>
  <c r="BL235" i="8" s="1"/>
  <c r="BM235" i="8" s="1"/>
  <c r="BE235" i="8"/>
  <c r="BF235" i="8" s="1"/>
  <c r="BG235" i="8" s="1"/>
  <c r="BH235" i="8" s="1"/>
  <c r="AZ235" i="8"/>
  <c r="BA235" i="8" s="1"/>
  <c r="BB235" i="8" s="1"/>
  <c r="BC235" i="8" s="1"/>
  <c r="AU235" i="8"/>
  <c r="AV235" i="8" s="1"/>
  <c r="AW235" i="8" s="1"/>
  <c r="AX235" i="8" s="1"/>
  <c r="AR235" i="8"/>
  <c r="AS235" i="8" s="1"/>
  <c r="AP235" i="8"/>
  <c r="AQ235" i="8" s="1"/>
  <c r="AK235" i="8"/>
  <c r="AL235" i="8" s="1"/>
  <c r="AM235" i="8" s="1"/>
  <c r="AN235" i="8" s="1"/>
  <c r="AH235" i="8"/>
  <c r="AI235" i="8" s="1"/>
  <c r="AF235" i="8"/>
  <c r="AG235" i="8" s="1"/>
  <c r="AA235" i="8"/>
  <c r="AB235" i="8" s="1"/>
  <c r="AC235" i="8" s="1"/>
  <c r="AD235" i="8" s="1"/>
  <c r="V235" i="8"/>
  <c r="W235" i="8" s="1"/>
  <c r="X235" i="8" s="1"/>
  <c r="Y235" i="8" s="1"/>
  <c r="Q235" i="8"/>
  <c r="R235" i="8" s="1"/>
  <c r="S235" i="8" s="1"/>
  <c r="T235" i="8" s="1"/>
  <c r="L235" i="8"/>
  <c r="M235" i="8" s="1"/>
  <c r="N235" i="8" s="1"/>
  <c r="O235" i="8" s="1"/>
  <c r="G235" i="8"/>
  <c r="H235" i="8" s="1"/>
  <c r="I235" i="8" s="1"/>
  <c r="J235" i="8" s="1"/>
  <c r="B235" i="8"/>
  <c r="C235" i="8" s="1"/>
  <c r="D235" i="8" s="1"/>
  <c r="E235" i="8" s="1"/>
  <c r="BJ234" i="8"/>
  <c r="BK234" i="8" s="1"/>
  <c r="BL234" i="8" s="1"/>
  <c r="BM234" i="8" s="1"/>
  <c r="BG234" i="8"/>
  <c r="BH234" i="8" s="1"/>
  <c r="BE234" i="8"/>
  <c r="BF234" i="8" s="1"/>
  <c r="BA234" i="8"/>
  <c r="BB234" i="8" s="1"/>
  <c r="BC234" i="8" s="1"/>
  <c r="AZ234" i="8"/>
  <c r="AU234" i="8"/>
  <c r="AV234" i="8" s="1"/>
  <c r="AW234" i="8" s="1"/>
  <c r="AX234" i="8" s="1"/>
  <c r="AQ234" i="8"/>
  <c r="AR234" i="8" s="1"/>
  <c r="AS234" i="8" s="1"/>
  <c r="AP234" i="8"/>
  <c r="AK234" i="8"/>
  <c r="AL234" i="8" s="1"/>
  <c r="AM234" i="8" s="1"/>
  <c r="AN234" i="8" s="1"/>
  <c r="AF234" i="8"/>
  <c r="AG234" i="8" s="1"/>
  <c r="AH234" i="8" s="1"/>
  <c r="AI234" i="8" s="1"/>
  <c r="AC234" i="8"/>
  <c r="AD234" i="8" s="1"/>
  <c r="AA234" i="8"/>
  <c r="AB234" i="8" s="1"/>
  <c r="V234" i="8"/>
  <c r="W234" i="8" s="1"/>
  <c r="X234" i="8" s="1"/>
  <c r="Y234" i="8" s="1"/>
  <c r="Q234" i="8"/>
  <c r="R234" i="8" s="1"/>
  <c r="S234" i="8" s="1"/>
  <c r="T234" i="8" s="1"/>
  <c r="M234" i="8"/>
  <c r="N234" i="8" s="1"/>
  <c r="O234" i="8" s="1"/>
  <c r="L234" i="8"/>
  <c r="G234" i="8"/>
  <c r="H234" i="8" s="1"/>
  <c r="I234" i="8" s="1"/>
  <c r="J234" i="8" s="1"/>
  <c r="E234" i="8"/>
  <c r="C234" i="8"/>
  <c r="D234" i="8" s="1"/>
  <c r="B234" i="8"/>
  <c r="BJ233" i="8"/>
  <c r="BK233" i="8" s="1"/>
  <c r="BL233" i="8" s="1"/>
  <c r="BM233" i="8" s="1"/>
  <c r="BE233" i="8"/>
  <c r="BF233" i="8" s="1"/>
  <c r="BG233" i="8" s="1"/>
  <c r="BH233" i="8" s="1"/>
  <c r="BB233" i="8"/>
  <c r="BC233" i="8" s="1"/>
  <c r="AZ233" i="8"/>
  <c r="BA233" i="8" s="1"/>
  <c r="AU233" i="8"/>
  <c r="AV233" i="8" s="1"/>
  <c r="AW233" i="8" s="1"/>
  <c r="AX233" i="8" s="1"/>
  <c r="AR233" i="8"/>
  <c r="AS233" i="8" s="1"/>
  <c r="AP233" i="8"/>
  <c r="AQ233" i="8" s="1"/>
  <c r="AK233" i="8"/>
  <c r="AL233" i="8" s="1"/>
  <c r="AM233" i="8" s="1"/>
  <c r="AN233" i="8" s="1"/>
  <c r="AF233" i="8"/>
  <c r="AG233" i="8" s="1"/>
  <c r="AH233" i="8" s="1"/>
  <c r="AI233" i="8" s="1"/>
  <c r="AD233" i="8"/>
  <c r="AB233" i="8"/>
  <c r="AC233" i="8" s="1"/>
  <c r="AA233" i="8"/>
  <c r="V233" i="8"/>
  <c r="W233" i="8" s="1"/>
  <c r="X233" i="8" s="1"/>
  <c r="Y233" i="8" s="1"/>
  <c r="Q233" i="8"/>
  <c r="R233" i="8" s="1"/>
  <c r="S233" i="8" s="1"/>
  <c r="T233" i="8" s="1"/>
  <c r="L233" i="8"/>
  <c r="M233" i="8" s="1"/>
  <c r="N233" i="8" s="1"/>
  <c r="O233" i="8" s="1"/>
  <c r="G233" i="8"/>
  <c r="H233" i="8" s="1"/>
  <c r="I233" i="8" s="1"/>
  <c r="J233" i="8" s="1"/>
  <c r="D233" i="8"/>
  <c r="E233" i="8" s="1"/>
  <c r="B233" i="8"/>
  <c r="C233" i="8" s="1"/>
  <c r="BJ232" i="8"/>
  <c r="BK232" i="8" s="1"/>
  <c r="BL232" i="8" s="1"/>
  <c r="BM232" i="8" s="1"/>
  <c r="BE232" i="8"/>
  <c r="BF232" i="8" s="1"/>
  <c r="BG232" i="8" s="1"/>
  <c r="BH232" i="8" s="1"/>
  <c r="AZ232" i="8"/>
  <c r="BA232" i="8" s="1"/>
  <c r="BB232" i="8" s="1"/>
  <c r="BC232" i="8" s="1"/>
  <c r="AU232" i="8"/>
  <c r="AV232" i="8" s="1"/>
  <c r="AW232" i="8" s="1"/>
  <c r="AX232" i="8" s="1"/>
  <c r="AP232" i="8"/>
  <c r="AQ232" i="8" s="1"/>
  <c r="AR232" i="8" s="1"/>
  <c r="AS232" i="8" s="1"/>
  <c r="AK232" i="8"/>
  <c r="AL232" i="8" s="1"/>
  <c r="AM232" i="8" s="1"/>
  <c r="AN232" i="8" s="1"/>
  <c r="AF232" i="8"/>
  <c r="AG232" i="8" s="1"/>
  <c r="AH232" i="8" s="1"/>
  <c r="AI232" i="8" s="1"/>
  <c r="AA232" i="8"/>
  <c r="AB232" i="8" s="1"/>
  <c r="AC232" i="8" s="1"/>
  <c r="AD232" i="8" s="1"/>
  <c r="W232" i="8"/>
  <c r="X232" i="8" s="1"/>
  <c r="Y232" i="8" s="1"/>
  <c r="V232" i="8"/>
  <c r="Q232" i="8"/>
  <c r="R232" i="8" s="1"/>
  <c r="S232" i="8" s="1"/>
  <c r="T232" i="8" s="1"/>
  <c r="M232" i="8"/>
  <c r="N232" i="8" s="1"/>
  <c r="O232" i="8" s="1"/>
  <c r="L232" i="8"/>
  <c r="G232" i="8"/>
  <c r="H232" i="8" s="1"/>
  <c r="I232" i="8" s="1"/>
  <c r="J232" i="8" s="1"/>
  <c r="B232" i="8"/>
  <c r="C232" i="8" s="1"/>
  <c r="D232" i="8" s="1"/>
  <c r="E232" i="8" s="1"/>
  <c r="BL231" i="8"/>
  <c r="BM231" i="8" s="1"/>
  <c r="BJ231" i="8"/>
  <c r="BK231" i="8" s="1"/>
  <c r="BE231" i="8"/>
  <c r="BF231" i="8" s="1"/>
  <c r="BG231" i="8" s="1"/>
  <c r="BH231" i="8" s="1"/>
  <c r="AZ231" i="8"/>
  <c r="BA231" i="8" s="1"/>
  <c r="BB231" i="8" s="1"/>
  <c r="BC231" i="8" s="1"/>
  <c r="AV231" i="8"/>
  <c r="AW231" i="8" s="1"/>
  <c r="AX231" i="8" s="1"/>
  <c r="AU231" i="8"/>
  <c r="AP231" i="8"/>
  <c r="AQ231" i="8" s="1"/>
  <c r="AR231" i="8" s="1"/>
  <c r="AS231" i="8" s="1"/>
  <c r="AN231" i="8"/>
  <c r="AL231" i="8"/>
  <c r="AM231" i="8" s="1"/>
  <c r="AK231" i="8"/>
  <c r="AF231" i="8"/>
  <c r="AG231" i="8" s="1"/>
  <c r="AH231" i="8" s="1"/>
  <c r="AI231" i="8" s="1"/>
  <c r="AA231" i="8"/>
  <c r="AB231" i="8" s="1"/>
  <c r="AC231" i="8" s="1"/>
  <c r="AD231" i="8" s="1"/>
  <c r="X231" i="8"/>
  <c r="Y231" i="8" s="1"/>
  <c r="V231" i="8"/>
  <c r="W231" i="8" s="1"/>
  <c r="Q231" i="8"/>
  <c r="R231" i="8" s="1"/>
  <c r="S231" i="8" s="1"/>
  <c r="T231" i="8" s="1"/>
  <c r="N231" i="8"/>
  <c r="O231" i="8" s="1"/>
  <c r="L231" i="8"/>
  <c r="M231" i="8" s="1"/>
  <c r="H231" i="8"/>
  <c r="I231" i="8" s="1"/>
  <c r="J231" i="8" s="1"/>
  <c r="G231" i="8"/>
  <c r="B231" i="8"/>
  <c r="C231" i="8" s="1"/>
  <c r="D231" i="8" s="1"/>
  <c r="E231" i="8" s="1"/>
  <c r="BJ230" i="8"/>
  <c r="BK230" i="8" s="1"/>
  <c r="BL230" i="8" s="1"/>
  <c r="BM230" i="8" s="1"/>
  <c r="BE230" i="8"/>
  <c r="BF230" i="8" s="1"/>
  <c r="BG230" i="8" s="1"/>
  <c r="BH230" i="8" s="1"/>
  <c r="AZ230" i="8"/>
  <c r="BA230" i="8" s="1"/>
  <c r="BB230" i="8" s="1"/>
  <c r="BC230" i="8" s="1"/>
  <c r="AW230" i="8"/>
  <c r="AX230" i="8" s="1"/>
  <c r="AU230" i="8"/>
  <c r="AV230" i="8" s="1"/>
  <c r="AP230" i="8"/>
  <c r="AQ230" i="8" s="1"/>
  <c r="AR230" i="8" s="1"/>
  <c r="AS230" i="8" s="1"/>
  <c r="AM230" i="8"/>
  <c r="AN230" i="8" s="1"/>
  <c r="AK230" i="8"/>
  <c r="AL230" i="8" s="1"/>
  <c r="AF230" i="8"/>
  <c r="AG230" i="8" s="1"/>
  <c r="AH230" i="8" s="1"/>
  <c r="AI230" i="8" s="1"/>
  <c r="AA230" i="8"/>
  <c r="AB230" i="8" s="1"/>
  <c r="AC230" i="8" s="1"/>
  <c r="AD230" i="8" s="1"/>
  <c r="V230" i="8"/>
  <c r="W230" i="8" s="1"/>
  <c r="X230" i="8" s="1"/>
  <c r="Y230" i="8" s="1"/>
  <c r="Q230" i="8"/>
  <c r="R230" i="8" s="1"/>
  <c r="S230" i="8" s="1"/>
  <c r="T230" i="8" s="1"/>
  <c r="L230" i="8"/>
  <c r="M230" i="8" s="1"/>
  <c r="N230" i="8" s="1"/>
  <c r="O230" i="8" s="1"/>
  <c r="G230" i="8"/>
  <c r="H230" i="8" s="1"/>
  <c r="I230" i="8" s="1"/>
  <c r="J230" i="8" s="1"/>
  <c r="B230" i="8"/>
  <c r="C230" i="8" s="1"/>
  <c r="D230" i="8" s="1"/>
  <c r="E230" i="8" s="1"/>
  <c r="BL229" i="8"/>
  <c r="BM229" i="8" s="1"/>
  <c r="BJ229" i="8"/>
  <c r="BK229" i="8" s="1"/>
  <c r="BF229" i="8"/>
  <c r="BG229" i="8" s="1"/>
  <c r="BH229" i="8" s="1"/>
  <c r="BE229" i="8"/>
  <c r="AZ229" i="8"/>
  <c r="BA229" i="8" s="1"/>
  <c r="BB229" i="8" s="1"/>
  <c r="BC229" i="8" s="1"/>
  <c r="AV229" i="8"/>
  <c r="AW229" i="8" s="1"/>
  <c r="AX229" i="8" s="1"/>
  <c r="AU229" i="8"/>
  <c r="AP229" i="8"/>
  <c r="AQ229" i="8" s="1"/>
  <c r="AR229" i="8" s="1"/>
  <c r="AS229" i="8" s="1"/>
  <c r="AK229" i="8"/>
  <c r="AL229" i="8" s="1"/>
  <c r="AM229" i="8" s="1"/>
  <c r="AN229" i="8" s="1"/>
  <c r="AH229" i="8"/>
  <c r="AI229" i="8" s="1"/>
  <c r="AF229" i="8"/>
  <c r="AG229" i="8" s="1"/>
  <c r="AA229" i="8"/>
  <c r="AB229" i="8" s="1"/>
  <c r="AC229" i="8" s="1"/>
  <c r="AD229" i="8" s="1"/>
  <c r="V229" i="8"/>
  <c r="W229" i="8" s="1"/>
  <c r="X229" i="8" s="1"/>
  <c r="Y229" i="8" s="1"/>
  <c r="R229" i="8"/>
  <c r="S229" i="8" s="1"/>
  <c r="T229" i="8" s="1"/>
  <c r="Q229" i="8"/>
  <c r="L229" i="8"/>
  <c r="M229" i="8" s="1"/>
  <c r="N229" i="8" s="1"/>
  <c r="O229" i="8" s="1"/>
  <c r="J229" i="8"/>
  <c r="H229" i="8"/>
  <c r="I229" i="8" s="1"/>
  <c r="G229" i="8"/>
  <c r="B229" i="8"/>
  <c r="C229" i="8" s="1"/>
  <c r="D229" i="8" s="1"/>
  <c r="E229" i="8" s="1"/>
  <c r="BJ228" i="8"/>
  <c r="BK228" i="8" s="1"/>
  <c r="BL228" i="8" s="1"/>
  <c r="BM228" i="8" s="1"/>
  <c r="BG228" i="8"/>
  <c r="BH228" i="8" s="1"/>
  <c r="BE228" i="8"/>
  <c r="BF228" i="8" s="1"/>
  <c r="AZ228" i="8"/>
  <c r="BA228" i="8" s="1"/>
  <c r="BB228" i="8" s="1"/>
  <c r="BC228" i="8" s="1"/>
  <c r="AW228" i="8"/>
  <c r="AX228" i="8" s="1"/>
  <c r="AU228" i="8"/>
  <c r="AV228" i="8" s="1"/>
  <c r="AP228" i="8"/>
  <c r="AQ228" i="8" s="1"/>
  <c r="AR228" i="8" s="1"/>
  <c r="AS228" i="8" s="1"/>
  <c r="AK228" i="8"/>
  <c r="AL228" i="8" s="1"/>
  <c r="AM228" i="8" s="1"/>
  <c r="AN228" i="8" s="1"/>
  <c r="AG228" i="8"/>
  <c r="AH228" i="8" s="1"/>
  <c r="AI228" i="8" s="1"/>
  <c r="AF228" i="8"/>
  <c r="AA228" i="8"/>
  <c r="AB228" i="8" s="1"/>
  <c r="AC228" i="8" s="1"/>
  <c r="AD228" i="8" s="1"/>
  <c r="V228" i="8"/>
  <c r="W228" i="8" s="1"/>
  <c r="X228" i="8" s="1"/>
  <c r="Y228" i="8" s="1"/>
  <c r="S228" i="8"/>
  <c r="T228" i="8" s="1"/>
  <c r="Q228" i="8"/>
  <c r="R228" i="8" s="1"/>
  <c r="L228" i="8"/>
  <c r="M228" i="8" s="1"/>
  <c r="N228" i="8" s="1"/>
  <c r="O228" i="8" s="1"/>
  <c r="I228" i="8"/>
  <c r="J228" i="8" s="1"/>
  <c r="G228" i="8"/>
  <c r="H228" i="8" s="1"/>
  <c r="B228" i="8"/>
  <c r="C228" i="8" s="1"/>
  <c r="D228" i="8" s="1"/>
  <c r="E228" i="8" s="1"/>
  <c r="BJ227" i="8"/>
  <c r="BK227" i="8" s="1"/>
  <c r="BL227" i="8" s="1"/>
  <c r="BM227" i="8" s="1"/>
  <c r="BH227" i="8"/>
  <c r="BF227" i="8"/>
  <c r="BG227" i="8" s="1"/>
  <c r="BE227" i="8"/>
  <c r="AZ227" i="8"/>
  <c r="BA227" i="8" s="1"/>
  <c r="BB227" i="8" s="1"/>
  <c r="BC227" i="8" s="1"/>
  <c r="AU227" i="8"/>
  <c r="AV227" i="8" s="1"/>
  <c r="AW227" i="8" s="1"/>
  <c r="AX227" i="8" s="1"/>
  <c r="AR227" i="8"/>
  <c r="AS227" i="8" s="1"/>
  <c r="AP227" i="8"/>
  <c r="AQ227" i="8" s="1"/>
  <c r="AK227" i="8"/>
  <c r="AL227" i="8" s="1"/>
  <c r="AM227" i="8" s="1"/>
  <c r="AN227" i="8" s="1"/>
  <c r="AH227" i="8"/>
  <c r="AI227" i="8" s="1"/>
  <c r="AF227" i="8"/>
  <c r="AG227" i="8" s="1"/>
  <c r="AA227" i="8"/>
  <c r="AB227" i="8" s="1"/>
  <c r="AC227" i="8" s="1"/>
  <c r="AD227" i="8" s="1"/>
  <c r="V227" i="8"/>
  <c r="W227" i="8" s="1"/>
  <c r="X227" i="8" s="1"/>
  <c r="Y227" i="8" s="1"/>
  <c r="T227" i="8"/>
  <c r="R227" i="8"/>
  <c r="S227" i="8" s="1"/>
  <c r="Q227" i="8"/>
  <c r="L227" i="8"/>
  <c r="M227" i="8" s="1"/>
  <c r="N227" i="8" s="1"/>
  <c r="O227" i="8" s="1"/>
  <c r="G227" i="8"/>
  <c r="H227" i="8" s="1"/>
  <c r="I227" i="8" s="1"/>
  <c r="J227" i="8" s="1"/>
  <c r="B227" i="8"/>
  <c r="C227" i="8" s="1"/>
  <c r="D227" i="8" s="1"/>
  <c r="E227" i="8" s="1"/>
  <c r="BJ226" i="8"/>
  <c r="BK226" i="8" s="1"/>
  <c r="BL226" i="8" s="1"/>
  <c r="BM226" i="8" s="1"/>
  <c r="BG226" i="8"/>
  <c r="BH226" i="8" s="1"/>
  <c r="BE226" i="8"/>
  <c r="BF226" i="8" s="1"/>
  <c r="AZ226" i="8"/>
  <c r="BA226" i="8" s="1"/>
  <c r="BB226" i="8" s="1"/>
  <c r="BC226" i="8" s="1"/>
  <c r="AU226" i="8"/>
  <c r="AV226" i="8" s="1"/>
  <c r="AW226" i="8" s="1"/>
  <c r="AX226" i="8" s="1"/>
  <c r="AP226" i="8"/>
  <c r="AQ226" i="8" s="1"/>
  <c r="AR226" i="8" s="1"/>
  <c r="AS226" i="8" s="1"/>
  <c r="AK226" i="8"/>
  <c r="AL226" i="8" s="1"/>
  <c r="AM226" i="8" s="1"/>
  <c r="AN226" i="8" s="1"/>
  <c r="AF226" i="8"/>
  <c r="AG226" i="8" s="1"/>
  <c r="AH226" i="8" s="1"/>
  <c r="AI226" i="8" s="1"/>
  <c r="AC226" i="8"/>
  <c r="AD226" i="8" s="1"/>
  <c r="AA226" i="8"/>
  <c r="AB226" i="8" s="1"/>
  <c r="V226" i="8"/>
  <c r="W226" i="8" s="1"/>
  <c r="X226" i="8" s="1"/>
  <c r="Y226" i="8" s="1"/>
  <c r="S226" i="8"/>
  <c r="T226" i="8" s="1"/>
  <c r="Q226" i="8"/>
  <c r="R226" i="8" s="1"/>
  <c r="L226" i="8"/>
  <c r="M226" i="8" s="1"/>
  <c r="N226" i="8" s="1"/>
  <c r="O226" i="8" s="1"/>
  <c r="G226" i="8"/>
  <c r="H226" i="8" s="1"/>
  <c r="I226" i="8" s="1"/>
  <c r="J226" i="8" s="1"/>
  <c r="C226" i="8"/>
  <c r="D226" i="8" s="1"/>
  <c r="E226" i="8" s="1"/>
  <c r="B226" i="8"/>
  <c r="BJ225" i="8"/>
  <c r="BK225" i="8" s="1"/>
  <c r="BL225" i="8" s="1"/>
  <c r="BM225" i="8" s="1"/>
  <c r="BH225" i="8"/>
  <c r="BE225" i="8"/>
  <c r="BF225" i="8" s="1"/>
  <c r="BG225" i="8" s="1"/>
  <c r="AZ225" i="8"/>
  <c r="BA225" i="8" s="1"/>
  <c r="BB225" i="8" s="1"/>
  <c r="BC225" i="8" s="1"/>
  <c r="AU225" i="8"/>
  <c r="AV225" i="8" s="1"/>
  <c r="AW225" i="8" s="1"/>
  <c r="AX225" i="8" s="1"/>
  <c r="AR225" i="8"/>
  <c r="AS225" i="8" s="1"/>
  <c r="AP225" i="8"/>
  <c r="AQ225" i="8" s="1"/>
  <c r="AK225" i="8"/>
  <c r="AL225" i="8" s="1"/>
  <c r="AM225" i="8" s="1"/>
  <c r="AN225" i="8" s="1"/>
  <c r="AF225" i="8"/>
  <c r="AG225" i="8" s="1"/>
  <c r="AH225" i="8" s="1"/>
  <c r="AI225" i="8" s="1"/>
  <c r="AA225" i="8"/>
  <c r="AB225" i="8" s="1"/>
  <c r="AC225" i="8" s="1"/>
  <c r="AD225" i="8" s="1"/>
  <c r="X225" i="8"/>
  <c r="Y225" i="8" s="1"/>
  <c r="V225" i="8"/>
  <c r="W225" i="8" s="1"/>
  <c r="Q225" i="8"/>
  <c r="R225" i="8" s="1"/>
  <c r="S225" i="8" s="1"/>
  <c r="T225" i="8" s="1"/>
  <c r="L225" i="8"/>
  <c r="M225" i="8" s="1"/>
  <c r="N225" i="8" s="1"/>
  <c r="O225" i="8" s="1"/>
  <c r="G225" i="8"/>
  <c r="H225" i="8" s="1"/>
  <c r="I225" i="8" s="1"/>
  <c r="J225" i="8" s="1"/>
  <c r="B225" i="8"/>
  <c r="C225" i="8" s="1"/>
  <c r="D225" i="8" s="1"/>
  <c r="E225" i="8" s="1"/>
  <c r="BJ224" i="8"/>
  <c r="BK224" i="8" s="1"/>
  <c r="BL224" i="8" s="1"/>
  <c r="BM224" i="8" s="1"/>
  <c r="BH224" i="8"/>
  <c r="BG224" i="8"/>
  <c r="BE224" i="8"/>
  <c r="BF224" i="8" s="1"/>
  <c r="AZ224" i="8"/>
  <c r="BA224" i="8" s="1"/>
  <c r="BB224" i="8" s="1"/>
  <c r="BC224" i="8" s="1"/>
  <c r="AU224" i="8"/>
  <c r="AV224" i="8" s="1"/>
  <c r="AW224" i="8" s="1"/>
  <c r="AX224" i="8" s="1"/>
  <c r="AP224" i="8"/>
  <c r="AQ224" i="8" s="1"/>
  <c r="AR224" i="8" s="1"/>
  <c r="AS224" i="8" s="1"/>
  <c r="AM224" i="8"/>
  <c r="AN224" i="8" s="1"/>
  <c r="AK224" i="8"/>
  <c r="AL224" i="8" s="1"/>
  <c r="AF224" i="8"/>
  <c r="AG224" i="8" s="1"/>
  <c r="AH224" i="8" s="1"/>
  <c r="AI224" i="8" s="1"/>
  <c r="AA224" i="8"/>
  <c r="AB224" i="8" s="1"/>
  <c r="AC224" i="8" s="1"/>
  <c r="AD224" i="8" s="1"/>
  <c r="Y224" i="8"/>
  <c r="V224" i="8"/>
  <c r="W224" i="8" s="1"/>
  <c r="X224" i="8" s="1"/>
  <c r="S224" i="8"/>
  <c r="T224" i="8" s="1"/>
  <c r="Q224" i="8"/>
  <c r="R224" i="8" s="1"/>
  <c r="L224" i="8"/>
  <c r="M224" i="8" s="1"/>
  <c r="N224" i="8" s="1"/>
  <c r="O224" i="8" s="1"/>
  <c r="I224" i="8"/>
  <c r="J224" i="8" s="1"/>
  <c r="G224" i="8"/>
  <c r="H224" i="8" s="1"/>
  <c r="B224" i="8"/>
  <c r="C224" i="8" s="1"/>
  <c r="D224" i="8" s="1"/>
  <c r="E224" i="8" s="1"/>
  <c r="BL223" i="8"/>
  <c r="BM223" i="8" s="1"/>
  <c r="BJ223" i="8"/>
  <c r="BK223" i="8" s="1"/>
  <c r="BE223" i="8"/>
  <c r="BF223" i="8" s="1"/>
  <c r="BG223" i="8" s="1"/>
  <c r="BH223" i="8" s="1"/>
  <c r="AZ223" i="8"/>
  <c r="BA223" i="8" s="1"/>
  <c r="BB223" i="8" s="1"/>
  <c r="BC223" i="8" s="1"/>
  <c r="AU223" i="8"/>
  <c r="AV223" i="8" s="1"/>
  <c r="AW223" i="8" s="1"/>
  <c r="AX223" i="8" s="1"/>
  <c r="AR223" i="8"/>
  <c r="AS223" i="8" s="1"/>
  <c r="AP223" i="8"/>
  <c r="AQ223" i="8" s="1"/>
  <c r="AL223" i="8"/>
  <c r="AM223" i="8" s="1"/>
  <c r="AN223" i="8" s="1"/>
  <c r="AK223" i="8"/>
  <c r="AF223" i="8"/>
  <c r="AG223" i="8" s="1"/>
  <c r="AH223" i="8" s="1"/>
  <c r="AI223" i="8" s="1"/>
  <c r="AA223" i="8"/>
  <c r="AB223" i="8" s="1"/>
  <c r="AC223" i="8" s="1"/>
  <c r="AD223" i="8" s="1"/>
  <c r="X223" i="8"/>
  <c r="Y223" i="8" s="1"/>
  <c r="V223" i="8"/>
  <c r="W223" i="8" s="1"/>
  <c r="Q223" i="8"/>
  <c r="R223" i="8" s="1"/>
  <c r="S223" i="8" s="1"/>
  <c r="T223" i="8" s="1"/>
  <c r="L223" i="8"/>
  <c r="M223" i="8" s="1"/>
  <c r="N223" i="8" s="1"/>
  <c r="O223" i="8" s="1"/>
  <c r="G223" i="8"/>
  <c r="H223" i="8" s="1"/>
  <c r="I223" i="8" s="1"/>
  <c r="J223" i="8" s="1"/>
  <c r="B223" i="8"/>
  <c r="C223" i="8" s="1"/>
  <c r="D223" i="8" s="1"/>
  <c r="E223" i="8" s="1"/>
  <c r="BJ222" i="8"/>
  <c r="BK222" i="8" s="1"/>
  <c r="BL222" i="8" s="1"/>
  <c r="BM222" i="8" s="1"/>
  <c r="BG222" i="8"/>
  <c r="BH222" i="8" s="1"/>
  <c r="BE222" i="8"/>
  <c r="BF222" i="8" s="1"/>
  <c r="BC222" i="8"/>
  <c r="BA222" i="8"/>
  <c r="BB222" i="8" s="1"/>
  <c r="AZ222" i="8"/>
  <c r="AW222" i="8"/>
  <c r="AX222" i="8" s="1"/>
  <c r="AU222" i="8"/>
  <c r="AV222" i="8" s="1"/>
  <c r="AP222" i="8"/>
  <c r="AQ222" i="8" s="1"/>
  <c r="AR222" i="8" s="1"/>
  <c r="AS222" i="8" s="1"/>
  <c r="AK222" i="8"/>
  <c r="AL222" i="8" s="1"/>
  <c r="AM222" i="8" s="1"/>
  <c r="AN222" i="8" s="1"/>
  <c r="AI222" i="8"/>
  <c r="AF222" i="8"/>
  <c r="AG222" i="8" s="1"/>
  <c r="AH222" i="8" s="1"/>
  <c r="AA222" i="8"/>
  <c r="AB222" i="8" s="1"/>
  <c r="AC222" i="8" s="1"/>
  <c r="AD222" i="8" s="1"/>
  <c r="W222" i="8"/>
  <c r="X222" i="8" s="1"/>
  <c r="Y222" i="8" s="1"/>
  <c r="V222" i="8"/>
  <c r="S222" i="8"/>
  <c r="T222" i="8" s="1"/>
  <c r="Q222" i="8"/>
  <c r="R222" i="8" s="1"/>
  <c r="L222" i="8"/>
  <c r="M222" i="8" s="1"/>
  <c r="N222" i="8" s="1"/>
  <c r="O222" i="8" s="1"/>
  <c r="G222" i="8"/>
  <c r="H222" i="8" s="1"/>
  <c r="I222" i="8" s="1"/>
  <c r="J222" i="8" s="1"/>
  <c r="C222" i="8"/>
  <c r="D222" i="8" s="1"/>
  <c r="E222" i="8" s="1"/>
  <c r="B222" i="8"/>
  <c r="BJ221" i="8"/>
  <c r="BK221" i="8" s="1"/>
  <c r="BL221" i="8" s="1"/>
  <c r="BM221" i="8" s="1"/>
  <c r="BE221" i="8"/>
  <c r="BF221" i="8" s="1"/>
  <c r="BG221" i="8" s="1"/>
  <c r="BH221" i="8" s="1"/>
  <c r="BB221" i="8"/>
  <c r="BC221" i="8" s="1"/>
  <c r="AZ221" i="8"/>
  <c r="BA221" i="8" s="1"/>
  <c r="AU221" i="8"/>
  <c r="AV221" i="8" s="1"/>
  <c r="AW221" i="8" s="1"/>
  <c r="AX221" i="8" s="1"/>
  <c r="AP221" i="8"/>
  <c r="AQ221" i="8" s="1"/>
  <c r="AR221" i="8" s="1"/>
  <c r="AS221" i="8" s="1"/>
  <c r="AN221" i="8"/>
  <c r="AK221" i="8"/>
  <c r="AL221" i="8" s="1"/>
  <c r="AM221" i="8" s="1"/>
  <c r="AI221" i="8"/>
  <c r="AF221" i="8"/>
  <c r="AG221" i="8" s="1"/>
  <c r="AH221" i="8" s="1"/>
  <c r="AA221" i="8"/>
  <c r="AB221" i="8" s="1"/>
  <c r="AC221" i="8" s="1"/>
  <c r="AD221" i="8" s="1"/>
  <c r="V221" i="8"/>
  <c r="W221" i="8" s="1"/>
  <c r="X221" i="8" s="1"/>
  <c r="Y221" i="8" s="1"/>
  <c r="T221" i="8"/>
  <c r="Q221" i="8"/>
  <c r="R221" i="8" s="1"/>
  <c r="S221" i="8" s="1"/>
  <c r="N221" i="8"/>
  <c r="O221" i="8" s="1"/>
  <c r="L221" i="8"/>
  <c r="M221" i="8" s="1"/>
  <c r="G221" i="8"/>
  <c r="H221" i="8" s="1"/>
  <c r="I221" i="8" s="1"/>
  <c r="J221" i="8" s="1"/>
  <c r="B221" i="8"/>
  <c r="C221" i="8" s="1"/>
  <c r="D221" i="8" s="1"/>
  <c r="E221" i="8" s="1"/>
  <c r="BK220" i="8"/>
  <c r="BL220" i="8" s="1"/>
  <c r="BM220" i="8" s="1"/>
  <c r="BJ220" i="8"/>
  <c r="BG220" i="8"/>
  <c r="BH220" i="8" s="1"/>
  <c r="BE220" i="8"/>
  <c r="BF220" i="8" s="1"/>
  <c r="AZ220" i="8"/>
  <c r="BA220" i="8" s="1"/>
  <c r="BB220" i="8" s="1"/>
  <c r="BC220" i="8" s="1"/>
  <c r="AU220" i="8"/>
  <c r="AV220" i="8" s="1"/>
  <c r="AW220" i="8" s="1"/>
  <c r="AX220" i="8" s="1"/>
  <c r="AP220" i="8"/>
  <c r="AQ220" i="8" s="1"/>
  <c r="AR220" i="8" s="1"/>
  <c r="AS220" i="8" s="1"/>
  <c r="AK220" i="8"/>
  <c r="AL220" i="8" s="1"/>
  <c r="AM220" i="8" s="1"/>
  <c r="AN220" i="8" s="1"/>
  <c r="AF220" i="8"/>
  <c r="AG220" i="8" s="1"/>
  <c r="AH220" i="8" s="1"/>
  <c r="AI220" i="8" s="1"/>
  <c r="AA220" i="8"/>
  <c r="AB220" i="8" s="1"/>
  <c r="AC220" i="8" s="1"/>
  <c r="AD220" i="8" s="1"/>
  <c r="Y220" i="8"/>
  <c r="W220" i="8"/>
  <c r="X220" i="8" s="1"/>
  <c r="V220" i="8"/>
  <c r="S220" i="8"/>
  <c r="T220" i="8" s="1"/>
  <c r="Q220" i="8"/>
  <c r="R220" i="8" s="1"/>
  <c r="L220" i="8"/>
  <c r="M220" i="8" s="1"/>
  <c r="N220" i="8" s="1"/>
  <c r="O220" i="8" s="1"/>
  <c r="G220" i="8"/>
  <c r="H220" i="8" s="1"/>
  <c r="I220" i="8" s="1"/>
  <c r="J220" i="8" s="1"/>
  <c r="B220" i="8"/>
  <c r="C220" i="8" s="1"/>
  <c r="D220" i="8" s="1"/>
  <c r="E220" i="8" s="1"/>
  <c r="BL219" i="8"/>
  <c r="BM219" i="8" s="1"/>
  <c r="BJ219" i="8"/>
  <c r="BK219" i="8" s="1"/>
  <c r="BE219" i="8"/>
  <c r="BF219" i="8" s="1"/>
  <c r="BG219" i="8" s="1"/>
  <c r="BH219" i="8" s="1"/>
  <c r="BB219" i="8"/>
  <c r="BC219" i="8" s="1"/>
  <c r="AZ219" i="8"/>
  <c r="BA219" i="8" s="1"/>
  <c r="AU219" i="8"/>
  <c r="AV219" i="8" s="1"/>
  <c r="AW219" i="8" s="1"/>
  <c r="AX219" i="8" s="1"/>
  <c r="AR219" i="8"/>
  <c r="AS219" i="8" s="1"/>
  <c r="AP219" i="8"/>
  <c r="AQ219" i="8" s="1"/>
  <c r="AN219" i="8"/>
  <c r="AL219" i="8"/>
  <c r="AM219" i="8" s="1"/>
  <c r="AK219" i="8"/>
  <c r="AF219" i="8"/>
  <c r="AG219" i="8" s="1"/>
  <c r="AH219" i="8" s="1"/>
  <c r="AI219" i="8" s="1"/>
  <c r="AA219" i="8"/>
  <c r="AB219" i="8" s="1"/>
  <c r="AC219" i="8" s="1"/>
  <c r="AD219" i="8" s="1"/>
  <c r="X219" i="8"/>
  <c r="Y219" i="8" s="1"/>
  <c r="W219" i="8"/>
  <c r="V219" i="8"/>
  <c r="S219" i="8"/>
  <c r="T219" i="8" s="1"/>
  <c r="Q219" i="8"/>
  <c r="R219" i="8" s="1"/>
  <c r="M219" i="8"/>
  <c r="N219" i="8" s="1"/>
  <c r="O219" i="8" s="1"/>
  <c r="L219" i="8"/>
  <c r="G219" i="8"/>
  <c r="H219" i="8" s="1"/>
  <c r="I219" i="8" s="1"/>
  <c r="J219" i="8" s="1"/>
  <c r="D219" i="8"/>
  <c r="E219" i="8" s="1"/>
  <c r="C219" i="8"/>
  <c r="B219" i="8"/>
  <c r="BJ218" i="8"/>
  <c r="BK218" i="8" s="1"/>
  <c r="BL218" i="8" s="1"/>
  <c r="BM218" i="8" s="1"/>
  <c r="BF218" i="8"/>
  <c r="BG218" i="8" s="1"/>
  <c r="BH218" i="8" s="1"/>
  <c r="BE218" i="8"/>
  <c r="BB218" i="8"/>
  <c r="BC218" i="8" s="1"/>
  <c r="AZ218" i="8"/>
  <c r="BA218" i="8" s="1"/>
  <c r="AU218" i="8"/>
  <c r="AV218" i="8" s="1"/>
  <c r="AW218" i="8" s="1"/>
  <c r="AX218" i="8" s="1"/>
  <c r="AR218" i="8"/>
  <c r="AS218" i="8" s="1"/>
  <c r="AP218" i="8"/>
  <c r="AQ218" i="8" s="1"/>
  <c r="AL218" i="8"/>
  <c r="AM218" i="8" s="1"/>
  <c r="AN218" i="8" s="1"/>
  <c r="AK218" i="8"/>
  <c r="AF218" i="8"/>
  <c r="AG218" i="8" s="1"/>
  <c r="AH218" i="8" s="1"/>
  <c r="AI218" i="8" s="1"/>
  <c r="AA218" i="8"/>
  <c r="AB218" i="8" s="1"/>
  <c r="AC218" i="8" s="1"/>
  <c r="AD218" i="8" s="1"/>
  <c r="V218" i="8"/>
  <c r="W218" i="8" s="1"/>
  <c r="X218" i="8" s="1"/>
  <c r="Y218" i="8" s="1"/>
  <c r="Q218" i="8"/>
  <c r="R218" i="8" s="1"/>
  <c r="S218" i="8" s="1"/>
  <c r="T218" i="8" s="1"/>
  <c r="L218" i="8"/>
  <c r="M218" i="8" s="1"/>
  <c r="N218" i="8" s="1"/>
  <c r="O218" i="8" s="1"/>
  <c r="I218" i="8"/>
  <c r="J218" i="8" s="1"/>
  <c r="H218" i="8"/>
  <c r="G218" i="8"/>
  <c r="D218" i="8"/>
  <c r="E218" i="8" s="1"/>
  <c r="B218" i="8"/>
  <c r="C218" i="8" s="1"/>
  <c r="BK217" i="8"/>
  <c r="BL217" i="8" s="1"/>
  <c r="BM217" i="8" s="1"/>
  <c r="BJ217" i="8"/>
  <c r="BE217" i="8"/>
  <c r="BF217" i="8" s="1"/>
  <c r="BG217" i="8" s="1"/>
  <c r="BH217" i="8" s="1"/>
  <c r="AZ217" i="8"/>
  <c r="BA217" i="8" s="1"/>
  <c r="BB217" i="8" s="1"/>
  <c r="BC217" i="8" s="1"/>
  <c r="AU217" i="8"/>
  <c r="AV217" i="8" s="1"/>
  <c r="AW217" i="8" s="1"/>
  <c r="AX217" i="8" s="1"/>
  <c r="AP217" i="8"/>
  <c r="AQ217" i="8" s="1"/>
  <c r="AR217" i="8" s="1"/>
  <c r="AS217" i="8" s="1"/>
  <c r="AK217" i="8"/>
  <c r="AL217" i="8" s="1"/>
  <c r="AM217" i="8" s="1"/>
  <c r="AN217" i="8" s="1"/>
  <c r="AF217" i="8"/>
  <c r="AG217" i="8" s="1"/>
  <c r="AH217" i="8" s="1"/>
  <c r="AI217" i="8" s="1"/>
  <c r="AA217" i="8"/>
  <c r="AB217" i="8" s="1"/>
  <c r="AC217" i="8" s="1"/>
  <c r="AD217" i="8" s="1"/>
  <c r="V217" i="8"/>
  <c r="W217" i="8" s="1"/>
  <c r="X217" i="8" s="1"/>
  <c r="Y217" i="8" s="1"/>
  <c r="Q217" i="8"/>
  <c r="R217" i="8" s="1"/>
  <c r="S217" i="8" s="1"/>
  <c r="T217" i="8" s="1"/>
  <c r="L217" i="8"/>
  <c r="M217" i="8" s="1"/>
  <c r="N217" i="8" s="1"/>
  <c r="O217" i="8" s="1"/>
  <c r="G217" i="8"/>
  <c r="H217" i="8" s="1"/>
  <c r="I217" i="8" s="1"/>
  <c r="J217" i="8" s="1"/>
  <c r="B217" i="8"/>
  <c r="C217" i="8" s="1"/>
  <c r="D217" i="8" s="1"/>
  <c r="E217" i="8" s="1"/>
  <c r="BJ216" i="8"/>
  <c r="BK216" i="8" s="1"/>
  <c r="BL216" i="8" s="1"/>
  <c r="BM216" i="8" s="1"/>
  <c r="BF216" i="8"/>
  <c r="BG216" i="8" s="1"/>
  <c r="BH216" i="8" s="1"/>
  <c r="BE216" i="8"/>
  <c r="AZ216" i="8"/>
  <c r="BA216" i="8" s="1"/>
  <c r="BB216" i="8" s="1"/>
  <c r="BC216" i="8" s="1"/>
  <c r="AU216" i="8"/>
  <c r="AV216" i="8" s="1"/>
  <c r="AW216" i="8" s="1"/>
  <c r="AX216" i="8" s="1"/>
  <c r="AP216" i="8"/>
  <c r="AQ216" i="8" s="1"/>
  <c r="AR216" i="8" s="1"/>
  <c r="AS216" i="8" s="1"/>
  <c r="AK216" i="8"/>
  <c r="AL216" i="8" s="1"/>
  <c r="AM216" i="8" s="1"/>
  <c r="AN216" i="8" s="1"/>
  <c r="AF216" i="8"/>
  <c r="AG216" i="8" s="1"/>
  <c r="AH216" i="8" s="1"/>
  <c r="AI216" i="8" s="1"/>
  <c r="AB216" i="8"/>
  <c r="AC216" i="8" s="1"/>
  <c r="AD216" i="8" s="1"/>
  <c r="AA216" i="8"/>
  <c r="V216" i="8"/>
  <c r="W216" i="8" s="1"/>
  <c r="X216" i="8" s="1"/>
  <c r="Y216" i="8" s="1"/>
  <c r="Q216" i="8"/>
  <c r="R216" i="8" s="1"/>
  <c r="S216" i="8" s="1"/>
  <c r="T216" i="8" s="1"/>
  <c r="L216" i="8"/>
  <c r="M216" i="8" s="1"/>
  <c r="N216" i="8" s="1"/>
  <c r="O216" i="8" s="1"/>
  <c r="H216" i="8"/>
  <c r="I216" i="8" s="1"/>
  <c r="J216" i="8" s="1"/>
  <c r="G216" i="8"/>
  <c r="B216" i="8"/>
  <c r="C216" i="8" s="1"/>
  <c r="D216" i="8" s="1"/>
  <c r="E216" i="8" s="1"/>
  <c r="BJ215" i="8"/>
  <c r="BK215" i="8" s="1"/>
  <c r="BL215" i="8" s="1"/>
  <c r="BM215" i="8" s="1"/>
  <c r="BG215" i="8"/>
  <c r="BH215" i="8" s="1"/>
  <c r="BE215" i="8"/>
  <c r="BF215" i="8" s="1"/>
  <c r="AZ215" i="8"/>
  <c r="BA215" i="8" s="1"/>
  <c r="BB215" i="8" s="1"/>
  <c r="BC215" i="8" s="1"/>
  <c r="AU215" i="8"/>
  <c r="AV215" i="8" s="1"/>
  <c r="AW215" i="8" s="1"/>
  <c r="AX215" i="8" s="1"/>
  <c r="AP215" i="8"/>
  <c r="AQ215" i="8" s="1"/>
  <c r="AR215" i="8" s="1"/>
  <c r="AS215" i="8" s="1"/>
  <c r="AK215" i="8"/>
  <c r="AL215" i="8" s="1"/>
  <c r="AM215" i="8" s="1"/>
  <c r="AN215" i="8" s="1"/>
  <c r="AG215" i="8"/>
  <c r="AH215" i="8" s="1"/>
  <c r="AI215" i="8" s="1"/>
  <c r="AF215" i="8"/>
  <c r="AA215" i="8"/>
  <c r="AB215" i="8" s="1"/>
  <c r="AC215" i="8" s="1"/>
  <c r="AD215" i="8" s="1"/>
  <c r="V215" i="8"/>
  <c r="W215" i="8" s="1"/>
  <c r="X215" i="8" s="1"/>
  <c r="Y215" i="8" s="1"/>
  <c r="Q215" i="8"/>
  <c r="R215" i="8" s="1"/>
  <c r="S215" i="8" s="1"/>
  <c r="T215" i="8" s="1"/>
  <c r="M215" i="8"/>
  <c r="N215" i="8" s="1"/>
  <c r="O215" i="8" s="1"/>
  <c r="L215" i="8"/>
  <c r="J215" i="8"/>
  <c r="I215" i="8"/>
  <c r="G215" i="8"/>
  <c r="H215" i="8" s="1"/>
  <c r="B215" i="8"/>
  <c r="C215" i="8" s="1"/>
  <c r="D215" i="8" s="1"/>
  <c r="E215" i="8" s="1"/>
  <c r="BL214" i="8"/>
  <c r="BM214" i="8" s="1"/>
  <c r="BJ214" i="8"/>
  <c r="BK214" i="8" s="1"/>
  <c r="BF214" i="8"/>
  <c r="BG214" i="8" s="1"/>
  <c r="BH214" i="8" s="1"/>
  <c r="BE214" i="8"/>
  <c r="AZ214" i="8"/>
  <c r="BA214" i="8" s="1"/>
  <c r="BB214" i="8" s="1"/>
  <c r="BC214" i="8" s="1"/>
  <c r="AU214" i="8"/>
  <c r="AV214" i="8" s="1"/>
  <c r="AW214" i="8" s="1"/>
  <c r="AX214" i="8" s="1"/>
  <c r="AP214" i="8"/>
  <c r="AQ214" i="8" s="1"/>
  <c r="AR214" i="8" s="1"/>
  <c r="AS214" i="8" s="1"/>
  <c r="AK214" i="8"/>
  <c r="AL214" i="8" s="1"/>
  <c r="AM214" i="8" s="1"/>
  <c r="AN214" i="8" s="1"/>
  <c r="AF214" i="8"/>
  <c r="AG214" i="8" s="1"/>
  <c r="AH214" i="8" s="1"/>
  <c r="AI214" i="8" s="1"/>
  <c r="AA214" i="8"/>
  <c r="AB214" i="8" s="1"/>
  <c r="AC214" i="8" s="1"/>
  <c r="AD214" i="8" s="1"/>
  <c r="X214" i="8"/>
  <c r="Y214" i="8" s="1"/>
  <c r="V214" i="8"/>
  <c r="W214" i="8" s="1"/>
  <c r="R214" i="8"/>
  <c r="S214" i="8" s="1"/>
  <c r="T214" i="8" s="1"/>
  <c r="Q214" i="8"/>
  <c r="L214" i="8"/>
  <c r="M214" i="8" s="1"/>
  <c r="N214" i="8" s="1"/>
  <c r="O214" i="8" s="1"/>
  <c r="G214" i="8"/>
  <c r="H214" i="8" s="1"/>
  <c r="I214" i="8" s="1"/>
  <c r="J214" i="8" s="1"/>
  <c r="B214" i="8"/>
  <c r="C214" i="8" s="1"/>
  <c r="D214" i="8" s="1"/>
  <c r="E214" i="8" s="1"/>
  <c r="BK213" i="8"/>
  <c r="BL213" i="8" s="1"/>
  <c r="BM213" i="8" s="1"/>
  <c r="BJ213" i="8"/>
  <c r="BG213" i="8"/>
  <c r="BH213" i="8" s="1"/>
  <c r="BE213" i="8"/>
  <c r="BF213" i="8" s="1"/>
  <c r="AZ213" i="8"/>
  <c r="BA213" i="8" s="1"/>
  <c r="BB213" i="8" s="1"/>
  <c r="BC213" i="8" s="1"/>
  <c r="AW213" i="8"/>
  <c r="AX213" i="8" s="1"/>
  <c r="AU213" i="8"/>
  <c r="AV213" i="8" s="1"/>
  <c r="AQ213" i="8"/>
  <c r="AR213" i="8" s="1"/>
  <c r="AS213" i="8" s="1"/>
  <c r="AP213" i="8"/>
  <c r="AK213" i="8"/>
  <c r="AL213" i="8" s="1"/>
  <c r="AM213" i="8" s="1"/>
  <c r="AN213" i="8" s="1"/>
  <c r="AF213" i="8"/>
  <c r="AG213" i="8" s="1"/>
  <c r="AH213" i="8" s="1"/>
  <c r="AI213" i="8" s="1"/>
  <c r="AC213" i="8"/>
  <c r="AD213" i="8" s="1"/>
  <c r="AA213" i="8"/>
  <c r="AB213" i="8" s="1"/>
  <c r="V213" i="8"/>
  <c r="W213" i="8" s="1"/>
  <c r="X213" i="8" s="1"/>
  <c r="Y213" i="8" s="1"/>
  <c r="Q213" i="8"/>
  <c r="R213" i="8" s="1"/>
  <c r="S213" i="8" s="1"/>
  <c r="T213" i="8" s="1"/>
  <c r="N213" i="8"/>
  <c r="O213" i="8" s="1"/>
  <c r="M213" i="8"/>
  <c r="L213" i="8"/>
  <c r="I213" i="8"/>
  <c r="J213" i="8" s="1"/>
  <c r="G213" i="8"/>
  <c r="H213" i="8" s="1"/>
  <c r="B213" i="8"/>
  <c r="C213" i="8" s="1"/>
  <c r="D213" i="8" s="1"/>
  <c r="E213" i="8" s="1"/>
  <c r="BJ212" i="8"/>
  <c r="BK212" i="8" s="1"/>
  <c r="BL212" i="8" s="1"/>
  <c r="BM212" i="8" s="1"/>
  <c r="BE212" i="8"/>
  <c r="BF212" i="8" s="1"/>
  <c r="BG212" i="8" s="1"/>
  <c r="BH212" i="8" s="1"/>
  <c r="AZ212" i="8"/>
  <c r="BA212" i="8" s="1"/>
  <c r="BB212" i="8" s="1"/>
  <c r="BC212" i="8" s="1"/>
  <c r="AV212" i="8"/>
  <c r="AW212" i="8" s="1"/>
  <c r="AX212" i="8" s="1"/>
  <c r="AU212" i="8"/>
  <c r="AR212" i="8"/>
  <c r="AS212" i="8" s="1"/>
  <c r="AP212" i="8"/>
  <c r="AQ212" i="8" s="1"/>
  <c r="AM212" i="8"/>
  <c r="AN212" i="8" s="1"/>
  <c r="AK212" i="8"/>
  <c r="AL212" i="8" s="1"/>
  <c r="AF212" i="8"/>
  <c r="AG212" i="8" s="1"/>
  <c r="AH212" i="8" s="1"/>
  <c r="AI212" i="8" s="1"/>
  <c r="AB212" i="8"/>
  <c r="AC212" i="8" s="1"/>
  <c r="AD212" i="8" s="1"/>
  <c r="AA212" i="8"/>
  <c r="V212" i="8"/>
  <c r="W212" i="8" s="1"/>
  <c r="X212" i="8" s="1"/>
  <c r="Y212" i="8" s="1"/>
  <c r="Q212" i="8"/>
  <c r="R212" i="8" s="1"/>
  <c r="S212" i="8" s="1"/>
  <c r="T212" i="8" s="1"/>
  <c r="N212" i="8"/>
  <c r="O212" i="8" s="1"/>
  <c r="L212" i="8"/>
  <c r="M212" i="8" s="1"/>
  <c r="G212" i="8"/>
  <c r="H212" i="8" s="1"/>
  <c r="I212" i="8" s="1"/>
  <c r="J212" i="8" s="1"/>
  <c r="B212" i="8"/>
  <c r="C212" i="8" s="1"/>
  <c r="D212" i="8" s="1"/>
  <c r="E212" i="8" s="1"/>
  <c r="BJ211" i="8"/>
  <c r="BK211" i="8" s="1"/>
  <c r="BL211" i="8" s="1"/>
  <c r="BM211" i="8" s="1"/>
  <c r="BE211" i="8"/>
  <c r="BF211" i="8" s="1"/>
  <c r="BG211" i="8" s="1"/>
  <c r="BH211" i="8" s="1"/>
  <c r="BA211" i="8"/>
  <c r="BB211" i="8" s="1"/>
  <c r="BC211" i="8" s="1"/>
  <c r="AZ211" i="8"/>
  <c r="AU211" i="8"/>
  <c r="AV211" i="8" s="1"/>
  <c r="AW211" i="8" s="1"/>
  <c r="AX211" i="8" s="1"/>
  <c r="AP211" i="8"/>
  <c r="AQ211" i="8" s="1"/>
  <c r="AR211" i="8" s="1"/>
  <c r="AS211" i="8" s="1"/>
  <c r="AK211" i="8"/>
  <c r="AL211" i="8" s="1"/>
  <c r="AM211" i="8" s="1"/>
  <c r="AN211" i="8" s="1"/>
  <c r="AG211" i="8"/>
  <c r="AH211" i="8" s="1"/>
  <c r="AI211" i="8" s="1"/>
  <c r="AF211" i="8"/>
  <c r="AD211" i="8"/>
  <c r="AC211" i="8"/>
  <c r="AA211" i="8"/>
  <c r="AB211" i="8" s="1"/>
  <c r="X211" i="8"/>
  <c r="Y211" i="8" s="1"/>
  <c r="V211" i="8"/>
  <c r="W211" i="8" s="1"/>
  <c r="Q211" i="8"/>
  <c r="R211" i="8" s="1"/>
  <c r="S211" i="8" s="1"/>
  <c r="T211" i="8" s="1"/>
  <c r="L211" i="8"/>
  <c r="M211" i="8" s="1"/>
  <c r="N211" i="8" s="1"/>
  <c r="O211" i="8" s="1"/>
  <c r="G211" i="8"/>
  <c r="H211" i="8" s="1"/>
  <c r="I211" i="8" s="1"/>
  <c r="J211" i="8" s="1"/>
  <c r="B211" i="8"/>
  <c r="C211" i="8" s="1"/>
  <c r="D211" i="8" s="1"/>
  <c r="E211" i="8" s="1"/>
  <c r="BL210" i="8"/>
  <c r="BM210" i="8" s="1"/>
  <c r="BJ210" i="8"/>
  <c r="BK210" i="8" s="1"/>
  <c r="BE210" i="8"/>
  <c r="BF210" i="8" s="1"/>
  <c r="BG210" i="8" s="1"/>
  <c r="BH210" i="8" s="1"/>
  <c r="BC210" i="8"/>
  <c r="AZ210" i="8"/>
  <c r="BA210" i="8" s="1"/>
  <c r="BB210" i="8" s="1"/>
  <c r="AW210" i="8"/>
  <c r="AX210" i="8" s="1"/>
  <c r="AV210" i="8"/>
  <c r="AU210" i="8"/>
  <c r="AR210" i="8"/>
  <c r="AS210" i="8" s="1"/>
  <c r="AP210" i="8"/>
  <c r="AQ210" i="8" s="1"/>
  <c r="AK210" i="8"/>
  <c r="AL210" i="8" s="1"/>
  <c r="AM210" i="8" s="1"/>
  <c r="AN210" i="8" s="1"/>
  <c r="AF210" i="8"/>
  <c r="AG210" i="8" s="1"/>
  <c r="AH210" i="8" s="1"/>
  <c r="AI210" i="8" s="1"/>
  <c r="AA210" i="8"/>
  <c r="AB210" i="8" s="1"/>
  <c r="AC210" i="8" s="1"/>
  <c r="AD210" i="8" s="1"/>
  <c r="V210" i="8"/>
  <c r="W210" i="8" s="1"/>
  <c r="X210" i="8" s="1"/>
  <c r="Y210" i="8" s="1"/>
  <c r="R210" i="8"/>
  <c r="S210" i="8" s="1"/>
  <c r="T210" i="8" s="1"/>
  <c r="Q210" i="8"/>
  <c r="N210" i="8"/>
  <c r="O210" i="8" s="1"/>
  <c r="L210" i="8"/>
  <c r="M210" i="8" s="1"/>
  <c r="I210" i="8"/>
  <c r="J210" i="8" s="1"/>
  <c r="G210" i="8"/>
  <c r="H210" i="8" s="1"/>
  <c r="B210" i="8"/>
  <c r="C210" i="8" s="1"/>
  <c r="D210" i="8" s="1"/>
  <c r="E210" i="8" s="1"/>
  <c r="BK209" i="8"/>
  <c r="BL209" i="8" s="1"/>
  <c r="BM209" i="8" s="1"/>
  <c r="BJ209" i="8"/>
  <c r="BE209" i="8"/>
  <c r="BF209" i="8" s="1"/>
  <c r="BG209" i="8" s="1"/>
  <c r="BH209" i="8" s="1"/>
  <c r="AZ209" i="8"/>
  <c r="BA209" i="8" s="1"/>
  <c r="BB209" i="8" s="1"/>
  <c r="BC209" i="8" s="1"/>
  <c r="AW209" i="8"/>
  <c r="AX209" i="8" s="1"/>
  <c r="AU209" i="8"/>
  <c r="AV209" i="8" s="1"/>
  <c r="AP209" i="8"/>
  <c r="AQ209" i="8" s="1"/>
  <c r="AR209" i="8" s="1"/>
  <c r="AS209" i="8" s="1"/>
  <c r="AN209" i="8"/>
  <c r="AK209" i="8"/>
  <c r="AL209" i="8" s="1"/>
  <c r="AM209" i="8" s="1"/>
  <c r="AG209" i="8"/>
  <c r="AH209" i="8" s="1"/>
  <c r="AI209" i="8" s="1"/>
  <c r="AF209" i="8"/>
  <c r="AC209" i="8"/>
  <c r="AD209" i="8" s="1"/>
  <c r="AA209" i="8"/>
  <c r="AB209" i="8" s="1"/>
  <c r="V209" i="8"/>
  <c r="W209" i="8" s="1"/>
  <c r="X209" i="8" s="1"/>
  <c r="Y209" i="8" s="1"/>
  <c r="Q209" i="8"/>
  <c r="R209" i="8" s="1"/>
  <c r="S209" i="8" s="1"/>
  <c r="T209" i="8" s="1"/>
  <c r="L209" i="8"/>
  <c r="M209" i="8" s="1"/>
  <c r="N209" i="8" s="1"/>
  <c r="O209" i="8" s="1"/>
  <c r="G209" i="8"/>
  <c r="H209" i="8" s="1"/>
  <c r="I209" i="8" s="1"/>
  <c r="J209" i="8" s="1"/>
  <c r="B209" i="8"/>
  <c r="C209" i="8" s="1"/>
  <c r="D209" i="8" s="1"/>
  <c r="E209" i="8" s="1"/>
  <c r="BJ208" i="8"/>
  <c r="BK208" i="8" s="1"/>
  <c r="BL208" i="8" s="1"/>
  <c r="BM208" i="8" s="1"/>
  <c r="BE208" i="8"/>
  <c r="BF208" i="8" s="1"/>
  <c r="BG208" i="8" s="1"/>
  <c r="BH208" i="8" s="1"/>
  <c r="AZ208" i="8"/>
  <c r="BA208" i="8" s="1"/>
  <c r="BB208" i="8" s="1"/>
  <c r="BC208" i="8" s="1"/>
  <c r="AU208" i="8"/>
  <c r="AV208" i="8" s="1"/>
  <c r="AW208" i="8" s="1"/>
  <c r="AX208" i="8" s="1"/>
  <c r="AP208" i="8"/>
  <c r="AQ208" i="8" s="1"/>
  <c r="AR208" i="8" s="1"/>
  <c r="AS208" i="8" s="1"/>
  <c r="AK208" i="8"/>
  <c r="AL208" i="8" s="1"/>
  <c r="AM208" i="8" s="1"/>
  <c r="AN208" i="8" s="1"/>
  <c r="AH208" i="8"/>
  <c r="AI208" i="8" s="1"/>
  <c r="AF208" i="8"/>
  <c r="AG208" i="8" s="1"/>
  <c r="AA208" i="8"/>
  <c r="AB208" i="8" s="1"/>
  <c r="AC208" i="8" s="1"/>
  <c r="AD208" i="8" s="1"/>
  <c r="V208" i="8"/>
  <c r="W208" i="8" s="1"/>
  <c r="X208" i="8" s="1"/>
  <c r="Y208" i="8" s="1"/>
  <c r="R208" i="8"/>
  <c r="S208" i="8" s="1"/>
  <c r="T208" i="8" s="1"/>
  <c r="Q208" i="8"/>
  <c r="L208" i="8"/>
  <c r="M208" i="8" s="1"/>
  <c r="N208" i="8" s="1"/>
  <c r="O208" i="8" s="1"/>
  <c r="H208" i="8"/>
  <c r="I208" i="8" s="1"/>
  <c r="J208" i="8" s="1"/>
  <c r="G208" i="8"/>
  <c r="B208" i="8"/>
  <c r="C208" i="8" s="1"/>
  <c r="D208" i="8" s="1"/>
  <c r="E208" i="8" s="1"/>
  <c r="BJ207" i="8"/>
  <c r="BK207" i="8" s="1"/>
  <c r="BL207" i="8" s="1"/>
  <c r="BM207" i="8" s="1"/>
  <c r="BE207" i="8"/>
  <c r="BF207" i="8" s="1"/>
  <c r="BG207" i="8" s="1"/>
  <c r="BH207" i="8" s="1"/>
  <c r="BA207" i="8"/>
  <c r="BB207" i="8" s="1"/>
  <c r="BC207" i="8" s="1"/>
  <c r="AZ207" i="8"/>
  <c r="AX207" i="8"/>
  <c r="AW207" i="8"/>
  <c r="AU207" i="8"/>
  <c r="AV207" i="8" s="1"/>
  <c r="AR207" i="8"/>
  <c r="AS207" i="8" s="1"/>
  <c r="AP207" i="8"/>
  <c r="AQ207" i="8" s="1"/>
  <c r="AM207" i="8"/>
  <c r="AN207" i="8" s="1"/>
  <c r="AK207" i="8"/>
  <c r="AL207" i="8" s="1"/>
  <c r="AF207" i="8"/>
  <c r="AG207" i="8" s="1"/>
  <c r="AH207" i="8" s="1"/>
  <c r="AI207" i="8" s="1"/>
  <c r="AA207" i="8"/>
  <c r="AB207" i="8" s="1"/>
  <c r="AC207" i="8" s="1"/>
  <c r="AD207" i="8" s="1"/>
  <c r="V207" i="8"/>
  <c r="W207" i="8" s="1"/>
  <c r="X207" i="8" s="1"/>
  <c r="Y207" i="8" s="1"/>
  <c r="S207" i="8"/>
  <c r="T207" i="8" s="1"/>
  <c r="Q207" i="8"/>
  <c r="R207" i="8" s="1"/>
  <c r="L207" i="8"/>
  <c r="M207" i="8" s="1"/>
  <c r="N207" i="8" s="1"/>
  <c r="O207" i="8" s="1"/>
  <c r="G207" i="8"/>
  <c r="H207" i="8" s="1"/>
  <c r="I207" i="8" s="1"/>
  <c r="J207" i="8" s="1"/>
  <c r="C207" i="8"/>
  <c r="D207" i="8" s="1"/>
  <c r="E207" i="8" s="1"/>
  <c r="B207" i="8"/>
  <c r="BJ206" i="8"/>
  <c r="BK206" i="8" s="1"/>
  <c r="BL206" i="8" s="1"/>
  <c r="BM206" i="8" s="1"/>
  <c r="BE206" i="8"/>
  <c r="BF206" i="8" s="1"/>
  <c r="BG206" i="8" s="1"/>
  <c r="BH206" i="8" s="1"/>
  <c r="AZ206" i="8"/>
  <c r="BA206" i="8" s="1"/>
  <c r="BB206" i="8" s="1"/>
  <c r="BC206" i="8" s="1"/>
  <c r="AU206" i="8"/>
  <c r="AV206" i="8" s="1"/>
  <c r="AW206" i="8" s="1"/>
  <c r="AX206" i="8" s="1"/>
  <c r="AP206" i="8"/>
  <c r="AQ206" i="8" s="1"/>
  <c r="AR206" i="8" s="1"/>
  <c r="AS206" i="8" s="1"/>
  <c r="AK206" i="8"/>
  <c r="AL206" i="8" s="1"/>
  <c r="AM206" i="8" s="1"/>
  <c r="AN206" i="8" s="1"/>
  <c r="AH206" i="8"/>
  <c r="AI206" i="8" s="1"/>
  <c r="AF206" i="8"/>
  <c r="AG206" i="8" s="1"/>
  <c r="AA206" i="8"/>
  <c r="AB206" i="8" s="1"/>
  <c r="AC206" i="8" s="1"/>
  <c r="AD206" i="8" s="1"/>
  <c r="X206" i="8"/>
  <c r="Y206" i="8" s="1"/>
  <c r="V206" i="8"/>
  <c r="W206" i="8" s="1"/>
  <c r="Q206" i="8"/>
  <c r="R206" i="8" s="1"/>
  <c r="S206" i="8" s="1"/>
  <c r="T206" i="8" s="1"/>
  <c r="L206" i="8"/>
  <c r="M206" i="8" s="1"/>
  <c r="N206" i="8" s="1"/>
  <c r="O206" i="8" s="1"/>
  <c r="G206" i="8"/>
  <c r="H206" i="8" s="1"/>
  <c r="I206" i="8" s="1"/>
  <c r="J206" i="8" s="1"/>
  <c r="D206" i="8"/>
  <c r="E206" i="8" s="1"/>
  <c r="B206" i="8"/>
  <c r="C206" i="8" s="1"/>
  <c r="BM205" i="8"/>
  <c r="BJ205" i="8"/>
  <c r="BK205" i="8" s="1"/>
  <c r="BL205" i="8" s="1"/>
  <c r="BE205" i="8"/>
  <c r="BF205" i="8" s="1"/>
  <c r="BG205" i="8" s="1"/>
  <c r="BH205" i="8" s="1"/>
  <c r="AZ205" i="8"/>
  <c r="BA205" i="8" s="1"/>
  <c r="BB205" i="8" s="1"/>
  <c r="BC205" i="8" s="1"/>
  <c r="AW205" i="8"/>
  <c r="AX205" i="8" s="1"/>
  <c r="AU205" i="8"/>
  <c r="AV205" i="8" s="1"/>
  <c r="AQ205" i="8"/>
  <c r="AR205" i="8" s="1"/>
  <c r="AS205" i="8" s="1"/>
  <c r="AP205" i="8"/>
  <c r="AK205" i="8"/>
  <c r="AL205" i="8" s="1"/>
  <c r="AM205" i="8" s="1"/>
  <c r="AN205" i="8" s="1"/>
  <c r="AF205" i="8"/>
  <c r="AG205" i="8" s="1"/>
  <c r="AH205" i="8" s="1"/>
  <c r="AI205" i="8" s="1"/>
  <c r="AA205" i="8"/>
  <c r="AB205" i="8" s="1"/>
  <c r="AC205" i="8" s="1"/>
  <c r="AD205" i="8" s="1"/>
  <c r="W205" i="8"/>
  <c r="X205" i="8" s="1"/>
  <c r="Y205" i="8" s="1"/>
  <c r="V205" i="8"/>
  <c r="S205" i="8"/>
  <c r="T205" i="8" s="1"/>
  <c r="Q205" i="8"/>
  <c r="R205" i="8" s="1"/>
  <c r="L205" i="8"/>
  <c r="M205" i="8" s="1"/>
  <c r="N205" i="8" s="1"/>
  <c r="O205" i="8" s="1"/>
  <c r="I205" i="8"/>
  <c r="J205" i="8" s="1"/>
  <c r="G205" i="8"/>
  <c r="H205" i="8" s="1"/>
  <c r="C205" i="8"/>
  <c r="D205" i="8" s="1"/>
  <c r="E205" i="8" s="1"/>
  <c r="B205" i="8"/>
  <c r="BJ204" i="8"/>
  <c r="BK204" i="8" s="1"/>
  <c r="BL204" i="8" s="1"/>
  <c r="BM204" i="8" s="1"/>
  <c r="BE204" i="8"/>
  <c r="BF204" i="8" s="1"/>
  <c r="BG204" i="8" s="1"/>
  <c r="BH204" i="8" s="1"/>
  <c r="BB204" i="8"/>
  <c r="BC204" i="8" s="1"/>
  <c r="AZ204" i="8"/>
  <c r="BA204" i="8" s="1"/>
  <c r="AX204" i="8"/>
  <c r="AU204" i="8"/>
  <c r="AV204" i="8" s="1"/>
  <c r="AW204" i="8" s="1"/>
  <c r="AP204" i="8"/>
  <c r="AQ204" i="8" s="1"/>
  <c r="AR204" i="8" s="1"/>
  <c r="AS204" i="8" s="1"/>
  <c r="AK204" i="8"/>
  <c r="AL204" i="8" s="1"/>
  <c r="AM204" i="8" s="1"/>
  <c r="AN204" i="8" s="1"/>
  <c r="AH204" i="8"/>
  <c r="AI204" i="8" s="1"/>
  <c r="AF204" i="8"/>
  <c r="AG204" i="8" s="1"/>
  <c r="AB204" i="8"/>
  <c r="AC204" i="8" s="1"/>
  <c r="AD204" i="8" s="1"/>
  <c r="AA204" i="8"/>
  <c r="V204" i="8"/>
  <c r="W204" i="8" s="1"/>
  <c r="X204" i="8" s="1"/>
  <c r="Y204" i="8" s="1"/>
  <c r="Q204" i="8"/>
  <c r="R204" i="8" s="1"/>
  <c r="S204" i="8" s="1"/>
  <c r="T204" i="8" s="1"/>
  <c r="L204" i="8"/>
  <c r="M204" i="8" s="1"/>
  <c r="N204" i="8" s="1"/>
  <c r="O204" i="8" s="1"/>
  <c r="J204" i="8"/>
  <c r="H204" i="8"/>
  <c r="I204" i="8" s="1"/>
  <c r="G204" i="8"/>
  <c r="B204" i="8"/>
  <c r="C204" i="8" s="1"/>
  <c r="D204" i="8" s="1"/>
  <c r="E204" i="8" s="1"/>
  <c r="BL203" i="8"/>
  <c r="BM203" i="8" s="1"/>
  <c r="BJ203" i="8"/>
  <c r="BK203" i="8" s="1"/>
  <c r="BG203" i="8"/>
  <c r="BH203" i="8" s="1"/>
  <c r="BE203" i="8"/>
  <c r="BF203" i="8" s="1"/>
  <c r="AZ203" i="8"/>
  <c r="BA203" i="8" s="1"/>
  <c r="BB203" i="8" s="1"/>
  <c r="BC203" i="8" s="1"/>
  <c r="AV203" i="8"/>
  <c r="AW203" i="8" s="1"/>
  <c r="AX203" i="8" s="1"/>
  <c r="AU203" i="8"/>
  <c r="AP203" i="8"/>
  <c r="AQ203" i="8" s="1"/>
  <c r="AR203" i="8" s="1"/>
  <c r="AS203" i="8" s="1"/>
  <c r="AL203" i="8"/>
  <c r="AM203" i="8" s="1"/>
  <c r="AN203" i="8" s="1"/>
  <c r="AK203" i="8"/>
  <c r="AG203" i="8"/>
  <c r="AH203" i="8" s="1"/>
  <c r="AI203" i="8" s="1"/>
  <c r="AF203" i="8"/>
  <c r="AB203" i="8"/>
  <c r="AC203" i="8" s="1"/>
  <c r="AD203" i="8" s="1"/>
  <c r="AA203" i="8"/>
  <c r="V203" i="8"/>
  <c r="W203" i="8" s="1"/>
  <c r="X203" i="8" s="1"/>
  <c r="Y203" i="8" s="1"/>
  <c r="R203" i="8"/>
  <c r="S203" i="8" s="1"/>
  <c r="T203" i="8" s="1"/>
  <c r="Q203" i="8"/>
  <c r="M203" i="8"/>
  <c r="N203" i="8" s="1"/>
  <c r="O203" i="8" s="1"/>
  <c r="L203" i="8"/>
  <c r="J203" i="8"/>
  <c r="H203" i="8"/>
  <c r="I203" i="8" s="1"/>
  <c r="G203" i="8"/>
  <c r="C203" i="8"/>
  <c r="D203" i="8" s="1"/>
  <c r="E203" i="8" s="1"/>
  <c r="B203" i="8"/>
  <c r="BJ202" i="8"/>
  <c r="BK202" i="8" s="1"/>
  <c r="BL202" i="8" s="1"/>
  <c r="BM202" i="8" s="1"/>
  <c r="BE202" i="8"/>
  <c r="BF202" i="8" s="1"/>
  <c r="BG202" i="8" s="1"/>
  <c r="BH202" i="8" s="1"/>
  <c r="BA202" i="8"/>
  <c r="BB202" i="8" s="1"/>
  <c r="BC202" i="8" s="1"/>
  <c r="AZ202" i="8"/>
  <c r="AV202" i="8"/>
  <c r="AW202" i="8" s="1"/>
  <c r="AX202" i="8" s="1"/>
  <c r="AU202" i="8"/>
  <c r="AP202" i="8"/>
  <c r="AQ202" i="8" s="1"/>
  <c r="AR202" i="8" s="1"/>
  <c r="AS202" i="8" s="1"/>
  <c r="AK202" i="8"/>
  <c r="AL202" i="8" s="1"/>
  <c r="AM202" i="8" s="1"/>
  <c r="AN202" i="8" s="1"/>
  <c r="AF202" i="8"/>
  <c r="AG202" i="8" s="1"/>
  <c r="AH202" i="8" s="1"/>
  <c r="AI202" i="8" s="1"/>
  <c r="AB202" i="8"/>
  <c r="AC202" i="8" s="1"/>
  <c r="AD202" i="8" s="1"/>
  <c r="AA202" i="8"/>
  <c r="W202" i="8"/>
  <c r="X202" i="8" s="1"/>
  <c r="Y202" i="8" s="1"/>
  <c r="V202" i="8"/>
  <c r="R202" i="8"/>
  <c r="S202" i="8" s="1"/>
  <c r="T202" i="8" s="1"/>
  <c r="Q202" i="8"/>
  <c r="L202" i="8"/>
  <c r="M202" i="8" s="1"/>
  <c r="N202" i="8" s="1"/>
  <c r="O202" i="8" s="1"/>
  <c r="H202" i="8"/>
  <c r="I202" i="8" s="1"/>
  <c r="J202" i="8" s="1"/>
  <c r="G202" i="8"/>
  <c r="C202" i="8"/>
  <c r="D202" i="8" s="1"/>
  <c r="E202" i="8" s="1"/>
  <c r="B202" i="8"/>
  <c r="BK201" i="8"/>
  <c r="BL201" i="8" s="1"/>
  <c r="BM201" i="8" s="1"/>
  <c r="BJ201" i="8"/>
  <c r="BE201" i="8"/>
  <c r="BF201" i="8" s="1"/>
  <c r="BG201" i="8" s="1"/>
  <c r="BH201" i="8" s="1"/>
  <c r="BA201" i="8"/>
  <c r="BB201" i="8" s="1"/>
  <c r="BC201" i="8" s="1"/>
  <c r="AZ201" i="8"/>
  <c r="AU201" i="8"/>
  <c r="AV201" i="8" s="1"/>
  <c r="AW201" i="8" s="1"/>
  <c r="AX201" i="8" s="1"/>
  <c r="AQ201" i="8"/>
  <c r="AR201" i="8" s="1"/>
  <c r="AS201" i="8" s="1"/>
  <c r="AP201" i="8"/>
  <c r="AK201" i="8"/>
  <c r="AL201" i="8" s="1"/>
  <c r="AM201" i="8" s="1"/>
  <c r="AN201" i="8" s="1"/>
  <c r="AG201" i="8"/>
  <c r="AH201" i="8" s="1"/>
  <c r="AI201" i="8" s="1"/>
  <c r="AF201" i="8"/>
  <c r="AB201" i="8"/>
  <c r="AC201" i="8" s="1"/>
  <c r="AD201" i="8" s="1"/>
  <c r="AA201" i="8"/>
  <c r="V201" i="8"/>
  <c r="W201" i="8" s="1"/>
  <c r="X201" i="8" s="1"/>
  <c r="Y201" i="8" s="1"/>
  <c r="Q201" i="8"/>
  <c r="R201" i="8" s="1"/>
  <c r="S201" i="8" s="1"/>
  <c r="T201" i="8" s="1"/>
  <c r="M201" i="8"/>
  <c r="N201" i="8" s="1"/>
  <c r="O201" i="8" s="1"/>
  <c r="L201" i="8"/>
  <c r="G201" i="8"/>
  <c r="H201" i="8" s="1"/>
  <c r="I201" i="8" s="1"/>
  <c r="J201" i="8" s="1"/>
  <c r="C201" i="8"/>
  <c r="D201" i="8" s="1"/>
  <c r="E201" i="8" s="1"/>
  <c r="B201" i="8"/>
  <c r="BJ200" i="8"/>
  <c r="BK200" i="8" s="1"/>
  <c r="BL200" i="8" s="1"/>
  <c r="BM200" i="8" s="1"/>
  <c r="BE200" i="8"/>
  <c r="BF200" i="8" s="1"/>
  <c r="BG200" i="8" s="1"/>
  <c r="BH200" i="8" s="1"/>
  <c r="BA200" i="8"/>
  <c r="BB200" i="8" s="1"/>
  <c r="BC200" i="8" s="1"/>
  <c r="AZ200" i="8"/>
  <c r="AV200" i="8"/>
  <c r="AW200" i="8" s="1"/>
  <c r="AX200" i="8" s="1"/>
  <c r="AU200" i="8"/>
  <c r="AP200" i="8"/>
  <c r="AQ200" i="8" s="1"/>
  <c r="AR200" i="8" s="1"/>
  <c r="AS200" i="8" s="1"/>
  <c r="AL200" i="8"/>
  <c r="AM200" i="8" s="1"/>
  <c r="AN200" i="8" s="1"/>
  <c r="AK200" i="8"/>
  <c r="AF200" i="8"/>
  <c r="AG200" i="8" s="1"/>
  <c r="AH200" i="8" s="1"/>
  <c r="AI200" i="8" s="1"/>
  <c r="AB200" i="8"/>
  <c r="AC200" i="8" s="1"/>
  <c r="AD200" i="8" s="1"/>
  <c r="AA200" i="8"/>
  <c r="V200" i="8"/>
  <c r="W200" i="8" s="1"/>
  <c r="X200" i="8" s="1"/>
  <c r="Y200" i="8" s="1"/>
  <c r="R200" i="8"/>
  <c r="S200" i="8" s="1"/>
  <c r="T200" i="8" s="1"/>
  <c r="Q200" i="8"/>
  <c r="M200" i="8"/>
  <c r="N200" i="8" s="1"/>
  <c r="O200" i="8" s="1"/>
  <c r="L200" i="8"/>
  <c r="H200" i="8"/>
  <c r="I200" i="8" s="1"/>
  <c r="J200" i="8" s="1"/>
  <c r="G200" i="8"/>
  <c r="B200" i="8"/>
  <c r="C200" i="8" s="1"/>
  <c r="D200" i="8" s="1"/>
  <c r="E200" i="8" s="1"/>
  <c r="BK199" i="8"/>
  <c r="BL199" i="8" s="1"/>
  <c r="BM199" i="8" s="1"/>
  <c r="BJ199" i="8"/>
  <c r="BE199" i="8"/>
  <c r="BF199" i="8" s="1"/>
  <c r="BG199" i="8" s="1"/>
  <c r="BH199" i="8" s="1"/>
  <c r="AZ199" i="8"/>
  <c r="BA199" i="8" s="1"/>
  <c r="BB199" i="8" s="1"/>
  <c r="BC199" i="8" s="1"/>
  <c r="AU199" i="8"/>
  <c r="AV199" i="8" s="1"/>
  <c r="AW199" i="8" s="1"/>
  <c r="AX199" i="8" s="1"/>
  <c r="AP199" i="8"/>
  <c r="AQ199" i="8" s="1"/>
  <c r="AR199" i="8" s="1"/>
  <c r="AS199" i="8" s="1"/>
  <c r="AL199" i="8"/>
  <c r="AM199" i="8" s="1"/>
  <c r="AN199" i="8" s="1"/>
  <c r="AK199" i="8"/>
  <c r="AG199" i="8"/>
  <c r="AH199" i="8" s="1"/>
  <c r="AI199" i="8" s="1"/>
  <c r="AF199" i="8"/>
  <c r="AA199" i="8"/>
  <c r="AB199" i="8" s="1"/>
  <c r="AC199" i="8" s="1"/>
  <c r="AD199" i="8" s="1"/>
  <c r="W199" i="8"/>
  <c r="X199" i="8" s="1"/>
  <c r="Y199" i="8" s="1"/>
  <c r="V199" i="8"/>
  <c r="Q199" i="8"/>
  <c r="R199" i="8" s="1"/>
  <c r="S199" i="8" s="1"/>
  <c r="T199" i="8" s="1"/>
  <c r="M199" i="8"/>
  <c r="N199" i="8" s="1"/>
  <c r="O199" i="8" s="1"/>
  <c r="L199" i="8"/>
  <c r="G199" i="8"/>
  <c r="H199" i="8" s="1"/>
  <c r="I199" i="8" s="1"/>
  <c r="J199" i="8" s="1"/>
  <c r="B199" i="8"/>
  <c r="C199" i="8" s="1"/>
  <c r="D199" i="8" s="1"/>
  <c r="E199" i="8" s="1"/>
  <c r="BK198" i="8"/>
  <c r="BL198" i="8" s="1"/>
  <c r="BM198" i="8" s="1"/>
  <c r="BJ198" i="8"/>
  <c r="BF198" i="8"/>
  <c r="BG198" i="8" s="1"/>
  <c r="BH198" i="8" s="1"/>
  <c r="BE198" i="8"/>
  <c r="AZ198" i="8"/>
  <c r="BA198" i="8" s="1"/>
  <c r="BB198" i="8" s="1"/>
  <c r="BC198" i="8" s="1"/>
  <c r="AV198" i="8"/>
  <c r="AW198" i="8" s="1"/>
  <c r="AX198" i="8" s="1"/>
  <c r="AU198" i="8"/>
  <c r="AQ198" i="8"/>
  <c r="AR198" i="8" s="1"/>
  <c r="AS198" i="8" s="1"/>
  <c r="AP198" i="8"/>
  <c r="AK198" i="8"/>
  <c r="AL198" i="8" s="1"/>
  <c r="AM198" i="8" s="1"/>
  <c r="AN198" i="8" s="1"/>
  <c r="AF198" i="8"/>
  <c r="AG198" i="8" s="1"/>
  <c r="AH198" i="8" s="1"/>
  <c r="AI198" i="8" s="1"/>
  <c r="AA198" i="8"/>
  <c r="AB198" i="8" s="1"/>
  <c r="AC198" i="8" s="1"/>
  <c r="AD198" i="8" s="1"/>
  <c r="V198" i="8"/>
  <c r="W198" i="8" s="1"/>
  <c r="X198" i="8" s="1"/>
  <c r="Y198" i="8" s="1"/>
  <c r="R198" i="8"/>
  <c r="S198" i="8" s="1"/>
  <c r="T198" i="8" s="1"/>
  <c r="Q198" i="8"/>
  <c r="L198" i="8"/>
  <c r="M198" i="8" s="1"/>
  <c r="N198" i="8" s="1"/>
  <c r="O198" i="8" s="1"/>
  <c r="H198" i="8"/>
  <c r="I198" i="8" s="1"/>
  <c r="J198" i="8" s="1"/>
  <c r="G198" i="8"/>
  <c r="B198" i="8"/>
  <c r="C198" i="8" s="1"/>
  <c r="D198" i="8" s="1"/>
  <c r="E198" i="8" s="1"/>
  <c r="BJ197" i="8"/>
  <c r="BK197" i="8" s="1"/>
  <c r="BL197" i="8" s="1"/>
  <c r="BM197" i="8" s="1"/>
  <c r="BE197" i="8"/>
  <c r="BF197" i="8" s="1"/>
  <c r="BG197" i="8" s="1"/>
  <c r="BH197" i="8" s="1"/>
  <c r="AZ197" i="8"/>
  <c r="BA197" i="8" s="1"/>
  <c r="BB197" i="8" s="1"/>
  <c r="BC197" i="8" s="1"/>
  <c r="AV197" i="8"/>
  <c r="AW197" i="8" s="1"/>
  <c r="AX197" i="8" s="1"/>
  <c r="AU197" i="8"/>
  <c r="AQ197" i="8"/>
  <c r="AR197" i="8" s="1"/>
  <c r="AS197" i="8" s="1"/>
  <c r="AP197" i="8"/>
  <c r="AK197" i="8"/>
  <c r="AL197" i="8" s="1"/>
  <c r="AM197" i="8" s="1"/>
  <c r="AN197" i="8" s="1"/>
  <c r="AG197" i="8"/>
  <c r="AH197" i="8" s="1"/>
  <c r="AI197" i="8" s="1"/>
  <c r="AF197" i="8"/>
  <c r="AB197" i="8"/>
  <c r="AC197" i="8" s="1"/>
  <c r="AD197" i="8" s="1"/>
  <c r="AA197" i="8"/>
  <c r="V197" i="8"/>
  <c r="W197" i="8" s="1"/>
  <c r="X197" i="8" s="1"/>
  <c r="Y197" i="8" s="1"/>
  <c r="Q197" i="8"/>
  <c r="R197" i="8" s="1"/>
  <c r="S197" i="8" s="1"/>
  <c r="T197" i="8" s="1"/>
  <c r="M197" i="8"/>
  <c r="N197" i="8" s="1"/>
  <c r="O197" i="8" s="1"/>
  <c r="L197" i="8"/>
  <c r="G197" i="8"/>
  <c r="H197" i="8" s="1"/>
  <c r="I197" i="8" s="1"/>
  <c r="J197" i="8" s="1"/>
  <c r="C197" i="8"/>
  <c r="D197" i="8" s="1"/>
  <c r="E197" i="8" s="1"/>
  <c r="B197" i="8"/>
  <c r="BJ196" i="8"/>
  <c r="BK196" i="8" s="1"/>
  <c r="BL196" i="8" s="1"/>
  <c r="BM196" i="8" s="1"/>
  <c r="BE196" i="8"/>
  <c r="BF196" i="8" s="1"/>
  <c r="BG196" i="8" s="1"/>
  <c r="BH196" i="8" s="1"/>
  <c r="AZ196" i="8"/>
  <c r="BA196" i="8" s="1"/>
  <c r="BB196" i="8" s="1"/>
  <c r="BC196" i="8" s="1"/>
  <c r="AV196" i="8"/>
  <c r="AW196" i="8" s="1"/>
  <c r="AX196" i="8" s="1"/>
  <c r="AU196" i="8"/>
  <c r="AP196" i="8"/>
  <c r="AQ196" i="8" s="1"/>
  <c r="AR196" i="8" s="1"/>
  <c r="AS196" i="8" s="1"/>
  <c r="AK196" i="8"/>
  <c r="AL196" i="8" s="1"/>
  <c r="AM196" i="8" s="1"/>
  <c r="AN196" i="8" s="1"/>
  <c r="AF196" i="8"/>
  <c r="AG196" i="8" s="1"/>
  <c r="AH196" i="8" s="1"/>
  <c r="AI196" i="8" s="1"/>
  <c r="AA196" i="8"/>
  <c r="AB196" i="8" s="1"/>
  <c r="AC196" i="8" s="1"/>
  <c r="AD196" i="8" s="1"/>
  <c r="V196" i="8"/>
  <c r="W196" i="8" s="1"/>
  <c r="X196" i="8" s="1"/>
  <c r="Y196" i="8" s="1"/>
  <c r="Q196" i="8"/>
  <c r="R196" i="8" s="1"/>
  <c r="S196" i="8" s="1"/>
  <c r="T196" i="8" s="1"/>
  <c r="M196" i="8"/>
  <c r="N196" i="8" s="1"/>
  <c r="O196" i="8" s="1"/>
  <c r="L196" i="8"/>
  <c r="G196" i="8"/>
  <c r="H196" i="8" s="1"/>
  <c r="I196" i="8" s="1"/>
  <c r="J196" i="8" s="1"/>
  <c r="B196" i="8"/>
  <c r="C196" i="8" s="1"/>
  <c r="D196" i="8" s="1"/>
  <c r="E196" i="8" s="1"/>
  <c r="BJ195" i="8"/>
  <c r="BK195" i="8" s="1"/>
  <c r="BL195" i="8" s="1"/>
  <c r="BM195" i="8" s="1"/>
  <c r="BF195" i="8"/>
  <c r="BG195" i="8" s="1"/>
  <c r="BH195" i="8" s="1"/>
  <c r="BE195" i="8"/>
  <c r="AZ195" i="8"/>
  <c r="BA195" i="8" s="1"/>
  <c r="BB195" i="8" s="1"/>
  <c r="BC195" i="8" s="1"/>
  <c r="AU195" i="8"/>
  <c r="AV195" i="8" s="1"/>
  <c r="AW195" i="8" s="1"/>
  <c r="AX195" i="8" s="1"/>
  <c r="AP195" i="8"/>
  <c r="AQ195" i="8" s="1"/>
  <c r="AR195" i="8" s="1"/>
  <c r="AS195" i="8" s="1"/>
  <c r="AK195" i="8"/>
  <c r="AL195" i="8" s="1"/>
  <c r="AM195" i="8" s="1"/>
  <c r="AN195" i="8" s="1"/>
  <c r="AF195" i="8"/>
  <c r="AG195" i="8" s="1"/>
  <c r="AH195" i="8" s="1"/>
  <c r="AI195" i="8" s="1"/>
  <c r="AA195" i="8"/>
  <c r="AB195" i="8" s="1"/>
  <c r="AC195" i="8" s="1"/>
  <c r="AD195" i="8" s="1"/>
  <c r="V195" i="8"/>
  <c r="W195" i="8" s="1"/>
  <c r="X195" i="8" s="1"/>
  <c r="Y195" i="8" s="1"/>
  <c r="R195" i="8"/>
  <c r="S195" i="8" s="1"/>
  <c r="T195" i="8" s="1"/>
  <c r="Q195" i="8"/>
  <c r="L195" i="8"/>
  <c r="M195" i="8" s="1"/>
  <c r="N195" i="8" s="1"/>
  <c r="O195" i="8" s="1"/>
  <c r="G195" i="8"/>
  <c r="H195" i="8" s="1"/>
  <c r="I195" i="8" s="1"/>
  <c r="J195" i="8" s="1"/>
  <c r="B195" i="8"/>
  <c r="C195" i="8" s="1"/>
  <c r="D195" i="8" s="1"/>
  <c r="E195" i="8" s="1"/>
  <c r="BK194" i="8"/>
  <c r="BL194" i="8" s="1"/>
  <c r="BM194" i="8" s="1"/>
  <c r="BJ194" i="8"/>
  <c r="BF194" i="8"/>
  <c r="BG194" i="8" s="1"/>
  <c r="BH194" i="8" s="1"/>
  <c r="BE194" i="8"/>
  <c r="AZ194" i="8"/>
  <c r="BA194" i="8" s="1"/>
  <c r="BB194" i="8" s="1"/>
  <c r="BC194" i="8" s="1"/>
  <c r="AU194" i="8"/>
  <c r="AV194" i="8" s="1"/>
  <c r="AW194" i="8" s="1"/>
  <c r="AX194" i="8" s="1"/>
  <c r="AP194" i="8"/>
  <c r="AQ194" i="8" s="1"/>
  <c r="AR194" i="8" s="1"/>
  <c r="AS194" i="8" s="1"/>
  <c r="AK194" i="8"/>
  <c r="AL194" i="8" s="1"/>
  <c r="AM194" i="8" s="1"/>
  <c r="AN194" i="8" s="1"/>
  <c r="AF194" i="8"/>
  <c r="AG194" i="8" s="1"/>
  <c r="AH194" i="8" s="1"/>
  <c r="AI194" i="8" s="1"/>
  <c r="AA194" i="8"/>
  <c r="AB194" i="8" s="1"/>
  <c r="AC194" i="8" s="1"/>
  <c r="AD194" i="8" s="1"/>
  <c r="V194" i="8"/>
  <c r="W194" i="8" s="1"/>
  <c r="X194" i="8" s="1"/>
  <c r="Y194" i="8" s="1"/>
  <c r="R194" i="8"/>
  <c r="S194" i="8" s="1"/>
  <c r="T194" i="8" s="1"/>
  <c r="Q194" i="8"/>
  <c r="L194" i="8"/>
  <c r="M194" i="8" s="1"/>
  <c r="N194" i="8" s="1"/>
  <c r="O194" i="8" s="1"/>
  <c r="G194" i="8"/>
  <c r="H194" i="8" s="1"/>
  <c r="I194" i="8" s="1"/>
  <c r="J194" i="8" s="1"/>
  <c r="B194" i="8"/>
  <c r="C194" i="8" s="1"/>
  <c r="D194" i="8" s="1"/>
  <c r="E194" i="8" s="1"/>
  <c r="BK193" i="8"/>
  <c r="BL193" i="8" s="1"/>
  <c r="BM193" i="8" s="1"/>
  <c r="BJ193" i="8"/>
  <c r="BE193" i="8"/>
  <c r="BF193" i="8" s="1"/>
  <c r="BG193" i="8" s="1"/>
  <c r="BH193" i="8" s="1"/>
  <c r="AZ193" i="8"/>
  <c r="BA193" i="8" s="1"/>
  <c r="BB193" i="8" s="1"/>
  <c r="BC193" i="8" s="1"/>
  <c r="AV193" i="8"/>
  <c r="AW193" i="8" s="1"/>
  <c r="AX193" i="8" s="1"/>
  <c r="AU193" i="8"/>
  <c r="AP193" i="8"/>
  <c r="AQ193" i="8" s="1"/>
  <c r="AR193" i="8" s="1"/>
  <c r="AS193" i="8" s="1"/>
  <c r="AK193" i="8"/>
  <c r="AL193" i="8" s="1"/>
  <c r="AM193" i="8" s="1"/>
  <c r="AN193" i="8" s="1"/>
  <c r="AF193" i="8"/>
  <c r="AG193" i="8" s="1"/>
  <c r="AH193" i="8" s="1"/>
  <c r="AI193" i="8" s="1"/>
  <c r="AB193" i="8"/>
  <c r="AC193" i="8" s="1"/>
  <c r="AD193" i="8" s="1"/>
  <c r="AA193" i="8"/>
  <c r="V193" i="8"/>
  <c r="W193" i="8" s="1"/>
  <c r="X193" i="8" s="1"/>
  <c r="Y193" i="8" s="1"/>
  <c r="Q193" i="8"/>
  <c r="R193" i="8" s="1"/>
  <c r="S193" i="8" s="1"/>
  <c r="T193" i="8" s="1"/>
  <c r="L193" i="8"/>
  <c r="M193" i="8" s="1"/>
  <c r="N193" i="8" s="1"/>
  <c r="O193" i="8" s="1"/>
  <c r="G193" i="8"/>
  <c r="H193" i="8" s="1"/>
  <c r="I193" i="8" s="1"/>
  <c r="J193" i="8" s="1"/>
  <c r="C193" i="8"/>
  <c r="D193" i="8" s="1"/>
  <c r="E193" i="8" s="1"/>
  <c r="B193" i="8"/>
  <c r="BJ192" i="8"/>
  <c r="BK192" i="8" s="1"/>
  <c r="BL192" i="8" s="1"/>
  <c r="BM192" i="8" s="1"/>
  <c r="BE192" i="8"/>
  <c r="BF192" i="8" s="1"/>
  <c r="BG192" i="8" s="1"/>
  <c r="BH192" i="8" s="1"/>
  <c r="BA192" i="8"/>
  <c r="BB192" i="8" s="1"/>
  <c r="BC192" i="8" s="1"/>
  <c r="AZ192" i="8"/>
  <c r="AU192" i="8"/>
  <c r="AV192" i="8" s="1"/>
  <c r="AW192" i="8" s="1"/>
  <c r="AX192" i="8" s="1"/>
  <c r="AS192" i="8"/>
  <c r="AP192" i="8"/>
  <c r="AQ192" i="8" s="1"/>
  <c r="AR192" i="8" s="1"/>
  <c r="AL192" i="8"/>
  <c r="AM192" i="8" s="1"/>
  <c r="AN192" i="8" s="1"/>
  <c r="AK192" i="8"/>
  <c r="AF192" i="8"/>
  <c r="AG192" i="8" s="1"/>
  <c r="AH192" i="8" s="1"/>
  <c r="AI192" i="8" s="1"/>
  <c r="AA192" i="8"/>
  <c r="AB192" i="8" s="1"/>
  <c r="AC192" i="8" s="1"/>
  <c r="AD192" i="8" s="1"/>
  <c r="V192" i="8"/>
  <c r="W192" i="8" s="1"/>
  <c r="X192" i="8" s="1"/>
  <c r="Y192" i="8" s="1"/>
  <c r="R192" i="8"/>
  <c r="S192" i="8" s="1"/>
  <c r="T192" i="8" s="1"/>
  <c r="Q192" i="8"/>
  <c r="L192" i="8"/>
  <c r="M192" i="8" s="1"/>
  <c r="N192" i="8" s="1"/>
  <c r="O192" i="8" s="1"/>
  <c r="H192" i="8"/>
  <c r="I192" i="8" s="1"/>
  <c r="J192" i="8" s="1"/>
  <c r="G192" i="8"/>
  <c r="B192" i="8"/>
  <c r="C192" i="8" s="1"/>
  <c r="D192" i="8" s="1"/>
  <c r="E192" i="8" s="1"/>
  <c r="BJ191" i="8"/>
  <c r="BK191" i="8" s="1"/>
  <c r="BL191" i="8" s="1"/>
  <c r="BM191" i="8" s="1"/>
  <c r="BH191" i="8"/>
  <c r="BE191" i="8"/>
  <c r="BF191" i="8" s="1"/>
  <c r="BG191" i="8" s="1"/>
  <c r="AZ191" i="8"/>
  <c r="BA191" i="8" s="1"/>
  <c r="BB191" i="8" s="1"/>
  <c r="BC191" i="8" s="1"/>
  <c r="AU191" i="8"/>
  <c r="AV191" i="8" s="1"/>
  <c r="AW191" i="8" s="1"/>
  <c r="AX191" i="8" s="1"/>
  <c r="AQ191" i="8"/>
  <c r="AR191" i="8" s="1"/>
  <c r="AS191" i="8" s="1"/>
  <c r="AP191" i="8"/>
  <c r="AK191" i="8"/>
  <c r="AL191" i="8" s="1"/>
  <c r="AM191" i="8" s="1"/>
  <c r="AN191" i="8" s="1"/>
  <c r="AG191" i="8"/>
  <c r="AH191" i="8" s="1"/>
  <c r="AI191" i="8" s="1"/>
  <c r="AF191" i="8"/>
  <c r="AA191" i="8"/>
  <c r="AB191" i="8" s="1"/>
  <c r="AC191" i="8" s="1"/>
  <c r="AD191" i="8" s="1"/>
  <c r="V191" i="8"/>
  <c r="W191" i="8" s="1"/>
  <c r="X191" i="8" s="1"/>
  <c r="Y191" i="8" s="1"/>
  <c r="T191" i="8"/>
  <c r="Q191" i="8"/>
  <c r="R191" i="8" s="1"/>
  <c r="S191" i="8" s="1"/>
  <c r="L191" i="8"/>
  <c r="M191" i="8" s="1"/>
  <c r="N191" i="8" s="1"/>
  <c r="O191" i="8" s="1"/>
  <c r="G191" i="8"/>
  <c r="H191" i="8" s="1"/>
  <c r="I191" i="8" s="1"/>
  <c r="J191" i="8" s="1"/>
  <c r="B191" i="8"/>
  <c r="C191" i="8" s="1"/>
  <c r="D191" i="8" s="1"/>
  <c r="E191" i="8" s="1"/>
  <c r="BJ190" i="8"/>
  <c r="BK190" i="8" s="1"/>
  <c r="BL190" i="8" s="1"/>
  <c r="BM190" i="8" s="1"/>
  <c r="BF190" i="8"/>
  <c r="BG190" i="8" s="1"/>
  <c r="BH190" i="8" s="1"/>
  <c r="BE190" i="8"/>
  <c r="AZ190" i="8"/>
  <c r="BA190" i="8" s="1"/>
  <c r="BB190" i="8" s="1"/>
  <c r="BC190" i="8" s="1"/>
  <c r="AW190" i="8"/>
  <c r="AX190" i="8" s="1"/>
  <c r="AV190" i="8"/>
  <c r="AU190" i="8"/>
  <c r="AP190" i="8"/>
  <c r="AQ190" i="8" s="1"/>
  <c r="AR190" i="8" s="1"/>
  <c r="AS190" i="8" s="1"/>
  <c r="AK190" i="8"/>
  <c r="AL190" i="8" s="1"/>
  <c r="AM190" i="8" s="1"/>
  <c r="AN190" i="8" s="1"/>
  <c r="AF190" i="8"/>
  <c r="AG190" i="8" s="1"/>
  <c r="AH190" i="8" s="1"/>
  <c r="AI190" i="8" s="1"/>
  <c r="AB190" i="8"/>
  <c r="AC190" i="8" s="1"/>
  <c r="AD190" i="8" s="1"/>
  <c r="AA190" i="8"/>
  <c r="V190" i="8"/>
  <c r="W190" i="8" s="1"/>
  <c r="X190" i="8" s="1"/>
  <c r="Y190" i="8" s="1"/>
  <c r="R190" i="8"/>
  <c r="S190" i="8" s="1"/>
  <c r="T190" i="8" s="1"/>
  <c r="Q190" i="8"/>
  <c r="L190" i="8"/>
  <c r="M190" i="8" s="1"/>
  <c r="N190" i="8" s="1"/>
  <c r="O190" i="8" s="1"/>
  <c r="H190" i="8"/>
  <c r="I190" i="8" s="1"/>
  <c r="J190" i="8" s="1"/>
  <c r="G190" i="8"/>
  <c r="B190" i="8"/>
  <c r="C190" i="8" s="1"/>
  <c r="D190" i="8" s="1"/>
  <c r="E190" i="8" s="1"/>
  <c r="BJ189" i="8"/>
  <c r="BK189" i="8" s="1"/>
  <c r="BL189" i="8" s="1"/>
  <c r="BM189" i="8" s="1"/>
  <c r="BE189" i="8"/>
  <c r="BF189" i="8" s="1"/>
  <c r="BG189" i="8" s="1"/>
  <c r="BH189" i="8" s="1"/>
  <c r="AZ189" i="8"/>
  <c r="BA189" i="8" s="1"/>
  <c r="BB189" i="8" s="1"/>
  <c r="BC189" i="8" s="1"/>
  <c r="AU189" i="8"/>
  <c r="AV189" i="8" s="1"/>
  <c r="AW189" i="8" s="1"/>
  <c r="AX189" i="8" s="1"/>
  <c r="AP189" i="8"/>
  <c r="AQ189" i="8" s="1"/>
  <c r="AR189" i="8" s="1"/>
  <c r="AS189" i="8" s="1"/>
  <c r="AL189" i="8"/>
  <c r="AM189" i="8" s="1"/>
  <c r="AN189" i="8" s="1"/>
  <c r="AK189" i="8"/>
  <c r="AF189" i="8"/>
  <c r="AG189" i="8" s="1"/>
  <c r="AH189" i="8" s="1"/>
  <c r="AI189" i="8" s="1"/>
  <c r="AA189" i="8"/>
  <c r="AB189" i="8" s="1"/>
  <c r="AC189" i="8" s="1"/>
  <c r="AD189" i="8" s="1"/>
  <c r="Y189" i="8"/>
  <c r="W189" i="8"/>
  <c r="X189" i="8" s="1"/>
  <c r="V189" i="8"/>
  <c r="T189" i="8"/>
  <c r="Q189" i="8"/>
  <c r="R189" i="8" s="1"/>
  <c r="S189" i="8" s="1"/>
  <c r="L189" i="8"/>
  <c r="M189" i="8" s="1"/>
  <c r="N189" i="8" s="1"/>
  <c r="O189" i="8" s="1"/>
  <c r="I189" i="8"/>
  <c r="J189" i="8" s="1"/>
  <c r="G189" i="8"/>
  <c r="H189" i="8" s="1"/>
  <c r="E189" i="8"/>
  <c r="D189" i="8"/>
  <c r="B189" i="8"/>
  <c r="C189" i="8" s="1"/>
  <c r="BJ188" i="8"/>
  <c r="BK188" i="8" s="1"/>
  <c r="BL188" i="8" s="1"/>
  <c r="BM188" i="8" s="1"/>
  <c r="BG188" i="8"/>
  <c r="BH188" i="8" s="1"/>
  <c r="BE188" i="8"/>
  <c r="BF188" i="8" s="1"/>
  <c r="BB188" i="8"/>
  <c r="BC188" i="8" s="1"/>
  <c r="AZ188" i="8"/>
  <c r="BA188" i="8" s="1"/>
  <c r="AU188" i="8"/>
  <c r="AV188" i="8" s="1"/>
  <c r="AW188" i="8" s="1"/>
  <c r="AX188" i="8" s="1"/>
  <c r="AP188" i="8"/>
  <c r="AQ188" i="8" s="1"/>
  <c r="AR188" i="8" s="1"/>
  <c r="AS188" i="8" s="1"/>
  <c r="AK188" i="8"/>
  <c r="AL188" i="8" s="1"/>
  <c r="AM188" i="8" s="1"/>
  <c r="AN188" i="8" s="1"/>
  <c r="AF188" i="8"/>
  <c r="AG188" i="8" s="1"/>
  <c r="AH188" i="8" s="1"/>
  <c r="AI188" i="8" s="1"/>
  <c r="AA188" i="8"/>
  <c r="AB188" i="8" s="1"/>
  <c r="AC188" i="8" s="1"/>
  <c r="AD188" i="8" s="1"/>
  <c r="V188" i="8"/>
  <c r="W188" i="8" s="1"/>
  <c r="X188" i="8" s="1"/>
  <c r="Y188" i="8" s="1"/>
  <c r="Q188" i="8"/>
  <c r="R188" i="8" s="1"/>
  <c r="S188" i="8" s="1"/>
  <c r="T188" i="8" s="1"/>
  <c r="L188" i="8"/>
  <c r="M188" i="8" s="1"/>
  <c r="N188" i="8" s="1"/>
  <c r="O188" i="8" s="1"/>
  <c r="G188" i="8"/>
  <c r="H188" i="8" s="1"/>
  <c r="I188" i="8" s="1"/>
  <c r="J188" i="8" s="1"/>
  <c r="B188" i="8"/>
  <c r="C188" i="8" s="1"/>
  <c r="D188" i="8" s="1"/>
  <c r="E188" i="8" s="1"/>
  <c r="BJ187" i="8"/>
  <c r="BK187" i="8" s="1"/>
  <c r="BL187" i="8" s="1"/>
  <c r="BM187" i="8" s="1"/>
  <c r="BE187" i="8"/>
  <c r="BF187" i="8" s="1"/>
  <c r="BG187" i="8" s="1"/>
  <c r="BH187" i="8" s="1"/>
  <c r="BB187" i="8"/>
  <c r="BC187" i="8" s="1"/>
  <c r="AZ187" i="8"/>
  <c r="BA187" i="8" s="1"/>
  <c r="AU187" i="8"/>
  <c r="AV187" i="8" s="1"/>
  <c r="AW187" i="8" s="1"/>
  <c r="AX187" i="8" s="1"/>
  <c r="AR187" i="8"/>
  <c r="AS187" i="8" s="1"/>
  <c r="AP187" i="8"/>
  <c r="AQ187" i="8" s="1"/>
  <c r="AK187" i="8"/>
  <c r="AL187" i="8" s="1"/>
  <c r="AM187" i="8" s="1"/>
  <c r="AN187" i="8" s="1"/>
  <c r="AF187" i="8"/>
  <c r="AG187" i="8" s="1"/>
  <c r="AH187" i="8" s="1"/>
  <c r="AI187" i="8" s="1"/>
  <c r="AA187" i="8"/>
  <c r="AB187" i="8" s="1"/>
  <c r="AC187" i="8" s="1"/>
  <c r="AD187" i="8" s="1"/>
  <c r="X187" i="8"/>
  <c r="Y187" i="8" s="1"/>
  <c r="V187" i="8"/>
  <c r="W187" i="8" s="1"/>
  <c r="Q187" i="8"/>
  <c r="R187" i="8" s="1"/>
  <c r="S187" i="8" s="1"/>
  <c r="T187" i="8" s="1"/>
  <c r="L187" i="8"/>
  <c r="M187" i="8" s="1"/>
  <c r="N187" i="8" s="1"/>
  <c r="O187" i="8" s="1"/>
  <c r="G187" i="8"/>
  <c r="H187" i="8" s="1"/>
  <c r="I187" i="8" s="1"/>
  <c r="J187" i="8" s="1"/>
  <c r="B187" i="8"/>
  <c r="C187" i="8" s="1"/>
  <c r="D187" i="8" s="1"/>
  <c r="E187" i="8" s="1"/>
  <c r="BJ186" i="8"/>
  <c r="BK186" i="8" s="1"/>
  <c r="BL186" i="8" s="1"/>
  <c r="BM186" i="8" s="1"/>
  <c r="BE186" i="8"/>
  <c r="BF186" i="8" s="1"/>
  <c r="BG186" i="8" s="1"/>
  <c r="BH186" i="8" s="1"/>
  <c r="BB186" i="8"/>
  <c r="BC186" i="8" s="1"/>
  <c r="AZ186" i="8"/>
  <c r="BA186" i="8" s="1"/>
  <c r="AU186" i="8"/>
  <c r="AV186" i="8" s="1"/>
  <c r="AW186" i="8" s="1"/>
  <c r="AX186" i="8" s="1"/>
  <c r="AR186" i="8"/>
  <c r="AS186" i="8" s="1"/>
  <c r="AP186" i="8"/>
  <c r="AQ186" i="8" s="1"/>
  <c r="AK186" i="8"/>
  <c r="AL186" i="8" s="1"/>
  <c r="AM186" i="8" s="1"/>
  <c r="AN186" i="8" s="1"/>
  <c r="AF186" i="8"/>
  <c r="AG186" i="8" s="1"/>
  <c r="AH186" i="8" s="1"/>
  <c r="AI186" i="8" s="1"/>
  <c r="AB186" i="8"/>
  <c r="AC186" i="8" s="1"/>
  <c r="AD186" i="8" s="1"/>
  <c r="AA186" i="8"/>
  <c r="V186" i="8"/>
  <c r="W186" i="8" s="1"/>
  <c r="X186" i="8" s="1"/>
  <c r="Y186" i="8" s="1"/>
  <c r="R186" i="8"/>
  <c r="S186" i="8" s="1"/>
  <c r="T186" i="8" s="1"/>
  <c r="Q186" i="8"/>
  <c r="L186" i="8"/>
  <c r="M186" i="8" s="1"/>
  <c r="N186" i="8" s="1"/>
  <c r="O186" i="8" s="1"/>
  <c r="G186" i="8"/>
  <c r="H186" i="8" s="1"/>
  <c r="I186" i="8" s="1"/>
  <c r="J186" i="8" s="1"/>
  <c r="D186" i="8"/>
  <c r="E186" i="8" s="1"/>
  <c r="B186" i="8"/>
  <c r="C186" i="8" s="1"/>
  <c r="BJ185" i="8"/>
  <c r="BK185" i="8" s="1"/>
  <c r="BL185" i="8" s="1"/>
  <c r="BM185" i="8" s="1"/>
  <c r="BE185" i="8"/>
  <c r="BF185" i="8" s="1"/>
  <c r="BG185" i="8" s="1"/>
  <c r="BH185" i="8" s="1"/>
  <c r="AZ185" i="8"/>
  <c r="BA185" i="8" s="1"/>
  <c r="BB185" i="8" s="1"/>
  <c r="BC185" i="8" s="1"/>
  <c r="AU185" i="8"/>
  <c r="AV185" i="8" s="1"/>
  <c r="AW185" i="8" s="1"/>
  <c r="AX185" i="8" s="1"/>
  <c r="AQ185" i="8"/>
  <c r="AR185" i="8" s="1"/>
  <c r="AS185" i="8" s="1"/>
  <c r="AP185" i="8"/>
  <c r="AK185" i="8"/>
  <c r="AL185" i="8" s="1"/>
  <c r="AM185" i="8" s="1"/>
  <c r="AN185" i="8" s="1"/>
  <c r="AF185" i="8"/>
  <c r="AG185" i="8" s="1"/>
  <c r="AH185" i="8" s="1"/>
  <c r="AI185" i="8" s="1"/>
  <c r="AA185" i="8"/>
  <c r="AB185" i="8" s="1"/>
  <c r="AC185" i="8" s="1"/>
  <c r="AD185" i="8" s="1"/>
  <c r="V185" i="8"/>
  <c r="W185" i="8" s="1"/>
  <c r="X185" i="8" s="1"/>
  <c r="Y185" i="8" s="1"/>
  <c r="Q185" i="8"/>
  <c r="R185" i="8" s="1"/>
  <c r="S185" i="8" s="1"/>
  <c r="T185" i="8" s="1"/>
  <c r="M185" i="8"/>
  <c r="N185" i="8" s="1"/>
  <c r="O185" i="8" s="1"/>
  <c r="L185" i="8"/>
  <c r="G185" i="8"/>
  <c r="H185" i="8" s="1"/>
  <c r="I185" i="8" s="1"/>
  <c r="J185" i="8" s="1"/>
  <c r="C185" i="8"/>
  <c r="D185" i="8" s="1"/>
  <c r="E185" i="8" s="1"/>
  <c r="B185" i="8"/>
  <c r="BJ184" i="8"/>
  <c r="BK184" i="8" s="1"/>
  <c r="BL184" i="8" s="1"/>
  <c r="BM184" i="8" s="1"/>
  <c r="BE184" i="8"/>
  <c r="BF184" i="8" s="1"/>
  <c r="BG184" i="8" s="1"/>
  <c r="BH184" i="8" s="1"/>
  <c r="AZ184" i="8"/>
  <c r="BA184" i="8" s="1"/>
  <c r="BB184" i="8" s="1"/>
  <c r="BC184" i="8" s="1"/>
  <c r="AW184" i="8"/>
  <c r="AX184" i="8" s="1"/>
  <c r="AU184" i="8"/>
  <c r="AV184" i="8" s="1"/>
  <c r="AP184" i="8"/>
  <c r="AQ184" i="8" s="1"/>
  <c r="AR184" i="8" s="1"/>
  <c r="AS184" i="8" s="1"/>
  <c r="AK184" i="8"/>
  <c r="AL184" i="8" s="1"/>
  <c r="AM184" i="8" s="1"/>
  <c r="AN184" i="8" s="1"/>
  <c r="AF184" i="8"/>
  <c r="AG184" i="8" s="1"/>
  <c r="AH184" i="8" s="1"/>
  <c r="AI184" i="8" s="1"/>
  <c r="AB184" i="8"/>
  <c r="AC184" i="8" s="1"/>
  <c r="AD184" i="8" s="1"/>
  <c r="AA184" i="8"/>
  <c r="X184" i="8"/>
  <c r="Y184" i="8" s="1"/>
  <c r="V184" i="8"/>
  <c r="W184" i="8" s="1"/>
  <c r="Q184" i="8"/>
  <c r="R184" i="8" s="1"/>
  <c r="S184" i="8" s="1"/>
  <c r="T184" i="8" s="1"/>
  <c r="N184" i="8"/>
  <c r="O184" i="8" s="1"/>
  <c r="L184" i="8"/>
  <c r="M184" i="8" s="1"/>
  <c r="H184" i="8"/>
  <c r="I184" i="8" s="1"/>
  <c r="J184" i="8" s="1"/>
  <c r="G184" i="8"/>
  <c r="C184" i="8"/>
  <c r="D184" i="8" s="1"/>
  <c r="E184" i="8" s="1"/>
  <c r="B184" i="8"/>
  <c r="BL183" i="8"/>
  <c r="BM183" i="8" s="1"/>
  <c r="BJ183" i="8"/>
  <c r="BK183" i="8" s="1"/>
  <c r="BF183" i="8"/>
  <c r="BG183" i="8" s="1"/>
  <c r="BH183" i="8" s="1"/>
  <c r="BE183" i="8"/>
  <c r="BA183" i="8"/>
  <c r="BB183" i="8" s="1"/>
  <c r="BC183" i="8" s="1"/>
  <c r="AZ183" i="8"/>
  <c r="AU183" i="8"/>
  <c r="AV183" i="8" s="1"/>
  <c r="AW183" i="8" s="1"/>
  <c r="AX183" i="8" s="1"/>
  <c r="AP183" i="8"/>
  <c r="AQ183" i="8" s="1"/>
  <c r="AR183" i="8" s="1"/>
  <c r="AS183" i="8" s="1"/>
  <c r="AK183" i="8"/>
  <c r="AL183" i="8" s="1"/>
  <c r="AM183" i="8" s="1"/>
  <c r="AN183" i="8" s="1"/>
  <c r="AF183" i="8"/>
  <c r="AG183" i="8" s="1"/>
  <c r="AH183" i="8" s="1"/>
  <c r="AI183" i="8" s="1"/>
  <c r="AA183" i="8"/>
  <c r="AB183" i="8" s="1"/>
  <c r="AC183" i="8" s="1"/>
  <c r="AD183" i="8" s="1"/>
  <c r="V183" i="8"/>
  <c r="W183" i="8" s="1"/>
  <c r="X183" i="8" s="1"/>
  <c r="Y183" i="8" s="1"/>
  <c r="R183" i="8"/>
  <c r="S183" i="8" s="1"/>
  <c r="T183" i="8" s="1"/>
  <c r="Q183" i="8"/>
  <c r="L183" i="8"/>
  <c r="M183" i="8" s="1"/>
  <c r="N183" i="8" s="1"/>
  <c r="O183" i="8" s="1"/>
  <c r="G183" i="8"/>
  <c r="H183" i="8" s="1"/>
  <c r="I183" i="8" s="1"/>
  <c r="J183" i="8" s="1"/>
  <c r="D183" i="8"/>
  <c r="E183" i="8" s="1"/>
  <c r="B183" i="8"/>
  <c r="C183" i="8" s="1"/>
  <c r="BL182" i="8"/>
  <c r="BM182" i="8" s="1"/>
  <c r="BJ182" i="8"/>
  <c r="BK182" i="8" s="1"/>
  <c r="BF182" i="8"/>
  <c r="BG182" i="8" s="1"/>
  <c r="BH182" i="8" s="1"/>
  <c r="BE182" i="8"/>
  <c r="BA182" i="8"/>
  <c r="BB182" i="8" s="1"/>
  <c r="BC182" i="8" s="1"/>
  <c r="AZ182" i="8"/>
  <c r="AW182" i="8"/>
  <c r="AX182" i="8" s="1"/>
  <c r="AU182" i="8"/>
  <c r="AV182" i="8" s="1"/>
  <c r="AQ182" i="8"/>
  <c r="AR182" i="8" s="1"/>
  <c r="AS182" i="8" s="1"/>
  <c r="AP182" i="8"/>
  <c r="AL182" i="8"/>
  <c r="AM182" i="8" s="1"/>
  <c r="AN182" i="8" s="1"/>
  <c r="AK182" i="8"/>
  <c r="AF182" i="8"/>
  <c r="AG182" i="8" s="1"/>
  <c r="AH182" i="8" s="1"/>
  <c r="AI182" i="8" s="1"/>
  <c r="AA182" i="8"/>
  <c r="AB182" i="8" s="1"/>
  <c r="AC182" i="8" s="1"/>
  <c r="AD182" i="8" s="1"/>
  <c r="W182" i="8"/>
  <c r="X182" i="8" s="1"/>
  <c r="Y182" i="8" s="1"/>
  <c r="V182" i="8"/>
  <c r="S182" i="8"/>
  <c r="T182" i="8" s="1"/>
  <c r="Q182" i="8"/>
  <c r="R182" i="8" s="1"/>
  <c r="L182" i="8"/>
  <c r="M182" i="8" s="1"/>
  <c r="N182" i="8" s="1"/>
  <c r="O182" i="8" s="1"/>
  <c r="H182" i="8"/>
  <c r="I182" i="8" s="1"/>
  <c r="J182" i="8" s="1"/>
  <c r="G182" i="8"/>
  <c r="D182" i="8"/>
  <c r="E182" i="8" s="1"/>
  <c r="B182" i="8"/>
  <c r="C182" i="8" s="1"/>
  <c r="BJ181" i="8"/>
  <c r="BK181" i="8" s="1"/>
  <c r="BL181" i="8" s="1"/>
  <c r="BM181" i="8" s="1"/>
  <c r="BE181" i="8"/>
  <c r="BF181" i="8" s="1"/>
  <c r="BG181" i="8" s="1"/>
  <c r="BH181" i="8" s="1"/>
  <c r="BA181" i="8"/>
  <c r="BB181" i="8" s="1"/>
  <c r="BC181" i="8" s="1"/>
  <c r="AZ181" i="8"/>
  <c r="AU181" i="8"/>
  <c r="AV181" i="8" s="1"/>
  <c r="AW181" i="8" s="1"/>
  <c r="AX181" i="8" s="1"/>
  <c r="AR181" i="8"/>
  <c r="AS181" i="8" s="1"/>
  <c r="AQ181" i="8"/>
  <c r="AP181" i="8"/>
  <c r="AK181" i="8"/>
  <c r="AL181" i="8" s="1"/>
  <c r="AM181" i="8" s="1"/>
  <c r="AN181" i="8" s="1"/>
  <c r="AF181" i="8"/>
  <c r="AG181" i="8" s="1"/>
  <c r="AH181" i="8" s="1"/>
  <c r="AI181" i="8" s="1"/>
  <c r="AC181" i="8"/>
  <c r="AD181" i="8" s="1"/>
  <c r="AA181" i="8"/>
  <c r="AB181" i="8" s="1"/>
  <c r="W181" i="8"/>
  <c r="X181" i="8" s="1"/>
  <c r="Y181" i="8" s="1"/>
  <c r="V181" i="8"/>
  <c r="S181" i="8"/>
  <c r="T181" i="8" s="1"/>
  <c r="Q181" i="8"/>
  <c r="R181" i="8" s="1"/>
  <c r="N181" i="8"/>
  <c r="O181" i="8" s="1"/>
  <c r="M181" i="8"/>
  <c r="L181" i="8"/>
  <c r="G181" i="8"/>
  <c r="H181" i="8" s="1"/>
  <c r="I181" i="8" s="1"/>
  <c r="J181" i="8" s="1"/>
  <c r="B181" i="8"/>
  <c r="C181" i="8" s="1"/>
  <c r="D181" i="8" s="1"/>
  <c r="E181" i="8" s="1"/>
  <c r="BJ180" i="8"/>
  <c r="BK180" i="8" s="1"/>
  <c r="BL180" i="8" s="1"/>
  <c r="BM180" i="8" s="1"/>
  <c r="BF180" i="8"/>
  <c r="BG180" i="8" s="1"/>
  <c r="BH180" i="8" s="1"/>
  <c r="BE180" i="8"/>
  <c r="AZ180" i="8"/>
  <c r="BA180" i="8" s="1"/>
  <c r="BB180" i="8" s="1"/>
  <c r="BC180" i="8" s="1"/>
  <c r="AV180" i="8"/>
  <c r="AW180" i="8" s="1"/>
  <c r="AX180" i="8" s="1"/>
  <c r="AU180" i="8"/>
  <c r="AP180" i="8"/>
  <c r="AQ180" i="8" s="1"/>
  <c r="AR180" i="8" s="1"/>
  <c r="AS180" i="8" s="1"/>
  <c r="AK180" i="8"/>
  <c r="AL180" i="8" s="1"/>
  <c r="AM180" i="8" s="1"/>
  <c r="AN180" i="8" s="1"/>
  <c r="AF180" i="8"/>
  <c r="AG180" i="8" s="1"/>
  <c r="AH180" i="8" s="1"/>
  <c r="AI180" i="8" s="1"/>
  <c r="AA180" i="8"/>
  <c r="AB180" i="8" s="1"/>
  <c r="AC180" i="8" s="1"/>
  <c r="AD180" i="8" s="1"/>
  <c r="V180" i="8"/>
  <c r="W180" i="8" s="1"/>
  <c r="X180" i="8" s="1"/>
  <c r="Y180" i="8" s="1"/>
  <c r="Q180" i="8"/>
  <c r="R180" i="8" s="1"/>
  <c r="S180" i="8" s="1"/>
  <c r="T180" i="8" s="1"/>
  <c r="N180" i="8"/>
  <c r="O180" i="8" s="1"/>
  <c r="L180" i="8"/>
  <c r="M180" i="8" s="1"/>
  <c r="H180" i="8"/>
  <c r="I180" i="8" s="1"/>
  <c r="J180" i="8" s="1"/>
  <c r="G180" i="8"/>
  <c r="D180" i="8"/>
  <c r="E180" i="8" s="1"/>
  <c r="B180" i="8"/>
  <c r="C180" i="8" s="1"/>
  <c r="BL179" i="8"/>
  <c r="BM179" i="8" s="1"/>
  <c r="BK179" i="8"/>
  <c r="BJ179" i="8"/>
  <c r="BE179" i="8"/>
  <c r="BF179" i="8" s="1"/>
  <c r="BG179" i="8" s="1"/>
  <c r="BH179" i="8" s="1"/>
  <c r="AZ179" i="8"/>
  <c r="BA179" i="8" s="1"/>
  <c r="BB179" i="8" s="1"/>
  <c r="BC179" i="8" s="1"/>
  <c r="AU179" i="8"/>
  <c r="AV179" i="8" s="1"/>
  <c r="AW179" i="8" s="1"/>
  <c r="AX179" i="8" s="1"/>
  <c r="AQ179" i="8"/>
  <c r="AR179" i="8" s="1"/>
  <c r="AS179" i="8" s="1"/>
  <c r="AP179" i="8"/>
  <c r="AM179" i="8"/>
  <c r="AN179" i="8" s="1"/>
  <c r="AK179" i="8"/>
  <c r="AL179" i="8" s="1"/>
  <c r="AF179" i="8"/>
  <c r="AG179" i="8" s="1"/>
  <c r="AH179" i="8" s="1"/>
  <c r="AI179" i="8" s="1"/>
  <c r="AA179" i="8"/>
  <c r="AB179" i="8" s="1"/>
  <c r="AC179" i="8" s="1"/>
  <c r="AD179" i="8" s="1"/>
  <c r="V179" i="8"/>
  <c r="W179" i="8" s="1"/>
  <c r="X179" i="8" s="1"/>
  <c r="Y179" i="8" s="1"/>
  <c r="S179" i="8"/>
  <c r="T179" i="8" s="1"/>
  <c r="Q179" i="8"/>
  <c r="R179" i="8" s="1"/>
  <c r="M179" i="8"/>
  <c r="N179" i="8" s="1"/>
  <c r="O179" i="8" s="1"/>
  <c r="L179" i="8"/>
  <c r="G179" i="8"/>
  <c r="H179" i="8" s="1"/>
  <c r="I179" i="8" s="1"/>
  <c r="J179" i="8" s="1"/>
  <c r="C179" i="8"/>
  <c r="D179" i="8" s="1"/>
  <c r="E179" i="8" s="1"/>
  <c r="B179" i="8"/>
  <c r="BL178" i="8"/>
  <c r="BM178" i="8" s="1"/>
  <c r="BJ178" i="8"/>
  <c r="BK178" i="8" s="1"/>
  <c r="BE178" i="8"/>
  <c r="BF178" i="8" s="1"/>
  <c r="BG178" i="8" s="1"/>
  <c r="BH178" i="8" s="1"/>
  <c r="AZ178" i="8"/>
  <c r="BA178" i="8" s="1"/>
  <c r="BB178" i="8" s="1"/>
  <c r="BC178" i="8" s="1"/>
  <c r="AU178" i="8"/>
  <c r="AV178" i="8" s="1"/>
  <c r="AW178" i="8" s="1"/>
  <c r="AX178" i="8" s="1"/>
  <c r="AR178" i="8"/>
  <c r="AS178" i="8" s="1"/>
  <c r="AP178" i="8"/>
  <c r="AQ178" i="8" s="1"/>
  <c r="AK178" i="8"/>
  <c r="AL178" i="8" s="1"/>
  <c r="AM178" i="8" s="1"/>
  <c r="AN178" i="8" s="1"/>
  <c r="AH178" i="8"/>
  <c r="AI178" i="8" s="1"/>
  <c r="AF178" i="8"/>
  <c r="AG178" i="8" s="1"/>
  <c r="AA178" i="8"/>
  <c r="AB178" i="8" s="1"/>
  <c r="AC178" i="8" s="1"/>
  <c r="AD178" i="8" s="1"/>
  <c r="V178" i="8"/>
  <c r="W178" i="8" s="1"/>
  <c r="X178" i="8" s="1"/>
  <c r="Y178" i="8" s="1"/>
  <c r="R178" i="8"/>
  <c r="S178" i="8" s="1"/>
  <c r="T178" i="8" s="1"/>
  <c r="Q178" i="8"/>
  <c r="N178" i="8"/>
  <c r="O178" i="8" s="1"/>
  <c r="L178" i="8"/>
  <c r="M178" i="8" s="1"/>
  <c r="G178" i="8"/>
  <c r="H178" i="8" s="1"/>
  <c r="I178" i="8" s="1"/>
  <c r="J178" i="8" s="1"/>
  <c r="D178" i="8"/>
  <c r="E178" i="8" s="1"/>
  <c r="B178" i="8"/>
  <c r="C178" i="8" s="1"/>
  <c r="BL177" i="8"/>
  <c r="BM177" i="8" s="1"/>
  <c r="BK177" i="8"/>
  <c r="BJ177" i="8"/>
  <c r="BE177" i="8"/>
  <c r="BF177" i="8" s="1"/>
  <c r="BG177" i="8" s="1"/>
  <c r="BH177" i="8" s="1"/>
  <c r="BA177" i="8"/>
  <c r="BB177" i="8" s="1"/>
  <c r="BC177" i="8" s="1"/>
  <c r="AZ177" i="8"/>
  <c r="AW177" i="8"/>
  <c r="AX177" i="8" s="1"/>
  <c r="AU177" i="8"/>
  <c r="AV177" i="8" s="1"/>
  <c r="AP177" i="8"/>
  <c r="AQ177" i="8" s="1"/>
  <c r="AR177" i="8" s="1"/>
  <c r="AS177" i="8" s="1"/>
  <c r="AK177" i="8"/>
  <c r="AL177" i="8" s="1"/>
  <c r="AM177" i="8" s="1"/>
  <c r="AN177" i="8" s="1"/>
  <c r="AG177" i="8"/>
  <c r="AH177" i="8" s="1"/>
  <c r="AI177" i="8" s="1"/>
  <c r="AF177" i="8"/>
  <c r="AC177" i="8"/>
  <c r="AD177" i="8" s="1"/>
  <c r="AA177" i="8"/>
  <c r="AB177" i="8" s="1"/>
  <c r="W177" i="8"/>
  <c r="X177" i="8" s="1"/>
  <c r="Y177" i="8" s="1"/>
  <c r="V177" i="8"/>
  <c r="Q177" i="8"/>
  <c r="R177" i="8" s="1"/>
  <c r="S177" i="8" s="1"/>
  <c r="T177" i="8" s="1"/>
  <c r="L177" i="8"/>
  <c r="M177" i="8" s="1"/>
  <c r="N177" i="8" s="1"/>
  <c r="O177" i="8" s="1"/>
  <c r="G177" i="8"/>
  <c r="H177" i="8" s="1"/>
  <c r="I177" i="8" s="1"/>
  <c r="J177" i="8" s="1"/>
  <c r="C177" i="8"/>
  <c r="D177" i="8" s="1"/>
  <c r="E177" i="8" s="1"/>
  <c r="B177" i="8"/>
  <c r="BM176" i="8"/>
  <c r="BL176" i="8"/>
  <c r="BJ176" i="8"/>
  <c r="BK176" i="8" s="1"/>
  <c r="BE176" i="8"/>
  <c r="BF176" i="8" s="1"/>
  <c r="BG176" i="8" s="1"/>
  <c r="BH176" i="8" s="1"/>
  <c r="BB176" i="8"/>
  <c r="BC176" i="8" s="1"/>
  <c r="AZ176" i="8"/>
  <c r="BA176" i="8" s="1"/>
  <c r="AU176" i="8"/>
  <c r="AV176" i="8" s="1"/>
  <c r="AW176" i="8" s="1"/>
  <c r="AX176" i="8" s="1"/>
  <c r="AP176" i="8"/>
  <c r="AQ176" i="8" s="1"/>
  <c r="AR176" i="8" s="1"/>
  <c r="AS176" i="8" s="1"/>
  <c r="AK176" i="8"/>
  <c r="AL176" i="8" s="1"/>
  <c r="AM176" i="8" s="1"/>
  <c r="AN176" i="8" s="1"/>
  <c r="AH176" i="8"/>
  <c r="AI176" i="8" s="1"/>
  <c r="AF176" i="8"/>
  <c r="AG176" i="8" s="1"/>
  <c r="AA176" i="8"/>
  <c r="AB176" i="8" s="1"/>
  <c r="AC176" i="8" s="1"/>
  <c r="AD176" i="8" s="1"/>
  <c r="V176" i="8"/>
  <c r="W176" i="8" s="1"/>
  <c r="X176" i="8" s="1"/>
  <c r="Y176" i="8" s="1"/>
  <c r="S176" i="8"/>
  <c r="T176" i="8" s="1"/>
  <c r="R176" i="8"/>
  <c r="Q176" i="8"/>
  <c r="O176" i="8"/>
  <c r="N176" i="8"/>
  <c r="L176" i="8"/>
  <c r="M176" i="8" s="1"/>
  <c r="H176" i="8"/>
  <c r="I176" i="8" s="1"/>
  <c r="J176" i="8" s="1"/>
  <c r="G176" i="8"/>
  <c r="D176" i="8"/>
  <c r="E176" i="8" s="1"/>
  <c r="B176" i="8"/>
  <c r="C176" i="8" s="1"/>
  <c r="BJ175" i="8"/>
  <c r="BK175" i="8" s="1"/>
  <c r="BL175" i="8" s="1"/>
  <c r="BM175" i="8" s="1"/>
  <c r="BE175" i="8"/>
  <c r="BF175" i="8" s="1"/>
  <c r="BG175" i="8" s="1"/>
  <c r="BH175" i="8" s="1"/>
  <c r="BA175" i="8"/>
  <c r="BB175" i="8" s="1"/>
  <c r="BC175" i="8" s="1"/>
  <c r="AZ175" i="8"/>
  <c r="AU175" i="8"/>
  <c r="AV175" i="8" s="1"/>
  <c r="AW175" i="8" s="1"/>
  <c r="AX175" i="8" s="1"/>
  <c r="AP175" i="8"/>
  <c r="AQ175" i="8" s="1"/>
  <c r="AR175" i="8" s="1"/>
  <c r="AS175" i="8" s="1"/>
  <c r="AK175" i="8"/>
  <c r="AL175" i="8" s="1"/>
  <c r="AM175" i="8" s="1"/>
  <c r="AN175" i="8" s="1"/>
  <c r="AF175" i="8"/>
  <c r="AG175" i="8" s="1"/>
  <c r="AH175" i="8" s="1"/>
  <c r="AI175" i="8" s="1"/>
  <c r="AA175" i="8"/>
  <c r="AB175" i="8" s="1"/>
  <c r="AC175" i="8" s="1"/>
  <c r="AD175" i="8" s="1"/>
  <c r="W175" i="8"/>
  <c r="X175" i="8" s="1"/>
  <c r="Y175" i="8" s="1"/>
  <c r="V175" i="8"/>
  <c r="Q175" i="8"/>
  <c r="R175" i="8" s="1"/>
  <c r="S175" i="8" s="1"/>
  <c r="T175" i="8" s="1"/>
  <c r="L175" i="8"/>
  <c r="M175" i="8" s="1"/>
  <c r="N175" i="8" s="1"/>
  <c r="O175" i="8" s="1"/>
  <c r="G175" i="8"/>
  <c r="H175" i="8" s="1"/>
  <c r="I175" i="8" s="1"/>
  <c r="J175" i="8" s="1"/>
  <c r="B175" i="8"/>
  <c r="C175" i="8" s="1"/>
  <c r="D175" i="8" s="1"/>
  <c r="E175" i="8" s="1"/>
  <c r="BJ174" i="8"/>
  <c r="BK174" i="8" s="1"/>
  <c r="BL174" i="8" s="1"/>
  <c r="BM174" i="8" s="1"/>
  <c r="BF174" i="8"/>
  <c r="BG174" i="8" s="1"/>
  <c r="BH174" i="8" s="1"/>
  <c r="BE174" i="8"/>
  <c r="BB174" i="8"/>
  <c r="BC174" i="8" s="1"/>
  <c r="AZ174" i="8"/>
  <c r="BA174" i="8" s="1"/>
  <c r="AU174" i="8"/>
  <c r="AV174" i="8" s="1"/>
  <c r="AW174" i="8" s="1"/>
  <c r="AX174" i="8" s="1"/>
  <c r="AP174" i="8"/>
  <c r="AQ174" i="8" s="1"/>
  <c r="AR174" i="8" s="1"/>
  <c r="AS174" i="8" s="1"/>
  <c r="AK174" i="8"/>
  <c r="AL174" i="8" s="1"/>
  <c r="AM174" i="8" s="1"/>
  <c r="AN174" i="8" s="1"/>
  <c r="AF174" i="8"/>
  <c r="AG174" i="8" s="1"/>
  <c r="AH174" i="8" s="1"/>
  <c r="AI174" i="8" s="1"/>
  <c r="AA174" i="8"/>
  <c r="AB174" i="8" s="1"/>
  <c r="AC174" i="8" s="1"/>
  <c r="AD174" i="8" s="1"/>
  <c r="X174" i="8"/>
  <c r="Y174" i="8" s="1"/>
  <c r="V174" i="8"/>
  <c r="W174" i="8" s="1"/>
  <c r="R174" i="8"/>
  <c r="S174" i="8" s="1"/>
  <c r="T174" i="8" s="1"/>
  <c r="Q174" i="8"/>
  <c r="L174" i="8"/>
  <c r="M174" i="8" s="1"/>
  <c r="N174" i="8" s="1"/>
  <c r="O174" i="8" s="1"/>
  <c r="H174" i="8"/>
  <c r="I174" i="8" s="1"/>
  <c r="J174" i="8" s="1"/>
  <c r="G174" i="8"/>
  <c r="D174" i="8"/>
  <c r="E174" i="8" s="1"/>
  <c r="B174" i="8"/>
  <c r="C174" i="8" s="1"/>
  <c r="BJ173" i="8"/>
  <c r="BK173" i="8" s="1"/>
  <c r="BL173" i="8" s="1"/>
  <c r="BM173" i="8" s="1"/>
  <c r="BE173" i="8"/>
  <c r="BF173" i="8" s="1"/>
  <c r="BG173" i="8" s="1"/>
  <c r="BH173" i="8" s="1"/>
  <c r="AZ173" i="8"/>
  <c r="BA173" i="8" s="1"/>
  <c r="BB173" i="8" s="1"/>
  <c r="BC173" i="8" s="1"/>
  <c r="AW173" i="8"/>
  <c r="AX173" i="8" s="1"/>
  <c r="AU173" i="8"/>
  <c r="AV173" i="8" s="1"/>
  <c r="AP173" i="8"/>
  <c r="AQ173" i="8" s="1"/>
  <c r="AR173" i="8" s="1"/>
  <c r="AS173" i="8" s="1"/>
  <c r="AM173" i="8"/>
  <c r="AN173" i="8" s="1"/>
  <c r="AK173" i="8"/>
  <c r="AL173" i="8" s="1"/>
  <c r="AF173" i="8"/>
  <c r="AG173" i="8" s="1"/>
  <c r="AH173" i="8" s="1"/>
  <c r="AI173" i="8" s="1"/>
  <c r="AA173" i="8"/>
  <c r="AB173" i="8" s="1"/>
  <c r="AC173" i="8" s="1"/>
  <c r="AD173" i="8" s="1"/>
  <c r="W173" i="8"/>
  <c r="X173" i="8" s="1"/>
  <c r="Y173" i="8" s="1"/>
  <c r="V173" i="8"/>
  <c r="Q173" i="8"/>
  <c r="R173" i="8" s="1"/>
  <c r="S173" i="8" s="1"/>
  <c r="T173" i="8" s="1"/>
  <c r="M173" i="8"/>
  <c r="N173" i="8" s="1"/>
  <c r="O173" i="8" s="1"/>
  <c r="L173" i="8"/>
  <c r="G173" i="8"/>
  <c r="H173" i="8" s="1"/>
  <c r="I173" i="8" s="1"/>
  <c r="J173" i="8" s="1"/>
  <c r="C173" i="8"/>
  <c r="D173" i="8" s="1"/>
  <c r="E173" i="8" s="1"/>
  <c r="B173" i="8"/>
  <c r="BJ172" i="8"/>
  <c r="BK172" i="8" s="1"/>
  <c r="BL172" i="8" s="1"/>
  <c r="BM172" i="8" s="1"/>
  <c r="BF172" i="8"/>
  <c r="BG172" i="8" s="1"/>
  <c r="BH172" i="8" s="1"/>
  <c r="BE172" i="8"/>
  <c r="AZ172" i="8"/>
  <c r="BA172" i="8" s="1"/>
  <c r="BB172" i="8" s="1"/>
  <c r="BC172" i="8" s="1"/>
  <c r="AV172" i="8"/>
  <c r="AW172" i="8" s="1"/>
  <c r="AX172" i="8" s="1"/>
  <c r="AU172" i="8"/>
  <c r="AP172" i="8"/>
  <c r="AQ172" i="8" s="1"/>
  <c r="AR172" i="8" s="1"/>
  <c r="AS172" i="8" s="1"/>
  <c r="AK172" i="8"/>
  <c r="AL172" i="8" s="1"/>
  <c r="AM172" i="8" s="1"/>
  <c r="AN172" i="8" s="1"/>
  <c r="AF172" i="8"/>
  <c r="AG172" i="8" s="1"/>
  <c r="AH172" i="8" s="1"/>
  <c r="AI172" i="8" s="1"/>
  <c r="AA172" i="8"/>
  <c r="AB172" i="8" s="1"/>
  <c r="AC172" i="8" s="1"/>
  <c r="AD172" i="8" s="1"/>
  <c r="V172" i="8"/>
  <c r="W172" i="8" s="1"/>
  <c r="X172" i="8" s="1"/>
  <c r="Y172" i="8" s="1"/>
  <c r="Q172" i="8"/>
  <c r="R172" i="8" s="1"/>
  <c r="S172" i="8" s="1"/>
  <c r="T172" i="8" s="1"/>
  <c r="L172" i="8"/>
  <c r="M172" i="8" s="1"/>
  <c r="N172" i="8" s="1"/>
  <c r="O172" i="8" s="1"/>
  <c r="H172" i="8"/>
  <c r="I172" i="8" s="1"/>
  <c r="J172" i="8" s="1"/>
  <c r="G172" i="8"/>
  <c r="B172" i="8"/>
  <c r="C172" i="8" s="1"/>
  <c r="D172" i="8" s="1"/>
  <c r="E172" i="8" s="1"/>
  <c r="BK171" i="8"/>
  <c r="BL171" i="8" s="1"/>
  <c r="BM171" i="8" s="1"/>
  <c r="BJ171" i="8"/>
  <c r="BE171" i="8"/>
  <c r="BF171" i="8" s="1"/>
  <c r="BG171" i="8" s="1"/>
  <c r="BH171" i="8" s="1"/>
  <c r="BA171" i="8"/>
  <c r="BB171" i="8" s="1"/>
  <c r="BC171" i="8" s="1"/>
  <c r="AZ171" i="8"/>
  <c r="AU171" i="8"/>
  <c r="AV171" i="8" s="1"/>
  <c r="AW171" i="8" s="1"/>
  <c r="AX171" i="8" s="1"/>
  <c r="AQ171" i="8"/>
  <c r="AR171" i="8" s="1"/>
  <c r="AS171" i="8" s="1"/>
  <c r="AP171" i="8"/>
  <c r="AK171" i="8"/>
  <c r="AL171" i="8" s="1"/>
  <c r="AM171" i="8" s="1"/>
  <c r="AN171" i="8" s="1"/>
  <c r="AG171" i="8"/>
  <c r="AH171" i="8" s="1"/>
  <c r="AI171" i="8" s="1"/>
  <c r="AF171" i="8"/>
  <c r="AA171" i="8"/>
  <c r="AB171" i="8" s="1"/>
  <c r="AC171" i="8" s="1"/>
  <c r="AD171" i="8" s="1"/>
  <c r="V171" i="8"/>
  <c r="W171" i="8" s="1"/>
  <c r="X171" i="8" s="1"/>
  <c r="Y171" i="8" s="1"/>
  <c r="Q171" i="8"/>
  <c r="R171" i="8" s="1"/>
  <c r="S171" i="8" s="1"/>
  <c r="T171" i="8" s="1"/>
  <c r="L171" i="8"/>
  <c r="M171" i="8" s="1"/>
  <c r="N171" i="8" s="1"/>
  <c r="O171" i="8" s="1"/>
  <c r="G171" i="8"/>
  <c r="H171" i="8" s="1"/>
  <c r="I171" i="8" s="1"/>
  <c r="J171" i="8" s="1"/>
  <c r="B171" i="8"/>
  <c r="C171" i="8" s="1"/>
  <c r="D171" i="8" s="1"/>
  <c r="E171" i="8" s="1"/>
  <c r="BJ170" i="8"/>
  <c r="BK170" i="8" s="1"/>
  <c r="BL170" i="8" s="1"/>
  <c r="BM170" i="8" s="1"/>
  <c r="BF170" i="8"/>
  <c r="BG170" i="8" s="1"/>
  <c r="BH170" i="8" s="1"/>
  <c r="BE170" i="8"/>
  <c r="AZ170" i="8"/>
  <c r="BA170" i="8" s="1"/>
  <c r="BB170" i="8" s="1"/>
  <c r="BC170" i="8" s="1"/>
  <c r="AV170" i="8"/>
  <c r="AW170" i="8" s="1"/>
  <c r="AX170" i="8" s="1"/>
  <c r="AU170" i="8"/>
  <c r="AP170" i="8"/>
  <c r="AQ170" i="8" s="1"/>
  <c r="AR170" i="8" s="1"/>
  <c r="AS170" i="8" s="1"/>
  <c r="AL170" i="8"/>
  <c r="AM170" i="8" s="1"/>
  <c r="AN170" i="8" s="1"/>
  <c r="AK170" i="8"/>
  <c r="AF170" i="8"/>
  <c r="AG170" i="8" s="1"/>
  <c r="AH170" i="8" s="1"/>
  <c r="AI170" i="8" s="1"/>
  <c r="AB170" i="8"/>
  <c r="AC170" i="8" s="1"/>
  <c r="AD170" i="8" s="1"/>
  <c r="AA170" i="8"/>
  <c r="V170" i="8"/>
  <c r="W170" i="8" s="1"/>
  <c r="X170" i="8" s="1"/>
  <c r="Y170" i="8" s="1"/>
  <c r="R170" i="8"/>
  <c r="S170" i="8" s="1"/>
  <c r="T170" i="8" s="1"/>
  <c r="Q170" i="8"/>
  <c r="L170" i="8"/>
  <c r="M170" i="8" s="1"/>
  <c r="N170" i="8" s="1"/>
  <c r="O170" i="8" s="1"/>
  <c r="G170" i="8"/>
  <c r="H170" i="8" s="1"/>
  <c r="I170" i="8" s="1"/>
  <c r="J170" i="8" s="1"/>
  <c r="B170" i="8"/>
  <c r="C170" i="8" s="1"/>
  <c r="D170" i="8" s="1"/>
  <c r="E170" i="8" s="1"/>
  <c r="BJ169" i="8"/>
  <c r="BK169" i="8" s="1"/>
  <c r="BL169" i="8" s="1"/>
  <c r="BM169" i="8" s="1"/>
  <c r="BE169" i="8"/>
  <c r="BF169" i="8" s="1"/>
  <c r="BG169" i="8" s="1"/>
  <c r="BH169" i="8" s="1"/>
  <c r="AZ169" i="8"/>
  <c r="BA169" i="8" s="1"/>
  <c r="BB169" i="8" s="1"/>
  <c r="BC169" i="8" s="1"/>
  <c r="AU169" i="8"/>
  <c r="AV169" i="8" s="1"/>
  <c r="AW169" i="8" s="1"/>
  <c r="AX169" i="8" s="1"/>
  <c r="AQ169" i="8"/>
  <c r="AR169" i="8" s="1"/>
  <c r="AS169" i="8" s="1"/>
  <c r="AP169" i="8"/>
  <c r="AK169" i="8"/>
  <c r="AL169" i="8" s="1"/>
  <c r="AM169" i="8" s="1"/>
  <c r="AN169" i="8" s="1"/>
  <c r="AG169" i="8"/>
  <c r="AH169" i="8" s="1"/>
  <c r="AI169" i="8" s="1"/>
  <c r="AF169" i="8"/>
  <c r="AA169" i="8"/>
  <c r="AB169" i="8" s="1"/>
  <c r="AC169" i="8" s="1"/>
  <c r="AD169" i="8" s="1"/>
  <c r="V169" i="8"/>
  <c r="W169" i="8" s="1"/>
  <c r="X169" i="8" s="1"/>
  <c r="Y169" i="8" s="1"/>
  <c r="T169" i="8"/>
  <c r="Q169" i="8"/>
  <c r="R169" i="8" s="1"/>
  <c r="S169" i="8" s="1"/>
  <c r="M169" i="8"/>
  <c r="N169" i="8" s="1"/>
  <c r="O169" i="8" s="1"/>
  <c r="L169" i="8"/>
  <c r="G169" i="8"/>
  <c r="H169" i="8" s="1"/>
  <c r="I169" i="8" s="1"/>
  <c r="J169" i="8" s="1"/>
  <c r="C169" i="8"/>
  <c r="D169" i="8" s="1"/>
  <c r="E169" i="8" s="1"/>
  <c r="B169" i="8"/>
  <c r="BJ168" i="8"/>
  <c r="BK168" i="8" s="1"/>
  <c r="BL168" i="8" s="1"/>
  <c r="BM168" i="8" s="1"/>
  <c r="BF168" i="8"/>
  <c r="BG168" i="8" s="1"/>
  <c r="BH168" i="8" s="1"/>
  <c r="BE168" i="8"/>
  <c r="AZ168" i="8"/>
  <c r="BA168" i="8" s="1"/>
  <c r="BB168" i="8" s="1"/>
  <c r="BC168" i="8" s="1"/>
  <c r="AV168" i="8"/>
  <c r="AW168" i="8" s="1"/>
  <c r="AX168" i="8" s="1"/>
  <c r="AU168" i="8"/>
  <c r="AP168" i="8"/>
  <c r="AQ168" i="8" s="1"/>
  <c r="AR168" i="8" s="1"/>
  <c r="AS168" i="8" s="1"/>
  <c r="AK168" i="8"/>
  <c r="AL168" i="8" s="1"/>
  <c r="AM168" i="8" s="1"/>
  <c r="AN168" i="8" s="1"/>
  <c r="AF168" i="8"/>
  <c r="AG168" i="8" s="1"/>
  <c r="AH168" i="8" s="1"/>
  <c r="AI168" i="8" s="1"/>
  <c r="AA168" i="8"/>
  <c r="AB168" i="8" s="1"/>
  <c r="AC168" i="8" s="1"/>
  <c r="AD168" i="8" s="1"/>
  <c r="V168" i="8"/>
  <c r="W168" i="8" s="1"/>
  <c r="X168" i="8" s="1"/>
  <c r="Y168" i="8" s="1"/>
  <c r="Q168" i="8"/>
  <c r="R168" i="8" s="1"/>
  <c r="S168" i="8" s="1"/>
  <c r="T168" i="8" s="1"/>
  <c r="L168" i="8"/>
  <c r="M168" i="8" s="1"/>
  <c r="N168" i="8" s="1"/>
  <c r="O168" i="8" s="1"/>
  <c r="G168" i="8"/>
  <c r="H168" i="8" s="1"/>
  <c r="I168" i="8" s="1"/>
  <c r="J168" i="8" s="1"/>
  <c r="E168" i="8"/>
  <c r="B168" i="8"/>
  <c r="C168" i="8" s="1"/>
  <c r="D168" i="8" s="1"/>
  <c r="BJ167" i="8"/>
  <c r="BK167" i="8" s="1"/>
  <c r="BL167" i="8" s="1"/>
  <c r="BM167" i="8" s="1"/>
  <c r="BH167" i="8"/>
  <c r="BE167" i="8"/>
  <c r="BF167" i="8" s="1"/>
  <c r="BG167" i="8" s="1"/>
  <c r="AZ167" i="8"/>
  <c r="BA167" i="8" s="1"/>
  <c r="BB167" i="8" s="1"/>
  <c r="BC167" i="8" s="1"/>
  <c r="AU167" i="8"/>
  <c r="AV167" i="8" s="1"/>
  <c r="AW167" i="8" s="1"/>
  <c r="AX167" i="8" s="1"/>
  <c r="AP167" i="8"/>
  <c r="AQ167" i="8" s="1"/>
  <c r="AR167" i="8" s="1"/>
  <c r="AS167" i="8" s="1"/>
  <c r="AK167" i="8"/>
  <c r="AL167" i="8" s="1"/>
  <c r="AM167" i="8" s="1"/>
  <c r="AN167" i="8" s="1"/>
  <c r="AF167" i="8"/>
  <c r="AG167" i="8" s="1"/>
  <c r="AH167" i="8" s="1"/>
  <c r="AI167" i="8" s="1"/>
  <c r="AA167" i="8"/>
  <c r="AB167" i="8" s="1"/>
  <c r="AC167" i="8" s="1"/>
  <c r="AD167" i="8" s="1"/>
  <c r="V167" i="8"/>
  <c r="W167" i="8" s="1"/>
  <c r="X167" i="8" s="1"/>
  <c r="Y167" i="8" s="1"/>
  <c r="Q167" i="8"/>
  <c r="R167" i="8" s="1"/>
  <c r="S167" i="8" s="1"/>
  <c r="T167" i="8" s="1"/>
  <c r="L167" i="8"/>
  <c r="M167" i="8" s="1"/>
  <c r="N167" i="8" s="1"/>
  <c r="O167" i="8" s="1"/>
  <c r="G167" i="8"/>
  <c r="H167" i="8" s="1"/>
  <c r="I167" i="8" s="1"/>
  <c r="J167" i="8" s="1"/>
  <c r="B167" i="8"/>
  <c r="C167" i="8" s="1"/>
  <c r="D167" i="8" s="1"/>
  <c r="E167" i="8" s="1"/>
  <c r="BJ166" i="8"/>
  <c r="BK166" i="8" s="1"/>
  <c r="BL166" i="8" s="1"/>
  <c r="BM166" i="8" s="1"/>
  <c r="BE166" i="8"/>
  <c r="BF166" i="8" s="1"/>
  <c r="BG166" i="8" s="1"/>
  <c r="BH166" i="8" s="1"/>
  <c r="BC166" i="8"/>
  <c r="AZ166" i="8"/>
  <c r="BA166" i="8" s="1"/>
  <c r="BB166" i="8" s="1"/>
  <c r="AU166" i="8"/>
  <c r="AV166" i="8" s="1"/>
  <c r="AW166" i="8" s="1"/>
  <c r="AX166" i="8" s="1"/>
  <c r="AP166" i="8"/>
  <c r="AQ166" i="8" s="1"/>
  <c r="AR166" i="8" s="1"/>
  <c r="AS166" i="8" s="1"/>
  <c r="AK166" i="8"/>
  <c r="AL166" i="8" s="1"/>
  <c r="AM166" i="8" s="1"/>
  <c r="AN166" i="8" s="1"/>
  <c r="AF166" i="8"/>
  <c r="AG166" i="8" s="1"/>
  <c r="AH166" i="8" s="1"/>
  <c r="AI166" i="8" s="1"/>
  <c r="AA166" i="8"/>
  <c r="AB166" i="8" s="1"/>
  <c r="AC166" i="8" s="1"/>
  <c r="AD166" i="8" s="1"/>
  <c r="V166" i="8"/>
  <c r="W166" i="8" s="1"/>
  <c r="X166" i="8" s="1"/>
  <c r="Y166" i="8" s="1"/>
  <c r="Q166" i="8"/>
  <c r="R166" i="8" s="1"/>
  <c r="S166" i="8" s="1"/>
  <c r="T166" i="8" s="1"/>
  <c r="L166" i="8"/>
  <c r="M166" i="8" s="1"/>
  <c r="N166" i="8" s="1"/>
  <c r="O166" i="8" s="1"/>
  <c r="G166" i="8"/>
  <c r="H166" i="8" s="1"/>
  <c r="I166" i="8" s="1"/>
  <c r="J166" i="8" s="1"/>
  <c r="B166" i="8"/>
  <c r="C166" i="8" s="1"/>
  <c r="D166" i="8" s="1"/>
  <c r="E166" i="8" s="1"/>
  <c r="BJ165" i="8"/>
  <c r="BK165" i="8" s="1"/>
  <c r="BL165" i="8" s="1"/>
  <c r="BM165" i="8" s="1"/>
  <c r="BE165" i="8"/>
  <c r="BF165" i="8" s="1"/>
  <c r="BG165" i="8" s="1"/>
  <c r="BH165" i="8" s="1"/>
  <c r="AZ165" i="8"/>
  <c r="BA165" i="8" s="1"/>
  <c r="BB165" i="8" s="1"/>
  <c r="BC165" i="8" s="1"/>
  <c r="AU165" i="8"/>
  <c r="AV165" i="8" s="1"/>
  <c r="AW165" i="8" s="1"/>
  <c r="AX165" i="8" s="1"/>
  <c r="AP165" i="8"/>
  <c r="AQ165" i="8" s="1"/>
  <c r="AR165" i="8" s="1"/>
  <c r="AS165" i="8" s="1"/>
  <c r="AK165" i="8"/>
  <c r="AL165" i="8" s="1"/>
  <c r="AM165" i="8" s="1"/>
  <c r="AN165" i="8" s="1"/>
  <c r="AF165" i="8"/>
  <c r="AG165" i="8" s="1"/>
  <c r="AH165" i="8" s="1"/>
  <c r="AI165" i="8" s="1"/>
  <c r="AA165" i="8"/>
  <c r="AB165" i="8" s="1"/>
  <c r="AC165" i="8" s="1"/>
  <c r="AD165" i="8" s="1"/>
  <c r="V165" i="8"/>
  <c r="W165" i="8" s="1"/>
  <c r="X165" i="8" s="1"/>
  <c r="Y165" i="8" s="1"/>
  <c r="Q165" i="8"/>
  <c r="R165" i="8" s="1"/>
  <c r="S165" i="8" s="1"/>
  <c r="T165" i="8" s="1"/>
  <c r="L165" i="8"/>
  <c r="M165" i="8" s="1"/>
  <c r="N165" i="8" s="1"/>
  <c r="O165" i="8" s="1"/>
  <c r="G165" i="8"/>
  <c r="H165" i="8" s="1"/>
  <c r="I165" i="8" s="1"/>
  <c r="J165" i="8" s="1"/>
  <c r="B165" i="8"/>
  <c r="C165" i="8" s="1"/>
  <c r="D165" i="8" s="1"/>
  <c r="E165" i="8" s="1"/>
  <c r="BJ164" i="8"/>
  <c r="BK164" i="8" s="1"/>
  <c r="BL164" i="8" s="1"/>
  <c r="BM164" i="8" s="1"/>
  <c r="BE164" i="8"/>
  <c r="BF164" i="8" s="1"/>
  <c r="BG164" i="8" s="1"/>
  <c r="BH164" i="8" s="1"/>
  <c r="AZ164" i="8"/>
  <c r="BA164" i="8" s="1"/>
  <c r="BB164" i="8" s="1"/>
  <c r="BC164" i="8" s="1"/>
  <c r="AU164" i="8"/>
  <c r="AV164" i="8" s="1"/>
  <c r="AW164" i="8" s="1"/>
  <c r="AX164" i="8" s="1"/>
  <c r="AP164" i="8"/>
  <c r="AQ164" i="8" s="1"/>
  <c r="AR164" i="8" s="1"/>
  <c r="AS164" i="8" s="1"/>
  <c r="AK164" i="8"/>
  <c r="AL164" i="8" s="1"/>
  <c r="AM164" i="8" s="1"/>
  <c r="AN164" i="8" s="1"/>
  <c r="AF164" i="8"/>
  <c r="AG164" i="8" s="1"/>
  <c r="AH164" i="8" s="1"/>
  <c r="AI164" i="8" s="1"/>
  <c r="AA164" i="8"/>
  <c r="AB164" i="8" s="1"/>
  <c r="AC164" i="8" s="1"/>
  <c r="AD164" i="8" s="1"/>
  <c r="V164" i="8"/>
  <c r="W164" i="8" s="1"/>
  <c r="X164" i="8" s="1"/>
  <c r="Y164" i="8" s="1"/>
  <c r="Q164" i="8"/>
  <c r="R164" i="8" s="1"/>
  <c r="S164" i="8" s="1"/>
  <c r="T164" i="8" s="1"/>
  <c r="L164" i="8"/>
  <c r="M164" i="8" s="1"/>
  <c r="N164" i="8" s="1"/>
  <c r="O164" i="8" s="1"/>
  <c r="G164" i="8"/>
  <c r="H164" i="8" s="1"/>
  <c r="I164" i="8" s="1"/>
  <c r="J164" i="8" s="1"/>
  <c r="E164" i="8"/>
  <c r="B164" i="8"/>
  <c r="C164" i="8" s="1"/>
  <c r="D164" i="8" s="1"/>
  <c r="BJ163" i="8"/>
  <c r="BK163" i="8" s="1"/>
  <c r="BL163" i="8" s="1"/>
  <c r="BM163" i="8" s="1"/>
  <c r="BH163" i="8"/>
  <c r="BE163" i="8"/>
  <c r="BF163" i="8" s="1"/>
  <c r="BG163" i="8" s="1"/>
  <c r="AZ163" i="8"/>
  <c r="BA163" i="8" s="1"/>
  <c r="BB163" i="8" s="1"/>
  <c r="BC163" i="8" s="1"/>
  <c r="AU163" i="8"/>
  <c r="AV163" i="8" s="1"/>
  <c r="AW163" i="8" s="1"/>
  <c r="AX163" i="8" s="1"/>
  <c r="AP163" i="8"/>
  <c r="AQ163" i="8" s="1"/>
  <c r="AR163" i="8" s="1"/>
  <c r="AS163" i="8" s="1"/>
  <c r="AK163" i="8"/>
  <c r="AL163" i="8" s="1"/>
  <c r="AM163" i="8" s="1"/>
  <c r="AN163" i="8" s="1"/>
  <c r="AF163" i="8"/>
  <c r="AG163" i="8" s="1"/>
  <c r="AH163" i="8" s="1"/>
  <c r="AI163" i="8" s="1"/>
  <c r="AA163" i="8"/>
  <c r="AB163" i="8" s="1"/>
  <c r="AC163" i="8" s="1"/>
  <c r="AD163" i="8" s="1"/>
  <c r="V163" i="8"/>
  <c r="W163" i="8" s="1"/>
  <c r="X163" i="8" s="1"/>
  <c r="Y163" i="8" s="1"/>
  <c r="Q163" i="8"/>
  <c r="R163" i="8" s="1"/>
  <c r="S163" i="8" s="1"/>
  <c r="T163" i="8" s="1"/>
  <c r="L163" i="8"/>
  <c r="M163" i="8" s="1"/>
  <c r="N163" i="8" s="1"/>
  <c r="O163" i="8" s="1"/>
  <c r="J163" i="8"/>
  <c r="G163" i="8"/>
  <c r="H163" i="8" s="1"/>
  <c r="I163" i="8" s="1"/>
  <c r="C163" i="8"/>
  <c r="D163" i="8" s="1"/>
  <c r="E163" i="8" s="1"/>
  <c r="B163" i="8"/>
  <c r="BJ162" i="8"/>
  <c r="BK162" i="8" s="1"/>
  <c r="BL162" i="8" s="1"/>
  <c r="BM162" i="8" s="1"/>
  <c r="BE162" i="8"/>
  <c r="BF162" i="8" s="1"/>
  <c r="BG162" i="8" s="1"/>
  <c r="BH162" i="8" s="1"/>
  <c r="BC162" i="8"/>
  <c r="AZ162" i="8"/>
  <c r="BA162" i="8" s="1"/>
  <c r="BB162" i="8" s="1"/>
  <c r="AV162" i="8"/>
  <c r="AW162" i="8" s="1"/>
  <c r="AX162" i="8" s="1"/>
  <c r="AU162" i="8"/>
  <c r="AP162" i="8"/>
  <c r="AQ162" i="8" s="1"/>
  <c r="AR162" i="8" s="1"/>
  <c r="AS162" i="8" s="1"/>
  <c r="AK162" i="8"/>
  <c r="AL162" i="8" s="1"/>
  <c r="AM162" i="8" s="1"/>
  <c r="AN162" i="8" s="1"/>
  <c r="AF162" i="8"/>
  <c r="AG162" i="8" s="1"/>
  <c r="AH162" i="8" s="1"/>
  <c r="AI162" i="8" s="1"/>
  <c r="AB162" i="8"/>
  <c r="AC162" i="8" s="1"/>
  <c r="AD162" i="8" s="1"/>
  <c r="AA162" i="8"/>
  <c r="V162" i="8"/>
  <c r="W162" i="8" s="1"/>
  <c r="X162" i="8" s="1"/>
  <c r="Y162" i="8" s="1"/>
  <c r="Q162" i="8"/>
  <c r="R162" i="8" s="1"/>
  <c r="S162" i="8" s="1"/>
  <c r="T162" i="8" s="1"/>
  <c r="L162" i="8"/>
  <c r="M162" i="8" s="1"/>
  <c r="N162" i="8" s="1"/>
  <c r="O162" i="8" s="1"/>
  <c r="H162" i="8"/>
  <c r="I162" i="8" s="1"/>
  <c r="J162" i="8" s="1"/>
  <c r="G162" i="8"/>
  <c r="B162" i="8"/>
  <c r="C162" i="8" s="1"/>
  <c r="D162" i="8" s="1"/>
  <c r="E162" i="8" s="1"/>
  <c r="BJ161" i="8"/>
  <c r="BK161" i="8" s="1"/>
  <c r="BL161" i="8" s="1"/>
  <c r="BM161" i="8" s="1"/>
  <c r="BE161" i="8"/>
  <c r="BF161" i="8" s="1"/>
  <c r="BG161" i="8" s="1"/>
  <c r="BH161" i="8" s="1"/>
  <c r="BA161" i="8"/>
  <c r="BB161" i="8" s="1"/>
  <c r="BC161" i="8" s="1"/>
  <c r="AZ161" i="8"/>
  <c r="AU161" i="8"/>
  <c r="AV161" i="8" s="1"/>
  <c r="AW161" i="8" s="1"/>
  <c r="AX161" i="8" s="1"/>
  <c r="AP161" i="8"/>
  <c r="AQ161" i="8" s="1"/>
  <c r="AR161" i="8" s="1"/>
  <c r="AS161" i="8" s="1"/>
  <c r="AK161" i="8"/>
  <c r="AL161" i="8" s="1"/>
  <c r="AM161" i="8" s="1"/>
  <c r="AN161" i="8" s="1"/>
  <c r="AG161" i="8"/>
  <c r="AH161" i="8" s="1"/>
  <c r="AI161" i="8" s="1"/>
  <c r="AF161" i="8"/>
  <c r="AA161" i="8"/>
  <c r="AB161" i="8" s="1"/>
  <c r="AC161" i="8" s="1"/>
  <c r="AD161" i="8" s="1"/>
  <c r="V161" i="8"/>
  <c r="W161" i="8" s="1"/>
  <c r="X161" i="8" s="1"/>
  <c r="Y161" i="8" s="1"/>
  <c r="Q161" i="8"/>
  <c r="R161" i="8" s="1"/>
  <c r="S161" i="8" s="1"/>
  <c r="T161" i="8" s="1"/>
  <c r="M161" i="8"/>
  <c r="N161" i="8" s="1"/>
  <c r="O161" i="8" s="1"/>
  <c r="L161" i="8"/>
  <c r="G161" i="8"/>
  <c r="H161" i="8" s="1"/>
  <c r="I161" i="8" s="1"/>
  <c r="J161" i="8" s="1"/>
  <c r="B161" i="8"/>
  <c r="C161" i="8" s="1"/>
  <c r="D161" i="8" s="1"/>
  <c r="E161" i="8" s="1"/>
  <c r="BJ160" i="8"/>
  <c r="BK160" i="8" s="1"/>
  <c r="BL160" i="8" s="1"/>
  <c r="BM160" i="8" s="1"/>
  <c r="BE160" i="8"/>
  <c r="BF160" i="8" s="1"/>
  <c r="BG160" i="8" s="1"/>
  <c r="BH160" i="8" s="1"/>
  <c r="AZ160" i="8"/>
  <c r="BA160" i="8" s="1"/>
  <c r="BB160" i="8" s="1"/>
  <c r="BC160" i="8" s="1"/>
  <c r="AU160" i="8"/>
  <c r="AV160" i="8" s="1"/>
  <c r="AW160" i="8" s="1"/>
  <c r="AX160" i="8" s="1"/>
  <c r="AP160" i="8"/>
  <c r="AQ160" i="8" s="1"/>
  <c r="AR160" i="8" s="1"/>
  <c r="AS160" i="8" s="1"/>
  <c r="AK160" i="8"/>
  <c r="AL160" i="8" s="1"/>
  <c r="AM160" i="8" s="1"/>
  <c r="AN160" i="8" s="1"/>
  <c r="AF160" i="8"/>
  <c r="AG160" i="8" s="1"/>
  <c r="AH160" i="8" s="1"/>
  <c r="AI160" i="8" s="1"/>
  <c r="AA160" i="8"/>
  <c r="AB160" i="8" s="1"/>
  <c r="AC160" i="8" s="1"/>
  <c r="AD160" i="8" s="1"/>
  <c r="V160" i="8"/>
  <c r="W160" i="8" s="1"/>
  <c r="X160" i="8" s="1"/>
  <c r="Y160" i="8" s="1"/>
  <c r="Q160" i="8"/>
  <c r="R160" i="8" s="1"/>
  <c r="S160" i="8" s="1"/>
  <c r="T160" i="8" s="1"/>
  <c r="L160" i="8"/>
  <c r="M160" i="8" s="1"/>
  <c r="N160" i="8" s="1"/>
  <c r="O160" i="8" s="1"/>
  <c r="G160" i="8"/>
  <c r="H160" i="8" s="1"/>
  <c r="I160" i="8" s="1"/>
  <c r="J160" i="8" s="1"/>
  <c r="B160" i="8"/>
  <c r="C160" i="8" s="1"/>
  <c r="D160" i="8" s="1"/>
  <c r="E160" i="8" s="1"/>
  <c r="BK159" i="8"/>
  <c r="BL159" i="8" s="1"/>
  <c r="BM159" i="8" s="1"/>
  <c r="BJ159" i="8"/>
  <c r="BE159" i="8"/>
  <c r="BF159" i="8" s="1"/>
  <c r="BG159" i="8" s="1"/>
  <c r="BH159" i="8" s="1"/>
  <c r="AZ159" i="8"/>
  <c r="BA159" i="8" s="1"/>
  <c r="BB159" i="8" s="1"/>
  <c r="BC159" i="8" s="1"/>
  <c r="AU159" i="8"/>
  <c r="AV159" i="8" s="1"/>
  <c r="AW159" i="8" s="1"/>
  <c r="AX159" i="8" s="1"/>
  <c r="AQ159" i="8"/>
  <c r="AR159" i="8" s="1"/>
  <c r="AS159" i="8" s="1"/>
  <c r="AP159" i="8"/>
  <c r="AK159" i="8"/>
  <c r="AL159" i="8" s="1"/>
  <c r="AM159" i="8" s="1"/>
  <c r="AN159" i="8" s="1"/>
  <c r="AF159" i="8"/>
  <c r="AG159" i="8" s="1"/>
  <c r="AH159" i="8" s="1"/>
  <c r="AI159" i="8" s="1"/>
  <c r="AA159" i="8"/>
  <c r="AB159" i="8" s="1"/>
  <c r="AC159" i="8" s="1"/>
  <c r="AD159" i="8" s="1"/>
  <c r="W159" i="8"/>
  <c r="X159" i="8" s="1"/>
  <c r="Y159" i="8" s="1"/>
  <c r="V159" i="8"/>
  <c r="Q159" i="8"/>
  <c r="R159" i="8" s="1"/>
  <c r="S159" i="8" s="1"/>
  <c r="T159" i="8" s="1"/>
  <c r="L159" i="8"/>
  <c r="M159" i="8" s="1"/>
  <c r="N159" i="8" s="1"/>
  <c r="O159" i="8" s="1"/>
  <c r="G159" i="8"/>
  <c r="H159" i="8" s="1"/>
  <c r="I159" i="8" s="1"/>
  <c r="J159" i="8" s="1"/>
  <c r="C159" i="8"/>
  <c r="D159" i="8" s="1"/>
  <c r="E159" i="8" s="1"/>
  <c r="B159" i="8"/>
  <c r="BJ158" i="8"/>
  <c r="BK158" i="8" s="1"/>
  <c r="BL158" i="8" s="1"/>
  <c r="BM158" i="8" s="1"/>
  <c r="BE158" i="8"/>
  <c r="BF158" i="8" s="1"/>
  <c r="BG158" i="8" s="1"/>
  <c r="BH158" i="8" s="1"/>
  <c r="AZ158" i="8"/>
  <c r="BA158" i="8" s="1"/>
  <c r="BB158" i="8" s="1"/>
  <c r="BC158" i="8" s="1"/>
  <c r="AV158" i="8"/>
  <c r="AW158" i="8" s="1"/>
  <c r="AX158" i="8" s="1"/>
  <c r="AU158" i="8"/>
  <c r="AP158" i="8"/>
  <c r="AQ158" i="8" s="1"/>
  <c r="AR158" i="8" s="1"/>
  <c r="AS158" i="8" s="1"/>
  <c r="AK158" i="8"/>
  <c r="AL158" i="8" s="1"/>
  <c r="AM158" i="8" s="1"/>
  <c r="AN158" i="8" s="1"/>
  <c r="AF158" i="8"/>
  <c r="AG158" i="8" s="1"/>
  <c r="AH158" i="8" s="1"/>
  <c r="AI158" i="8" s="1"/>
  <c r="AA158" i="8"/>
  <c r="AB158" i="8" s="1"/>
  <c r="AC158" i="8" s="1"/>
  <c r="AD158" i="8" s="1"/>
  <c r="V158" i="8"/>
  <c r="W158" i="8" s="1"/>
  <c r="X158" i="8" s="1"/>
  <c r="Y158" i="8" s="1"/>
  <c r="Q158" i="8"/>
  <c r="R158" i="8" s="1"/>
  <c r="S158" i="8" s="1"/>
  <c r="T158" i="8" s="1"/>
  <c r="L158" i="8"/>
  <c r="M158" i="8" s="1"/>
  <c r="N158" i="8" s="1"/>
  <c r="O158" i="8" s="1"/>
  <c r="G158" i="8"/>
  <c r="H158" i="8" s="1"/>
  <c r="I158" i="8" s="1"/>
  <c r="J158" i="8" s="1"/>
  <c r="B158" i="8"/>
  <c r="C158" i="8" s="1"/>
  <c r="D158" i="8" s="1"/>
  <c r="E158" i="8" s="1"/>
  <c r="BJ157" i="8"/>
  <c r="BK157" i="8" s="1"/>
  <c r="BL157" i="8" s="1"/>
  <c r="BM157" i="8" s="1"/>
  <c r="BE157" i="8"/>
  <c r="BF157" i="8" s="1"/>
  <c r="BG157" i="8" s="1"/>
  <c r="BH157" i="8" s="1"/>
  <c r="AZ157" i="8"/>
  <c r="BA157" i="8" s="1"/>
  <c r="BB157" i="8" s="1"/>
  <c r="BC157" i="8" s="1"/>
  <c r="AU157" i="8"/>
  <c r="AV157" i="8" s="1"/>
  <c r="AW157" i="8" s="1"/>
  <c r="AX157" i="8" s="1"/>
  <c r="AP157" i="8"/>
  <c r="AQ157" i="8" s="1"/>
  <c r="AR157" i="8" s="1"/>
  <c r="AS157" i="8" s="1"/>
  <c r="AK157" i="8"/>
  <c r="AL157" i="8" s="1"/>
  <c r="AM157" i="8" s="1"/>
  <c r="AN157" i="8" s="1"/>
  <c r="AG157" i="8"/>
  <c r="AH157" i="8" s="1"/>
  <c r="AI157" i="8" s="1"/>
  <c r="AF157" i="8"/>
  <c r="AA157" i="8"/>
  <c r="AB157" i="8" s="1"/>
  <c r="AC157" i="8" s="1"/>
  <c r="AD157" i="8" s="1"/>
  <c r="V157" i="8"/>
  <c r="W157" i="8" s="1"/>
  <c r="X157" i="8" s="1"/>
  <c r="Y157" i="8" s="1"/>
  <c r="Q157" i="8"/>
  <c r="R157" i="8" s="1"/>
  <c r="S157" i="8" s="1"/>
  <c r="T157" i="8" s="1"/>
  <c r="M157" i="8"/>
  <c r="N157" i="8" s="1"/>
  <c r="O157" i="8" s="1"/>
  <c r="L157" i="8"/>
  <c r="G157" i="8"/>
  <c r="H157" i="8" s="1"/>
  <c r="I157" i="8" s="1"/>
  <c r="J157" i="8" s="1"/>
  <c r="B157" i="8"/>
  <c r="C157" i="8" s="1"/>
  <c r="D157" i="8" s="1"/>
  <c r="E157" i="8" s="1"/>
  <c r="BJ156" i="8"/>
  <c r="BK156" i="8" s="1"/>
  <c r="BL156" i="8" s="1"/>
  <c r="BM156" i="8" s="1"/>
  <c r="BF156" i="8"/>
  <c r="BG156" i="8" s="1"/>
  <c r="BH156" i="8" s="1"/>
  <c r="BE156" i="8"/>
  <c r="AZ156" i="8"/>
  <c r="BA156" i="8" s="1"/>
  <c r="BB156" i="8" s="1"/>
  <c r="BC156" i="8" s="1"/>
  <c r="AU156" i="8"/>
  <c r="AV156" i="8" s="1"/>
  <c r="AW156" i="8" s="1"/>
  <c r="AX156" i="8" s="1"/>
  <c r="AP156" i="8"/>
  <c r="AQ156" i="8" s="1"/>
  <c r="AR156" i="8" s="1"/>
  <c r="AS156" i="8" s="1"/>
  <c r="AL156" i="8"/>
  <c r="AM156" i="8" s="1"/>
  <c r="AN156" i="8" s="1"/>
  <c r="AK156" i="8"/>
  <c r="AF156" i="8"/>
  <c r="AG156" i="8" s="1"/>
  <c r="AH156" i="8" s="1"/>
  <c r="AI156" i="8" s="1"/>
  <c r="AA156" i="8"/>
  <c r="AB156" i="8" s="1"/>
  <c r="AC156" i="8" s="1"/>
  <c r="AD156" i="8" s="1"/>
  <c r="V156" i="8"/>
  <c r="W156" i="8" s="1"/>
  <c r="X156" i="8" s="1"/>
  <c r="Y156" i="8" s="1"/>
  <c r="R156" i="8"/>
  <c r="S156" i="8" s="1"/>
  <c r="T156" i="8" s="1"/>
  <c r="Q156" i="8"/>
  <c r="L156" i="8"/>
  <c r="M156" i="8" s="1"/>
  <c r="N156" i="8" s="1"/>
  <c r="O156" i="8" s="1"/>
  <c r="G156" i="8"/>
  <c r="H156" i="8" s="1"/>
  <c r="I156" i="8" s="1"/>
  <c r="J156" i="8" s="1"/>
  <c r="B156" i="8"/>
  <c r="C156" i="8" s="1"/>
  <c r="D156" i="8" s="1"/>
  <c r="E156" i="8" s="1"/>
  <c r="BJ155" i="8"/>
  <c r="BK155" i="8" s="1"/>
  <c r="BL155" i="8" s="1"/>
  <c r="BM155" i="8" s="1"/>
  <c r="BE155" i="8"/>
  <c r="BF155" i="8" s="1"/>
  <c r="BG155" i="8" s="1"/>
  <c r="BH155" i="8" s="1"/>
  <c r="AZ155" i="8"/>
  <c r="BA155" i="8" s="1"/>
  <c r="BB155" i="8" s="1"/>
  <c r="BC155" i="8" s="1"/>
  <c r="AU155" i="8"/>
  <c r="AV155" i="8" s="1"/>
  <c r="AW155" i="8" s="1"/>
  <c r="AX155" i="8" s="1"/>
  <c r="AP155" i="8"/>
  <c r="AQ155" i="8" s="1"/>
  <c r="AR155" i="8" s="1"/>
  <c r="AS155" i="8" s="1"/>
  <c r="AK155" i="8"/>
  <c r="AL155" i="8" s="1"/>
  <c r="AM155" i="8" s="1"/>
  <c r="AN155" i="8" s="1"/>
  <c r="AF155" i="8"/>
  <c r="AG155" i="8" s="1"/>
  <c r="AH155" i="8" s="1"/>
  <c r="AI155" i="8" s="1"/>
  <c r="AA155" i="8"/>
  <c r="AB155" i="8" s="1"/>
  <c r="AC155" i="8" s="1"/>
  <c r="AD155" i="8" s="1"/>
  <c r="V155" i="8"/>
  <c r="W155" i="8" s="1"/>
  <c r="X155" i="8" s="1"/>
  <c r="Y155" i="8" s="1"/>
  <c r="Q155" i="8"/>
  <c r="R155" i="8" s="1"/>
  <c r="S155" i="8" s="1"/>
  <c r="T155" i="8" s="1"/>
  <c r="L155" i="8"/>
  <c r="M155" i="8" s="1"/>
  <c r="N155" i="8" s="1"/>
  <c r="O155" i="8" s="1"/>
  <c r="G155" i="8"/>
  <c r="H155" i="8" s="1"/>
  <c r="I155" i="8" s="1"/>
  <c r="J155" i="8" s="1"/>
  <c r="C155" i="8"/>
  <c r="D155" i="8" s="1"/>
  <c r="E155" i="8" s="1"/>
  <c r="B155" i="8"/>
  <c r="BJ154" i="8"/>
  <c r="BK154" i="8" s="1"/>
  <c r="BL154" i="8" s="1"/>
  <c r="BM154" i="8" s="1"/>
  <c r="BE154" i="8"/>
  <c r="BF154" i="8" s="1"/>
  <c r="BG154" i="8" s="1"/>
  <c r="BH154" i="8" s="1"/>
  <c r="AZ154" i="8"/>
  <c r="BA154" i="8" s="1"/>
  <c r="BB154" i="8" s="1"/>
  <c r="BC154" i="8" s="1"/>
  <c r="AV154" i="8"/>
  <c r="AW154" i="8" s="1"/>
  <c r="AX154" i="8" s="1"/>
  <c r="AU154" i="8"/>
  <c r="AR154" i="8"/>
  <c r="AS154" i="8" s="1"/>
  <c r="AP154" i="8"/>
  <c r="AQ154" i="8" s="1"/>
  <c r="AK154" i="8"/>
  <c r="AL154" i="8" s="1"/>
  <c r="AM154" i="8" s="1"/>
  <c r="AN154" i="8" s="1"/>
  <c r="AF154" i="8"/>
  <c r="AG154" i="8" s="1"/>
  <c r="AH154" i="8" s="1"/>
  <c r="AI154" i="8" s="1"/>
  <c r="AA154" i="8"/>
  <c r="AB154" i="8" s="1"/>
  <c r="AC154" i="8" s="1"/>
  <c r="AD154" i="8" s="1"/>
  <c r="V154" i="8"/>
  <c r="W154" i="8" s="1"/>
  <c r="X154" i="8" s="1"/>
  <c r="Y154" i="8" s="1"/>
  <c r="Q154" i="8"/>
  <c r="R154" i="8" s="1"/>
  <c r="S154" i="8" s="1"/>
  <c r="T154" i="8" s="1"/>
  <c r="L154" i="8"/>
  <c r="M154" i="8" s="1"/>
  <c r="N154" i="8" s="1"/>
  <c r="O154" i="8" s="1"/>
  <c r="G154" i="8"/>
  <c r="H154" i="8" s="1"/>
  <c r="I154" i="8" s="1"/>
  <c r="J154" i="8" s="1"/>
  <c r="B154" i="8"/>
  <c r="C154" i="8" s="1"/>
  <c r="D154" i="8" s="1"/>
  <c r="E154" i="8" s="1"/>
  <c r="BK153" i="8"/>
  <c r="BL153" i="8" s="1"/>
  <c r="BM153" i="8" s="1"/>
  <c r="BJ153" i="8"/>
  <c r="BE153" i="8"/>
  <c r="BF153" i="8" s="1"/>
  <c r="BG153" i="8" s="1"/>
  <c r="BH153" i="8" s="1"/>
  <c r="AZ153" i="8"/>
  <c r="BA153" i="8" s="1"/>
  <c r="BB153" i="8" s="1"/>
  <c r="BC153" i="8" s="1"/>
  <c r="AW153" i="8"/>
  <c r="AX153" i="8" s="1"/>
  <c r="AU153" i="8"/>
  <c r="AV153" i="8" s="1"/>
  <c r="AQ153" i="8"/>
  <c r="AR153" i="8" s="1"/>
  <c r="AS153" i="8" s="1"/>
  <c r="AP153" i="8"/>
  <c r="AK153" i="8"/>
  <c r="AL153" i="8" s="1"/>
  <c r="AM153" i="8" s="1"/>
  <c r="AN153" i="8" s="1"/>
  <c r="AG153" i="8"/>
  <c r="AH153" i="8" s="1"/>
  <c r="AI153" i="8" s="1"/>
  <c r="AF153" i="8"/>
  <c r="AC153" i="8"/>
  <c r="AD153" i="8" s="1"/>
  <c r="AA153" i="8"/>
  <c r="AB153" i="8" s="1"/>
  <c r="W153" i="8"/>
  <c r="X153" i="8" s="1"/>
  <c r="Y153" i="8" s="1"/>
  <c r="V153" i="8"/>
  <c r="Q153" i="8"/>
  <c r="R153" i="8" s="1"/>
  <c r="S153" i="8" s="1"/>
  <c r="T153" i="8" s="1"/>
  <c r="L153" i="8"/>
  <c r="M153" i="8" s="1"/>
  <c r="N153" i="8" s="1"/>
  <c r="O153" i="8" s="1"/>
  <c r="G153" i="8"/>
  <c r="H153" i="8" s="1"/>
  <c r="I153" i="8" s="1"/>
  <c r="J153" i="8" s="1"/>
  <c r="B153" i="8"/>
  <c r="C153" i="8" s="1"/>
  <c r="D153" i="8" s="1"/>
  <c r="E153" i="8" s="1"/>
  <c r="BJ152" i="8"/>
  <c r="BK152" i="8" s="1"/>
  <c r="BL152" i="8" s="1"/>
  <c r="BM152" i="8" s="1"/>
  <c r="BE152" i="8"/>
  <c r="BF152" i="8" s="1"/>
  <c r="BG152" i="8" s="1"/>
  <c r="BH152" i="8" s="1"/>
  <c r="AZ152" i="8"/>
  <c r="BA152" i="8" s="1"/>
  <c r="BB152" i="8" s="1"/>
  <c r="BC152" i="8" s="1"/>
  <c r="AV152" i="8"/>
  <c r="AW152" i="8" s="1"/>
  <c r="AX152" i="8" s="1"/>
  <c r="AU152" i="8"/>
  <c r="AP152" i="8"/>
  <c r="AQ152" i="8" s="1"/>
  <c r="AR152" i="8" s="1"/>
  <c r="AS152" i="8" s="1"/>
  <c r="AK152" i="8"/>
  <c r="AL152" i="8" s="1"/>
  <c r="AM152" i="8" s="1"/>
  <c r="AN152" i="8" s="1"/>
  <c r="AH152" i="8"/>
  <c r="AI152" i="8" s="1"/>
  <c r="AF152" i="8"/>
  <c r="AG152" i="8" s="1"/>
  <c r="AA152" i="8"/>
  <c r="AB152" i="8" s="1"/>
  <c r="AC152" i="8" s="1"/>
  <c r="AD152" i="8" s="1"/>
  <c r="V152" i="8"/>
  <c r="W152" i="8" s="1"/>
  <c r="X152" i="8" s="1"/>
  <c r="Y152" i="8" s="1"/>
  <c r="Q152" i="8"/>
  <c r="R152" i="8" s="1"/>
  <c r="S152" i="8" s="1"/>
  <c r="T152" i="8" s="1"/>
  <c r="L152" i="8"/>
  <c r="M152" i="8" s="1"/>
  <c r="N152" i="8" s="1"/>
  <c r="O152" i="8" s="1"/>
  <c r="H152" i="8"/>
  <c r="I152" i="8" s="1"/>
  <c r="J152" i="8" s="1"/>
  <c r="G152" i="8"/>
  <c r="D152" i="8"/>
  <c r="E152" i="8" s="1"/>
  <c r="B152" i="8"/>
  <c r="C152" i="8" s="1"/>
  <c r="BJ151" i="8"/>
  <c r="BK151" i="8" s="1"/>
  <c r="BL151" i="8" s="1"/>
  <c r="BM151" i="8" s="1"/>
  <c r="BG151" i="8"/>
  <c r="BH151" i="8" s="1"/>
  <c r="BE151" i="8"/>
  <c r="BF151" i="8" s="1"/>
  <c r="AZ151" i="8"/>
  <c r="BA151" i="8" s="1"/>
  <c r="BB151" i="8" s="1"/>
  <c r="BC151" i="8" s="1"/>
  <c r="AU151" i="8"/>
  <c r="AV151" i="8" s="1"/>
  <c r="AW151" i="8" s="1"/>
  <c r="AX151" i="8" s="1"/>
  <c r="AP151" i="8"/>
  <c r="AQ151" i="8" s="1"/>
  <c r="AR151" i="8" s="1"/>
  <c r="AS151" i="8" s="1"/>
  <c r="AK151" i="8"/>
  <c r="AL151" i="8" s="1"/>
  <c r="AM151" i="8" s="1"/>
  <c r="AN151" i="8" s="1"/>
  <c r="AG151" i="8"/>
  <c r="AH151" i="8" s="1"/>
  <c r="AI151" i="8" s="1"/>
  <c r="AF151" i="8"/>
  <c r="AA151" i="8"/>
  <c r="AB151" i="8" s="1"/>
  <c r="AC151" i="8" s="1"/>
  <c r="AD151" i="8" s="1"/>
  <c r="V151" i="8"/>
  <c r="W151" i="8" s="1"/>
  <c r="X151" i="8" s="1"/>
  <c r="Y151" i="8" s="1"/>
  <c r="T151" i="8"/>
  <c r="S151" i="8"/>
  <c r="Q151" i="8"/>
  <c r="R151" i="8" s="1"/>
  <c r="M151" i="8"/>
  <c r="N151" i="8" s="1"/>
  <c r="O151" i="8" s="1"/>
  <c r="L151" i="8"/>
  <c r="G151" i="8"/>
  <c r="H151" i="8" s="1"/>
  <c r="I151" i="8" s="1"/>
  <c r="J151" i="8" s="1"/>
  <c r="C151" i="8"/>
  <c r="D151" i="8" s="1"/>
  <c r="E151" i="8" s="1"/>
  <c r="B151" i="8"/>
  <c r="BL150" i="8"/>
  <c r="BM150" i="8" s="1"/>
  <c r="BJ150" i="8"/>
  <c r="BK150" i="8" s="1"/>
  <c r="BE150" i="8"/>
  <c r="BF150" i="8" s="1"/>
  <c r="BG150" i="8" s="1"/>
  <c r="BH150" i="8" s="1"/>
  <c r="BB150" i="8"/>
  <c r="BC150" i="8" s="1"/>
  <c r="AZ150" i="8"/>
  <c r="BA150" i="8" s="1"/>
  <c r="AU150" i="8"/>
  <c r="AV150" i="8" s="1"/>
  <c r="AW150" i="8" s="1"/>
  <c r="AX150" i="8" s="1"/>
  <c r="AP150" i="8"/>
  <c r="AQ150" i="8" s="1"/>
  <c r="AR150" i="8" s="1"/>
  <c r="AS150" i="8" s="1"/>
  <c r="AK150" i="8"/>
  <c r="AL150" i="8" s="1"/>
  <c r="AM150" i="8" s="1"/>
  <c r="AN150" i="8" s="1"/>
  <c r="AF150" i="8"/>
  <c r="AG150" i="8" s="1"/>
  <c r="AH150" i="8" s="1"/>
  <c r="AI150" i="8" s="1"/>
  <c r="AB150" i="8"/>
  <c r="AC150" i="8" s="1"/>
  <c r="AD150" i="8" s="1"/>
  <c r="AA150" i="8"/>
  <c r="V150" i="8"/>
  <c r="W150" i="8" s="1"/>
  <c r="X150" i="8" s="1"/>
  <c r="Y150" i="8" s="1"/>
  <c r="Q150" i="8"/>
  <c r="R150" i="8" s="1"/>
  <c r="S150" i="8" s="1"/>
  <c r="T150" i="8" s="1"/>
  <c r="L150" i="8"/>
  <c r="M150" i="8" s="1"/>
  <c r="N150" i="8" s="1"/>
  <c r="O150" i="8" s="1"/>
  <c r="H150" i="8"/>
  <c r="I150" i="8" s="1"/>
  <c r="J150" i="8" s="1"/>
  <c r="G150" i="8"/>
  <c r="B150" i="8"/>
  <c r="C150" i="8" s="1"/>
  <c r="D150" i="8" s="1"/>
  <c r="E150" i="8" s="1"/>
  <c r="BJ149" i="8"/>
  <c r="BK149" i="8" s="1"/>
  <c r="BL149" i="8" s="1"/>
  <c r="BM149" i="8" s="1"/>
  <c r="BE149" i="8"/>
  <c r="BF149" i="8" s="1"/>
  <c r="BG149" i="8" s="1"/>
  <c r="BH149" i="8" s="1"/>
  <c r="BA149" i="8"/>
  <c r="BB149" i="8" s="1"/>
  <c r="BC149" i="8" s="1"/>
  <c r="AZ149" i="8"/>
  <c r="AW149" i="8"/>
  <c r="AX149" i="8" s="1"/>
  <c r="AU149" i="8"/>
  <c r="AV149" i="8" s="1"/>
  <c r="AP149" i="8"/>
  <c r="AQ149" i="8" s="1"/>
  <c r="AR149" i="8" s="1"/>
  <c r="AS149" i="8" s="1"/>
  <c r="AK149" i="8"/>
  <c r="AL149" i="8" s="1"/>
  <c r="AM149" i="8" s="1"/>
  <c r="AN149" i="8" s="1"/>
  <c r="AI149" i="8"/>
  <c r="AF149" i="8"/>
  <c r="AG149" i="8" s="1"/>
  <c r="AH149" i="8" s="1"/>
  <c r="AA149" i="8"/>
  <c r="AB149" i="8" s="1"/>
  <c r="AC149" i="8" s="1"/>
  <c r="AD149" i="8" s="1"/>
  <c r="V149" i="8"/>
  <c r="W149" i="8" s="1"/>
  <c r="X149" i="8" s="1"/>
  <c r="Y149" i="8" s="1"/>
  <c r="Q149" i="8"/>
  <c r="R149" i="8" s="1"/>
  <c r="S149" i="8" s="1"/>
  <c r="T149" i="8" s="1"/>
  <c r="L149" i="8"/>
  <c r="M149" i="8" s="1"/>
  <c r="N149" i="8" s="1"/>
  <c r="O149" i="8" s="1"/>
  <c r="I149" i="8"/>
  <c r="J149" i="8" s="1"/>
  <c r="G149" i="8"/>
  <c r="H149" i="8" s="1"/>
  <c r="C149" i="8"/>
  <c r="D149" i="8" s="1"/>
  <c r="E149" i="8" s="1"/>
  <c r="B149" i="8"/>
  <c r="BJ148" i="8"/>
  <c r="BK148" i="8" s="1"/>
  <c r="BL148" i="8" s="1"/>
  <c r="BM148" i="8" s="1"/>
  <c r="BH148" i="8"/>
  <c r="BE148" i="8"/>
  <c r="BF148" i="8" s="1"/>
  <c r="BG148" i="8" s="1"/>
  <c r="AZ148" i="8"/>
  <c r="BA148" i="8" s="1"/>
  <c r="BB148" i="8" s="1"/>
  <c r="BC148" i="8" s="1"/>
  <c r="AU148" i="8"/>
  <c r="AV148" i="8" s="1"/>
  <c r="AW148" i="8" s="1"/>
  <c r="AX148" i="8" s="1"/>
  <c r="AP148" i="8"/>
  <c r="AQ148" i="8" s="1"/>
  <c r="AR148" i="8" s="1"/>
  <c r="AS148" i="8" s="1"/>
  <c r="AL148" i="8"/>
  <c r="AM148" i="8" s="1"/>
  <c r="AN148" i="8" s="1"/>
  <c r="AK148" i="8"/>
  <c r="AH148" i="8"/>
  <c r="AI148" i="8" s="1"/>
  <c r="AF148" i="8"/>
  <c r="AG148" i="8" s="1"/>
  <c r="AB148" i="8"/>
  <c r="AC148" i="8" s="1"/>
  <c r="AD148" i="8" s="1"/>
  <c r="AA148" i="8"/>
  <c r="V148" i="8"/>
  <c r="W148" i="8" s="1"/>
  <c r="X148" i="8" s="1"/>
  <c r="Y148" i="8" s="1"/>
  <c r="T148" i="8"/>
  <c r="Q148" i="8"/>
  <c r="R148" i="8" s="1"/>
  <c r="S148" i="8" s="1"/>
  <c r="L148" i="8"/>
  <c r="M148" i="8" s="1"/>
  <c r="N148" i="8" s="1"/>
  <c r="O148" i="8" s="1"/>
  <c r="G148" i="8"/>
  <c r="H148" i="8" s="1"/>
  <c r="I148" i="8" s="1"/>
  <c r="J148" i="8" s="1"/>
  <c r="B148" i="8"/>
  <c r="C148" i="8" s="1"/>
  <c r="D148" i="8" s="1"/>
  <c r="E148" i="8" s="1"/>
  <c r="BK147" i="8"/>
  <c r="BL147" i="8" s="1"/>
  <c r="BM147" i="8" s="1"/>
  <c r="BJ147" i="8"/>
  <c r="BE147" i="8"/>
  <c r="BF147" i="8" s="1"/>
  <c r="BG147" i="8" s="1"/>
  <c r="BH147" i="8" s="1"/>
  <c r="AZ147" i="8"/>
  <c r="BA147" i="8" s="1"/>
  <c r="BB147" i="8" s="1"/>
  <c r="BC147" i="8" s="1"/>
  <c r="AU147" i="8"/>
  <c r="AV147" i="8" s="1"/>
  <c r="AW147" i="8" s="1"/>
  <c r="AX147" i="8" s="1"/>
  <c r="AP147" i="8"/>
  <c r="AQ147" i="8" s="1"/>
  <c r="AR147" i="8" s="1"/>
  <c r="AS147" i="8" s="1"/>
  <c r="AK147" i="8"/>
  <c r="AL147" i="8" s="1"/>
  <c r="AM147" i="8" s="1"/>
  <c r="AN147" i="8" s="1"/>
  <c r="AF147" i="8"/>
  <c r="AG147" i="8" s="1"/>
  <c r="AH147" i="8" s="1"/>
  <c r="AI147" i="8" s="1"/>
  <c r="AA147" i="8"/>
  <c r="AB147" i="8" s="1"/>
  <c r="AC147" i="8" s="1"/>
  <c r="AD147" i="8" s="1"/>
  <c r="V147" i="8"/>
  <c r="W147" i="8" s="1"/>
  <c r="X147" i="8" s="1"/>
  <c r="Y147" i="8" s="1"/>
  <c r="Q147" i="8"/>
  <c r="R147" i="8" s="1"/>
  <c r="S147" i="8" s="1"/>
  <c r="T147" i="8" s="1"/>
  <c r="M147" i="8"/>
  <c r="N147" i="8" s="1"/>
  <c r="O147" i="8" s="1"/>
  <c r="L147" i="8"/>
  <c r="G147" i="8"/>
  <c r="H147" i="8" s="1"/>
  <c r="I147" i="8" s="1"/>
  <c r="J147" i="8" s="1"/>
  <c r="C147" i="8"/>
  <c r="D147" i="8" s="1"/>
  <c r="E147" i="8" s="1"/>
  <c r="B147" i="8"/>
  <c r="BJ146" i="8"/>
  <c r="BK146" i="8" s="1"/>
  <c r="BL146" i="8" s="1"/>
  <c r="BM146" i="8" s="1"/>
  <c r="BE146" i="8"/>
  <c r="BF146" i="8" s="1"/>
  <c r="BG146" i="8" s="1"/>
  <c r="BH146" i="8" s="1"/>
  <c r="AZ146" i="8"/>
  <c r="BA146" i="8" s="1"/>
  <c r="BB146" i="8" s="1"/>
  <c r="BC146" i="8" s="1"/>
  <c r="AU146" i="8"/>
  <c r="AV146" i="8" s="1"/>
  <c r="AW146" i="8" s="1"/>
  <c r="AX146" i="8" s="1"/>
  <c r="AP146" i="8"/>
  <c r="AQ146" i="8" s="1"/>
  <c r="AR146" i="8" s="1"/>
  <c r="AS146" i="8" s="1"/>
  <c r="AL146" i="8"/>
  <c r="AM146" i="8" s="1"/>
  <c r="AN146" i="8" s="1"/>
  <c r="AK146" i="8"/>
  <c r="AI146" i="8"/>
  <c r="AF146" i="8"/>
  <c r="AG146" i="8" s="1"/>
  <c r="AH146" i="8" s="1"/>
  <c r="AB146" i="8"/>
  <c r="AC146" i="8" s="1"/>
  <c r="AD146" i="8" s="1"/>
  <c r="AA146" i="8"/>
  <c r="W146" i="8"/>
  <c r="X146" i="8" s="1"/>
  <c r="Y146" i="8" s="1"/>
  <c r="V146" i="8"/>
  <c r="R146" i="8"/>
  <c r="S146" i="8" s="1"/>
  <c r="T146" i="8" s="1"/>
  <c r="Q146" i="8"/>
  <c r="L146" i="8"/>
  <c r="M146" i="8" s="1"/>
  <c r="N146" i="8" s="1"/>
  <c r="O146" i="8" s="1"/>
  <c r="G146" i="8"/>
  <c r="H146" i="8" s="1"/>
  <c r="I146" i="8" s="1"/>
  <c r="J146" i="8" s="1"/>
  <c r="B146" i="8"/>
  <c r="C146" i="8" s="1"/>
  <c r="D146" i="8" s="1"/>
  <c r="E146" i="8" s="1"/>
  <c r="BJ145" i="8"/>
  <c r="BK145" i="8" s="1"/>
  <c r="BL145" i="8" s="1"/>
  <c r="BM145" i="8" s="1"/>
  <c r="BE145" i="8"/>
  <c r="BF145" i="8" s="1"/>
  <c r="BG145" i="8" s="1"/>
  <c r="BH145" i="8" s="1"/>
  <c r="BA145" i="8"/>
  <c r="BB145" i="8" s="1"/>
  <c r="BC145" i="8" s="1"/>
  <c r="AZ145" i="8"/>
  <c r="AV145" i="8"/>
  <c r="AW145" i="8" s="1"/>
  <c r="AX145" i="8" s="1"/>
  <c r="AU145" i="8"/>
  <c r="AS145" i="8"/>
  <c r="AP145" i="8"/>
  <c r="AQ145" i="8" s="1"/>
  <c r="AR145" i="8" s="1"/>
  <c r="AK145" i="8"/>
  <c r="AL145" i="8" s="1"/>
  <c r="AM145" i="8" s="1"/>
  <c r="AN145" i="8" s="1"/>
  <c r="AG145" i="8"/>
  <c r="AH145" i="8" s="1"/>
  <c r="AI145" i="8" s="1"/>
  <c r="AF145" i="8"/>
  <c r="AA145" i="8"/>
  <c r="AB145" i="8" s="1"/>
  <c r="AC145" i="8" s="1"/>
  <c r="AD145" i="8" s="1"/>
  <c r="V145" i="8"/>
  <c r="W145" i="8" s="1"/>
  <c r="X145" i="8" s="1"/>
  <c r="Y145" i="8" s="1"/>
  <c r="Q145" i="8"/>
  <c r="R145" i="8" s="1"/>
  <c r="S145" i="8" s="1"/>
  <c r="T145" i="8" s="1"/>
  <c r="O145" i="8"/>
  <c r="L145" i="8"/>
  <c r="M145" i="8" s="1"/>
  <c r="N145" i="8" s="1"/>
  <c r="H145" i="8"/>
  <c r="I145" i="8" s="1"/>
  <c r="J145" i="8" s="1"/>
  <c r="G145" i="8"/>
  <c r="C145" i="8"/>
  <c r="D145" i="8" s="1"/>
  <c r="E145" i="8" s="1"/>
  <c r="B145" i="8"/>
  <c r="BL144" i="8"/>
  <c r="BM144" i="8" s="1"/>
  <c r="BJ144" i="8"/>
  <c r="BK144" i="8" s="1"/>
  <c r="BE144" i="8"/>
  <c r="BF144" i="8" s="1"/>
  <c r="BG144" i="8" s="1"/>
  <c r="BH144" i="8" s="1"/>
  <c r="BA144" i="8"/>
  <c r="BB144" i="8" s="1"/>
  <c r="BC144" i="8" s="1"/>
  <c r="AZ144" i="8"/>
  <c r="AU144" i="8"/>
  <c r="AV144" i="8" s="1"/>
  <c r="AW144" i="8" s="1"/>
  <c r="AX144" i="8" s="1"/>
  <c r="AP144" i="8"/>
  <c r="AQ144" i="8" s="1"/>
  <c r="AR144" i="8" s="1"/>
  <c r="AS144" i="8" s="1"/>
  <c r="AL144" i="8"/>
  <c r="AM144" i="8" s="1"/>
  <c r="AN144" i="8" s="1"/>
  <c r="AK144" i="8"/>
  <c r="AF144" i="8"/>
  <c r="AG144" i="8" s="1"/>
  <c r="AH144" i="8" s="1"/>
  <c r="AI144" i="8" s="1"/>
  <c r="AA144" i="8"/>
  <c r="AB144" i="8" s="1"/>
  <c r="AC144" i="8" s="1"/>
  <c r="AD144" i="8" s="1"/>
  <c r="W144" i="8"/>
  <c r="X144" i="8" s="1"/>
  <c r="Y144" i="8" s="1"/>
  <c r="V144" i="8"/>
  <c r="R144" i="8"/>
  <c r="S144" i="8" s="1"/>
  <c r="T144" i="8" s="1"/>
  <c r="Q144" i="8"/>
  <c r="L144" i="8"/>
  <c r="M144" i="8" s="1"/>
  <c r="N144" i="8" s="1"/>
  <c r="O144" i="8" s="1"/>
  <c r="G144" i="8"/>
  <c r="H144" i="8" s="1"/>
  <c r="I144" i="8" s="1"/>
  <c r="J144" i="8" s="1"/>
  <c r="B144" i="8"/>
  <c r="C144" i="8" s="1"/>
  <c r="D144" i="8" s="1"/>
  <c r="E144" i="8" s="1"/>
  <c r="BK143" i="8"/>
  <c r="BL143" i="8" s="1"/>
  <c r="BM143" i="8" s="1"/>
  <c r="BJ143" i="8"/>
  <c r="BE143" i="8"/>
  <c r="BF143" i="8" s="1"/>
  <c r="BG143" i="8" s="1"/>
  <c r="BH143" i="8" s="1"/>
  <c r="AZ143" i="8"/>
  <c r="BA143" i="8" s="1"/>
  <c r="BB143" i="8" s="1"/>
  <c r="BC143" i="8" s="1"/>
  <c r="AU143" i="8"/>
  <c r="AV143" i="8" s="1"/>
  <c r="AW143" i="8" s="1"/>
  <c r="AX143" i="8" s="1"/>
  <c r="AP143" i="8"/>
  <c r="AQ143" i="8" s="1"/>
  <c r="AR143" i="8" s="1"/>
  <c r="AS143" i="8" s="1"/>
  <c r="AL143" i="8"/>
  <c r="AM143" i="8" s="1"/>
  <c r="AN143" i="8" s="1"/>
  <c r="AK143" i="8"/>
  <c r="AF143" i="8"/>
  <c r="AG143" i="8" s="1"/>
  <c r="AH143" i="8" s="1"/>
  <c r="AI143" i="8" s="1"/>
  <c r="AD143" i="8"/>
  <c r="AA143" i="8"/>
  <c r="AB143" i="8" s="1"/>
  <c r="AC143" i="8" s="1"/>
  <c r="W143" i="8"/>
  <c r="X143" i="8" s="1"/>
  <c r="Y143" i="8" s="1"/>
  <c r="V143" i="8"/>
  <c r="R143" i="8"/>
  <c r="S143" i="8" s="1"/>
  <c r="T143" i="8" s="1"/>
  <c r="Q143" i="8"/>
  <c r="L143" i="8"/>
  <c r="M143" i="8" s="1"/>
  <c r="N143" i="8" s="1"/>
  <c r="O143" i="8" s="1"/>
  <c r="H143" i="8"/>
  <c r="I143" i="8" s="1"/>
  <c r="J143" i="8" s="1"/>
  <c r="G143" i="8"/>
  <c r="C143" i="8"/>
  <c r="D143" i="8" s="1"/>
  <c r="E143" i="8" s="1"/>
  <c r="B143" i="8"/>
  <c r="BJ142" i="8"/>
  <c r="BK142" i="8" s="1"/>
  <c r="BL142" i="8" s="1"/>
  <c r="BM142" i="8" s="1"/>
  <c r="BE142" i="8"/>
  <c r="BF142" i="8" s="1"/>
  <c r="BG142" i="8" s="1"/>
  <c r="BH142" i="8" s="1"/>
  <c r="BB142" i="8"/>
  <c r="BC142" i="8" s="1"/>
  <c r="AZ142" i="8"/>
  <c r="BA142" i="8" s="1"/>
  <c r="AU142" i="8"/>
  <c r="AV142" i="8" s="1"/>
  <c r="AW142" i="8" s="1"/>
  <c r="AX142" i="8" s="1"/>
  <c r="AQ142" i="8"/>
  <c r="AR142" i="8" s="1"/>
  <c r="AS142" i="8" s="1"/>
  <c r="AP142" i="8"/>
  <c r="AN142" i="8"/>
  <c r="AL142" i="8"/>
  <c r="AM142" i="8" s="1"/>
  <c r="AK142" i="8"/>
  <c r="AF142" i="8"/>
  <c r="AG142" i="8" s="1"/>
  <c r="AH142" i="8" s="1"/>
  <c r="AI142" i="8" s="1"/>
  <c r="AB142" i="8"/>
  <c r="AC142" i="8" s="1"/>
  <c r="AD142" i="8" s="1"/>
  <c r="AA142" i="8"/>
  <c r="W142" i="8"/>
  <c r="X142" i="8" s="1"/>
  <c r="Y142" i="8" s="1"/>
  <c r="V142" i="8"/>
  <c r="Q142" i="8"/>
  <c r="R142" i="8" s="1"/>
  <c r="S142" i="8" s="1"/>
  <c r="T142" i="8" s="1"/>
  <c r="L142" i="8"/>
  <c r="M142" i="8" s="1"/>
  <c r="N142" i="8" s="1"/>
  <c r="O142" i="8" s="1"/>
  <c r="G142" i="8"/>
  <c r="H142" i="8" s="1"/>
  <c r="I142" i="8" s="1"/>
  <c r="J142" i="8" s="1"/>
  <c r="D142" i="8"/>
  <c r="E142" i="8" s="1"/>
  <c r="B142" i="8"/>
  <c r="C142" i="8" s="1"/>
  <c r="BJ141" i="8"/>
  <c r="BK141" i="8" s="1"/>
  <c r="BL141" i="8" s="1"/>
  <c r="BM141" i="8" s="1"/>
  <c r="BG141" i="8"/>
  <c r="BH141" i="8" s="1"/>
  <c r="BF141" i="8"/>
  <c r="BE141" i="8"/>
  <c r="AZ141" i="8"/>
  <c r="BA141" i="8" s="1"/>
  <c r="BB141" i="8" s="1"/>
  <c r="BC141" i="8" s="1"/>
  <c r="AU141" i="8"/>
  <c r="AV141" i="8" s="1"/>
  <c r="AW141" i="8" s="1"/>
  <c r="AX141" i="8" s="1"/>
  <c r="AP141" i="8"/>
  <c r="AQ141" i="8" s="1"/>
  <c r="AR141" i="8" s="1"/>
  <c r="AS141" i="8" s="1"/>
  <c r="AK141" i="8"/>
  <c r="AL141" i="8" s="1"/>
  <c r="AM141" i="8" s="1"/>
  <c r="AN141" i="8" s="1"/>
  <c r="AI141" i="8"/>
  <c r="AG141" i="8"/>
  <c r="AH141" i="8" s="1"/>
  <c r="AF141" i="8"/>
  <c r="AA141" i="8"/>
  <c r="AB141" i="8" s="1"/>
  <c r="AC141" i="8" s="1"/>
  <c r="AD141" i="8" s="1"/>
  <c r="V141" i="8"/>
  <c r="W141" i="8" s="1"/>
  <c r="X141" i="8" s="1"/>
  <c r="Y141" i="8" s="1"/>
  <c r="Q141" i="8"/>
  <c r="R141" i="8" s="1"/>
  <c r="S141" i="8" s="1"/>
  <c r="T141" i="8" s="1"/>
  <c r="L141" i="8"/>
  <c r="M141" i="8" s="1"/>
  <c r="N141" i="8" s="1"/>
  <c r="O141" i="8" s="1"/>
  <c r="H141" i="8"/>
  <c r="I141" i="8" s="1"/>
  <c r="J141" i="8" s="1"/>
  <c r="G141" i="8"/>
  <c r="B141" i="8"/>
  <c r="C141" i="8" s="1"/>
  <c r="D141" i="8" s="1"/>
  <c r="E141" i="8" s="1"/>
  <c r="BJ140" i="8"/>
  <c r="BK140" i="8" s="1"/>
  <c r="BL140" i="8" s="1"/>
  <c r="BM140" i="8" s="1"/>
  <c r="BE140" i="8"/>
  <c r="BF140" i="8" s="1"/>
  <c r="BG140" i="8" s="1"/>
  <c r="BH140" i="8" s="1"/>
  <c r="BA140" i="8"/>
  <c r="BB140" i="8" s="1"/>
  <c r="BC140" i="8" s="1"/>
  <c r="AZ140" i="8"/>
  <c r="AU140" i="8"/>
  <c r="AV140" i="8" s="1"/>
  <c r="AW140" i="8" s="1"/>
  <c r="AX140" i="8" s="1"/>
  <c r="AQ140" i="8"/>
  <c r="AR140" i="8" s="1"/>
  <c r="AS140" i="8" s="1"/>
  <c r="AP140" i="8"/>
  <c r="AL140" i="8"/>
  <c r="AM140" i="8" s="1"/>
  <c r="AN140" i="8" s="1"/>
  <c r="AK140" i="8"/>
  <c r="AF140" i="8"/>
  <c r="AG140" i="8" s="1"/>
  <c r="AH140" i="8" s="1"/>
  <c r="AI140" i="8" s="1"/>
  <c r="AA140" i="8"/>
  <c r="AB140" i="8" s="1"/>
  <c r="AC140" i="8" s="1"/>
  <c r="AD140" i="8" s="1"/>
  <c r="V140" i="8"/>
  <c r="W140" i="8" s="1"/>
  <c r="X140" i="8" s="1"/>
  <c r="Y140" i="8" s="1"/>
  <c r="T140" i="8"/>
  <c r="R140" i="8"/>
  <c r="S140" i="8" s="1"/>
  <c r="Q140" i="8"/>
  <c r="M140" i="8"/>
  <c r="N140" i="8" s="1"/>
  <c r="O140" i="8" s="1"/>
  <c r="L140" i="8"/>
  <c r="G140" i="8"/>
  <c r="H140" i="8" s="1"/>
  <c r="I140" i="8" s="1"/>
  <c r="J140" i="8" s="1"/>
  <c r="B140" i="8"/>
  <c r="C140" i="8" s="1"/>
  <c r="D140" i="8" s="1"/>
  <c r="E140" i="8" s="1"/>
  <c r="BJ139" i="8"/>
  <c r="BK139" i="8" s="1"/>
  <c r="BL139" i="8" s="1"/>
  <c r="BM139" i="8" s="1"/>
  <c r="BF139" i="8"/>
  <c r="BG139" i="8" s="1"/>
  <c r="BH139" i="8" s="1"/>
  <c r="BE139" i="8"/>
  <c r="BC139" i="8"/>
  <c r="AZ139" i="8"/>
  <c r="BA139" i="8" s="1"/>
  <c r="BB139" i="8" s="1"/>
  <c r="AU139" i="8"/>
  <c r="AV139" i="8" s="1"/>
  <c r="AW139" i="8" s="1"/>
  <c r="AX139" i="8" s="1"/>
  <c r="AQ139" i="8"/>
  <c r="AR139" i="8" s="1"/>
  <c r="AS139" i="8" s="1"/>
  <c r="AP139" i="8"/>
  <c r="AM139" i="8"/>
  <c r="AN139" i="8" s="1"/>
  <c r="AL139" i="8"/>
  <c r="AK139" i="8"/>
  <c r="AF139" i="8"/>
  <c r="AG139" i="8" s="1"/>
  <c r="AH139" i="8" s="1"/>
  <c r="AI139" i="8" s="1"/>
  <c r="AB139" i="8"/>
  <c r="AC139" i="8" s="1"/>
  <c r="AD139" i="8" s="1"/>
  <c r="AA139" i="8"/>
  <c r="W139" i="8"/>
  <c r="X139" i="8" s="1"/>
  <c r="Y139" i="8" s="1"/>
  <c r="V139" i="8"/>
  <c r="Q139" i="8"/>
  <c r="R139" i="8" s="1"/>
  <c r="S139" i="8" s="1"/>
  <c r="T139" i="8" s="1"/>
  <c r="L139" i="8"/>
  <c r="M139" i="8" s="1"/>
  <c r="N139" i="8" s="1"/>
  <c r="O139" i="8" s="1"/>
  <c r="G139" i="8"/>
  <c r="H139" i="8" s="1"/>
  <c r="I139" i="8" s="1"/>
  <c r="J139" i="8" s="1"/>
  <c r="E139" i="8"/>
  <c r="C139" i="8"/>
  <c r="D139" i="8" s="1"/>
  <c r="B139" i="8"/>
  <c r="BJ138" i="8"/>
  <c r="BK138" i="8" s="1"/>
  <c r="BL138" i="8" s="1"/>
  <c r="BM138" i="8" s="1"/>
  <c r="BH138" i="8"/>
  <c r="BE138" i="8"/>
  <c r="BF138" i="8" s="1"/>
  <c r="BG138" i="8" s="1"/>
  <c r="BB138" i="8"/>
  <c r="BC138" i="8" s="1"/>
  <c r="AZ138" i="8"/>
  <c r="BA138" i="8" s="1"/>
  <c r="AV138" i="8"/>
  <c r="AW138" i="8" s="1"/>
  <c r="AX138" i="8" s="1"/>
  <c r="AU138" i="8"/>
  <c r="AP138" i="8"/>
  <c r="AQ138" i="8" s="1"/>
  <c r="AR138" i="8" s="1"/>
  <c r="AS138" i="8" s="1"/>
  <c r="AK138" i="8"/>
  <c r="AL138" i="8" s="1"/>
  <c r="AM138" i="8" s="1"/>
  <c r="AN138" i="8" s="1"/>
  <c r="AF138" i="8"/>
  <c r="AG138" i="8" s="1"/>
  <c r="AH138" i="8" s="1"/>
  <c r="AI138" i="8" s="1"/>
  <c r="AB138" i="8"/>
  <c r="AC138" i="8" s="1"/>
  <c r="AD138" i="8" s="1"/>
  <c r="AA138" i="8"/>
  <c r="V138" i="8"/>
  <c r="W138" i="8" s="1"/>
  <c r="X138" i="8" s="1"/>
  <c r="Y138" i="8" s="1"/>
  <c r="R138" i="8"/>
  <c r="S138" i="8" s="1"/>
  <c r="T138" i="8" s="1"/>
  <c r="Q138" i="8"/>
  <c r="L138" i="8"/>
  <c r="M138" i="8" s="1"/>
  <c r="N138" i="8" s="1"/>
  <c r="O138" i="8" s="1"/>
  <c r="H138" i="8"/>
  <c r="I138" i="8" s="1"/>
  <c r="J138" i="8" s="1"/>
  <c r="G138" i="8"/>
  <c r="B138" i="8"/>
  <c r="C138" i="8" s="1"/>
  <c r="D138" i="8" s="1"/>
  <c r="E138" i="8" s="1"/>
  <c r="BJ137" i="8"/>
  <c r="BK137" i="8" s="1"/>
  <c r="BL137" i="8" s="1"/>
  <c r="BM137" i="8" s="1"/>
  <c r="BE137" i="8"/>
  <c r="BF137" i="8" s="1"/>
  <c r="BG137" i="8" s="1"/>
  <c r="BH137" i="8" s="1"/>
  <c r="AZ137" i="8"/>
  <c r="BA137" i="8" s="1"/>
  <c r="BB137" i="8" s="1"/>
  <c r="BC137" i="8" s="1"/>
  <c r="AW137" i="8"/>
  <c r="AX137" i="8" s="1"/>
  <c r="AU137" i="8"/>
  <c r="AV137" i="8" s="1"/>
  <c r="AQ137" i="8"/>
  <c r="AR137" i="8" s="1"/>
  <c r="AS137" i="8" s="1"/>
  <c r="AP137" i="8"/>
  <c r="AK137" i="8"/>
  <c r="AL137" i="8" s="1"/>
  <c r="AM137" i="8" s="1"/>
  <c r="AN137" i="8" s="1"/>
  <c r="AG137" i="8"/>
  <c r="AH137" i="8" s="1"/>
  <c r="AI137" i="8" s="1"/>
  <c r="AF137" i="8"/>
  <c r="AC137" i="8"/>
  <c r="AD137" i="8" s="1"/>
  <c r="AA137" i="8"/>
  <c r="AB137" i="8" s="1"/>
  <c r="W137" i="8"/>
  <c r="X137" i="8" s="1"/>
  <c r="Y137" i="8" s="1"/>
  <c r="V137" i="8"/>
  <c r="Q137" i="8"/>
  <c r="R137" i="8" s="1"/>
  <c r="S137" i="8" s="1"/>
  <c r="T137" i="8" s="1"/>
  <c r="M137" i="8"/>
  <c r="N137" i="8" s="1"/>
  <c r="O137" i="8" s="1"/>
  <c r="L137" i="8"/>
  <c r="G137" i="8"/>
  <c r="H137" i="8" s="1"/>
  <c r="I137" i="8" s="1"/>
  <c r="J137" i="8" s="1"/>
  <c r="B137" i="8"/>
  <c r="C137" i="8" s="1"/>
  <c r="D137" i="8" s="1"/>
  <c r="E137" i="8" s="1"/>
  <c r="BJ136" i="8"/>
  <c r="BK136" i="8" s="1"/>
  <c r="BL136" i="8" s="1"/>
  <c r="BM136" i="8" s="1"/>
  <c r="BE136" i="8"/>
  <c r="BF136" i="8" s="1"/>
  <c r="BG136" i="8" s="1"/>
  <c r="BH136" i="8" s="1"/>
  <c r="AZ136" i="8"/>
  <c r="BA136" i="8" s="1"/>
  <c r="BB136" i="8" s="1"/>
  <c r="BC136" i="8" s="1"/>
  <c r="AU136" i="8"/>
  <c r="AV136" i="8" s="1"/>
  <c r="AW136" i="8" s="1"/>
  <c r="AX136" i="8" s="1"/>
  <c r="AP136" i="8"/>
  <c r="AQ136" i="8" s="1"/>
  <c r="AR136" i="8" s="1"/>
  <c r="AS136" i="8" s="1"/>
  <c r="AK136" i="8"/>
  <c r="AL136" i="8" s="1"/>
  <c r="AM136" i="8" s="1"/>
  <c r="AN136" i="8" s="1"/>
  <c r="AF136" i="8"/>
  <c r="AG136" i="8" s="1"/>
  <c r="AH136" i="8" s="1"/>
  <c r="AI136" i="8" s="1"/>
  <c r="AA136" i="8"/>
  <c r="AB136" i="8" s="1"/>
  <c r="AC136" i="8" s="1"/>
  <c r="AD136" i="8" s="1"/>
  <c r="X136" i="8"/>
  <c r="Y136" i="8" s="1"/>
  <c r="V136" i="8"/>
  <c r="W136" i="8" s="1"/>
  <c r="Q136" i="8"/>
  <c r="R136" i="8" s="1"/>
  <c r="S136" i="8" s="1"/>
  <c r="T136" i="8" s="1"/>
  <c r="N136" i="8"/>
  <c r="O136" i="8" s="1"/>
  <c r="L136" i="8"/>
  <c r="M136" i="8" s="1"/>
  <c r="H136" i="8"/>
  <c r="I136" i="8" s="1"/>
  <c r="J136" i="8" s="1"/>
  <c r="G136" i="8"/>
  <c r="B136" i="8"/>
  <c r="C136" i="8" s="1"/>
  <c r="D136" i="8" s="1"/>
  <c r="E136" i="8" s="1"/>
  <c r="BK135" i="8"/>
  <c r="BL135" i="8" s="1"/>
  <c r="BM135" i="8" s="1"/>
  <c r="BJ135" i="8"/>
  <c r="BE135" i="8"/>
  <c r="BF135" i="8" s="1"/>
  <c r="BG135" i="8" s="1"/>
  <c r="BH135" i="8" s="1"/>
  <c r="AZ135" i="8"/>
  <c r="BA135" i="8" s="1"/>
  <c r="BB135" i="8" s="1"/>
  <c r="BC135" i="8" s="1"/>
  <c r="AU135" i="8"/>
  <c r="AV135" i="8" s="1"/>
  <c r="AW135" i="8" s="1"/>
  <c r="AX135" i="8" s="1"/>
  <c r="AP135" i="8"/>
  <c r="AQ135" i="8" s="1"/>
  <c r="AR135" i="8" s="1"/>
  <c r="AS135" i="8" s="1"/>
  <c r="AK135" i="8"/>
  <c r="AL135" i="8" s="1"/>
  <c r="AM135" i="8" s="1"/>
  <c r="AN135" i="8" s="1"/>
  <c r="AF135" i="8"/>
  <c r="AG135" i="8" s="1"/>
  <c r="AH135" i="8" s="1"/>
  <c r="AI135" i="8" s="1"/>
  <c r="AA135" i="8"/>
  <c r="AB135" i="8" s="1"/>
  <c r="AC135" i="8" s="1"/>
  <c r="AD135" i="8" s="1"/>
  <c r="V135" i="8"/>
  <c r="W135" i="8" s="1"/>
  <c r="X135" i="8" s="1"/>
  <c r="Y135" i="8" s="1"/>
  <c r="Q135" i="8"/>
  <c r="R135" i="8" s="1"/>
  <c r="S135" i="8" s="1"/>
  <c r="T135" i="8" s="1"/>
  <c r="L135" i="8"/>
  <c r="M135" i="8" s="1"/>
  <c r="N135" i="8" s="1"/>
  <c r="O135" i="8" s="1"/>
  <c r="I135" i="8"/>
  <c r="J135" i="8" s="1"/>
  <c r="G135" i="8"/>
  <c r="H135" i="8" s="1"/>
  <c r="C135" i="8"/>
  <c r="D135" i="8" s="1"/>
  <c r="E135" i="8" s="1"/>
  <c r="B135" i="8"/>
  <c r="BJ134" i="8"/>
  <c r="BK134" i="8" s="1"/>
  <c r="BL134" i="8" s="1"/>
  <c r="BM134" i="8" s="1"/>
  <c r="BE134" i="8"/>
  <c r="BF134" i="8" s="1"/>
  <c r="BG134" i="8" s="1"/>
  <c r="BH134" i="8" s="1"/>
  <c r="AZ134" i="8"/>
  <c r="BA134" i="8" s="1"/>
  <c r="BB134" i="8" s="1"/>
  <c r="BC134" i="8" s="1"/>
  <c r="AU134" i="8"/>
  <c r="AV134" i="8" s="1"/>
  <c r="AW134" i="8" s="1"/>
  <c r="AX134" i="8" s="1"/>
  <c r="AP134" i="8"/>
  <c r="AQ134" i="8" s="1"/>
  <c r="AR134" i="8" s="1"/>
  <c r="AS134" i="8" s="1"/>
  <c r="AK134" i="8"/>
  <c r="AL134" i="8" s="1"/>
  <c r="AM134" i="8" s="1"/>
  <c r="AN134" i="8" s="1"/>
  <c r="AF134" i="8"/>
  <c r="AG134" i="8" s="1"/>
  <c r="AH134" i="8" s="1"/>
  <c r="AI134" i="8" s="1"/>
  <c r="AA134" i="8"/>
  <c r="AB134" i="8" s="1"/>
  <c r="AC134" i="8" s="1"/>
  <c r="AD134" i="8" s="1"/>
  <c r="V134" i="8"/>
  <c r="W134" i="8" s="1"/>
  <c r="X134" i="8" s="1"/>
  <c r="Y134" i="8" s="1"/>
  <c r="Q134" i="8"/>
  <c r="R134" i="8" s="1"/>
  <c r="S134" i="8" s="1"/>
  <c r="T134" i="8" s="1"/>
  <c r="L134" i="8"/>
  <c r="M134" i="8" s="1"/>
  <c r="N134" i="8" s="1"/>
  <c r="O134" i="8" s="1"/>
  <c r="G134" i="8"/>
  <c r="H134" i="8" s="1"/>
  <c r="I134" i="8" s="1"/>
  <c r="J134" i="8" s="1"/>
  <c r="D134" i="8"/>
  <c r="E134" i="8" s="1"/>
  <c r="B134" i="8"/>
  <c r="C134" i="8" s="1"/>
  <c r="BJ133" i="8"/>
  <c r="BK133" i="8" s="1"/>
  <c r="BL133" i="8" s="1"/>
  <c r="BM133" i="8" s="1"/>
  <c r="BG133" i="8"/>
  <c r="BH133" i="8" s="1"/>
  <c r="BE133" i="8"/>
  <c r="BF133" i="8" s="1"/>
  <c r="BA133" i="8"/>
  <c r="BB133" i="8" s="1"/>
  <c r="BC133" i="8" s="1"/>
  <c r="AZ133" i="8"/>
  <c r="AU133" i="8"/>
  <c r="AV133" i="8" s="1"/>
  <c r="AW133" i="8" s="1"/>
  <c r="AX133" i="8" s="1"/>
  <c r="AP133" i="8"/>
  <c r="AQ133" i="8" s="1"/>
  <c r="AR133" i="8" s="1"/>
  <c r="AS133" i="8" s="1"/>
  <c r="AK133" i="8"/>
  <c r="AL133" i="8" s="1"/>
  <c r="AM133" i="8" s="1"/>
  <c r="AN133" i="8" s="1"/>
  <c r="AG133" i="8"/>
  <c r="AH133" i="8" s="1"/>
  <c r="AI133" i="8" s="1"/>
  <c r="AF133" i="8"/>
  <c r="AA133" i="8"/>
  <c r="AB133" i="8" s="1"/>
  <c r="AC133" i="8" s="1"/>
  <c r="AD133" i="8" s="1"/>
  <c r="V133" i="8"/>
  <c r="W133" i="8" s="1"/>
  <c r="X133" i="8" s="1"/>
  <c r="Y133" i="8" s="1"/>
  <c r="Q133" i="8"/>
  <c r="R133" i="8" s="1"/>
  <c r="S133" i="8" s="1"/>
  <c r="T133" i="8" s="1"/>
  <c r="L133" i="8"/>
  <c r="M133" i="8" s="1"/>
  <c r="N133" i="8" s="1"/>
  <c r="O133" i="8" s="1"/>
  <c r="G133" i="8"/>
  <c r="H133" i="8" s="1"/>
  <c r="I133" i="8" s="1"/>
  <c r="J133" i="8" s="1"/>
  <c r="D133" i="8"/>
  <c r="E133" i="8" s="1"/>
  <c r="B133" i="8"/>
  <c r="C133" i="8" s="1"/>
  <c r="BJ132" i="8"/>
  <c r="BK132" i="8" s="1"/>
  <c r="BL132" i="8" s="1"/>
  <c r="BM132" i="8" s="1"/>
  <c r="BE132" i="8"/>
  <c r="BF132" i="8" s="1"/>
  <c r="BG132" i="8" s="1"/>
  <c r="BH132" i="8" s="1"/>
  <c r="BB132" i="8"/>
  <c r="BC132" i="8" s="1"/>
  <c r="AZ132" i="8"/>
  <c r="BA132" i="8" s="1"/>
  <c r="AU132" i="8"/>
  <c r="AV132" i="8" s="1"/>
  <c r="AW132" i="8" s="1"/>
  <c r="AX132" i="8" s="1"/>
  <c r="AR132" i="8"/>
  <c r="AS132" i="8" s="1"/>
  <c r="AP132" i="8"/>
  <c r="AQ132" i="8" s="1"/>
  <c r="AL132" i="8"/>
  <c r="AM132" i="8" s="1"/>
  <c r="AN132" i="8" s="1"/>
  <c r="AK132" i="8"/>
  <c r="AF132" i="8"/>
  <c r="AG132" i="8" s="1"/>
  <c r="AH132" i="8" s="1"/>
  <c r="AI132" i="8" s="1"/>
  <c r="AB132" i="8"/>
  <c r="AC132" i="8" s="1"/>
  <c r="AD132" i="8" s="1"/>
  <c r="AA132" i="8"/>
  <c r="V132" i="8"/>
  <c r="W132" i="8" s="1"/>
  <c r="X132" i="8" s="1"/>
  <c r="Y132" i="8" s="1"/>
  <c r="R132" i="8"/>
  <c r="S132" i="8" s="1"/>
  <c r="T132" i="8" s="1"/>
  <c r="Q132" i="8"/>
  <c r="L132" i="8"/>
  <c r="M132" i="8" s="1"/>
  <c r="N132" i="8" s="1"/>
  <c r="O132" i="8" s="1"/>
  <c r="G132" i="8"/>
  <c r="H132" i="8" s="1"/>
  <c r="I132" i="8" s="1"/>
  <c r="J132" i="8" s="1"/>
  <c r="B132" i="8"/>
  <c r="C132" i="8" s="1"/>
  <c r="D132" i="8" s="1"/>
  <c r="E132" i="8" s="1"/>
  <c r="BJ131" i="8"/>
  <c r="BK131" i="8" s="1"/>
  <c r="BL131" i="8" s="1"/>
  <c r="BM131" i="8" s="1"/>
  <c r="BE131" i="8"/>
  <c r="BF131" i="8" s="1"/>
  <c r="BG131" i="8" s="1"/>
  <c r="BH131" i="8" s="1"/>
  <c r="AZ131" i="8"/>
  <c r="BA131" i="8" s="1"/>
  <c r="BB131" i="8" s="1"/>
  <c r="BC131" i="8" s="1"/>
  <c r="AU131" i="8"/>
  <c r="AV131" i="8" s="1"/>
  <c r="AW131" i="8" s="1"/>
  <c r="AX131" i="8" s="1"/>
  <c r="AP131" i="8"/>
  <c r="AQ131" i="8" s="1"/>
  <c r="AR131" i="8" s="1"/>
  <c r="AS131" i="8" s="1"/>
  <c r="AK131" i="8"/>
  <c r="AL131" i="8" s="1"/>
  <c r="AM131" i="8" s="1"/>
  <c r="AN131" i="8" s="1"/>
  <c r="AF131" i="8"/>
  <c r="AG131" i="8" s="1"/>
  <c r="AH131" i="8" s="1"/>
  <c r="AI131" i="8" s="1"/>
  <c r="AA131" i="8"/>
  <c r="AB131" i="8" s="1"/>
  <c r="AC131" i="8" s="1"/>
  <c r="AD131" i="8" s="1"/>
  <c r="V131" i="8"/>
  <c r="W131" i="8" s="1"/>
  <c r="X131" i="8" s="1"/>
  <c r="Y131" i="8" s="1"/>
  <c r="S131" i="8"/>
  <c r="T131" i="8" s="1"/>
  <c r="Q131" i="8"/>
  <c r="R131" i="8" s="1"/>
  <c r="M131" i="8"/>
  <c r="N131" i="8" s="1"/>
  <c r="O131" i="8" s="1"/>
  <c r="L131" i="8"/>
  <c r="G131" i="8"/>
  <c r="H131" i="8" s="1"/>
  <c r="I131" i="8" s="1"/>
  <c r="J131" i="8" s="1"/>
  <c r="C131" i="8"/>
  <c r="D131" i="8" s="1"/>
  <c r="E131" i="8" s="1"/>
  <c r="B131" i="8"/>
  <c r="BJ130" i="8"/>
  <c r="BK130" i="8" s="1"/>
  <c r="BL130" i="8" s="1"/>
  <c r="BM130" i="8" s="1"/>
  <c r="BE130" i="8"/>
  <c r="BF130" i="8" s="1"/>
  <c r="BG130" i="8" s="1"/>
  <c r="BH130" i="8" s="1"/>
  <c r="AZ130" i="8"/>
  <c r="BA130" i="8" s="1"/>
  <c r="BB130" i="8" s="1"/>
  <c r="BC130" i="8" s="1"/>
  <c r="AU130" i="8"/>
  <c r="AV130" i="8" s="1"/>
  <c r="AW130" i="8" s="1"/>
  <c r="AX130" i="8" s="1"/>
  <c r="AP130" i="8"/>
  <c r="AQ130" i="8" s="1"/>
  <c r="AR130" i="8" s="1"/>
  <c r="AS130" i="8" s="1"/>
  <c r="AK130" i="8"/>
  <c r="AL130" i="8" s="1"/>
  <c r="AM130" i="8" s="1"/>
  <c r="AN130" i="8" s="1"/>
  <c r="AF130" i="8"/>
  <c r="AG130" i="8" s="1"/>
  <c r="AH130" i="8" s="1"/>
  <c r="AI130" i="8" s="1"/>
  <c r="AA130" i="8"/>
  <c r="AB130" i="8" s="1"/>
  <c r="AC130" i="8" s="1"/>
  <c r="AD130" i="8" s="1"/>
  <c r="V130" i="8"/>
  <c r="W130" i="8" s="1"/>
  <c r="X130" i="8" s="1"/>
  <c r="Y130" i="8" s="1"/>
  <c r="Q130" i="8"/>
  <c r="R130" i="8" s="1"/>
  <c r="S130" i="8" s="1"/>
  <c r="T130" i="8" s="1"/>
  <c r="N130" i="8"/>
  <c r="O130" i="8" s="1"/>
  <c r="L130" i="8"/>
  <c r="M130" i="8" s="1"/>
  <c r="G130" i="8"/>
  <c r="H130" i="8" s="1"/>
  <c r="I130" i="8" s="1"/>
  <c r="J130" i="8" s="1"/>
  <c r="D130" i="8"/>
  <c r="E130" i="8" s="1"/>
  <c r="B130" i="8"/>
  <c r="C130" i="8" s="1"/>
  <c r="BJ129" i="8"/>
  <c r="BK129" i="8" s="1"/>
  <c r="BL129" i="8" s="1"/>
  <c r="BM129" i="8" s="1"/>
  <c r="BE129" i="8"/>
  <c r="BF129" i="8" s="1"/>
  <c r="BG129" i="8" s="1"/>
  <c r="BH129" i="8" s="1"/>
  <c r="BA129" i="8"/>
  <c r="BB129" i="8" s="1"/>
  <c r="BC129" i="8" s="1"/>
  <c r="AZ129" i="8"/>
  <c r="AU129" i="8"/>
  <c r="AV129" i="8" s="1"/>
  <c r="AW129" i="8" s="1"/>
  <c r="AX129" i="8" s="1"/>
  <c r="AP129" i="8"/>
  <c r="AQ129" i="8" s="1"/>
  <c r="AR129" i="8" s="1"/>
  <c r="AS129" i="8" s="1"/>
  <c r="AK129" i="8"/>
  <c r="AL129" i="8" s="1"/>
  <c r="AM129" i="8" s="1"/>
  <c r="AN129" i="8" s="1"/>
  <c r="AF129" i="8"/>
  <c r="AG129" i="8" s="1"/>
  <c r="AH129" i="8" s="1"/>
  <c r="AI129" i="8" s="1"/>
  <c r="AA129" i="8"/>
  <c r="AB129" i="8" s="1"/>
  <c r="AC129" i="8" s="1"/>
  <c r="AD129" i="8" s="1"/>
  <c r="V129" i="8"/>
  <c r="W129" i="8" s="1"/>
  <c r="X129" i="8" s="1"/>
  <c r="Y129" i="8" s="1"/>
  <c r="Q129" i="8"/>
  <c r="R129" i="8" s="1"/>
  <c r="S129" i="8" s="1"/>
  <c r="T129" i="8" s="1"/>
  <c r="L129" i="8"/>
  <c r="M129" i="8" s="1"/>
  <c r="N129" i="8" s="1"/>
  <c r="O129" i="8" s="1"/>
  <c r="I129" i="8"/>
  <c r="J129" i="8" s="1"/>
  <c r="G129" i="8"/>
  <c r="H129" i="8" s="1"/>
  <c r="B129" i="8"/>
  <c r="C129" i="8" s="1"/>
  <c r="D129" i="8" s="1"/>
  <c r="E129" i="8" s="1"/>
  <c r="BJ128" i="8"/>
  <c r="BK128" i="8" s="1"/>
  <c r="BL128" i="8" s="1"/>
  <c r="BM128" i="8" s="1"/>
  <c r="BF128" i="8"/>
  <c r="BG128" i="8" s="1"/>
  <c r="BH128" i="8" s="1"/>
  <c r="BE128" i="8"/>
  <c r="AZ128" i="8"/>
  <c r="BA128" i="8" s="1"/>
  <c r="BB128" i="8" s="1"/>
  <c r="BC128" i="8" s="1"/>
  <c r="AV128" i="8"/>
  <c r="AW128" i="8" s="1"/>
  <c r="AX128" i="8" s="1"/>
  <c r="AU128" i="8"/>
  <c r="AP128" i="8"/>
  <c r="AQ128" i="8" s="1"/>
  <c r="AR128" i="8" s="1"/>
  <c r="AS128" i="8" s="1"/>
  <c r="AL128" i="8"/>
  <c r="AM128" i="8" s="1"/>
  <c r="AN128" i="8" s="1"/>
  <c r="AK128" i="8"/>
  <c r="AF128" i="8"/>
  <c r="AG128" i="8" s="1"/>
  <c r="AH128" i="8" s="1"/>
  <c r="AI128" i="8" s="1"/>
  <c r="AA128" i="8"/>
  <c r="AB128" i="8" s="1"/>
  <c r="AC128" i="8" s="1"/>
  <c r="AD128" i="8" s="1"/>
  <c r="V128" i="8"/>
  <c r="W128" i="8" s="1"/>
  <c r="X128" i="8" s="1"/>
  <c r="Y128" i="8" s="1"/>
  <c r="Q128" i="8"/>
  <c r="R128" i="8" s="1"/>
  <c r="S128" i="8" s="1"/>
  <c r="T128" i="8" s="1"/>
  <c r="L128" i="8"/>
  <c r="M128" i="8" s="1"/>
  <c r="N128" i="8" s="1"/>
  <c r="O128" i="8" s="1"/>
  <c r="G128" i="8"/>
  <c r="H128" i="8" s="1"/>
  <c r="I128" i="8" s="1"/>
  <c r="J128" i="8" s="1"/>
  <c r="B128" i="8"/>
  <c r="C128" i="8" s="1"/>
  <c r="D128" i="8" s="1"/>
  <c r="E128" i="8" s="1"/>
  <c r="BL127" i="8"/>
  <c r="BM127" i="8" s="1"/>
  <c r="BJ127" i="8"/>
  <c r="BK127" i="8" s="1"/>
  <c r="BG127" i="8"/>
  <c r="BH127" i="8" s="1"/>
  <c r="BE127" i="8"/>
  <c r="BF127" i="8" s="1"/>
  <c r="AZ127" i="8"/>
  <c r="BA127" i="8" s="1"/>
  <c r="BB127" i="8" s="1"/>
  <c r="BC127" i="8" s="1"/>
  <c r="AU127" i="8"/>
  <c r="AV127" i="8" s="1"/>
  <c r="AW127" i="8" s="1"/>
  <c r="AX127" i="8" s="1"/>
  <c r="AQ127" i="8"/>
  <c r="AR127" i="8" s="1"/>
  <c r="AS127" i="8" s="1"/>
  <c r="AP127" i="8"/>
  <c r="AK127" i="8"/>
  <c r="AL127" i="8" s="1"/>
  <c r="AM127" i="8" s="1"/>
  <c r="AN127" i="8" s="1"/>
  <c r="AG127" i="8"/>
  <c r="AH127" i="8" s="1"/>
  <c r="AI127" i="8" s="1"/>
  <c r="AF127" i="8"/>
  <c r="AA127" i="8"/>
  <c r="AB127" i="8" s="1"/>
  <c r="AC127" i="8" s="1"/>
  <c r="AD127" i="8" s="1"/>
  <c r="W127" i="8"/>
  <c r="X127" i="8" s="1"/>
  <c r="Y127" i="8" s="1"/>
  <c r="V127" i="8"/>
  <c r="Q127" i="8"/>
  <c r="R127" i="8" s="1"/>
  <c r="S127" i="8" s="1"/>
  <c r="T127" i="8" s="1"/>
  <c r="L127" i="8"/>
  <c r="M127" i="8" s="1"/>
  <c r="N127" i="8" s="1"/>
  <c r="O127" i="8" s="1"/>
  <c r="G127" i="8"/>
  <c r="H127" i="8" s="1"/>
  <c r="I127" i="8" s="1"/>
  <c r="J127" i="8" s="1"/>
  <c r="B127" i="8"/>
  <c r="C127" i="8" s="1"/>
  <c r="D127" i="8" s="1"/>
  <c r="E127" i="8" s="1"/>
  <c r="BJ126" i="8"/>
  <c r="BK126" i="8" s="1"/>
  <c r="BL126" i="8" s="1"/>
  <c r="BM126" i="8" s="1"/>
  <c r="BE126" i="8"/>
  <c r="BF126" i="8" s="1"/>
  <c r="BG126" i="8" s="1"/>
  <c r="BH126" i="8" s="1"/>
  <c r="AZ126" i="8"/>
  <c r="BA126" i="8" s="1"/>
  <c r="BB126" i="8" s="1"/>
  <c r="BC126" i="8" s="1"/>
  <c r="AW126" i="8"/>
  <c r="AX126" i="8" s="1"/>
  <c r="AU126" i="8"/>
  <c r="AV126" i="8" s="1"/>
  <c r="AR126" i="8"/>
  <c r="AS126" i="8" s="1"/>
  <c r="AP126" i="8"/>
  <c r="AQ126" i="8" s="1"/>
  <c r="AK126" i="8"/>
  <c r="AL126" i="8" s="1"/>
  <c r="AM126" i="8" s="1"/>
  <c r="AN126" i="8" s="1"/>
  <c r="AF126" i="8"/>
  <c r="AG126" i="8" s="1"/>
  <c r="AH126" i="8" s="1"/>
  <c r="AI126" i="8" s="1"/>
  <c r="AA126" i="8"/>
  <c r="AB126" i="8" s="1"/>
  <c r="AC126" i="8" s="1"/>
  <c r="AD126" i="8" s="1"/>
  <c r="V126" i="8"/>
  <c r="W126" i="8" s="1"/>
  <c r="X126" i="8" s="1"/>
  <c r="Y126" i="8" s="1"/>
  <c r="Q126" i="8"/>
  <c r="R126" i="8" s="1"/>
  <c r="S126" i="8" s="1"/>
  <c r="T126" i="8" s="1"/>
  <c r="L126" i="8"/>
  <c r="M126" i="8" s="1"/>
  <c r="N126" i="8" s="1"/>
  <c r="O126" i="8" s="1"/>
  <c r="G126" i="8"/>
  <c r="H126" i="8" s="1"/>
  <c r="I126" i="8" s="1"/>
  <c r="J126" i="8" s="1"/>
  <c r="B126" i="8"/>
  <c r="C126" i="8" s="1"/>
  <c r="D126" i="8" s="1"/>
  <c r="E126" i="8" s="1"/>
  <c r="BL125" i="8"/>
  <c r="BM125" i="8" s="1"/>
  <c r="BJ125" i="8"/>
  <c r="BK125" i="8" s="1"/>
  <c r="BE125" i="8"/>
  <c r="BF125" i="8" s="1"/>
  <c r="BG125" i="8" s="1"/>
  <c r="BH125" i="8" s="1"/>
  <c r="BB125" i="8"/>
  <c r="BC125" i="8" s="1"/>
  <c r="AZ125" i="8"/>
  <c r="BA125" i="8" s="1"/>
  <c r="AU125" i="8"/>
  <c r="AV125" i="8" s="1"/>
  <c r="AW125" i="8" s="1"/>
  <c r="AX125" i="8" s="1"/>
  <c r="AP125" i="8"/>
  <c r="AQ125" i="8" s="1"/>
  <c r="AR125" i="8" s="1"/>
  <c r="AS125" i="8" s="1"/>
  <c r="AK125" i="8"/>
  <c r="AL125" i="8" s="1"/>
  <c r="AM125" i="8" s="1"/>
  <c r="AN125" i="8" s="1"/>
  <c r="AG125" i="8"/>
  <c r="AH125" i="8" s="1"/>
  <c r="AI125" i="8" s="1"/>
  <c r="AF125" i="8"/>
  <c r="AA125" i="8"/>
  <c r="AB125" i="8" s="1"/>
  <c r="AC125" i="8" s="1"/>
  <c r="AD125" i="8" s="1"/>
  <c r="X125" i="8"/>
  <c r="Y125" i="8" s="1"/>
  <c r="V125" i="8"/>
  <c r="W125" i="8" s="1"/>
  <c r="Q125" i="8"/>
  <c r="R125" i="8" s="1"/>
  <c r="S125" i="8" s="1"/>
  <c r="T125" i="8" s="1"/>
  <c r="N125" i="8"/>
  <c r="O125" i="8" s="1"/>
  <c r="L125" i="8"/>
  <c r="M125" i="8" s="1"/>
  <c r="G125" i="8"/>
  <c r="H125" i="8" s="1"/>
  <c r="I125" i="8" s="1"/>
  <c r="J125" i="8" s="1"/>
  <c r="E125" i="8"/>
  <c r="B125" i="8"/>
  <c r="C125" i="8" s="1"/>
  <c r="D125" i="8" s="1"/>
  <c r="BJ124" i="8"/>
  <c r="BK124" i="8" s="1"/>
  <c r="BL124" i="8" s="1"/>
  <c r="BM124" i="8" s="1"/>
  <c r="BE124" i="8"/>
  <c r="BF124" i="8" s="1"/>
  <c r="BG124" i="8" s="1"/>
  <c r="BH124" i="8" s="1"/>
  <c r="AZ124" i="8"/>
  <c r="BA124" i="8" s="1"/>
  <c r="BB124" i="8" s="1"/>
  <c r="BC124" i="8" s="1"/>
  <c r="AW124" i="8"/>
  <c r="AX124" i="8" s="1"/>
  <c r="AU124" i="8"/>
  <c r="AV124" i="8" s="1"/>
  <c r="AR124" i="8"/>
  <c r="AS124" i="8" s="1"/>
  <c r="AP124" i="8"/>
  <c r="AQ124" i="8" s="1"/>
  <c r="AK124" i="8"/>
  <c r="AL124" i="8" s="1"/>
  <c r="AM124" i="8" s="1"/>
  <c r="AN124" i="8" s="1"/>
  <c r="AF124" i="8"/>
  <c r="AG124" i="8" s="1"/>
  <c r="AH124" i="8" s="1"/>
  <c r="AI124" i="8" s="1"/>
  <c r="AD124" i="8"/>
  <c r="AA124" i="8"/>
  <c r="AB124" i="8" s="1"/>
  <c r="AC124" i="8" s="1"/>
  <c r="V124" i="8"/>
  <c r="W124" i="8" s="1"/>
  <c r="X124" i="8" s="1"/>
  <c r="Y124" i="8" s="1"/>
  <c r="Q124" i="8"/>
  <c r="R124" i="8" s="1"/>
  <c r="S124" i="8" s="1"/>
  <c r="T124" i="8" s="1"/>
  <c r="L124" i="8"/>
  <c r="M124" i="8" s="1"/>
  <c r="N124" i="8" s="1"/>
  <c r="O124" i="8" s="1"/>
  <c r="G124" i="8"/>
  <c r="H124" i="8" s="1"/>
  <c r="I124" i="8" s="1"/>
  <c r="J124" i="8" s="1"/>
  <c r="B124" i="8"/>
  <c r="C124" i="8" s="1"/>
  <c r="D124" i="8" s="1"/>
  <c r="E124" i="8" s="1"/>
  <c r="BJ123" i="8"/>
  <c r="BK123" i="8" s="1"/>
  <c r="BL123" i="8" s="1"/>
  <c r="BM123" i="8" s="1"/>
  <c r="BE123" i="8"/>
  <c r="BF123" i="8" s="1"/>
  <c r="BG123" i="8" s="1"/>
  <c r="BH123" i="8" s="1"/>
  <c r="AZ123" i="8"/>
  <c r="BA123" i="8" s="1"/>
  <c r="BB123" i="8" s="1"/>
  <c r="BC123" i="8" s="1"/>
  <c r="AU123" i="8"/>
  <c r="AV123" i="8" s="1"/>
  <c r="AW123" i="8" s="1"/>
  <c r="AX123" i="8" s="1"/>
  <c r="AP123" i="8"/>
  <c r="AQ123" i="8" s="1"/>
  <c r="AR123" i="8" s="1"/>
  <c r="AS123" i="8" s="1"/>
  <c r="AK123" i="8"/>
  <c r="AL123" i="8" s="1"/>
  <c r="AM123" i="8" s="1"/>
  <c r="AN123" i="8" s="1"/>
  <c r="AH123" i="8"/>
  <c r="AI123" i="8" s="1"/>
  <c r="AF123" i="8"/>
  <c r="AG123" i="8" s="1"/>
  <c r="AA123" i="8"/>
  <c r="AB123" i="8" s="1"/>
  <c r="AC123" i="8" s="1"/>
  <c r="AD123" i="8" s="1"/>
  <c r="X123" i="8"/>
  <c r="Y123" i="8" s="1"/>
  <c r="V123" i="8"/>
  <c r="W123" i="8" s="1"/>
  <c r="Q123" i="8"/>
  <c r="R123" i="8" s="1"/>
  <c r="S123" i="8" s="1"/>
  <c r="T123" i="8" s="1"/>
  <c r="O123" i="8"/>
  <c r="L123" i="8"/>
  <c r="M123" i="8" s="1"/>
  <c r="N123" i="8" s="1"/>
  <c r="G123" i="8"/>
  <c r="H123" i="8" s="1"/>
  <c r="I123" i="8" s="1"/>
  <c r="J123" i="8" s="1"/>
  <c r="B123" i="8"/>
  <c r="C123" i="8" s="1"/>
  <c r="D123" i="8" s="1"/>
  <c r="E123" i="8" s="1"/>
  <c r="BJ122" i="8"/>
  <c r="BK122" i="8" s="1"/>
  <c r="BL122" i="8" s="1"/>
  <c r="BM122" i="8" s="1"/>
  <c r="BE122" i="8"/>
  <c r="BF122" i="8" s="1"/>
  <c r="BG122" i="8" s="1"/>
  <c r="BH122" i="8" s="1"/>
  <c r="AZ122" i="8"/>
  <c r="BA122" i="8" s="1"/>
  <c r="BB122" i="8" s="1"/>
  <c r="BC122" i="8" s="1"/>
  <c r="AU122" i="8"/>
  <c r="AV122" i="8" s="1"/>
  <c r="AW122" i="8" s="1"/>
  <c r="AX122" i="8" s="1"/>
  <c r="AP122" i="8"/>
  <c r="AQ122" i="8" s="1"/>
  <c r="AR122" i="8" s="1"/>
  <c r="AS122" i="8" s="1"/>
  <c r="AK122" i="8"/>
  <c r="AL122" i="8" s="1"/>
  <c r="AM122" i="8" s="1"/>
  <c r="AN122" i="8" s="1"/>
  <c r="AF122" i="8"/>
  <c r="AG122" i="8" s="1"/>
  <c r="AH122" i="8" s="1"/>
  <c r="AI122" i="8" s="1"/>
  <c r="AA122" i="8"/>
  <c r="AB122" i="8" s="1"/>
  <c r="AC122" i="8" s="1"/>
  <c r="AD122" i="8" s="1"/>
  <c r="V122" i="8"/>
  <c r="W122" i="8" s="1"/>
  <c r="X122" i="8" s="1"/>
  <c r="Y122" i="8" s="1"/>
  <c r="S122" i="8"/>
  <c r="T122" i="8" s="1"/>
  <c r="Q122" i="8"/>
  <c r="R122" i="8" s="1"/>
  <c r="N122" i="8"/>
  <c r="O122" i="8" s="1"/>
  <c r="L122" i="8"/>
  <c r="M122" i="8" s="1"/>
  <c r="G122" i="8"/>
  <c r="H122" i="8" s="1"/>
  <c r="I122" i="8" s="1"/>
  <c r="J122" i="8" s="1"/>
  <c r="B122" i="8"/>
  <c r="C122" i="8" s="1"/>
  <c r="D122" i="8" s="1"/>
  <c r="E122" i="8" s="1"/>
  <c r="BM121" i="8"/>
  <c r="BJ121" i="8"/>
  <c r="BK121" i="8" s="1"/>
  <c r="BL121" i="8" s="1"/>
  <c r="BE121" i="8"/>
  <c r="BF121" i="8" s="1"/>
  <c r="BG121" i="8" s="1"/>
  <c r="BH121" i="8" s="1"/>
  <c r="BA121" i="8"/>
  <c r="BB121" i="8" s="1"/>
  <c r="BC121" i="8" s="1"/>
  <c r="AZ121" i="8"/>
  <c r="AU121" i="8"/>
  <c r="AV121" i="8" s="1"/>
  <c r="AW121" i="8" s="1"/>
  <c r="AX121" i="8" s="1"/>
  <c r="AP121" i="8"/>
  <c r="AQ121" i="8" s="1"/>
  <c r="AR121" i="8" s="1"/>
  <c r="AS121" i="8" s="1"/>
  <c r="AM121" i="8"/>
  <c r="AN121" i="8" s="1"/>
  <c r="AK121" i="8"/>
  <c r="AL121" i="8" s="1"/>
  <c r="AF121" i="8"/>
  <c r="AG121" i="8" s="1"/>
  <c r="AH121" i="8" s="1"/>
  <c r="AI121" i="8" s="1"/>
  <c r="AA121" i="8"/>
  <c r="AB121" i="8" s="1"/>
  <c r="AC121" i="8" s="1"/>
  <c r="AD121" i="8" s="1"/>
  <c r="V121" i="8"/>
  <c r="W121" i="8" s="1"/>
  <c r="X121" i="8" s="1"/>
  <c r="Y121" i="8" s="1"/>
  <c r="Q121" i="8"/>
  <c r="R121" i="8" s="1"/>
  <c r="S121" i="8" s="1"/>
  <c r="T121" i="8" s="1"/>
  <c r="L121" i="8"/>
  <c r="M121" i="8" s="1"/>
  <c r="N121" i="8" s="1"/>
  <c r="O121" i="8" s="1"/>
  <c r="G121" i="8"/>
  <c r="H121" i="8" s="1"/>
  <c r="I121" i="8" s="1"/>
  <c r="J121" i="8" s="1"/>
  <c r="D121" i="8"/>
  <c r="E121" i="8" s="1"/>
  <c r="B121" i="8"/>
  <c r="C121" i="8" s="1"/>
  <c r="BL120" i="8"/>
  <c r="BM120" i="8" s="1"/>
  <c r="BJ120" i="8"/>
  <c r="BK120" i="8" s="1"/>
  <c r="BE120" i="8"/>
  <c r="BF120" i="8" s="1"/>
  <c r="BG120" i="8" s="1"/>
  <c r="BH120" i="8" s="1"/>
  <c r="AZ120" i="8"/>
  <c r="BA120" i="8" s="1"/>
  <c r="BB120" i="8" s="1"/>
  <c r="BC120" i="8" s="1"/>
  <c r="AX120" i="8"/>
  <c r="AU120" i="8"/>
  <c r="AV120" i="8" s="1"/>
  <c r="AW120" i="8" s="1"/>
  <c r="AP120" i="8"/>
  <c r="AQ120" i="8" s="1"/>
  <c r="AR120" i="8" s="1"/>
  <c r="AS120" i="8" s="1"/>
  <c r="AL120" i="8"/>
  <c r="AM120" i="8" s="1"/>
  <c r="AN120" i="8" s="1"/>
  <c r="AK120" i="8"/>
  <c r="AF120" i="8"/>
  <c r="AG120" i="8" s="1"/>
  <c r="AH120" i="8" s="1"/>
  <c r="AI120" i="8" s="1"/>
  <c r="AA120" i="8"/>
  <c r="AB120" i="8" s="1"/>
  <c r="AC120" i="8" s="1"/>
  <c r="AD120" i="8" s="1"/>
  <c r="X120" i="8"/>
  <c r="Y120" i="8" s="1"/>
  <c r="V120" i="8"/>
  <c r="W120" i="8" s="1"/>
  <c r="Q120" i="8"/>
  <c r="R120" i="8" s="1"/>
  <c r="S120" i="8" s="1"/>
  <c r="T120" i="8" s="1"/>
  <c r="L120" i="8"/>
  <c r="M120" i="8" s="1"/>
  <c r="N120" i="8" s="1"/>
  <c r="O120" i="8" s="1"/>
  <c r="J120" i="8"/>
  <c r="G120" i="8"/>
  <c r="H120" i="8" s="1"/>
  <c r="I120" i="8" s="1"/>
  <c r="B120" i="8"/>
  <c r="C120" i="8" s="1"/>
  <c r="D120" i="8" s="1"/>
  <c r="E120" i="8" s="1"/>
  <c r="BK119" i="8"/>
  <c r="BL119" i="8" s="1"/>
  <c r="BM119" i="8" s="1"/>
  <c r="BJ119" i="8"/>
  <c r="BE119" i="8"/>
  <c r="BF119" i="8" s="1"/>
  <c r="BG119" i="8" s="1"/>
  <c r="BH119" i="8" s="1"/>
  <c r="AZ119" i="8"/>
  <c r="BA119" i="8" s="1"/>
  <c r="BB119" i="8" s="1"/>
  <c r="BC119" i="8" s="1"/>
  <c r="AW119" i="8"/>
  <c r="AX119" i="8" s="1"/>
  <c r="AU119" i="8"/>
  <c r="AV119" i="8" s="1"/>
  <c r="AP119" i="8"/>
  <c r="AQ119" i="8" s="1"/>
  <c r="AR119" i="8" s="1"/>
  <c r="AS119" i="8" s="1"/>
  <c r="AK119" i="8"/>
  <c r="AL119" i="8" s="1"/>
  <c r="AM119" i="8" s="1"/>
  <c r="AN119" i="8" s="1"/>
  <c r="AF119" i="8"/>
  <c r="AG119" i="8" s="1"/>
  <c r="AH119" i="8" s="1"/>
  <c r="AI119" i="8" s="1"/>
  <c r="AA119" i="8"/>
  <c r="AB119" i="8" s="1"/>
  <c r="AC119" i="8" s="1"/>
  <c r="AD119" i="8" s="1"/>
  <c r="W119" i="8"/>
  <c r="X119" i="8" s="1"/>
  <c r="Y119" i="8" s="1"/>
  <c r="V119" i="8"/>
  <c r="Q119" i="8"/>
  <c r="R119" i="8" s="1"/>
  <c r="S119" i="8" s="1"/>
  <c r="T119" i="8" s="1"/>
  <c r="L119" i="8"/>
  <c r="M119" i="8" s="1"/>
  <c r="N119" i="8" s="1"/>
  <c r="O119" i="8" s="1"/>
  <c r="I119" i="8"/>
  <c r="J119" i="8" s="1"/>
  <c r="G119" i="8"/>
  <c r="H119" i="8" s="1"/>
  <c r="B119" i="8"/>
  <c r="C119" i="8" s="1"/>
  <c r="D119" i="8" s="1"/>
  <c r="E119" i="8" s="1"/>
  <c r="BJ118" i="8"/>
  <c r="BK118" i="8" s="1"/>
  <c r="BL118" i="8" s="1"/>
  <c r="BM118" i="8" s="1"/>
  <c r="BE118" i="8"/>
  <c r="BF118" i="8" s="1"/>
  <c r="BG118" i="8" s="1"/>
  <c r="BH118" i="8" s="1"/>
  <c r="AZ118" i="8"/>
  <c r="BA118" i="8" s="1"/>
  <c r="BB118" i="8" s="1"/>
  <c r="BC118" i="8" s="1"/>
  <c r="AU118" i="8"/>
  <c r="AV118" i="8" s="1"/>
  <c r="AW118" i="8" s="1"/>
  <c r="AX118" i="8" s="1"/>
  <c r="AP118" i="8"/>
  <c r="AQ118" i="8" s="1"/>
  <c r="AR118" i="8" s="1"/>
  <c r="AS118" i="8" s="1"/>
  <c r="AM118" i="8"/>
  <c r="AN118" i="8" s="1"/>
  <c r="AK118" i="8"/>
  <c r="AL118" i="8" s="1"/>
  <c r="AH118" i="8"/>
  <c r="AI118" i="8" s="1"/>
  <c r="AF118" i="8"/>
  <c r="AG118" i="8" s="1"/>
  <c r="AA118" i="8"/>
  <c r="AB118" i="8" s="1"/>
  <c r="AC118" i="8" s="1"/>
  <c r="AD118" i="8" s="1"/>
  <c r="V118" i="8"/>
  <c r="W118" i="8" s="1"/>
  <c r="X118" i="8" s="1"/>
  <c r="Y118" i="8" s="1"/>
  <c r="T118" i="8"/>
  <c r="Q118" i="8"/>
  <c r="R118" i="8" s="1"/>
  <c r="S118" i="8" s="1"/>
  <c r="L118" i="8"/>
  <c r="M118" i="8" s="1"/>
  <c r="N118" i="8" s="1"/>
  <c r="O118" i="8" s="1"/>
  <c r="H118" i="8"/>
  <c r="I118" i="8" s="1"/>
  <c r="J118" i="8" s="1"/>
  <c r="G118" i="8"/>
  <c r="B118" i="8"/>
  <c r="C118" i="8" s="1"/>
  <c r="D118" i="8" s="1"/>
  <c r="E118" i="8" s="1"/>
  <c r="BJ117" i="8"/>
  <c r="BK117" i="8" s="1"/>
  <c r="BL117" i="8" s="1"/>
  <c r="BM117" i="8" s="1"/>
  <c r="BG117" i="8"/>
  <c r="BH117" i="8" s="1"/>
  <c r="BE117" i="8"/>
  <c r="BF117" i="8" s="1"/>
  <c r="AZ117" i="8"/>
  <c r="BA117" i="8" s="1"/>
  <c r="BB117" i="8" s="1"/>
  <c r="BC117" i="8" s="1"/>
  <c r="AU117" i="8"/>
  <c r="AV117" i="8" s="1"/>
  <c r="AW117" i="8" s="1"/>
  <c r="AX117" i="8" s="1"/>
  <c r="AS117" i="8"/>
  <c r="AP117" i="8"/>
  <c r="AQ117" i="8" s="1"/>
  <c r="AR117" i="8" s="1"/>
  <c r="AK117" i="8"/>
  <c r="AL117" i="8" s="1"/>
  <c r="AM117" i="8" s="1"/>
  <c r="AN117" i="8" s="1"/>
  <c r="AG117" i="8"/>
  <c r="AH117" i="8" s="1"/>
  <c r="AI117" i="8" s="1"/>
  <c r="AF117" i="8"/>
  <c r="AA117" i="8"/>
  <c r="AB117" i="8" s="1"/>
  <c r="AC117" i="8" s="1"/>
  <c r="AD117" i="8" s="1"/>
  <c r="V117" i="8"/>
  <c r="W117" i="8" s="1"/>
  <c r="X117" i="8" s="1"/>
  <c r="Y117" i="8" s="1"/>
  <c r="S117" i="8"/>
  <c r="T117" i="8" s="1"/>
  <c r="Q117" i="8"/>
  <c r="R117" i="8" s="1"/>
  <c r="L117" i="8"/>
  <c r="M117" i="8" s="1"/>
  <c r="N117" i="8" s="1"/>
  <c r="O117" i="8" s="1"/>
  <c r="G117" i="8"/>
  <c r="H117" i="8" s="1"/>
  <c r="I117" i="8" s="1"/>
  <c r="J117" i="8" s="1"/>
  <c r="B117" i="8"/>
  <c r="C117" i="8" s="1"/>
  <c r="D117" i="8" s="1"/>
  <c r="E117" i="8" s="1"/>
  <c r="BJ116" i="8"/>
  <c r="BK116" i="8" s="1"/>
  <c r="BL116" i="8" s="1"/>
  <c r="BM116" i="8" s="1"/>
  <c r="BF116" i="8"/>
  <c r="BG116" i="8" s="1"/>
  <c r="BH116" i="8" s="1"/>
  <c r="BE116" i="8"/>
  <c r="AZ116" i="8"/>
  <c r="BA116" i="8" s="1"/>
  <c r="BB116" i="8" s="1"/>
  <c r="BC116" i="8" s="1"/>
  <c r="AU116" i="8"/>
  <c r="AV116" i="8" s="1"/>
  <c r="AW116" i="8" s="1"/>
  <c r="AX116" i="8" s="1"/>
  <c r="AR116" i="8"/>
  <c r="AS116" i="8" s="1"/>
  <c r="AP116" i="8"/>
  <c r="AQ116" i="8" s="1"/>
  <c r="AK116" i="8"/>
  <c r="AL116" i="8" s="1"/>
  <c r="AM116" i="8" s="1"/>
  <c r="AN116" i="8" s="1"/>
  <c r="AF116" i="8"/>
  <c r="AG116" i="8" s="1"/>
  <c r="AH116" i="8" s="1"/>
  <c r="AI116" i="8" s="1"/>
  <c r="AA116" i="8"/>
  <c r="AB116" i="8" s="1"/>
  <c r="AC116" i="8" s="1"/>
  <c r="AD116" i="8" s="1"/>
  <c r="V116" i="8"/>
  <c r="W116" i="8" s="1"/>
  <c r="X116" i="8" s="1"/>
  <c r="Y116" i="8" s="1"/>
  <c r="Q116" i="8"/>
  <c r="R116" i="8" s="1"/>
  <c r="S116" i="8" s="1"/>
  <c r="T116" i="8" s="1"/>
  <c r="L116" i="8"/>
  <c r="M116" i="8" s="1"/>
  <c r="N116" i="8" s="1"/>
  <c r="O116" i="8" s="1"/>
  <c r="I116" i="8"/>
  <c r="J116" i="8" s="1"/>
  <c r="G116" i="8"/>
  <c r="H116" i="8" s="1"/>
  <c r="D116" i="8"/>
  <c r="E116" i="8" s="1"/>
  <c r="B116" i="8"/>
  <c r="C116" i="8" s="1"/>
  <c r="BJ115" i="8"/>
  <c r="BK115" i="8" s="1"/>
  <c r="BL115" i="8" s="1"/>
  <c r="BM115" i="8" s="1"/>
  <c r="BE115" i="8"/>
  <c r="BF115" i="8" s="1"/>
  <c r="BG115" i="8" s="1"/>
  <c r="BH115" i="8" s="1"/>
  <c r="BC115" i="8"/>
  <c r="AZ115" i="8"/>
  <c r="BA115" i="8" s="1"/>
  <c r="BB115" i="8" s="1"/>
  <c r="AU115" i="8"/>
  <c r="AV115" i="8" s="1"/>
  <c r="AW115" i="8" s="1"/>
  <c r="AX115" i="8" s="1"/>
  <c r="AQ115" i="8"/>
  <c r="AR115" i="8" s="1"/>
  <c r="AS115" i="8" s="1"/>
  <c r="AP115" i="8"/>
  <c r="AK115" i="8"/>
  <c r="AL115" i="8" s="1"/>
  <c r="AM115" i="8" s="1"/>
  <c r="AN115" i="8" s="1"/>
  <c r="AF115" i="8"/>
  <c r="AG115" i="8" s="1"/>
  <c r="AH115" i="8" s="1"/>
  <c r="AI115" i="8" s="1"/>
  <c r="AC115" i="8"/>
  <c r="AD115" i="8" s="1"/>
  <c r="AA115" i="8"/>
  <c r="AB115" i="8" s="1"/>
  <c r="V115" i="8"/>
  <c r="W115" i="8" s="1"/>
  <c r="X115" i="8" s="1"/>
  <c r="Y115" i="8" s="1"/>
  <c r="Q115" i="8"/>
  <c r="R115" i="8" s="1"/>
  <c r="S115" i="8" s="1"/>
  <c r="T115" i="8" s="1"/>
  <c r="L115" i="8"/>
  <c r="M115" i="8" s="1"/>
  <c r="N115" i="8" s="1"/>
  <c r="O115" i="8" s="1"/>
  <c r="G115" i="8"/>
  <c r="H115" i="8" s="1"/>
  <c r="I115" i="8" s="1"/>
  <c r="J115" i="8" s="1"/>
  <c r="B115" i="8"/>
  <c r="C115" i="8" s="1"/>
  <c r="D115" i="8" s="1"/>
  <c r="E115" i="8" s="1"/>
  <c r="BL114" i="8"/>
  <c r="BM114" i="8" s="1"/>
  <c r="BJ114" i="8"/>
  <c r="BK114" i="8" s="1"/>
  <c r="BE114" i="8"/>
  <c r="BF114" i="8" s="1"/>
  <c r="BG114" i="8" s="1"/>
  <c r="BH114" i="8" s="1"/>
  <c r="AZ114" i="8"/>
  <c r="BA114" i="8" s="1"/>
  <c r="BB114" i="8" s="1"/>
  <c r="BC114" i="8" s="1"/>
  <c r="AU114" i="8"/>
  <c r="AV114" i="8" s="1"/>
  <c r="AW114" i="8" s="1"/>
  <c r="AX114" i="8" s="1"/>
  <c r="AP114" i="8"/>
  <c r="AQ114" i="8" s="1"/>
  <c r="AR114" i="8" s="1"/>
  <c r="AS114" i="8" s="1"/>
  <c r="AK114" i="8"/>
  <c r="AL114" i="8" s="1"/>
  <c r="AM114" i="8" s="1"/>
  <c r="AN114" i="8" s="1"/>
  <c r="AF114" i="8"/>
  <c r="AG114" i="8" s="1"/>
  <c r="AH114" i="8" s="1"/>
  <c r="AI114" i="8" s="1"/>
  <c r="AB114" i="8"/>
  <c r="AC114" i="8" s="1"/>
  <c r="AD114" i="8" s="1"/>
  <c r="AA114" i="8"/>
  <c r="X114" i="8"/>
  <c r="Y114" i="8" s="1"/>
  <c r="V114" i="8"/>
  <c r="W114" i="8" s="1"/>
  <c r="Q114" i="8"/>
  <c r="R114" i="8" s="1"/>
  <c r="S114" i="8" s="1"/>
  <c r="T114" i="8" s="1"/>
  <c r="N114" i="8"/>
  <c r="O114" i="8" s="1"/>
  <c r="L114" i="8"/>
  <c r="M114" i="8" s="1"/>
  <c r="I114" i="8"/>
  <c r="J114" i="8" s="1"/>
  <c r="G114" i="8"/>
  <c r="H114" i="8" s="1"/>
  <c r="B114" i="8"/>
  <c r="C114" i="8" s="1"/>
  <c r="D114" i="8" s="1"/>
  <c r="E114" i="8" s="1"/>
  <c r="BJ113" i="8"/>
  <c r="BK113" i="8" s="1"/>
  <c r="BL113" i="8" s="1"/>
  <c r="BM113" i="8" s="1"/>
  <c r="BE113" i="8"/>
  <c r="BF113" i="8" s="1"/>
  <c r="BG113" i="8" s="1"/>
  <c r="BH113" i="8" s="1"/>
  <c r="BA113" i="8"/>
  <c r="BB113" i="8" s="1"/>
  <c r="BC113" i="8" s="1"/>
  <c r="AZ113" i="8"/>
  <c r="AU113" i="8"/>
  <c r="AV113" i="8" s="1"/>
  <c r="AW113" i="8" s="1"/>
  <c r="AX113" i="8" s="1"/>
  <c r="AR113" i="8"/>
  <c r="AS113" i="8" s="1"/>
  <c r="AP113" i="8"/>
  <c r="AQ113" i="8" s="1"/>
  <c r="AK113" i="8"/>
  <c r="AL113" i="8" s="1"/>
  <c r="AM113" i="8" s="1"/>
  <c r="AN113" i="8" s="1"/>
  <c r="AI113" i="8"/>
  <c r="AH113" i="8"/>
  <c r="AF113" i="8"/>
  <c r="AG113" i="8" s="1"/>
  <c r="AA113" i="8"/>
  <c r="AB113" i="8" s="1"/>
  <c r="AC113" i="8" s="1"/>
  <c r="AD113" i="8" s="1"/>
  <c r="V113" i="8"/>
  <c r="W113" i="8" s="1"/>
  <c r="X113" i="8" s="1"/>
  <c r="Y113" i="8" s="1"/>
  <c r="Q113" i="8"/>
  <c r="R113" i="8" s="1"/>
  <c r="S113" i="8" s="1"/>
  <c r="T113" i="8" s="1"/>
  <c r="L113" i="8"/>
  <c r="M113" i="8" s="1"/>
  <c r="N113" i="8" s="1"/>
  <c r="O113" i="8" s="1"/>
  <c r="I113" i="8"/>
  <c r="J113" i="8" s="1"/>
  <c r="G113" i="8"/>
  <c r="H113" i="8" s="1"/>
  <c r="B113" i="8"/>
  <c r="C113" i="8" s="1"/>
  <c r="D113" i="8" s="1"/>
  <c r="E113" i="8" s="1"/>
  <c r="BL112" i="8"/>
  <c r="BM112" i="8" s="1"/>
  <c r="BJ112" i="8"/>
  <c r="BK112" i="8" s="1"/>
  <c r="BE112" i="8"/>
  <c r="BF112" i="8" s="1"/>
  <c r="BG112" i="8" s="1"/>
  <c r="BH112" i="8" s="1"/>
  <c r="AZ112" i="8"/>
  <c r="BA112" i="8" s="1"/>
  <c r="BB112" i="8" s="1"/>
  <c r="BC112" i="8" s="1"/>
  <c r="AU112" i="8"/>
  <c r="AV112" i="8" s="1"/>
  <c r="AW112" i="8" s="1"/>
  <c r="AX112" i="8" s="1"/>
  <c r="AP112" i="8"/>
  <c r="AQ112" i="8" s="1"/>
  <c r="AR112" i="8" s="1"/>
  <c r="AS112" i="8" s="1"/>
  <c r="AK112" i="8"/>
  <c r="AL112" i="8" s="1"/>
  <c r="AM112" i="8" s="1"/>
  <c r="AN112" i="8" s="1"/>
  <c r="AH112" i="8"/>
  <c r="AI112" i="8" s="1"/>
  <c r="AF112" i="8"/>
  <c r="AG112" i="8" s="1"/>
  <c r="AA112" i="8"/>
  <c r="AB112" i="8" s="1"/>
  <c r="AC112" i="8" s="1"/>
  <c r="AD112" i="8" s="1"/>
  <c r="X112" i="8"/>
  <c r="Y112" i="8" s="1"/>
  <c r="V112" i="8"/>
  <c r="W112" i="8" s="1"/>
  <c r="S112" i="8"/>
  <c r="T112" i="8" s="1"/>
  <c r="Q112" i="8"/>
  <c r="R112" i="8" s="1"/>
  <c r="L112" i="8"/>
  <c r="M112" i="8" s="1"/>
  <c r="N112" i="8" s="1"/>
  <c r="O112" i="8" s="1"/>
  <c r="G112" i="8"/>
  <c r="H112" i="8" s="1"/>
  <c r="I112" i="8" s="1"/>
  <c r="J112" i="8" s="1"/>
  <c r="B112" i="8"/>
  <c r="C112" i="8" s="1"/>
  <c r="D112" i="8" s="1"/>
  <c r="E112" i="8" s="1"/>
  <c r="BJ111" i="8"/>
  <c r="BK111" i="8" s="1"/>
  <c r="BL111" i="8" s="1"/>
  <c r="BM111" i="8" s="1"/>
  <c r="BE111" i="8"/>
  <c r="BF111" i="8" s="1"/>
  <c r="BG111" i="8" s="1"/>
  <c r="BH111" i="8" s="1"/>
  <c r="AZ111" i="8"/>
  <c r="BA111" i="8" s="1"/>
  <c r="BB111" i="8" s="1"/>
  <c r="BC111" i="8" s="1"/>
  <c r="AU111" i="8"/>
  <c r="AV111" i="8" s="1"/>
  <c r="AW111" i="8" s="1"/>
  <c r="AX111" i="8" s="1"/>
  <c r="AP111" i="8"/>
  <c r="AQ111" i="8" s="1"/>
  <c r="AR111" i="8" s="1"/>
  <c r="AS111" i="8" s="1"/>
  <c r="AK111" i="8"/>
  <c r="AL111" i="8" s="1"/>
  <c r="AM111" i="8" s="1"/>
  <c r="AN111" i="8" s="1"/>
  <c r="AG111" i="8"/>
  <c r="AH111" i="8" s="1"/>
  <c r="AI111" i="8" s="1"/>
  <c r="AF111" i="8"/>
  <c r="AA111" i="8"/>
  <c r="AB111" i="8" s="1"/>
  <c r="AC111" i="8" s="1"/>
  <c r="AD111" i="8" s="1"/>
  <c r="X111" i="8"/>
  <c r="Y111" i="8" s="1"/>
  <c r="W111" i="8"/>
  <c r="V111" i="8"/>
  <c r="Q111" i="8"/>
  <c r="R111" i="8" s="1"/>
  <c r="S111" i="8" s="1"/>
  <c r="T111" i="8" s="1"/>
  <c r="N111" i="8"/>
  <c r="O111" i="8" s="1"/>
  <c r="L111" i="8"/>
  <c r="M111" i="8" s="1"/>
  <c r="I111" i="8"/>
  <c r="J111" i="8" s="1"/>
  <c r="G111" i="8"/>
  <c r="H111" i="8" s="1"/>
  <c r="B111" i="8"/>
  <c r="C111" i="8" s="1"/>
  <c r="D111" i="8" s="1"/>
  <c r="E111" i="8" s="1"/>
  <c r="BJ110" i="8"/>
  <c r="BK110" i="8" s="1"/>
  <c r="BL110" i="8" s="1"/>
  <c r="BM110" i="8" s="1"/>
  <c r="BE110" i="8"/>
  <c r="BF110" i="8" s="1"/>
  <c r="BG110" i="8" s="1"/>
  <c r="BH110" i="8" s="1"/>
  <c r="AZ110" i="8"/>
  <c r="BA110" i="8" s="1"/>
  <c r="BB110" i="8" s="1"/>
  <c r="BC110" i="8" s="1"/>
  <c r="AU110" i="8"/>
  <c r="AV110" i="8" s="1"/>
  <c r="AW110" i="8" s="1"/>
  <c r="AX110" i="8" s="1"/>
  <c r="AP110" i="8"/>
  <c r="AQ110" i="8" s="1"/>
  <c r="AR110" i="8" s="1"/>
  <c r="AS110" i="8" s="1"/>
  <c r="AK110" i="8"/>
  <c r="AL110" i="8" s="1"/>
  <c r="AM110" i="8" s="1"/>
  <c r="AN110" i="8" s="1"/>
  <c r="AH110" i="8"/>
  <c r="AI110" i="8" s="1"/>
  <c r="AF110" i="8"/>
  <c r="AG110" i="8" s="1"/>
  <c r="AA110" i="8"/>
  <c r="AB110" i="8" s="1"/>
  <c r="AC110" i="8" s="1"/>
  <c r="AD110" i="8" s="1"/>
  <c r="V110" i="8"/>
  <c r="W110" i="8" s="1"/>
  <c r="X110" i="8" s="1"/>
  <c r="Y110" i="8" s="1"/>
  <c r="Q110" i="8"/>
  <c r="R110" i="8" s="1"/>
  <c r="S110" i="8" s="1"/>
  <c r="T110" i="8" s="1"/>
  <c r="L110" i="8"/>
  <c r="M110" i="8" s="1"/>
  <c r="N110" i="8" s="1"/>
  <c r="O110" i="8" s="1"/>
  <c r="G110" i="8"/>
  <c r="H110" i="8" s="1"/>
  <c r="I110" i="8" s="1"/>
  <c r="J110" i="8" s="1"/>
  <c r="D110" i="8"/>
  <c r="E110" i="8" s="1"/>
  <c r="B110" i="8"/>
  <c r="C110" i="8" s="1"/>
  <c r="BJ109" i="8"/>
  <c r="BK109" i="8" s="1"/>
  <c r="BL109" i="8" s="1"/>
  <c r="BM109" i="8" s="1"/>
  <c r="BE109" i="8"/>
  <c r="BF109" i="8" s="1"/>
  <c r="BG109" i="8" s="1"/>
  <c r="BH109" i="8" s="1"/>
  <c r="AZ109" i="8"/>
  <c r="BA109" i="8" s="1"/>
  <c r="BB109" i="8" s="1"/>
  <c r="BC109" i="8" s="1"/>
  <c r="AU109" i="8"/>
  <c r="AV109" i="8" s="1"/>
  <c r="AW109" i="8" s="1"/>
  <c r="AX109" i="8" s="1"/>
  <c r="AP109" i="8"/>
  <c r="AQ109" i="8" s="1"/>
  <c r="AR109" i="8" s="1"/>
  <c r="AS109" i="8" s="1"/>
  <c r="AK109" i="8"/>
  <c r="AL109" i="8" s="1"/>
  <c r="AM109" i="8" s="1"/>
  <c r="AN109" i="8" s="1"/>
  <c r="AG109" i="8"/>
  <c r="AH109" i="8" s="1"/>
  <c r="AI109" i="8" s="1"/>
  <c r="AF109" i="8"/>
  <c r="AC109" i="8"/>
  <c r="AD109" i="8" s="1"/>
  <c r="AA109" i="8"/>
  <c r="AB109" i="8" s="1"/>
  <c r="V109" i="8"/>
  <c r="W109" i="8" s="1"/>
  <c r="X109" i="8" s="1"/>
  <c r="Y109" i="8" s="1"/>
  <c r="S109" i="8"/>
  <c r="T109" i="8" s="1"/>
  <c r="Q109" i="8"/>
  <c r="R109" i="8" s="1"/>
  <c r="N109" i="8"/>
  <c r="O109" i="8" s="1"/>
  <c r="L109" i="8"/>
  <c r="M109" i="8" s="1"/>
  <c r="G109" i="8"/>
  <c r="H109" i="8" s="1"/>
  <c r="I109" i="8" s="1"/>
  <c r="J109" i="8" s="1"/>
  <c r="B109" i="8"/>
  <c r="C109" i="8" s="1"/>
  <c r="D109" i="8" s="1"/>
  <c r="E109" i="8" s="1"/>
  <c r="BJ108" i="8"/>
  <c r="BK108" i="8" s="1"/>
  <c r="BL108" i="8" s="1"/>
  <c r="BM108" i="8" s="1"/>
  <c r="BF108" i="8"/>
  <c r="BG108" i="8" s="1"/>
  <c r="BH108" i="8" s="1"/>
  <c r="BE108" i="8"/>
  <c r="AZ108" i="8"/>
  <c r="BA108" i="8" s="1"/>
  <c r="BB108" i="8" s="1"/>
  <c r="BC108" i="8" s="1"/>
  <c r="AW108" i="8"/>
  <c r="AX108" i="8" s="1"/>
  <c r="AU108" i="8"/>
  <c r="AV108" i="8" s="1"/>
  <c r="AP108" i="8"/>
  <c r="AQ108" i="8" s="1"/>
  <c r="AR108" i="8" s="1"/>
  <c r="AS108" i="8" s="1"/>
  <c r="AM108" i="8"/>
  <c r="AN108" i="8" s="1"/>
  <c r="AK108" i="8"/>
  <c r="AL108" i="8" s="1"/>
  <c r="AF108" i="8"/>
  <c r="AG108" i="8" s="1"/>
  <c r="AH108" i="8" s="1"/>
  <c r="AI108" i="8" s="1"/>
  <c r="AA108" i="8"/>
  <c r="AB108" i="8" s="1"/>
  <c r="AC108" i="8" s="1"/>
  <c r="AD108" i="8" s="1"/>
  <c r="V108" i="8"/>
  <c r="W108" i="8" s="1"/>
  <c r="X108" i="8" s="1"/>
  <c r="Y108" i="8" s="1"/>
  <c r="Q108" i="8"/>
  <c r="R108" i="8" s="1"/>
  <c r="S108" i="8" s="1"/>
  <c r="T108" i="8" s="1"/>
  <c r="L108" i="8"/>
  <c r="M108" i="8" s="1"/>
  <c r="N108" i="8" s="1"/>
  <c r="O108" i="8" s="1"/>
  <c r="G108" i="8"/>
  <c r="H108" i="8" s="1"/>
  <c r="I108" i="8" s="1"/>
  <c r="J108" i="8" s="1"/>
  <c r="D108" i="8"/>
  <c r="E108" i="8" s="1"/>
  <c r="B108" i="8"/>
  <c r="C108" i="8" s="1"/>
  <c r="BJ107" i="8"/>
  <c r="BK107" i="8" s="1"/>
  <c r="BL107" i="8" s="1"/>
  <c r="BM107" i="8" s="1"/>
  <c r="BE107" i="8"/>
  <c r="BF107" i="8" s="1"/>
  <c r="BG107" i="8" s="1"/>
  <c r="BH107" i="8" s="1"/>
  <c r="AZ107" i="8"/>
  <c r="BA107" i="8" s="1"/>
  <c r="BB107" i="8" s="1"/>
  <c r="BC107" i="8" s="1"/>
  <c r="AU107" i="8"/>
  <c r="AV107" i="8" s="1"/>
  <c r="AW107" i="8" s="1"/>
  <c r="AX107" i="8" s="1"/>
  <c r="AR107" i="8"/>
  <c r="AS107" i="8" s="1"/>
  <c r="AQ107" i="8"/>
  <c r="AP107" i="8"/>
  <c r="AK107" i="8"/>
  <c r="AL107" i="8" s="1"/>
  <c r="AM107" i="8" s="1"/>
  <c r="AN107" i="8" s="1"/>
  <c r="AH107" i="8"/>
  <c r="AI107" i="8" s="1"/>
  <c r="AF107" i="8"/>
  <c r="AG107" i="8" s="1"/>
  <c r="AA107" i="8"/>
  <c r="AB107" i="8" s="1"/>
  <c r="AC107" i="8" s="1"/>
  <c r="AD107" i="8" s="1"/>
  <c r="V107" i="8"/>
  <c r="W107" i="8" s="1"/>
  <c r="X107" i="8" s="1"/>
  <c r="Y107" i="8" s="1"/>
  <c r="Q107" i="8"/>
  <c r="R107" i="8" s="1"/>
  <c r="S107" i="8" s="1"/>
  <c r="T107" i="8" s="1"/>
  <c r="L107" i="8"/>
  <c r="M107" i="8" s="1"/>
  <c r="N107" i="8" s="1"/>
  <c r="O107" i="8" s="1"/>
  <c r="G107" i="8"/>
  <c r="H107" i="8" s="1"/>
  <c r="I107" i="8" s="1"/>
  <c r="J107" i="8" s="1"/>
  <c r="B107" i="8"/>
  <c r="C107" i="8" s="1"/>
  <c r="D107" i="8" s="1"/>
  <c r="E107" i="8" s="1"/>
  <c r="BL106" i="8"/>
  <c r="BM106" i="8" s="1"/>
  <c r="BJ106" i="8"/>
  <c r="BK106" i="8" s="1"/>
  <c r="BE106" i="8"/>
  <c r="BF106" i="8" s="1"/>
  <c r="BG106" i="8" s="1"/>
  <c r="BH106" i="8" s="1"/>
  <c r="BB106" i="8"/>
  <c r="BC106" i="8" s="1"/>
  <c r="AZ106" i="8"/>
  <c r="BA106" i="8" s="1"/>
  <c r="AU106" i="8"/>
  <c r="AV106" i="8" s="1"/>
  <c r="AW106" i="8" s="1"/>
  <c r="AX106" i="8" s="1"/>
  <c r="AP106" i="8"/>
  <c r="AQ106" i="8" s="1"/>
  <c r="AR106" i="8" s="1"/>
  <c r="AS106" i="8" s="1"/>
  <c r="AM106" i="8"/>
  <c r="AN106" i="8" s="1"/>
  <c r="AL106" i="8"/>
  <c r="AK106" i="8"/>
  <c r="AF106" i="8"/>
  <c r="AG106" i="8" s="1"/>
  <c r="AH106" i="8" s="1"/>
  <c r="AI106" i="8" s="1"/>
  <c r="AB106" i="8"/>
  <c r="AC106" i="8" s="1"/>
  <c r="AD106" i="8" s="1"/>
  <c r="AA106" i="8"/>
  <c r="V106" i="8"/>
  <c r="W106" i="8" s="1"/>
  <c r="X106" i="8" s="1"/>
  <c r="Y106" i="8" s="1"/>
  <c r="Q106" i="8"/>
  <c r="R106" i="8" s="1"/>
  <c r="S106" i="8" s="1"/>
  <c r="T106" i="8" s="1"/>
  <c r="L106" i="8"/>
  <c r="M106" i="8" s="1"/>
  <c r="N106" i="8" s="1"/>
  <c r="O106" i="8" s="1"/>
  <c r="G106" i="8"/>
  <c r="H106" i="8" s="1"/>
  <c r="I106" i="8" s="1"/>
  <c r="J106" i="8" s="1"/>
  <c r="B106" i="8"/>
  <c r="C106" i="8" s="1"/>
  <c r="D106" i="8" s="1"/>
  <c r="E106" i="8" s="1"/>
  <c r="BJ105" i="8"/>
  <c r="BK105" i="8" s="1"/>
  <c r="BL105" i="8" s="1"/>
  <c r="BM105" i="8" s="1"/>
  <c r="BE105" i="8"/>
  <c r="BF105" i="8" s="1"/>
  <c r="BG105" i="8" s="1"/>
  <c r="BH105" i="8" s="1"/>
  <c r="AZ105" i="8"/>
  <c r="BA105" i="8" s="1"/>
  <c r="BB105" i="8" s="1"/>
  <c r="BC105" i="8" s="1"/>
  <c r="AW105" i="8"/>
  <c r="AX105" i="8" s="1"/>
  <c r="AU105" i="8"/>
  <c r="AV105" i="8" s="1"/>
  <c r="AP105" i="8"/>
  <c r="AQ105" i="8" s="1"/>
  <c r="AR105" i="8" s="1"/>
  <c r="AS105" i="8" s="1"/>
  <c r="AM105" i="8"/>
  <c r="AN105" i="8" s="1"/>
  <c r="AK105" i="8"/>
  <c r="AL105" i="8" s="1"/>
  <c r="AH105" i="8"/>
  <c r="AI105" i="8" s="1"/>
  <c r="AF105" i="8"/>
  <c r="AG105" i="8" s="1"/>
  <c r="AA105" i="8"/>
  <c r="AB105" i="8" s="1"/>
  <c r="AC105" i="8" s="1"/>
  <c r="AD105" i="8" s="1"/>
  <c r="W105" i="8"/>
  <c r="X105" i="8" s="1"/>
  <c r="Y105" i="8" s="1"/>
  <c r="V105" i="8"/>
  <c r="Q105" i="8"/>
  <c r="R105" i="8" s="1"/>
  <c r="S105" i="8" s="1"/>
  <c r="T105" i="8" s="1"/>
  <c r="N105" i="8"/>
  <c r="O105" i="8" s="1"/>
  <c r="M105" i="8"/>
  <c r="L105" i="8"/>
  <c r="G105" i="8"/>
  <c r="H105" i="8" s="1"/>
  <c r="I105" i="8" s="1"/>
  <c r="J105" i="8" s="1"/>
  <c r="D105" i="8"/>
  <c r="E105" i="8" s="1"/>
  <c r="B105" i="8"/>
  <c r="C105" i="8" s="1"/>
  <c r="BJ104" i="8"/>
  <c r="BK104" i="8" s="1"/>
  <c r="BL104" i="8" s="1"/>
  <c r="BM104" i="8" s="1"/>
  <c r="BE104" i="8"/>
  <c r="BF104" i="8" s="1"/>
  <c r="BG104" i="8" s="1"/>
  <c r="BH104" i="8" s="1"/>
  <c r="AZ104" i="8"/>
  <c r="BA104" i="8" s="1"/>
  <c r="BB104" i="8" s="1"/>
  <c r="BC104" i="8" s="1"/>
  <c r="AU104" i="8"/>
  <c r="AV104" i="8" s="1"/>
  <c r="AW104" i="8" s="1"/>
  <c r="AX104" i="8" s="1"/>
  <c r="AP104" i="8"/>
  <c r="AQ104" i="8" s="1"/>
  <c r="AR104" i="8" s="1"/>
  <c r="AS104" i="8" s="1"/>
  <c r="AK104" i="8"/>
  <c r="AL104" i="8" s="1"/>
  <c r="AM104" i="8" s="1"/>
  <c r="AN104" i="8" s="1"/>
  <c r="AH104" i="8"/>
  <c r="AI104" i="8" s="1"/>
  <c r="AF104" i="8"/>
  <c r="AG104" i="8" s="1"/>
  <c r="AA104" i="8"/>
  <c r="AB104" i="8" s="1"/>
  <c r="AC104" i="8" s="1"/>
  <c r="AD104" i="8" s="1"/>
  <c r="V104" i="8"/>
  <c r="W104" i="8" s="1"/>
  <c r="X104" i="8" s="1"/>
  <c r="Y104" i="8" s="1"/>
  <c r="Q104" i="8"/>
  <c r="R104" i="8" s="1"/>
  <c r="S104" i="8" s="1"/>
  <c r="T104" i="8" s="1"/>
  <c r="L104" i="8"/>
  <c r="M104" i="8" s="1"/>
  <c r="N104" i="8" s="1"/>
  <c r="O104" i="8" s="1"/>
  <c r="H104" i="8"/>
  <c r="I104" i="8" s="1"/>
  <c r="J104" i="8" s="1"/>
  <c r="G104" i="8"/>
  <c r="B104" i="8"/>
  <c r="C104" i="8" s="1"/>
  <c r="D104" i="8" s="1"/>
  <c r="E104" i="8" s="1"/>
  <c r="BJ103" i="8"/>
  <c r="BK103" i="8" s="1"/>
  <c r="BL103" i="8" s="1"/>
  <c r="BM103" i="8" s="1"/>
  <c r="BE103" i="8"/>
  <c r="BF103" i="8" s="1"/>
  <c r="BG103" i="8" s="1"/>
  <c r="BH103" i="8" s="1"/>
  <c r="BB103" i="8"/>
  <c r="BC103" i="8" s="1"/>
  <c r="AZ103" i="8"/>
  <c r="BA103" i="8" s="1"/>
  <c r="AU103" i="8"/>
  <c r="AV103" i="8" s="1"/>
  <c r="AW103" i="8" s="1"/>
  <c r="AX103" i="8" s="1"/>
  <c r="AP103" i="8"/>
  <c r="AQ103" i="8" s="1"/>
  <c r="AR103" i="8" s="1"/>
  <c r="AS103" i="8" s="1"/>
  <c r="AK103" i="8"/>
  <c r="AL103" i="8" s="1"/>
  <c r="AM103" i="8" s="1"/>
  <c r="AN103" i="8" s="1"/>
  <c r="AF103" i="8"/>
  <c r="AG103" i="8" s="1"/>
  <c r="AH103" i="8" s="1"/>
  <c r="AI103" i="8" s="1"/>
  <c r="AA103" i="8"/>
  <c r="AB103" i="8" s="1"/>
  <c r="AC103" i="8" s="1"/>
  <c r="AD103" i="8" s="1"/>
  <c r="V103" i="8"/>
  <c r="W103" i="8" s="1"/>
  <c r="X103" i="8" s="1"/>
  <c r="Y103" i="8" s="1"/>
  <c r="S103" i="8"/>
  <c r="T103" i="8" s="1"/>
  <c r="Q103" i="8"/>
  <c r="R103" i="8" s="1"/>
  <c r="L103" i="8"/>
  <c r="M103" i="8" s="1"/>
  <c r="N103" i="8" s="1"/>
  <c r="O103" i="8" s="1"/>
  <c r="G103" i="8"/>
  <c r="H103" i="8" s="1"/>
  <c r="I103" i="8" s="1"/>
  <c r="J103" i="8" s="1"/>
  <c r="D103" i="8"/>
  <c r="E103" i="8" s="1"/>
  <c r="B103" i="8"/>
  <c r="C103" i="8" s="1"/>
  <c r="BJ102" i="8"/>
  <c r="BK102" i="8" s="1"/>
  <c r="BL102" i="8" s="1"/>
  <c r="BM102" i="8" s="1"/>
  <c r="BF102" i="8"/>
  <c r="BG102" i="8" s="1"/>
  <c r="BH102" i="8" s="1"/>
  <c r="BE102" i="8"/>
  <c r="AZ102" i="8"/>
  <c r="BA102" i="8" s="1"/>
  <c r="BB102" i="8" s="1"/>
  <c r="BC102" i="8" s="1"/>
  <c r="AV102" i="8"/>
  <c r="AW102" i="8" s="1"/>
  <c r="AX102" i="8" s="1"/>
  <c r="AU102" i="8"/>
  <c r="AP102" i="8"/>
  <c r="AQ102" i="8" s="1"/>
  <c r="AR102" i="8" s="1"/>
  <c r="AS102" i="8" s="1"/>
  <c r="AK102" i="8"/>
  <c r="AL102" i="8" s="1"/>
  <c r="AM102" i="8" s="1"/>
  <c r="AN102" i="8" s="1"/>
  <c r="AF102" i="8"/>
  <c r="AG102" i="8" s="1"/>
  <c r="AH102" i="8" s="1"/>
  <c r="AI102" i="8" s="1"/>
  <c r="AA102" i="8"/>
  <c r="AB102" i="8" s="1"/>
  <c r="AC102" i="8" s="1"/>
  <c r="AD102" i="8" s="1"/>
  <c r="V102" i="8"/>
  <c r="W102" i="8" s="1"/>
  <c r="X102" i="8" s="1"/>
  <c r="Y102" i="8" s="1"/>
  <c r="T102" i="8"/>
  <c r="Q102" i="8"/>
  <c r="R102" i="8" s="1"/>
  <c r="S102" i="8" s="1"/>
  <c r="L102" i="8"/>
  <c r="M102" i="8" s="1"/>
  <c r="N102" i="8" s="1"/>
  <c r="O102" i="8" s="1"/>
  <c r="G102" i="8"/>
  <c r="H102" i="8" s="1"/>
  <c r="I102" i="8" s="1"/>
  <c r="J102" i="8" s="1"/>
  <c r="D102" i="8"/>
  <c r="E102" i="8" s="1"/>
  <c r="B102" i="8"/>
  <c r="C102" i="8" s="1"/>
  <c r="BJ101" i="8"/>
  <c r="BK101" i="8" s="1"/>
  <c r="BL101" i="8" s="1"/>
  <c r="BM101" i="8" s="1"/>
  <c r="BE101" i="8"/>
  <c r="BF101" i="8" s="1"/>
  <c r="BG101" i="8" s="1"/>
  <c r="BH101" i="8" s="1"/>
  <c r="AZ101" i="8"/>
  <c r="BA101" i="8" s="1"/>
  <c r="BB101" i="8" s="1"/>
  <c r="BC101" i="8" s="1"/>
  <c r="AU101" i="8"/>
  <c r="AV101" i="8" s="1"/>
  <c r="AW101" i="8" s="1"/>
  <c r="AX101" i="8" s="1"/>
  <c r="AQ101" i="8"/>
  <c r="AR101" i="8" s="1"/>
  <c r="AS101" i="8" s="1"/>
  <c r="AP101" i="8"/>
  <c r="AK101" i="8"/>
  <c r="AL101" i="8" s="1"/>
  <c r="AM101" i="8" s="1"/>
  <c r="AN101" i="8" s="1"/>
  <c r="AF101" i="8"/>
  <c r="AG101" i="8" s="1"/>
  <c r="AH101" i="8" s="1"/>
  <c r="AI101" i="8" s="1"/>
  <c r="AA101" i="8"/>
  <c r="AB101" i="8" s="1"/>
  <c r="AC101" i="8" s="1"/>
  <c r="AD101" i="8" s="1"/>
  <c r="X101" i="8"/>
  <c r="Y101" i="8" s="1"/>
  <c r="V101" i="8"/>
  <c r="W101" i="8" s="1"/>
  <c r="Q101" i="8"/>
  <c r="R101" i="8" s="1"/>
  <c r="S101" i="8" s="1"/>
  <c r="T101" i="8" s="1"/>
  <c r="L101" i="8"/>
  <c r="M101" i="8" s="1"/>
  <c r="N101" i="8" s="1"/>
  <c r="O101" i="8" s="1"/>
  <c r="I101" i="8"/>
  <c r="J101" i="8" s="1"/>
  <c r="G101" i="8"/>
  <c r="H101" i="8" s="1"/>
  <c r="C101" i="8"/>
  <c r="D101" i="8" s="1"/>
  <c r="E101" i="8" s="1"/>
  <c r="B101" i="8"/>
  <c r="BM100" i="8"/>
  <c r="BJ100" i="8"/>
  <c r="BK100" i="8" s="1"/>
  <c r="BL100" i="8" s="1"/>
  <c r="BE100" i="8"/>
  <c r="BF100" i="8" s="1"/>
  <c r="BG100" i="8" s="1"/>
  <c r="BH100" i="8" s="1"/>
  <c r="BB100" i="8"/>
  <c r="BC100" i="8" s="1"/>
  <c r="AZ100" i="8"/>
  <c r="BA100" i="8" s="1"/>
  <c r="AV100" i="8"/>
  <c r="AW100" i="8" s="1"/>
  <c r="AX100" i="8" s="1"/>
  <c r="AU100" i="8"/>
  <c r="AP100" i="8"/>
  <c r="AQ100" i="8" s="1"/>
  <c r="AR100" i="8" s="1"/>
  <c r="AS100" i="8" s="1"/>
  <c r="AL100" i="8"/>
  <c r="AM100" i="8" s="1"/>
  <c r="AN100" i="8" s="1"/>
  <c r="AK100" i="8"/>
  <c r="AF100" i="8"/>
  <c r="AG100" i="8" s="1"/>
  <c r="AH100" i="8" s="1"/>
  <c r="AI100" i="8" s="1"/>
  <c r="AA100" i="8"/>
  <c r="AB100" i="8" s="1"/>
  <c r="AC100" i="8" s="1"/>
  <c r="AD100" i="8" s="1"/>
  <c r="V100" i="8"/>
  <c r="W100" i="8" s="1"/>
  <c r="X100" i="8" s="1"/>
  <c r="Y100" i="8" s="1"/>
  <c r="S100" i="8"/>
  <c r="T100" i="8" s="1"/>
  <c r="Q100" i="8"/>
  <c r="R100" i="8" s="1"/>
  <c r="L100" i="8"/>
  <c r="M100" i="8" s="1"/>
  <c r="N100" i="8" s="1"/>
  <c r="O100" i="8" s="1"/>
  <c r="J100" i="8"/>
  <c r="H100" i="8"/>
  <c r="I100" i="8" s="1"/>
  <c r="G100" i="8"/>
  <c r="D100" i="8"/>
  <c r="E100" i="8" s="1"/>
  <c r="B100" i="8"/>
  <c r="C100" i="8" s="1"/>
  <c r="BJ99" i="8"/>
  <c r="BK99" i="8" s="1"/>
  <c r="BL99" i="8" s="1"/>
  <c r="BM99" i="8" s="1"/>
  <c r="BE99" i="8"/>
  <c r="BF99" i="8" s="1"/>
  <c r="BG99" i="8" s="1"/>
  <c r="BH99" i="8" s="1"/>
  <c r="AZ99" i="8"/>
  <c r="BA99" i="8" s="1"/>
  <c r="BB99" i="8" s="1"/>
  <c r="BC99" i="8" s="1"/>
  <c r="AU99" i="8"/>
  <c r="AV99" i="8" s="1"/>
  <c r="AW99" i="8" s="1"/>
  <c r="AX99" i="8" s="1"/>
  <c r="AP99" i="8"/>
  <c r="AQ99" i="8" s="1"/>
  <c r="AR99" i="8" s="1"/>
  <c r="AS99" i="8" s="1"/>
  <c r="AK99" i="8"/>
  <c r="AL99" i="8" s="1"/>
  <c r="AM99" i="8" s="1"/>
  <c r="AN99" i="8" s="1"/>
  <c r="AG99" i="8"/>
  <c r="AH99" i="8" s="1"/>
  <c r="AI99" i="8" s="1"/>
  <c r="AF99" i="8"/>
  <c r="AC99" i="8"/>
  <c r="AD99" i="8" s="1"/>
  <c r="AA99" i="8"/>
  <c r="AB99" i="8" s="1"/>
  <c r="V99" i="8"/>
  <c r="W99" i="8" s="1"/>
  <c r="X99" i="8" s="1"/>
  <c r="Y99" i="8" s="1"/>
  <c r="S99" i="8"/>
  <c r="T99" i="8" s="1"/>
  <c r="Q99" i="8"/>
  <c r="R99" i="8" s="1"/>
  <c r="L99" i="8"/>
  <c r="M99" i="8" s="1"/>
  <c r="N99" i="8" s="1"/>
  <c r="O99" i="8" s="1"/>
  <c r="G99" i="8"/>
  <c r="H99" i="8" s="1"/>
  <c r="I99" i="8" s="1"/>
  <c r="J99" i="8" s="1"/>
  <c r="B99" i="8"/>
  <c r="C99" i="8" s="1"/>
  <c r="D99" i="8" s="1"/>
  <c r="E99" i="8" s="1"/>
  <c r="BJ98" i="8"/>
  <c r="BK98" i="8" s="1"/>
  <c r="BL98" i="8" s="1"/>
  <c r="BM98" i="8" s="1"/>
  <c r="BF98" i="8"/>
  <c r="BG98" i="8" s="1"/>
  <c r="BH98" i="8" s="1"/>
  <c r="BE98" i="8"/>
  <c r="AZ98" i="8"/>
  <c r="BA98" i="8" s="1"/>
  <c r="BB98" i="8" s="1"/>
  <c r="BC98" i="8" s="1"/>
  <c r="AV98" i="8"/>
  <c r="AW98" i="8" s="1"/>
  <c r="AX98" i="8" s="1"/>
  <c r="AU98" i="8"/>
  <c r="AP98" i="8"/>
  <c r="AQ98" i="8" s="1"/>
  <c r="AR98" i="8" s="1"/>
  <c r="AS98" i="8" s="1"/>
  <c r="AN98" i="8"/>
  <c r="AK98" i="8"/>
  <c r="AL98" i="8" s="1"/>
  <c r="AM98" i="8" s="1"/>
  <c r="AF98" i="8"/>
  <c r="AG98" i="8" s="1"/>
  <c r="AH98" i="8" s="1"/>
  <c r="AI98" i="8" s="1"/>
  <c r="AA98" i="8"/>
  <c r="AB98" i="8" s="1"/>
  <c r="AC98" i="8" s="1"/>
  <c r="AD98" i="8" s="1"/>
  <c r="V98" i="8"/>
  <c r="W98" i="8" s="1"/>
  <c r="X98" i="8" s="1"/>
  <c r="Y98" i="8" s="1"/>
  <c r="R98" i="8"/>
  <c r="S98" i="8" s="1"/>
  <c r="T98" i="8" s="1"/>
  <c r="Q98" i="8"/>
  <c r="L98" i="8"/>
  <c r="M98" i="8" s="1"/>
  <c r="N98" i="8" s="1"/>
  <c r="O98" i="8" s="1"/>
  <c r="G98" i="8"/>
  <c r="H98" i="8" s="1"/>
  <c r="I98" i="8" s="1"/>
  <c r="J98" i="8" s="1"/>
  <c r="B98" i="8"/>
  <c r="C98" i="8" s="1"/>
  <c r="D98" i="8" s="1"/>
  <c r="E98" i="8" s="1"/>
  <c r="BM97" i="8"/>
  <c r="BJ97" i="8"/>
  <c r="BK97" i="8" s="1"/>
  <c r="BL97" i="8" s="1"/>
  <c r="BG97" i="8"/>
  <c r="BH97" i="8" s="1"/>
  <c r="BE97" i="8"/>
  <c r="BF97" i="8" s="1"/>
  <c r="BA97" i="8"/>
  <c r="BB97" i="8" s="1"/>
  <c r="BC97" i="8" s="1"/>
  <c r="AZ97" i="8"/>
  <c r="AU97" i="8"/>
  <c r="AV97" i="8" s="1"/>
  <c r="AW97" i="8" s="1"/>
  <c r="AX97" i="8" s="1"/>
  <c r="AP97" i="8"/>
  <c r="AQ97" i="8" s="1"/>
  <c r="AR97" i="8" s="1"/>
  <c r="AS97" i="8" s="1"/>
  <c r="AM97" i="8"/>
  <c r="AN97" i="8" s="1"/>
  <c r="AK97" i="8"/>
  <c r="AL97" i="8" s="1"/>
  <c r="AF97" i="8"/>
  <c r="AG97" i="8" s="1"/>
  <c r="AH97" i="8" s="1"/>
  <c r="AI97" i="8" s="1"/>
  <c r="AC97" i="8"/>
  <c r="AD97" i="8" s="1"/>
  <c r="AA97" i="8"/>
  <c r="AB97" i="8" s="1"/>
  <c r="V97" i="8"/>
  <c r="W97" i="8" s="1"/>
  <c r="X97" i="8" s="1"/>
  <c r="Y97" i="8" s="1"/>
  <c r="Q97" i="8"/>
  <c r="R97" i="8" s="1"/>
  <c r="S97" i="8" s="1"/>
  <c r="T97" i="8" s="1"/>
  <c r="L97" i="8"/>
  <c r="M97" i="8" s="1"/>
  <c r="N97" i="8" s="1"/>
  <c r="O97" i="8" s="1"/>
  <c r="G97" i="8"/>
  <c r="H97" i="8" s="1"/>
  <c r="I97" i="8" s="1"/>
  <c r="J97" i="8" s="1"/>
  <c r="B97" i="8"/>
  <c r="C97" i="8" s="1"/>
  <c r="D97" i="8" s="1"/>
  <c r="E97" i="8" s="1"/>
  <c r="BL96" i="8"/>
  <c r="BM96" i="8" s="1"/>
  <c r="BJ96" i="8"/>
  <c r="BK96" i="8" s="1"/>
  <c r="BF96" i="8"/>
  <c r="BG96" i="8" s="1"/>
  <c r="BH96" i="8" s="1"/>
  <c r="BE96" i="8"/>
  <c r="BB96" i="8"/>
  <c r="BC96" i="8" s="1"/>
  <c r="AZ96" i="8"/>
  <c r="BA96" i="8" s="1"/>
  <c r="AU96" i="8"/>
  <c r="AV96" i="8" s="1"/>
  <c r="AW96" i="8" s="1"/>
  <c r="AX96" i="8" s="1"/>
  <c r="AP96" i="8"/>
  <c r="AQ96" i="8" s="1"/>
  <c r="AR96" i="8" s="1"/>
  <c r="AS96" i="8" s="1"/>
  <c r="AN96" i="8"/>
  <c r="AL96" i="8"/>
  <c r="AM96" i="8" s="1"/>
  <c r="AK96" i="8"/>
  <c r="AF96" i="8"/>
  <c r="AG96" i="8" s="1"/>
  <c r="AH96" i="8" s="1"/>
  <c r="AI96" i="8" s="1"/>
  <c r="AB96" i="8"/>
  <c r="AC96" i="8" s="1"/>
  <c r="AD96" i="8" s="1"/>
  <c r="AA96" i="8"/>
  <c r="V96" i="8"/>
  <c r="W96" i="8" s="1"/>
  <c r="X96" i="8" s="1"/>
  <c r="Y96" i="8" s="1"/>
  <c r="R96" i="8"/>
  <c r="S96" i="8" s="1"/>
  <c r="T96" i="8" s="1"/>
  <c r="Q96" i="8"/>
  <c r="L96" i="8"/>
  <c r="M96" i="8" s="1"/>
  <c r="N96" i="8" s="1"/>
  <c r="O96" i="8" s="1"/>
  <c r="J96" i="8"/>
  <c r="G96" i="8"/>
  <c r="H96" i="8" s="1"/>
  <c r="I96" i="8" s="1"/>
  <c r="B96" i="8"/>
  <c r="C96" i="8" s="1"/>
  <c r="D96" i="8" s="1"/>
  <c r="E96" i="8" s="1"/>
  <c r="BM95" i="8"/>
  <c r="BK95" i="8"/>
  <c r="BL95" i="8" s="1"/>
  <c r="BJ95" i="8"/>
  <c r="BE95" i="8"/>
  <c r="BF95" i="8" s="1"/>
  <c r="BG95" i="8" s="1"/>
  <c r="BH95" i="8" s="1"/>
  <c r="BA95" i="8"/>
  <c r="BB95" i="8" s="1"/>
  <c r="BC95" i="8" s="1"/>
  <c r="AZ95" i="8"/>
  <c r="AU95" i="8"/>
  <c r="AV95" i="8" s="1"/>
  <c r="AW95" i="8" s="1"/>
  <c r="AX95" i="8" s="1"/>
  <c r="AP95" i="8"/>
  <c r="AQ95" i="8" s="1"/>
  <c r="AR95" i="8" s="1"/>
  <c r="AS95" i="8" s="1"/>
  <c r="AM95" i="8"/>
  <c r="AN95" i="8" s="1"/>
  <c r="AK95" i="8"/>
  <c r="AL95" i="8" s="1"/>
  <c r="AI95" i="8"/>
  <c r="AF95" i="8"/>
  <c r="AG95" i="8" s="1"/>
  <c r="AH95" i="8" s="1"/>
  <c r="AA95" i="8"/>
  <c r="AB95" i="8" s="1"/>
  <c r="AC95" i="8" s="1"/>
  <c r="AD95" i="8" s="1"/>
  <c r="W95" i="8"/>
  <c r="X95" i="8" s="1"/>
  <c r="Y95" i="8" s="1"/>
  <c r="V95" i="8"/>
  <c r="Q95" i="8"/>
  <c r="R95" i="8" s="1"/>
  <c r="S95" i="8" s="1"/>
  <c r="T95" i="8" s="1"/>
  <c r="L95" i="8"/>
  <c r="M95" i="8" s="1"/>
  <c r="N95" i="8" s="1"/>
  <c r="O95" i="8" s="1"/>
  <c r="I95" i="8"/>
  <c r="J95" i="8" s="1"/>
  <c r="G95" i="8"/>
  <c r="H95" i="8" s="1"/>
  <c r="B95" i="8"/>
  <c r="C95" i="8" s="1"/>
  <c r="D95" i="8" s="1"/>
  <c r="E95" i="8" s="1"/>
  <c r="BL94" i="8"/>
  <c r="BM94" i="8" s="1"/>
  <c r="BJ94" i="8"/>
  <c r="BK94" i="8" s="1"/>
  <c r="BE94" i="8"/>
  <c r="BF94" i="8" s="1"/>
  <c r="BG94" i="8" s="1"/>
  <c r="BH94" i="8" s="1"/>
  <c r="AZ94" i="8"/>
  <c r="BA94" i="8" s="1"/>
  <c r="BB94" i="8" s="1"/>
  <c r="BC94" i="8" s="1"/>
  <c r="AU94" i="8"/>
  <c r="AV94" i="8" s="1"/>
  <c r="AW94" i="8" s="1"/>
  <c r="AX94" i="8" s="1"/>
  <c r="AP94" i="8"/>
  <c r="AQ94" i="8" s="1"/>
  <c r="AR94" i="8" s="1"/>
  <c r="AS94" i="8" s="1"/>
  <c r="AL94" i="8"/>
  <c r="AM94" i="8" s="1"/>
  <c r="AN94" i="8" s="1"/>
  <c r="AK94" i="8"/>
  <c r="AH94" i="8"/>
  <c r="AI94" i="8" s="1"/>
  <c r="AF94" i="8"/>
  <c r="AG94" i="8" s="1"/>
  <c r="AA94" i="8"/>
  <c r="AB94" i="8" s="1"/>
  <c r="AC94" i="8" s="1"/>
  <c r="AD94" i="8" s="1"/>
  <c r="X94" i="8"/>
  <c r="Y94" i="8" s="1"/>
  <c r="V94" i="8"/>
  <c r="W94" i="8" s="1"/>
  <c r="Q94" i="8"/>
  <c r="R94" i="8" s="1"/>
  <c r="S94" i="8" s="1"/>
  <c r="T94" i="8" s="1"/>
  <c r="L94" i="8"/>
  <c r="M94" i="8" s="1"/>
  <c r="N94" i="8" s="1"/>
  <c r="O94" i="8" s="1"/>
  <c r="G94" i="8"/>
  <c r="H94" i="8" s="1"/>
  <c r="I94" i="8" s="1"/>
  <c r="J94" i="8" s="1"/>
  <c r="B94" i="8"/>
  <c r="C94" i="8" s="1"/>
  <c r="D94" i="8" s="1"/>
  <c r="E94" i="8" s="1"/>
  <c r="BK93" i="8"/>
  <c r="BL93" i="8" s="1"/>
  <c r="BM93" i="8" s="1"/>
  <c r="BJ93" i="8"/>
  <c r="BE93" i="8"/>
  <c r="BF93" i="8" s="1"/>
  <c r="BG93" i="8" s="1"/>
  <c r="BH93" i="8" s="1"/>
  <c r="BA93" i="8"/>
  <c r="BB93" i="8" s="1"/>
  <c r="BC93" i="8" s="1"/>
  <c r="AZ93" i="8"/>
  <c r="AU93" i="8"/>
  <c r="AV93" i="8" s="1"/>
  <c r="AW93" i="8" s="1"/>
  <c r="AX93" i="8" s="1"/>
  <c r="AS93" i="8"/>
  <c r="AP93" i="8"/>
  <c r="AQ93" i="8" s="1"/>
  <c r="AR93" i="8" s="1"/>
  <c r="AK93" i="8"/>
  <c r="AL93" i="8" s="1"/>
  <c r="AM93" i="8" s="1"/>
  <c r="AN93" i="8" s="1"/>
  <c r="AF93" i="8"/>
  <c r="AG93" i="8" s="1"/>
  <c r="AH93" i="8" s="1"/>
  <c r="AI93" i="8" s="1"/>
  <c r="AA93" i="8"/>
  <c r="AB93" i="8" s="1"/>
  <c r="AC93" i="8" s="1"/>
  <c r="AD93" i="8" s="1"/>
  <c r="W93" i="8"/>
  <c r="X93" i="8" s="1"/>
  <c r="Y93" i="8" s="1"/>
  <c r="V93" i="8"/>
  <c r="Q93" i="8"/>
  <c r="R93" i="8" s="1"/>
  <c r="S93" i="8" s="1"/>
  <c r="T93" i="8" s="1"/>
  <c r="L93" i="8"/>
  <c r="M93" i="8" s="1"/>
  <c r="N93" i="8" s="1"/>
  <c r="O93" i="8" s="1"/>
  <c r="G93" i="8"/>
  <c r="H93" i="8" s="1"/>
  <c r="I93" i="8" s="1"/>
  <c r="J93" i="8" s="1"/>
  <c r="E93" i="8"/>
  <c r="B93" i="8"/>
  <c r="C93" i="8" s="1"/>
  <c r="D93" i="8" s="1"/>
  <c r="BL92" i="8"/>
  <c r="BM92" i="8" s="1"/>
  <c r="BJ92" i="8"/>
  <c r="BK92" i="8" s="1"/>
  <c r="BF92" i="8"/>
  <c r="BG92" i="8" s="1"/>
  <c r="BH92" i="8" s="1"/>
  <c r="BE92" i="8"/>
  <c r="AZ92" i="8"/>
  <c r="BA92" i="8" s="1"/>
  <c r="BB92" i="8" s="1"/>
  <c r="BC92" i="8" s="1"/>
  <c r="AU92" i="8"/>
  <c r="AV92" i="8" s="1"/>
  <c r="AW92" i="8" s="1"/>
  <c r="AX92" i="8" s="1"/>
  <c r="AR92" i="8"/>
  <c r="AS92" i="8" s="1"/>
  <c r="AP92" i="8"/>
  <c r="AQ92" i="8" s="1"/>
  <c r="AK92" i="8"/>
  <c r="AL92" i="8" s="1"/>
  <c r="AM92" i="8" s="1"/>
  <c r="AN92" i="8" s="1"/>
  <c r="AH92" i="8"/>
  <c r="AI92" i="8" s="1"/>
  <c r="AF92" i="8"/>
  <c r="AG92" i="8" s="1"/>
  <c r="AA92" i="8"/>
  <c r="AB92" i="8" s="1"/>
  <c r="AC92" i="8" s="1"/>
  <c r="AD92" i="8" s="1"/>
  <c r="V92" i="8"/>
  <c r="W92" i="8" s="1"/>
  <c r="X92" i="8" s="1"/>
  <c r="Y92" i="8" s="1"/>
  <c r="Q92" i="8"/>
  <c r="R92" i="8" s="1"/>
  <c r="S92" i="8" s="1"/>
  <c r="T92" i="8" s="1"/>
  <c r="L92" i="8"/>
  <c r="M92" i="8" s="1"/>
  <c r="N92" i="8" s="1"/>
  <c r="O92" i="8" s="1"/>
  <c r="G92" i="8"/>
  <c r="H92" i="8" s="1"/>
  <c r="I92" i="8" s="1"/>
  <c r="J92" i="8" s="1"/>
  <c r="D92" i="8"/>
  <c r="E92" i="8" s="1"/>
  <c r="B92" i="8"/>
  <c r="C92" i="8" s="1"/>
  <c r="BK91" i="8"/>
  <c r="BL91" i="8" s="1"/>
  <c r="BM91" i="8" s="1"/>
  <c r="BJ91" i="8"/>
  <c r="BG91" i="8"/>
  <c r="BH91" i="8" s="1"/>
  <c r="BE91" i="8"/>
  <c r="BF91" i="8" s="1"/>
  <c r="AZ91" i="8"/>
  <c r="BA91" i="8" s="1"/>
  <c r="BB91" i="8" s="1"/>
  <c r="BC91" i="8" s="1"/>
  <c r="AU91" i="8"/>
  <c r="AV91" i="8" s="1"/>
  <c r="AW91" i="8" s="1"/>
  <c r="AX91" i="8" s="1"/>
  <c r="AS91" i="8"/>
  <c r="AQ91" i="8"/>
  <c r="AR91" i="8" s="1"/>
  <c r="AP91" i="8"/>
  <c r="AK91" i="8"/>
  <c r="AL91" i="8" s="1"/>
  <c r="AM91" i="8" s="1"/>
  <c r="AN91" i="8" s="1"/>
  <c r="AG91" i="8"/>
  <c r="AH91" i="8" s="1"/>
  <c r="AI91" i="8" s="1"/>
  <c r="AF91" i="8"/>
  <c r="AA91" i="8"/>
  <c r="AB91" i="8" s="1"/>
  <c r="AC91" i="8" s="1"/>
  <c r="AD91" i="8" s="1"/>
  <c r="W91" i="8"/>
  <c r="X91" i="8" s="1"/>
  <c r="Y91" i="8" s="1"/>
  <c r="V91" i="8"/>
  <c r="Q91" i="8"/>
  <c r="R91" i="8" s="1"/>
  <c r="S91" i="8" s="1"/>
  <c r="T91" i="8" s="1"/>
  <c r="O91" i="8"/>
  <c r="L91" i="8"/>
  <c r="M91" i="8" s="1"/>
  <c r="N91" i="8" s="1"/>
  <c r="G91" i="8"/>
  <c r="H91" i="8" s="1"/>
  <c r="I91" i="8" s="1"/>
  <c r="J91" i="8" s="1"/>
  <c r="E91" i="8"/>
  <c r="C91" i="8"/>
  <c r="D91" i="8" s="1"/>
  <c r="B91" i="8"/>
  <c r="BJ90" i="8"/>
  <c r="BK90" i="8" s="1"/>
  <c r="BL90" i="8" s="1"/>
  <c r="BM90" i="8" s="1"/>
  <c r="BE90" i="8"/>
  <c r="BF90" i="8" s="1"/>
  <c r="BG90" i="8" s="1"/>
  <c r="BH90" i="8" s="1"/>
  <c r="BB90" i="8"/>
  <c r="BC90" i="8" s="1"/>
  <c r="AZ90" i="8"/>
  <c r="BA90" i="8" s="1"/>
  <c r="AU90" i="8"/>
  <c r="AV90" i="8" s="1"/>
  <c r="AW90" i="8" s="1"/>
  <c r="AX90" i="8" s="1"/>
  <c r="AP90" i="8"/>
  <c r="AQ90" i="8" s="1"/>
  <c r="AR90" i="8" s="1"/>
  <c r="AS90" i="8" s="1"/>
  <c r="AN90" i="8"/>
  <c r="AK90" i="8"/>
  <c r="AL90" i="8" s="1"/>
  <c r="AM90" i="8" s="1"/>
  <c r="AF90" i="8"/>
  <c r="AG90" i="8" s="1"/>
  <c r="AH90" i="8" s="1"/>
  <c r="AI90" i="8" s="1"/>
  <c r="AB90" i="8"/>
  <c r="AC90" i="8" s="1"/>
  <c r="AD90" i="8" s="1"/>
  <c r="AA90" i="8"/>
  <c r="V90" i="8"/>
  <c r="W90" i="8" s="1"/>
  <c r="X90" i="8" s="1"/>
  <c r="Y90" i="8" s="1"/>
  <c r="R90" i="8"/>
  <c r="S90" i="8" s="1"/>
  <c r="T90" i="8" s="1"/>
  <c r="Q90" i="8"/>
  <c r="L90" i="8"/>
  <c r="M90" i="8" s="1"/>
  <c r="N90" i="8" s="1"/>
  <c r="O90" i="8" s="1"/>
  <c r="G90" i="8"/>
  <c r="H90" i="8" s="1"/>
  <c r="I90" i="8" s="1"/>
  <c r="J90" i="8" s="1"/>
  <c r="D90" i="8"/>
  <c r="E90" i="8" s="1"/>
  <c r="B90" i="8"/>
  <c r="C90" i="8" s="1"/>
  <c r="BL89" i="8"/>
  <c r="BM89" i="8" s="1"/>
  <c r="BJ89" i="8"/>
  <c r="BK89" i="8" s="1"/>
  <c r="BE89" i="8"/>
  <c r="BF89" i="8" s="1"/>
  <c r="BG89" i="8" s="1"/>
  <c r="BH89" i="8" s="1"/>
  <c r="AZ89" i="8"/>
  <c r="BA89" i="8" s="1"/>
  <c r="BB89" i="8" s="1"/>
  <c r="BC89" i="8" s="1"/>
  <c r="AU89" i="8"/>
  <c r="AV89" i="8" s="1"/>
  <c r="AW89" i="8" s="1"/>
  <c r="AX89" i="8" s="1"/>
  <c r="AQ89" i="8"/>
  <c r="AR89" i="8" s="1"/>
  <c r="AS89" i="8" s="1"/>
  <c r="AP89" i="8"/>
  <c r="AK89" i="8"/>
  <c r="AL89" i="8" s="1"/>
  <c r="AM89" i="8" s="1"/>
  <c r="AN89" i="8" s="1"/>
  <c r="AF89" i="8"/>
  <c r="AG89" i="8" s="1"/>
  <c r="AH89" i="8" s="1"/>
  <c r="AI89" i="8" s="1"/>
  <c r="AA89" i="8"/>
  <c r="AB89" i="8" s="1"/>
  <c r="AC89" i="8" s="1"/>
  <c r="AD89" i="8" s="1"/>
  <c r="X89" i="8"/>
  <c r="Y89" i="8" s="1"/>
  <c r="V89" i="8"/>
  <c r="W89" i="8" s="1"/>
  <c r="S89" i="8"/>
  <c r="T89" i="8" s="1"/>
  <c r="Q89" i="8"/>
  <c r="R89" i="8" s="1"/>
  <c r="O89" i="8"/>
  <c r="M89" i="8"/>
  <c r="N89" i="8" s="1"/>
  <c r="L89" i="8"/>
  <c r="G89" i="8"/>
  <c r="H89" i="8" s="1"/>
  <c r="I89" i="8" s="1"/>
  <c r="J89" i="8" s="1"/>
  <c r="C89" i="8"/>
  <c r="D89" i="8" s="1"/>
  <c r="E89" i="8" s="1"/>
  <c r="B89" i="8"/>
  <c r="BL88" i="8"/>
  <c r="BM88" i="8" s="1"/>
  <c r="BJ88" i="8"/>
  <c r="BK88" i="8" s="1"/>
  <c r="BE88" i="8"/>
  <c r="BF88" i="8" s="1"/>
  <c r="BG88" i="8" s="1"/>
  <c r="BH88" i="8" s="1"/>
  <c r="BB88" i="8"/>
  <c r="BC88" i="8" s="1"/>
  <c r="AZ88" i="8"/>
  <c r="BA88" i="8" s="1"/>
  <c r="AU88" i="8"/>
  <c r="AV88" i="8" s="1"/>
  <c r="AW88" i="8" s="1"/>
  <c r="AX88" i="8" s="1"/>
  <c r="AR88" i="8"/>
  <c r="AS88" i="8" s="1"/>
  <c r="AP88" i="8"/>
  <c r="AQ88" i="8" s="1"/>
  <c r="AL88" i="8"/>
  <c r="AM88" i="8" s="1"/>
  <c r="AN88" i="8" s="1"/>
  <c r="AK88" i="8"/>
  <c r="AF88" i="8"/>
  <c r="AG88" i="8" s="1"/>
  <c r="AH88" i="8" s="1"/>
  <c r="AI88" i="8" s="1"/>
  <c r="AA88" i="8"/>
  <c r="AB88" i="8" s="1"/>
  <c r="AC88" i="8" s="1"/>
  <c r="AD88" i="8" s="1"/>
  <c r="V88" i="8"/>
  <c r="W88" i="8" s="1"/>
  <c r="X88" i="8" s="1"/>
  <c r="Y88" i="8" s="1"/>
  <c r="Q88" i="8"/>
  <c r="R88" i="8" s="1"/>
  <c r="S88" i="8" s="1"/>
  <c r="T88" i="8" s="1"/>
  <c r="N88" i="8"/>
  <c r="O88" i="8" s="1"/>
  <c r="L88" i="8"/>
  <c r="M88" i="8" s="1"/>
  <c r="G88" i="8"/>
  <c r="H88" i="8" s="1"/>
  <c r="I88" i="8" s="1"/>
  <c r="J88" i="8" s="1"/>
  <c r="D88" i="8"/>
  <c r="E88" i="8" s="1"/>
  <c r="B88" i="8"/>
  <c r="C88" i="8" s="1"/>
  <c r="BJ87" i="8"/>
  <c r="BK87" i="8" s="1"/>
  <c r="BL87" i="8" s="1"/>
  <c r="BM87" i="8" s="1"/>
  <c r="BE87" i="8"/>
  <c r="BF87" i="8" s="1"/>
  <c r="BG87" i="8" s="1"/>
  <c r="BH87" i="8" s="1"/>
  <c r="BA87" i="8"/>
  <c r="BB87" i="8" s="1"/>
  <c r="BC87" i="8" s="1"/>
  <c r="AZ87" i="8"/>
  <c r="AU87" i="8"/>
  <c r="AV87" i="8" s="1"/>
  <c r="AW87" i="8" s="1"/>
  <c r="AX87" i="8" s="1"/>
  <c r="AQ87" i="8"/>
  <c r="AR87" i="8" s="1"/>
  <c r="AS87" i="8" s="1"/>
  <c r="AP87" i="8"/>
  <c r="AK87" i="8"/>
  <c r="AL87" i="8" s="1"/>
  <c r="AM87" i="8" s="1"/>
  <c r="AN87" i="8" s="1"/>
  <c r="AF87" i="8"/>
  <c r="AG87" i="8" s="1"/>
  <c r="AH87" i="8" s="1"/>
  <c r="AI87" i="8" s="1"/>
  <c r="AA87" i="8"/>
  <c r="AB87" i="8" s="1"/>
  <c r="AC87" i="8" s="1"/>
  <c r="AD87" i="8" s="1"/>
  <c r="V87" i="8"/>
  <c r="W87" i="8" s="1"/>
  <c r="X87" i="8" s="1"/>
  <c r="Y87" i="8" s="1"/>
  <c r="Q87" i="8"/>
  <c r="R87" i="8" s="1"/>
  <c r="S87" i="8" s="1"/>
  <c r="T87" i="8" s="1"/>
  <c r="L87" i="8"/>
  <c r="M87" i="8" s="1"/>
  <c r="N87" i="8" s="1"/>
  <c r="O87" i="8" s="1"/>
  <c r="I87" i="8"/>
  <c r="J87" i="8" s="1"/>
  <c r="G87" i="8"/>
  <c r="H87" i="8" s="1"/>
  <c r="B87" i="8"/>
  <c r="C87" i="8" s="1"/>
  <c r="D87" i="8" s="1"/>
  <c r="E87" i="8" s="1"/>
  <c r="BJ86" i="8"/>
  <c r="BK86" i="8" s="1"/>
  <c r="BL86" i="8" s="1"/>
  <c r="BM86" i="8" s="1"/>
  <c r="BG86" i="8"/>
  <c r="BH86" i="8" s="1"/>
  <c r="BE86" i="8"/>
  <c r="BF86" i="8" s="1"/>
  <c r="AZ86" i="8"/>
  <c r="BA86" i="8" s="1"/>
  <c r="BB86" i="8" s="1"/>
  <c r="BC86" i="8" s="1"/>
  <c r="AU86" i="8"/>
  <c r="AV86" i="8" s="1"/>
  <c r="AW86" i="8" s="1"/>
  <c r="AX86" i="8" s="1"/>
  <c r="AP86" i="8"/>
  <c r="AQ86" i="8" s="1"/>
  <c r="AR86" i="8" s="1"/>
  <c r="AS86" i="8" s="1"/>
  <c r="AL86" i="8"/>
  <c r="AM86" i="8" s="1"/>
  <c r="AN86" i="8" s="1"/>
  <c r="AK86" i="8"/>
  <c r="AF86" i="8"/>
  <c r="AG86" i="8" s="1"/>
  <c r="AH86" i="8" s="1"/>
  <c r="AI86" i="8" s="1"/>
  <c r="AB86" i="8"/>
  <c r="AC86" i="8" s="1"/>
  <c r="AD86" i="8" s="1"/>
  <c r="AA86" i="8"/>
  <c r="X86" i="8"/>
  <c r="Y86" i="8" s="1"/>
  <c r="V86" i="8"/>
  <c r="W86" i="8" s="1"/>
  <c r="Q86" i="8"/>
  <c r="R86" i="8" s="1"/>
  <c r="S86" i="8" s="1"/>
  <c r="T86" i="8" s="1"/>
  <c r="L86" i="8"/>
  <c r="M86" i="8" s="1"/>
  <c r="N86" i="8" s="1"/>
  <c r="O86" i="8" s="1"/>
  <c r="G86" i="8"/>
  <c r="H86" i="8" s="1"/>
  <c r="I86" i="8" s="1"/>
  <c r="J86" i="8" s="1"/>
  <c r="B86" i="8"/>
  <c r="C86" i="8" s="1"/>
  <c r="D86" i="8" s="1"/>
  <c r="E86" i="8" s="1"/>
  <c r="BL85" i="8"/>
  <c r="BM85" i="8" s="1"/>
  <c r="BK85" i="8"/>
  <c r="BJ85" i="8"/>
  <c r="BE85" i="8"/>
  <c r="BF85" i="8" s="1"/>
  <c r="BG85" i="8" s="1"/>
  <c r="BH85" i="8" s="1"/>
  <c r="BA85" i="8"/>
  <c r="BB85" i="8" s="1"/>
  <c r="BC85" i="8" s="1"/>
  <c r="AZ85" i="8"/>
  <c r="AU85" i="8"/>
  <c r="AV85" i="8" s="1"/>
  <c r="AW85" i="8" s="1"/>
  <c r="AX85" i="8" s="1"/>
  <c r="AR85" i="8"/>
  <c r="AS85" i="8" s="1"/>
  <c r="AP85" i="8"/>
  <c r="AQ85" i="8" s="1"/>
  <c r="AK85" i="8"/>
  <c r="AL85" i="8" s="1"/>
  <c r="AM85" i="8" s="1"/>
  <c r="AN85" i="8" s="1"/>
  <c r="AF85" i="8"/>
  <c r="AG85" i="8" s="1"/>
  <c r="AH85" i="8" s="1"/>
  <c r="AI85" i="8" s="1"/>
  <c r="AA85" i="8"/>
  <c r="AB85" i="8" s="1"/>
  <c r="AC85" i="8" s="1"/>
  <c r="AD85" i="8" s="1"/>
  <c r="V85" i="8"/>
  <c r="W85" i="8" s="1"/>
  <c r="X85" i="8" s="1"/>
  <c r="Y85" i="8" s="1"/>
  <c r="Q85" i="8"/>
  <c r="R85" i="8" s="1"/>
  <c r="S85" i="8" s="1"/>
  <c r="T85" i="8" s="1"/>
  <c r="M85" i="8"/>
  <c r="N85" i="8" s="1"/>
  <c r="O85" i="8" s="1"/>
  <c r="L85" i="8"/>
  <c r="I85" i="8"/>
  <c r="J85" i="8" s="1"/>
  <c r="G85" i="8"/>
  <c r="H85" i="8" s="1"/>
  <c r="B85" i="8"/>
  <c r="C85" i="8" s="1"/>
  <c r="D85" i="8" s="1"/>
  <c r="E85" i="8" s="1"/>
  <c r="BJ84" i="8"/>
  <c r="BK84" i="8" s="1"/>
  <c r="BL84" i="8" s="1"/>
  <c r="BM84" i="8" s="1"/>
  <c r="BF84" i="8"/>
  <c r="BG84" i="8" s="1"/>
  <c r="BH84" i="8" s="1"/>
  <c r="BE84" i="8"/>
  <c r="AZ84" i="8"/>
  <c r="BA84" i="8" s="1"/>
  <c r="BB84" i="8" s="1"/>
  <c r="BC84" i="8" s="1"/>
  <c r="AV84" i="8"/>
  <c r="AW84" i="8" s="1"/>
  <c r="AX84" i="8" s="1"/>
  <c r="AU84" i="8"/>
  <c r="AP84" i="8"/>
  <c r="AQ84" i="8" s="1"/>
  <c r="AR84" i="8" s="1"/>
  <c r="AS84" i="8" s="1"/>
  <c r="AK84" i="8"/>
  <c r="AL84" i="8" s="1"/>
  <c r="AM84" i="8" s="1"/>
  <c r="AN84" i="8" s="1"/>
  <c r="AH84" i="8"/>
  <c r="AI84" i="8" s="1"/>
  <c r="AF84" i="8"/>
  <c r="AG84" i="8" s="1"/>
  <c r="AA84" i="8"/>
  <c r="AB84" i="8" s="1"/>
  <c r="AC84" i="8" s="1"/>
  <c r="AD84" i="8" s="1"/>
  <c r="X84" i="8"/>
  <c r="Y84" i="8" s="1"/>
  <c r="V84" i="8"/>
  <c r="W84" i="8" s="1"/>
  <c r="R84" i="8"/>
  <c r="S84" i="8" s="1"/>
  <c r="T84" i="8" s="1"/>
  <c r="Q84" i="8"/>
  <c r="L84" i="8"/>
  <c r="M84" i="8" s="1"/>
  <c r="N84" i="8" s="1"/>
  <c r="O84" i="8" s="1"/>
  <c r="H84" i="8"/>
  <c r="I84" i="8" s="1"/>
  <c r="J84" i="8" s="1"/>
  <c r="G84" i="8"/>
  <c r="B84" i="8"/>
  <c r="C84" i="8" s="1"/>
  <c r="D84" i="8" s="1"/>
  <c r="E84" i="8" s="1"/>
  <c r="BJ83" i="8"/>
  <c r="BK83" i="8" s="1"/>
  <c r="BL83" i="8" s="1"/>
  <c r="BM83" i="8" s="1"/>
  <c r="BG83" i="8"/>
  <c r="BH83" i="8" s="1"/>
  <c r="BE83" i="8"/>
  <c r="BF83" i="8" s="1"/>
  <c r="AZ83" i="8"/>
  <c r="BA83" i="8" s="1"/>
  <c r="BB83" i="8" s="1"/>
  <c r="BC83" i="8" s="1"/>
  <c r="AW83" i="8"/>
  <c r="AX83" i="8" s="1"/>
  <c r="AU83" i="8"/>
  <c r="AV83" i="8" s="1"/>
  <c r="AP83" i="8"/>
  <c r="AQ83" i="8" s="1"/>
  <c r="AR83" i="8" s="1"/>
  <c r="AS83" i="8" s="1"/>
  <c r="AK83" i="8"/>
  <c r="AL83" i="8" s="1"/>
  <c r="AM83" i="8" s="1"/>
  <c r="AN83" i="8" s="1"/>
  <c r="AH83" i="8"/>
  <c r="AI83" i="8" s="1"/>
  <c r="AF83" i="8"/>
  <c r="AG83" i="8" s="1"/>
  <c r="AA83" i="8"/>
  <c r="AB83" i="8" s="1"/>
  <c r="AC83" i="8" s="1"/>
  <c r="AD83" i="8" s="1"/>
  <c r="W83" i="8"/>
  <c r="X83" i="8" s="1"/>
  <c r="Y83" i="8" s="1"/>
  <c r="V83" i="8"/>
  <c r="Q83" i="8"/>
  <c r="R83" i="8" s="1"/>
  <c r="S83" i="8" s="1"/>
  <c r="T83" i="8" s="1"/>
  <c r="M83" i="8"/>
  <c r="N83" i="8" s="1"/>
  <c r="O83" i="8" s="1"/>
  <c r="L83" i="8"/>
  <c r="G83" i="8"/>
  <c r="H83" i="8" s="1"/>
  <c r="I83" i="8" s="1"/>
  <c r="J83" i="8" s="1"/>
  <c r="C83" i="8"/>
  <c r="D83" i="8" s="1"/>
  <c r="E83" i="8" s="1"/>
  <c r="B83" i="8"/>
  <c r="BJ82" i="8"/>
  <c r="BK82" i="8" s="1"/>
  <c r="BL82" i="8" s="1"/>
  <c r="BM82" i="8" s="1"/>
  <c r="BH82" i="8"/>
  <c r="BE82" i="8"/>
  <c r="BF82" i="8" s="1"/>
  <c r="BG82" i="8" s="1"/>
  <c r="AZ82" i="8"/>
  <c r="BA82" i="8" s="1"/>
  <c r="BB82" i="8" s="1"/>
  <c r="BC82" i="8" s="1"/>
  <c r="AU82" i="8"/>
  <c r="AV82" i="8" s="1"/>
  <c r="AW82" i="8" s="1"/>
  <c r="AX82" i="8" s="1"/>
  <c r="AP82" i="8"/>
  <c r="AQ82" i="8" s="1"/>
  <c r="AR82" i="8" s="1"/>
  <c r="AS82" i="8" s="1"/>
  <c r="AK82" i="8"/>
  <c r="AL82" i="8" s="1"/>
  <c r="AM82" i="8" s="1"/>
  <c r="AN82" i="8" s="1"/>
  <c r="AF82" i="8"/>
  <c r="AG82" i="8" s="1"/>
  <c r="AH82" i="8" s="1"/>
  <c r="AI82" i="8" s="1"/>
  <c r="AA82" i="8"/>
  <c r="AB82" i="8" s="1"/>
  <c r="AC82" i="8" s="1"/>
  <c r="AD82" i="8" s="1"/>
  <c r="V82" i="8"/>
  <c r="W82" i="8" s="1"/>
  <c r="X82" i="8" s="1"/>
  <c r="Y82" i="8" s="1"/>
  <c r="Q82" i="8"/>
  <c r="R82" i="8" s="1"/>
  <c r="S82" i="8" s="1"/>
  <c r="T82" i="8" s="1"/>
  <c r="O82" i="8"/>
  <c r="L82" i="8"/>
  <c r="M82" i="8" s="1"/>
  <c r="N82" i="8" s="1"/>
  <c r="G82" i="8"/>
  <c r="H82" i="8" s="1"/>
  <c r="I82" i="8" s="1"/>
  <c r="J82" i="8" s="1"/>
  <c r="D82" i="8"/>
  <c r="E82" i="8" s="1"/>
  <c r="B82" i="8"/>
  <c r="C82" i="8" s="1"/>
  <c r="BJ81" i="8"/>
  <c r="BK81" i="8" s="1"/>
  <c r="BL81" i="8" s="1"/>
  <c r="BM81" i="8" s="1"/>
  <c r="BG81" i="8"/>
  <c r="BH81" i="8" s="1"/>
  <c r="BE81" i="8"/>
  <c r="BF81" i="8" s="1"/>
  <c r="AZ81" i="8"/>
  <c r="BA81" i="8" s="1"/>
  <c r="BB81" i="8" s="1"/>
  <c r="BC81" i="8" s="1"/>
  <c r="AX81" i="8"/>
  <c r="AU81" i="8"/>
  <c r="AV81" i="8" s="1"/>
  <c r="AW81" i="8" s="1"/>
  <c r="AP81" i="8"/>
  <c r="AQ81" i="8" s="1"/>
  <c r="AR81" i="8" s="1"/>
  <c r="AS81" i="8" s="1"/>
  <c r="AM81" i="8"/>
  <c r="AN81" i="8" s="1"/>
  <c r="AK81" i="8"/>
  <c r="AL81" i="8" s="1"/>
  <c r="AF81" i="8"/>
  <c r="AG81" i="8" s="1"/>
  <c r="AH81" i="8" s="1"/>
  <c r="AI81" i="8" s="1"/>
  <c r="AA81" i="8"/>
  <c r="AB81" i="8" s="1"/>
  <c r="AC81" i="8" s="1"/>
  <c r="AD81" i="8" s="1"/>
  <c r="X81" i="8"/>
  <c r="Y81" i="8" s="1"/>
  <c r="W81" i="8"/>
  <c r="V81" i="8"/>
  <c r="S81" i="8"/>
  <c r="T81" i="8" s="1"/>
  <c r="Q81" i="8"/>
  <c r="R81" i="8" s="1"/>
  <c r="L81" i="8"/>
  <c r="M81" i="8" s="1"/>
  <c r="N81" i="8" s="1"/>
  <c r="O81" i="8" s="1"/>
  <c r="G81" i="8"/>
  <c r="H81" i="8" s="1"/>
  <c r="I81" i="8" s="1"/>
  <c r="J81" i="8" s="1"/>
  <c r="D81" i="8"/>
  <c r="E81" i="8" s="1"/>
  <c r="B81" i="8"/>
  <c r="C81" i="8" s="1"/>
  <c r="BJ80" i="8"/>
  <c r="BK80" i="8" s="1"/>
  <c r="BL80" i="8" s="1"/>
  <c r="BM80" i="8" s="1"/>
  <c r="BF80" i="8"/>
  <c r="BG80" i="8" s="1"/>
  <c r="BH80" i="8" s="1"/>
  <c r="BE80" i="8"/>
  <c r="AZ80" i="8"/>
  <c r="BA80" i="8" s="1"/>
  <c r="BB80" i="8" s="1"/>
  <c r="BC80" i="8" s="1"/>
  <c r="AU80" i="8"/>
  <c r="AV80" i="8" s="1"/>
  <c r="AW80" i="8" s="1"/>
  <c r="AX80" i="8" s="1"/>
  <c r="AP80" i="8"/>
  <c r="AQ80" i="8" s="1"/>
  <c r="AR80" i="8" s="1"/>
  <c r="AS80" i="8" s="1"/>
  <c r="AK80" i="8"/>
  <c r="AL80" i="8" s="1"/>
  <c r="AM80" i="8" s="1"/>
  <c r="AN80" i="8" s="1"/>
  <c r="AI80" i="8"/>
  <c r="AF80" i="8"/>
  <c r="AG80" i="8" s="1"/>
  <c r="AH80" i="8" s="1"/>
  <c r="AA80" i="8"/>
  <c r="AB80" i="8" s="1"/>
  <c r="AC80" i="8" s="1"/>
  <c r="AD80" i="8" s="1"/>
  <c r="X80" i="8"/>
  <c r="Y80" i="8" s="1"/>
  <c r="V80" i="8"/>
  <c r="W80" i="8" s="1"/>
  <c r="T80" i="8"/>
  <c r="Q80" i="8"/>
  <c r="R80" i="8" s="1"/>
  <c r="S80" i="8" s="1"/>
  <c r="N80" i="8"/>
  <c r="O80" i="8" s="1"/>
  <c r="L80" i="8"/>
  <c r="M80" i="8" s="1"/>
  <c r="G80" i="8"/>
  <c r="H80" i="8" s="1"/>
  <c r="I80" i="8" s="1"/>
  <c r="J80" i="8" s="1"/>
  <c r="B80" i="8"/>
  <c r="C80" i="8" s="1"/>
  <c r="D80" i="8" s="1"/>
  <c r="E80" i="8" s="1"/>
  <c r="BJ79" i="8"/>
  <c r="BK79" i="8" s="1"/>
  <c r="BL79" i="8" s="1"/>
  <c r="BM79" i="8" s="1"/>
  <c r="BE79" i="8"/>
  <c r="BF79" i="8" s="1"/>
  <c r="BG79" i="8" s="1"/>
  <c r="BH79" i="8" s="1"/>
  <c r="AZ79" i="8"/>
  <c r="BA79" i="8" s="1"/>
  <c r="BB79" i="8" s="1"/>
  <c r="BC79" i="8" s="1"/>
  <c r="AX79" i="8"/>
  <c r="AU79" i="8"/>
  <c r="AV79" i="8" s="1"/>
  <c r="AW79" i="8" s="1"/>
  <c r="AQ79" i="8"/>
  <c r="AR79" i="8" s="1"/>
  <c r="AS79" i="8" s="1"/>
  <c r="AP79" i="8"/>
  <c r="AN79" i="8"/>
  <c r="AM79" i="8"/>
  <c r="AK79" i="8"/>
  <c r="AL79" i="8" s="1"/>
  <c r="AF79" i="8"/>
  <c r="AG79" i="8" s="1"/>
  <c r="AH79" i="8" s="1"/>
  <c r="AI79" i="8" s="1"/>
  <c r="AA79" i="8"/>
  <c r="AB79" i="8" s="1"/>
  <c r="AC79" i="8" s="1"/>
  <c r="AD79" i="8" s="1"/>
  <c r="W79" i="8"/>
  <c r="X79" i="8" s="1"/>
  <c r="Y79" i="8" s="1"/>
  <c r="V79" i="8"/>
  <c r="Q79" i="8"/>
  <c r="R79" i="8" s="1"/>
  <c r="S79" i="8" s="1"/>
  <c r="T79" i="8" s="1"/>
  <c r="L79" i="8"/>
  <c r="M79" i="8" s="1"/>
  <c r="N79" i="8" s="1"/>
  <c r="O79" i="8" s="1"/>
  <c r="I79" i="8"/>
  <c r="J79" i="8" s="1"/>
  <c r="G79" i="8"/>
  <c r="H79" i="8" s="1"/>
  <c r="B79" i="8"/>
  <c r="C79" i="8" s="1"/>
  <c r="D79" i="8" s="1"/>
  <c r="E79" i="8" s="1"/>
  <c r="BL78" i="8"/>
  <c r="BM78" i="8" s="1"/>
  <c r="BJ78" i="8"/>
  <c r="BK78" i="8" s="1"/>
  <c r="BE78" i="8"/>
  <c r="BF78" i="8" s="1"/>
  <c r="BG78" i="8" s="1"/>
  <c r="BH78" i="8" s="1"/>
  <c r="BB78" i="8"/>
  <c r="BC78" i="8" s="1"/>
  <c r="AZ78" i="8"/>
  <c r="BA78" i="8" s="1"/>
  <c r="AU78" i="8"/>
  <c r="AV78" i="8" s="1"/>
  <c r="AW78" i="8" s="1"/>
  <c r="AX78" i="8" s="1"/>
  <c r="AP78" i="8"/>
  <c r="AQ78" i="8" s="1"/>
  <c r="AR78" i="8" s="1"/>
  <c r="AS78" i="8" s="1"/>
  <c r="AM78" i="8"/>
  <c r="AN78" i="8" s="1"/>
  <c r="AK78" i="8"/>
  <c r="AL78" i="8" s="1"/>
  <c r="AI78" i="8"/>
  <c r="AF78" i="8"/>
  <c r="AG78" i="8" s="1"/>
  <c r="AH78" i="8" s="1"/>
  <c r="AB78" i="8"/>
  <c r="AC78" i="8" s="1"/>
  <c r="AD78" i="8" s="1"/>
  <c r="AA78" i="8"/>
  <c r="V78" i="8"/>
  <c r="W78" i="8" s="1"/>
  <c r="X78" i="8" s="1"/>
  <c r="Y78" i="8" s="1"/>
  <c r="Q78" i="8"/>
  <c r="R78" i="8" s="1"/>
  <c r="S78" i="8" s="1"/>
  <c r="T78" i="8" s="1"/>
  <c r="L78" i="8"/>
  <c r="M78" i="8" s="1"/>
  <c r="N78" i="8" s="1"/>
  <c r="O78" i="8" s="1"/>
  <c r="H78" i="8"/>
  <c r="I78" i="8" s="1"/>
  <c r="J78" i="8" s="1"/>
  <c r="G78" i="8"/>
  <c r="B78" i="8"/>
  <c r="C78" i="8" s="1"/>
  <c r="D78" i="8" s="1"/>
  <c r="E78" i="8" s="1"/>
  <c r="BJ77" i="8"/>
  <c r="BK77" i="8" s="1"/>
  <c r="BL77" i="8" s="1"/>
  <c r="BM77" i="8" s="1"/>
  <c r="BE77" i="8"/>
  <c r="BF77" i="8" s="1"/>
  <c r="BG77" i="8" s="1"/>
  <c r="BH77" i="8" s="1"/>
  <c r="BB77" i="8"/>
  <c r="BC77" i="8" s="1"/>
  <c r="AZ77" i="8"/>
  <c r="BA77" i="8" s="1"/>
  <c r="AU77" i="8"/>
  <c r="AV77" i="8" s="1"/>
  <c r="AW77" i="8" s="1"/>
  <c r="AX77" i="8" s="1"/>
  <c r="AP77" i="8"/>
  <c r="AQ77" i="8" s="1"/>
  <c r="AR77" i="8" s="1"/>
  <c r="AS77" i="8" s="1"/>
  <c r="AK77" i="8"/>
  <c r="AL77" i="8" s="1"/>
  <c r="AM77" i="8" s="1"/>
  <c r="AN77" i="8" s="1"/>
  <c r="AI77" i="8"/>
  <c r="AF77" i="8"/>
  <c r="AG77" i="8" s="1"/>
  <c r="AH77" i="8" s="1"/>
  <c r="AA77" i="8"/>
  <c r="AB77" i="8" s="1"/>
  <c r="AC77" i="8" s="1"/>
  <c r="AD77" i="8" s="1"/>
  <c r="V77" i="8"/>
  <c r="W77" i="8" s="1"/>
  <c r="X77" i="8" s="1"/>
  <c r="Y77" i="8" s="1"/>
  <c r="T77" i="8"/>
  <c r="Q77" i="8"/>
  <c r="R77" i="8" s="1"/>
  <c r="S77" i="8" s="1"/>
  <c r="L77" i="8"/>
  <c r="M77" i="8" s="1"/>
  <c r="N77" i="8" s="1"/>
  <c r="O77" i="8" s="1"/>
  <c r="I77" i="8"/>
  <c r="J77" i="8" s="1"/>
  <c r="G77" i="8"/>
  <c r="H77" i="8" s="1"/>
  <c r="B77" i="8"/>
  <c r="C77" i="8" s="1"/>
  <c r="D77" i="8" s="1"/>
  <c r="E77" i="8" s="1"/>
  <c r="BJ76" i="8"/>
  <c r="BK76" i="8" s="1"/>
  <c r="BL76" i="8" s="1"/>
  <c r="BM76" i="8" s="1"/>
  <c r="BE76" i="8"/>
  <c r="BF76" i="8" s="1"/>
  <c r="BG76" i="8" s="1"/>
  <c r="BH76" i="8" s="1"/>
  <c r="AZ76" i="8"/>
  <c r="BA76" i="8" s="1"/>
  <c r="BB76" i="8" s="1"/>
  <c r="BC76" i="8" s="1"/>
  <c r="AU76" i="8"/>
  <c r="AV76" i="8" s="1"/>
  <c r="AW76" i="8" s="1"/>
  <c r="AX76" i="8" s="1"/>
  <c r="AR76" i="8"/>
  <c r="AS76" i="8" s="1"/>
  <c r="AP76" i="8"/>
  <c r="AQ76" i="8" s="1"/>
  <c r="AK76" i="8"/>
  <c r="AL76" i="8" s="1"/>
  <c r="AM76" i="8" s="1"/>
  <c r="AN76" i="8" s="1"/>
  <c r="AF76" i="8"/>
  <c r="AG76" i="8" s="1"/>
  <c r="AH76" i="8" s="1"/>
  <c r="AI76" i="8" s="1"/>
  <c r="AC76" i="8"/>
  <c r="AD76" i="8" s="1"/>
  <c r="AB76" i="8"/>
  <c r="AA76" i="8"/>
  <c r="X76" i="8"/>
  <c r="Y76" i="8" s="1"/>
  <c r="V76" i="8"/>
  <c r="W76" i="8" s="1"/>
  <c r="Q76" i="8"/>
  <c r="R76" i="8" s="1"/>
  <c r="S76" i="8" s="1"/>
  <c r="T76" i="8" s="1"/>
  <c r="L76" i="8"/>
  <c r="M76" i="8" s="1"/>
  <c r="N76" i="8" s="1"/>
  <c r="O76" i="8" s="1"/>
  <c r="I76" i="8"/>
  <c r="J76" i="8" s="1"/>
  <c r="G76" i="8"/>
  <c r="H76" i="8" s="1"/>
  <c r="B76" i="8"/>
  <c r="C76" i="8" s="1"/>
  <c r="D76" i="8" s="1"/>
  <c r="E76" i="8" s="1"/>
  <c r="BJ75" i="8"/>
  <c r="BK75" i="8" s="1"/>
  <c r="BL75" i="8" s="1"/>
  <c r="BM75" i="8" s="1"/>
  <c r="BH75" i="8"/>
  <c r="BE75" i="8"/>
  <c r="BF75" i="8" s="1"/>
  <c r="BG75" i="8" s="1"/>
  <c r="AZ75" i="8"/>
  <c r="BA75" i="8" s="1"/>
  <c r="BB75" i="8" s="1"/>
  <c r="BC75" i="8" s="1"/>
  <c r="AU75" i="8"/>
  <c r="AV75" i="8" s="1"/>
  <c r="AW75" i="8" s="1"/>
  <c r="AX75" i="8" s="1"/>
  <c r="AP75" i="8"/>
  <c r="AQ75" i="8" s="1"/>
  <c r="AR75" i="8" s="1"/>
  <c r="AS75" i="8" s="1"/>
  <c r="AK75" i="8"/>
  <c r="AL75" i="8" s="1"/>
  <c r="AM75" i="8" s="1"/>
  <c r="AN75" i="8" s="1"/>
  <c r="AF75" i="8"/>
  <c r="AG75" i="8" s="1"/>
  <c r="AH75" i="8" s="1"/>
  <c r="AI75" i="8" s="1"/>
  <c r="AC75" i="8"/>
  <c r="AD75" i="8" s="1"/>
  <c r="AA75" i="8"/>
  <c r="AB75" i="8" s="1"/>
  <c r="V75" i="8"/>
  <c r="W75" i="8" s="1"/>
  <c r="X75" i="8" s="1"/>
  <c r="Y75" i="8" s="1"/>
  <c r="Q75" i="8"/>
  <c r="R75" i="8" s="1"/>
  <c r="S75" i="8" s="1"/>
  <c r="T75" i="8" s="1"/>
  <c r="M75" i="8"/>
  <c r="N75" i="8" s="1"/>
  <c r="O75" i="8" s="1"/>
  <c r="L75" i="8"/>
  <c r="G75" i="8"/>
  <c r="H75" i="8" s="1"/>
  <c r="I75" i="8" s="1"/>
  <c r="J75" i="8" s="1"/>
  <c r="E75" i="8"/>
  <c r="C75" i="8"/>
  <c r="D75" i="8" s="1"/>
  <c r="B75" i="8"/>
  <c r="BJ74" i="8"/>
  <c r="BK74" i="8" s="1"/>
  <c r="BL74" i="8" s="1"/>
  <c r="BM74" i="8" s="1"/>
  <c r="BG74" i="8"/>
  <c r="BH74" i="8" s="1"/>
  <c r="BE74" i="8"/>
  <c r="BF74" i="8" s="1"/>
  <c r="AZ74" i="8"/>
  <c r="BA74" i="8" s="1"/>
  <c r="BB74" i="8" s="1"/>
  <c r="BC74" i="8" s="1"/>
  <c r="AU74" i="8"/>
  <c r="AV74" i="8" s="1"/>
  <c r="AW74" i="8" s="1"/>
  <c r="AX74" i="8" s="1"/>
  <c r="AR74" i="8"/>
  <c r="AS74" i="8" s="1"/>
  <c r="AP74" i="8"/>
  <c r="AQ74" i="8" s="1"/>
  <c r="AK74" i="8"/>
  <c r="AL74" i="8" s="1"/>
  <c r="AM74" i="8" s="1"/>
  <c r="AN74" i="8" s="1"/>
  <c r="AF74" i="8"/>
  <c r="AG74" i="8" s="1"/>
  <c r="AH74" i="8" s="1"/>
  <c r="AI74" i="8" s="1"/>
  <c r="AB74" i="8"/>
  <c r="AC74" i="8" s="1"/>
  <c r="AD74" i="8" s="1"/>
  <c r="AA74" i="8"/>
  <c r="V74" i="8"/>
  <c r="W74" i="8" s="1"/>
  <c r="X74" i="8" s="1"/>
  <c r="Y74" i="8" s="1"/>
  <c r="Q74" i="8"/>
  <c r="R74" i="8" s="1"/>
  <c r="S74" i="8" s="1"/>
  <c r="T74" i="8" s="1"/>
  <c r="N74" i="8"/>
  <c r="O74" i="8" s="1"/>
  <c r="L74" i="8"/>
  <c r="M74" i="8" s="1"/>
  <c r="G74" i="8"/>
  <c r="H74" i="8" s="1"/>
  <c r="I74" i="8" s="1"/>
  <c r="J74" i="8" s="1"/>
  <c r="D74" i="8"/>
  <c r="E74" i="8" s="1"/>
  <c r="B74" i="8"/>
  <c r="C74" i="8" s="1"/>
  <c r="BJ73" i="8"/>
  <c r="BK73" i="8" s="1"/>
  <c r="BL73" i="8" s="1"/>
  <c r="BM73" i="8" s="1"/>
  <c r="BG73" i="8"/>
  <c r="BH73" i="8" s="1"/>
  <c r="BE73" i="8"/>
  <c r="BF73" i="8" s="1"/>
  <c r="AZ73" i="8"/>
  <c r="BA73" i="8" s="1"/>
  <c r="BB73" i="8" s="1"/>
  <c r="BC73" i="8" s="1"/>
  <c r="AU73" i="8"/>
  <c r="AV73" i="8" s="1"/>
  <c r="AW73" i="8" s="1"/>
  <c r="AX73" i="8" s="1"/>
  <c r="AP73" i="8"/>
  <c r="AQ73" i="8" s="1"/>
  <c r="AR73" i="8" s="1"/>
  <c r="AS73" i="8" s="1"/>
  <c r="AL73" i="8"/>
  <c r="AM73" i="8" s="1"/>
  <c r="AN73" i="8" s="1"/>
  <c r="AK73" i="8"/>
  <c r="AF73" i="8"/>
  <c r="AG73" i="8" s="1"/>
  <c r="AH73" i="8" s="1"/>
  <c r="AI73" i="8" s="1"/>
  <c r="AB73" i="8"/>
  <c r="AC73" i="8" s="1"/>
  <c r="AD73" i="8" s="1"/>
  <c r="AA73" i="8"/>
  <c r="V73" i="8"/>
  <c r="W73" i="8" s="1"/>
  <c r="X73" i="8" s="1"/>
  <c r="Y73" i="8" s="1"/>
  <c r="R73" i="8"/>
  <c r="S73" i="8" s="1"/>
  <c r="T73" i="8" s="1"/>
  <c r="Q73" i="8"/>
  <c r="L73" i="8"/>
  <c r="M73" i="8" s="1"/>
  <c r="N73" i="8" s="1"/>
  <c r="O73" i="8" s="1"/>
  <c r="G73" i="8"/>
  <c r="H73" i="8" s="1"/>
  <c r="I73" i="8" s="1"/>
  <c r="J73" i="8" s="1"/>
  <c r="B73" i="8"/>
  <c r="C73" i="8" s="1"/>
  <c r="D73" i="8" s="1"/>
  <c r="E73" i="8" s="1"/>
  <c r="BK72" i="8"/>
  <c r="BL72" i="8" s="1"/>
  <c r="BM72" i="8" s="1"/>
  <c r="BJ72" i="8"/>
  <c r="BE72" i="8"/>
  <c r="BF72" i="8" s="1"/>
  <c r="BG72" i="8" s="1"/>
  <c r="BH72" i="8" s="1"/>
  <c r="AZ72" i="8"/>
  <c r="BA72" i="8" s="1"/>
  <c r="BB72" i="8" s="1"/>
  <c r="BC72" i="8" s="1"/>
  <c r="AX72" i="8"/>
  <c r="AU72" i="8"/>
  <c r="AV72" i="8" s="1"/>
  <c r="AW72" i="8" s="1"/>
  <c r="AP72" i="8"/>
  <c r="AQ72" i="8" s="1"/>
  <c r="AR72" i="8" s="1"/>
  <c r="AS72" i="8" s="1"/>
  <c r="AK72" i="8"/>
  <c r="AL72" i="8" s="1"/>
  <c r="AM72" i="8" s="1"/>
  <c r="AN72" i="8" s="1"/>
  <c r="AF72" i="8"/>
  <c r="AG72" i="8" s="1"/>
  <c r="AH72" i="8" s="1"/>
  <c r="AI72" i="8" s="1"/>
  <c r="AA72" i="8"/>
  <c r="AB72" i="8" s="1"/>
  <c r="AC72" i="8" s="1"/>
  <c r="AD72" i="8" s="1"/>
  <c r="V72" i="8"/>
  <c r="W72" i="8" s="1"/>
  <c r="X72" i="8" s="1"/>
  <c r="Y72" i="8" s="1"/>
  <c r="Q72" i="8"/>
  <c r="R72" i="8" s="1"/>
  <c r="S72" i="8" s="1"/>
  <c r="T72" i="8" s="1"/>
  <c r="L72" i="8"/>
  <c r="M72" i="8" s="1"/>
  <c r="N72" i="8" s="1"/>
  <c r="O72" i="8" s="1"/>
  <c r="H72" i="8"/>
  <c r="I72" i="8" s="1"/>
  <c r="J72" i="8" s="1"/>
  <c r="G72" i="8"/>
  <c r="B72" i="8"/>
  <c r="C72" i="8" s="1"/>
  <c r="D72" i="8" s="1"/>
  <c r="E72" i="8" s="1"/>
  <c r="BJ71" i="8"/>
  <c r="BK71" i="8" s="1"/>
  <c r="BL71" i="8" s="1"/>
  <c r="BM71" i="8" s="1"/>
  <c r="BE71" i="8"/>
  <c r="BF71" i="8" s="1"/>
  <c r="BG71" i="8" s="1"/>
  <c r="BH71" i="8" s="1"/>
  <c r="BC71" i="8"/>
  <c r="AZ71" i="8"/>
  <c r="BA71" i="8" s="1"/>
  <c r="BB71" i="8" s="1"/>
  <c r="AV71" i="8"/>
  <c r="AW71" i="8" s="1"/>
  <c r="AX71" i="8" s="1"/>
  <c r="AU71" i="8"/>
  <c r="AP71" i="8"/>
  <c r="AQ71" i="8" s="1"/>
  <c r="AR71" i="8" s="1"/>
  <c r="AS71" i="8" s="1"/>
  <c r="AK71" i="8"/>
  <c r="AL71" i="8" s="1"/>
  <c r="AM71" i="8" s="1"/>
  <c r="AN71" i="8" s="1"/>
  <c r="AI71" i="8"/>
  <c r="AG71" i="8"/>
  <c r="AH71" i="8" s="1"/>
  <c r="AF71" i="8"/>
  <c r="AB71" i="8"/>
  <c r="AC71" i="8" s="1"/>
  <c r="AD71" i="8" s="1"/>
  <c r="AA71" i="8"/>
  <c r="V71" i="8"/>
  <c r="W71" i="8" s="1"/>
  <c r="X71" i="8" s="1"/>
  <c r="Y71" i="8" s="1"/>
  <c r="Q71" i="8"/>
  <c r="R71" i="8" s="1"/>
  <c r="S71" i="8" s="1"/>
  <c r="T71" i="8" s="1"/>
  <c r="L71" i="8"/>
  <c r="M71" i="8" s="1"/>
  <c r="N71" i="8" s="1"/>
  <c r="O71" i="8" s="1"/>
  <c r="H71" i="8"/>
  <c r="I71" i="8" s="1"/>
  <c r="J71" i="8" s="1"/>
  <c r="G71" i="8"/>
  <c r="B71" i="8"/>
  <c r="C71" i="8" s="1"/>
  <c r="D71" i="8" s="1"/>
  <c r="E71" i="8" s="1"/>
  <c r="BK70" i="8"/>
  <c r="BL70" i="8" s="1"/>
  <c r="BM70" i="8" s="1"/>
  <c r="BJ70" i="8"/>
  <c r="BE70" i="8"/>
  <c r="BF70" i="8" s="1"/>
  <c r="BG70" i="8" s="1"/>
  <c r="BH70" i="8" s="1"/>
  <c r="BA70" i="8"/>
  <c r="BB70" i="8" s="1"/>
  <c r="BC70" i="8" s="1"/>
  <c r="AZ70" i="8"/>
  <c r="AU70" i="8"/>
  <c r="AV70" i="8" s="1"/>
  <c r="AW70" i="8" s="1"/>
  <c r="AX70" i="8" s="1"/>
  <c r="AP70" i="8"/>
  <c r="AQ70" i="8" s="1"/>
  <c r="AR70" i="8" s="1"/>
  <c r="AS70" i="8" s="1"/>
  <c r="AN70" i="8"/>
  <c r="AK70" i="8"/>
  <c r="AL70" i="8" s="1"/>
  <c r="AM70" i="8" s="1"/>
  <c r="AF70" i="8"/>
  <c r="AG70" i="8" s="1"/>
  <c r="AH70" i="8" s="1"/>
  <c r="AI70" i="8" s="1"/>
  <c r="AA70" i="8"/>
  <c r="AB70" i="8" s="1"/>
  <c r="AC70" i="8" s="1"/>
  <c r="AD70" i="8" s="1"/>
  <c r="W70" i="8"/>
  <c r="X70" i="8" s="1"/>
  <c r="Y70" i="8" s="1"/>
  <c r="V70" i="8"/>
  <c r="R70" i="8"/>
  <c r="S70" i="8" s="1"/>
  <c r="T70" i="8" s="1"/>
  <c r="Q70" i="8"/>
  <c r="L70" i="8"/>
  <c r="M70" i="8" s="1"/>
  <c r="N70" i="8" s="1"/>
  <c r="O70" i="8" s="1"/>
  <c r="G70" i="8"/>
  <c r="H70" i="8" s="1"/>
  <c r="I70" i="8" s="1"/>
  <c r="J70" i="8" s="1"/>
  <c r="B70" i="8"/>
  <c r="C70" i="8" s="1"/>
  <c r="D70" i="8" s="1"/>
  <c r="E70" i="8" s="1"/>
  <c r="BJ69" i="8"/>
  <c r="BK69" i="8" s="1"/>
  <c r="BL69" i="8" s="1"/>
  <c r="BM69" i="8" s="1"/>
  <c r="BF69" i="8"/>
  <c r="BG69" i="8" s="1"/>
  <c r="BH69" i="8" s="1"/>
  <c r="BE69" i="8"/>
  <c r="AZ69" i="8"/>
  <c r="BA69" i="8" s="1"/>
  <c r="BB69" i="8" s="1"/>
  <c r="BC69" i="8" s="1"/>
  <c r="AU69" i="8"/>
  <c r="AV69" i="8" s="1"/>
  <c r="AW69" i="8" s="1"/>
  <c r="AX69" i="8" s="1"/>
  <c r="AS69" i="8"/>
  <c r="AP69" i="8"/>
  <c r="AQ69" i="8" s="1"/>
  <c r="AR69" i="8" s="1"/>
  <c r="AL69" i="8"/>
  <c r="AM69" i="8" s="1"/>
  <c r="AN69" i="8" s="1"/>
  <c r="AK69" i="8"/>
  <c r="AF69" i="8"/>
  <c r="AG69" i="8" s="1"/>
  <c r="AH69" i="8" s="1"/>
  <c r="AI69" i="8" s="1"/>
  <c r="AA69" i="8"/>
  <c r="AB69" i="8" s="1"/>
  <c r="AC69" i="8" s="1"/>
  <c r="AD69" i="8" s="1"/>
  <c r="V69" i="8"/>
  <c r="W69" i="8" s="1"/>
  <c r="X69" i="8" s="1"/>
  <c r="Y69" i="8" s="1"/>
  <c r="Q69" i="8"/>
  <c r="R69" i="8" s="1"/>
  <c r="S69" i="8" s="1"/>
  <c r="T69" i="8" s="1"/>
  <c r="L69" i="8"/>
  <c r="M69" i="8" s="1"/>
  <c r="N69" i="8" s="1"/>
  <c r="O69" i="8" s="1"/>
  <c r="G69" i="8"/>
  <c r="H69" i="8" s="1"/>
  <c r="I69" i="8" s="1"/>
  <c r="J69" i="8" s="1"/>
  <c r="C69" i="8"/>
  <c r="D69" i="8" s="1"/>
  <c r="E69" i="8" s="1"/>
  <c r="B69" i="8"/>
  <c r="BJ68" i="8"/>
  <c r="BK68" i="8" s="1"/>
  <c r="BL68" i="8" s="1"/>
  <c r="BM68" i="8" s="1"/>
  <c r="BE68" i="8"/>
  <c r="BF68" i="8" s="1"/>
  <c r="BG68" i="8" s="1"/>
  <c r="BH68" i="8" s="1"/>
  <c r="AZ68" i="8"/>
  <c r="BA68" i="8" s="1"/>
  <c r="BB68" i="8" s="1"/>
  <c r="BC68" i="8" s="1"/>
  <c r="AU68" i="8"/>
  <c r="AV68" i="8" s="1"/>
  <c r="AW68" i="8" s="1"/>
  <c r="AX68" i="8" s="1"/>
  <c r="AP68" i="8"/>
  <c r="AQ68" i="8" s="1"/>
  <c r="AR68" i="8" s="1"/>
  <c r="AS68" i="8" s="1"/>
  <c r="AK68" i="8"/>
  <c r="AL68" i="8" s="1"/>
  <c r="AM68" i="8" s="1"/>
  <c r="AN68" i="8" s="1"/>
  <c r="AF68" i="8"/>
  <c r="AG68" i="8" s="1"/>
  <c r="AH68" i="8" s="1"/>
  <c r="AI68" i="8" s="1"/>
  <c r="AB68" i="8"/>
  <c r="AC68" i="8" s="1"/>
  <c r="AD68" i="8" s="1"/>
  <c r="AA68" i="8"/>
  <c r="W68" i="8"/>
  <c r="X68" i="8" s="1"/>
  <c r="Y68" i="8" s="1"/>
  <c r="V68" i="8"/>
  <c r="Q68" i="8"/>
  <c r="R68" i="8" s="1"/>
  <c r="S68" i="8" s="1"/>
  <c r="T68" i="8" s="1"/>
  <c r="L68" i="8"/>
  <c r="M68" i="8" s="1"/>
  <c r="N68" i="8" s="1"/>
  <c r="O68" i="8" s="1"/>
  <c r="G68" i="8"/>
  <c r="H68" i="8" s="1"/>
  <c r="I68" i="8" s="1"/>
  <c r="J68" i="8" s="1"/>
  <c r="C68" i="8"/>
  <c r="D68" i="8" s="1"/>
  <c r="E68" i="8" s="1"/>
  <c r="B68" i="8"/>
  <c r="BJ67" i="8"/>
  <c r="BK67" i="8" s="1"/>
  <c r="BL67" i="8" s="1"/>
  <c r="BM67" i="8" s="1"/>
  <c r="BF67" i="8"/>
  <c r="BG67" i="8" s="1"/>
  <c r="BH67" i="8" s="1"/>
  <c r="BE67" i="8"/>
  <c r="AZ67" i="8"/>
  <c r="BA67" i="8" s="1"/>
  <c r="BB67" i="8" s="1"/>
  <c r="BC67" i="8" s="1"/>
  <c r="AU67" i="8"/>
  <c r="AV67" i="8" s="1"/>
  <c r="AW67" i="8" s="1"/>
  <c r="AX67" i="8" s="1"/>
  <c r="AP67" i="8"/>
  <c r="AQ67" i="8" s="1"/>
  <c r="AR67" i="8" s="1"/>
  <c r="AS67" i="8" s="1"/>
  <c r="AK67" i="8"/>
  <c r="AL67" i="8" s="1"/>
  <c r="AM67" i="8" s="1"/>
  <c r="AN67" i="8" s="1"/>
  <c r="AF67" i="8"/>
  <c r="AG67" i="8" s="1"/>
  <c r="AH67" i="8" s="1"/>
  <c r="AI67" i="8" s="1"/>
  <c r="AA67" i="8"/>
  <c r="AB67" i="8" s="1"/>
  <c r="AC67" i="8" s="1"/>
  <c r="AD67" i="8" s="1"/>
  <c r="V67" i="8"/>
  <c r="W67" i="8" s="1"/>
  <c r="X67" i="8" s="1"/>
  <c r="Y67" i="8" s="1"/>
  <c r="Q67" i="8"/>
  <c r="R67" i="8" s="1"/>
  <c r="S67" i="8" s="1"/>
  <c r="T67" i="8" s="1"/>
  <c r="M67" i="8"/>
  <c r="N67" i="8" s="1"/>
  <c r="O67" i="8" s="1"/>
  <c r="L67" i="8"/>
  <c r="G67" i="8"/>
  <c r="H67" i="8" s="1"/>
  <c r="I67" i="8" s="1"/>
  <c r="J67" i="8" s="1"/>
  <c r="B67" i="8"/>
  <c r="C67" i="8" s="1"/>
  <c r="D67" i="8" s="1"/>
  <c r="E67" i="8" s="1"/>
  <c r="BJ66" i="8"/>
  <c r="BK66" i="8" s="1"/>
  <c r="BL66" i="8" s="1"/>
  <c r="BM66" i="8" s="1"/>
  <c r="BE66" i="8"/>
  <c r="BF66" i="8" s="1"/>
  <c r="BG66" i="8" s="1"/>
  <c r="BH66" i="8" s="1"/>
  <c r="AZ66" i="8"/>
  <c r="BA66" i="8" s="1"/>
  <c r="BB66" i="8" s="1"/>
  <c r="BC66" i="8" s="1"/>
  <c r="AU66" i="8"/>
  <c r="AV66" i="8" s="1"/>
  <c r="AW66" i="8" s="1"/>
  <c r="AX66" i="8" s="1"/>
  <c r="AQ66" i="8"/>
  <c r="AR66" i="8" s="1"/>
  <c r="AS66" i="8" s="1"/>
  <c r="AP66" i="8"/>
  <c r="AK66" i="8"/>
  <c r="AL66" i="8" s="1"/>
  <c r="AM66" i="8" s="1"/>
  <c r="AN66" i="8" s="1"/>
  <c r="AF66" i="8"/>
  <c r="AG66" i="8" s="1"/>
  <c r="AH66" i="8" s="1"/>
  <c r="AI66" i="8" s="1"/>
  <c r="AA66" i="8"/>
  <c r="AB66" i="8" s="1"/>
  <c r="AC66" i="8" s="1"/>
  <c r="AD66" i="8" s="1"/>
  <c r="V66" i="8"/>
  <c r="W66" i="8" s="1"/>
  <c r="X66" i="8" s="1"/>
  <c r="Y66" i="8" s="1"/>
  <c r="T66" i="8"/>
  <c r="Q66" i="8"/>
  <c r="R66" i="8" s="1"/>
  <c r="S66" i="8" s="1"/>
  <c r="L66" i="8"/>
  <c r="M66" i="8" s="1"/>
  <c r="N66" i="8" s="1"/>
  <c r="O66" i="8" s="1"/>
  <c r="G66" i="8"/>
  <c r="H66" i="8" s="1"/>
  <c r="I66" i="8" s="1"/>
  <c r="J66" i="8" s="1"/>
  <c r="B66" i="8"/>
  <c r="C66" i="8" s="1"/>
  <c r="D66" i="8" s="1"/>
  <c r="E66" i="8" s="1"/>
  <c r="BK65" i="8"/>
  <c r="BL65" i="8" s="1"/>
  <c r="BM65" i="8" s="1"/>
  <c r="BJ65" i="8"/>
  <c r="BE65" i="8"/>
  <c r="BF65" i="8" s="1"/>
  <c r="BG65" i="8" s="1"/>
  <c r="BH65" i="8" s="1"/>
  <c r="AZ65" i="8"/>
  <c r="BA65" i="8" s="1"/>
  <c r="BB65" i="8" s="1"/>
  <c r="BC65" i="8" s="1"/>
  <c r="AU65" i="8"/>
  <c r="AV65" i="8" s="1"/>
  <c r="AW65" i="8" s="1"/>
  <c r="AX65" i="8" s="1"/>
  <c r="AP65" i="8"/>
  <c r="AQ65" i="8" s="1"/>
  <c r="AR65" i="8" s="1"/>
  <c r="AS65" i="8" s="1"/>
  <c r="AK65" i="8"/>
  <c r="AL65" i="8" s="1"/>
  <c r="AM65" i="8" s="1"/>
  <c r="AN65" i="8" s="1"/>
  <c r="AF65" i="8"/>
  <c r="AG65" i="8" s="1"/>
  <c r="AH65" i="8" s="1"/>
  <c r="AI65" i="8" s="1"/>
  <c r="AA65" i="8"/>
  <c r="AB65" i="8" s="1"/>
  <c r="AC65" i="8" s="1"/>
  <c r="AD65" i="8" s="1"/>
  <c r="W65" i="8"/>
  <c r="X65" i="8" s="1"/>
  <c r="Y65" i="8" s="1"/>
  <c r="V65" i="8"/>
  <c r="Q65" i="8"/>
  <c r="R65" i="8" s="1"/>
  <c r="S65" i="8" s="1"/>
  <c r="T65" i="8" s="1"/>
  <c r="L65" i="8"/>
  <c r="M65" i="8" s="1"/>
  <c r="N65" i="8" s="1"/>
  <c r="O65" i="8" s="1"/>
  <c r="G65" i="8"/>
  <c r="H65" i="8" s="1"/>
  <c r="I65" i="8" s="1"/>
  <c r="J65" i="8" s="1"/>
  <c r="E65" i="8"/>
  <c r="B65" i="8"/>
  <c r="C65" i="8" s="1"/>
  <c r="D65" i="8" s="1"/>
  <c r="BJ64" i="8"/>
  <c r="BK64" i="8" s="1"/>
  <c r="BL64" i="8" s="1"/>
  <c r="BM64" i="8" s="1"/>
  <c r="BE64" i="8"/>
  <c r="BF64" i="8" s="1"/>
  <c r="BG64" i="8" s="1"/>
  <c r="BH64" i="8" s="1"/>
  <c r="AZ64" i="8"/>
  <c r="BA64" i="8" s="1"/>
  <c r="BB64" i="8" s="1"/>
  <c r="BC64" i="8" s="1"/>
  <c r="AU64" i="8"/>
  <c r="AV64" i="8" s="1"/>
  <c r="AW64" i="8" s="1"/>
  <c r="AX64" i="8" s="1"/>
  <c r="AP64" i="8"/>
  <c r="AQ64" i="8" s="1"/>
  <c r="AR64" i="8" s="1"/>
  <c r="AS64" i="8" s="1"/>
  <c r="AL64" i="8"/>
  <c r="AM64" i="8" s="1"/>
  <c r="AN64" i="8" s="1"/>
  <c r="AK64" i="8"/>
  <c r="AF64" i="8"/>
  <c r="AG64" i="8" s="1"/>
  <c r="AH64" i="8" s="1"/>
  <c r="AI64" i="8" s="1"/>
  <c r="AA64" i="8"/>
  <c r="AB64" i="8" s="1"/>
  <c r="AC64" i="8" s="1"/>
  <c r="AD64" i="8" s="1"/>
  <c r="V64" i="8"/>
  <c r="W64" i="8" s="1"/>
  <c r="X64" i="8" s="1"/>
  <c r="Y64" i="8" s="1"/>
  <c r="Q64" i="8"/>
  <c r="R64" i="8" s="1"/>
  <c r="S64" i="8" s="1"/>
  <c r="T64" i="8" s="1"/>
  <c r="L64" i="8"/>
  <c r="M64" i="8" s="1"/>
  <c r="N64" i="8" s="1"/>
  <c r="O64" i="8" s="1"/>
  <c r="H64" i="8"/>
  <c r="I64" i="8" s="1"/>
  <c r="J64" i="8" s="1"/>
  <c r="G64" i="8"/>
  <c r="B64" i="8"/>
  <c r="C64" i="8" s="1"/>
  <c r="D64" i="8" s="1"/>
  <c r="E64" i="8" s="1"/>
  <c r="BJ63" i="8"/>
  <c r="BK63" i="8" s="1"/>
  <c r="BL63" i="8" s="1"/>
  <c r="BM63" i="8" s="1"/>
  <c r="BE63" i="8"/>
  <c r="BF63" i="8" s="1"/>
  <c r="BG63" i="8" s="1"/>
  <c r="BH63" i="8" s="1"/>
  <c r="AZ63" i="8"/>
  <c r="BA63" i="8" s="1"/>
  <c r="BB63" i="8" s="1"/>
  <c r="BC63" i="8" s="1"/>
  <c r="AU63" i="8"/>
  <c r="AV63" i="8" s="1"/>
  <c r="AW63" i="8" s="1"/>
  <c r="AX63" i="8" s="1"/>
  <c r="AP63" i="8"/>
  <c r="AQ63" i="8" s="1"/>
  <c r="AR63" i="8" s="1"/>
  <c r="AS63" i="8" s="1"/>
  <c r="AK63" i="8"/>
  <c r="AL63" i="8" s="1"/>
  <c r="AM63" i="8" s="1"/>
  <c r="AN63" i="8" s="1"/>
  <c r="AF63" i="8"/>
  <c r="AG63" i="8" s="1"/>
  <c r="AH63" i="8" s="1"/>
  <c r="AI63" i="8" s="1"/>
  <c r="AC63" i="8"/>
  <c r="AD63" i="8" s="1"/>
  <c r="AA63" i="8"/>
  <c r="AB63" i="8" s="1"/>
  <c r="V63" i="8"/>
  <c r="W63" i="8" s="1"/>
  <c r="X63" i="8" s="1"/>
  <c r="Y63" i="8" s="1"/>
  <c r="R63" i="8"/>
  <c r="S63" i="8" s="1"/>
  <c r="T63" i="8" s="1"/>
  <c r="Q63" i="8"/>
  <c r="L63" i="8"/>
  <c r="M63" i="8" s="1"/>
  <c r="N63" i="8" s="1"/>
  <c r="O63" i="8" s="1"/>
  <c r="G63" i="8"/>
  <c r="H63" i="8" s="1"/>
  <c r="I63" i="8" s="1"/>
  <c r="J63" i="8" s="1"/>
  <c r="B63" i="8"/>
  <c r="C63" i="8" s="1"/>
  <c r="D63" i="8" s="1"/>
  <c r="E63" i="8" s="1"/>
  <c r="BJ62" i="8"/>
  <c r="BK62" i="8" s="1"/>
  <c r="BL62" i="8" s="1"/>
  <c r="BM62" i="8" s="1"/>
  <c r="BF62" i="8"/>
  <c r="BG62" i="8" s="1"/>
  <c r="BH62" i="8" s="1"/>
  <c r="BE62" i="8"/>
  <c r="AZ62" i="8"/>
  <c r="BA62" i="8" s="1"/>
  <c r="BB62" i="8" s="1"/>
  <c r="BC62" i="8" s="1"/>
  <c r="AU62" i="8"/>
  <c r="AV62" i="8" s="1"/>
  <c r="AW62" i="8" s="1"/>
  <c r="AX62" i="8" s="1"/>
  <c r="AP62" i="8"/>
  <c r="AQ62" i="8" s="1"/>
  <c r="AR62" i="8" s="1"/>
  <c r="AS62" i="8" s="1"/>
  <c r="AK62" i="8"/>
  <c r="AL62" i="8" s="1"/>
  <c r="AM62" i="8" s="1"/>
  <c r="AN62" i="8" s="1"/>
  <c r="AF62" i="8"/>
  <c r="AG62" i="8" s="1"/>
  <c r="AH62" i="8" s="1"/>
  <c r="AI62" i="8" s="1"/>
  <c r="AA62" i="8"/>
  <c r="AB62" i="8" s="1"/>
  <c r="AC62" i="8" s="1"/>
  <c r="AD62" i="8" s="1"/>
  <c r="V62" i="8"/>
  <c r="W62" i="8" s="1"/>
  <c r="X62" i="8" s="1"/>
  <c r="Y62" i="8" s="1"/>
  <c r="Q62" i="8"/>
  <c r="R62" i="8" s="1"/>
  <c r="S62" i="8" s="1"/>
  <c r="T62" i="8" s="1"/>
  <c r="L62" i="8"/>
  <c r="M62" i="8" s="1"/>
  <c r="N62" i="8" s="1"/>
  <c r="O62" i="8" s="1"/>
  <c r="G62" i="8"/>
  <c r="H62" i="8" s="1"/>
  <c r="I62" i="8" s="1"/>
  <c r="J62" i="8" s="1"/>
  <c r="C62" i="8"/>
  <c r="D62" i="8" s="1"/>
  <c r="E62" i="8" s="1"/>
  <c r="B62" i="8"/>
  <c r="BJ61" i="8"/>
  <c r="BK61" i="8" s="1"/>
  <c r="BL61" i="8" s="1"/>
  <c r="BM61" i="8" s="1"/>
  <c r="BE61" i="8"/>
  <c r="BF61" i="8" s="1"/>
  <c r="BG61" i="8" s="1"/>
  <c r="BH61" i="8" s="1"/>
  <c r="AZ61" i="8"/>
  <c r="BA61" i="8" s="1"/>
  <c r="BB61" i="8" s="1"/>
  <c r="BC61" i="8" s="1"/>
  <c r="AU61" i="8"/>
  <c r="AV61" i="8" s="1"/>
  <c r="AW61" i="8" s="1"/>
  <c r="AX61" i="8" s="1"/>
  <c r="AP61" i="8"/>
  <c r="AQ61" i="8" s="1"/>
  <c r="AR61" i="8" s="1"/>
  <c r="AS61" i="8" s="1"/>
  <c r="AL61" i="8"/>
  <c r="AM61" i="8" s="1"/>
  <c r="AN61" i="8" s="1"/>
  <c r="AK61" i="8"/>
  <c r="AF61" i="8"/>
  <c r="AG61" i="8" s="1"/>
  <c r="AH61" i="8" s="1"/>
  <c r="AI61" i="8" s="1"/>
  <c r="AA61" i="8"/>
  <c r="AB61" i="8" s="1"/>
  <c r="AC61" i="8" s="1"/>
  <c r="AD61" i="8" s="1"/>
  <c r="W61" i="8"/>
  <c r="X61" i="8" s="1"/>
  <c r="Y61" i="8" s="1"/>
  <c r="V61" i="8"/>
  <c r="Q61" i="8"/>
  <c r="R61" i="8" s="1"/>
  <c r="S61" i="8" s="1"/>
  <c r="T61" i="8" s="1"/>
  <c r="L61" i="8"/>
  <c r="M61" i="8" s="1"/>
  <c r="N61" i="8" s="1"/>
  <c r="O61" i="8" s="1"/>
  <c r="H61" i="8"/>
  <c r="I61" i="8" s="1"/>
  <c r="J61" i="8" s="1"/>
  <c r="G61" i="8"/>
  <c r="B61" i="8"/>
  <c r="C61" i="8" s="1"/>
  <c r="D61" i="8" s="1"/>
  <c r="E61" i="8" s="1"/>
  <c r="BJ60" i="8"/>
  <c r="BK60" i="8" s="1"/>
  <c r="BL60" i="8" s="1"/>
  <c r="BM60" i="8" s="1"/>
  <c r="BF60" i="8"/>
  <c r="BG60" i="8" s="1"/>
  <c r="BH60" i="8" s="1"/>
  <c r="BE60" i="8"/>
  <c r="AZ60" i="8"/>
  <c r="BA60" i="8" s="1"/>
  <c r="BB60" i="8" s="1"/>
  <c r="BC60" i="8" s="1"/>
  <c r="AU60" i="8"/>
  <c r="AV60" i="8" s="1"/>
  <c r="AW60" i="8" s="1"/>
  <c r="AX60" i="8" s="1"/>
  <c r="AP60" i="8"/>
  <c r="AQ60" i="8" s="1"/>
  <c r="AR60" i="8" s="1"/>
  <c r="AS60" i="8" s="1"/>
  <c r="AK60" i="8"/>
  <c r="AL60" i="8" s="1"/>
  <c r="AM60" i="8" s="1"/>
  <c r="AN60" i="8" s="1"/>
  <c r="AF60" i="8"/>
  <c r="AG60" i="8" s="1"/>
  <c r="AH60" i="8" s="1"/>
  <c r="AI60" i="8" s="1"/>
  <c r="AA60" i="8"/>
  <c r="AB60" i="8" s="1"/>
  <c r="AC60" i="8" s="1"/>
  <c r="AD60" i="8" s="1"/>
  <c r="W60" i="8"/>
  <c r="X60" i="8" s="1"/>
  <c r="Y60" i="8" s="1"/>
  <c r="V60" i="8"/>
  <c r="Q60" i="8"/>
  <c r="R60" i="8" s="1"/>
  <c r="S60" i="8" s="1"/>
  <c r="T60" i="8" s="1"/>
  <c r="L60" i="8"/>
  <c r="M60" i="8" s="1"/>
  <c r="N60" i="8" s="1"/>
  <c r="O60" i="8" s="1"/>
  <c r="H60" i="8"/>
  <c r="I60" i="8" s="1"/>
  <c r="J60" i="8" s="1"/>
  <c r="G60" i="8"/>
  <c r="B60" i="8"/>
  <c r="C60" i="8" s="1"/>
  <c r="D60" i="8" s="1"/>
  <c r="E60" i="8" s="1"/>
  <c r="BJ59" i="8"/>
  <c r="BK59" i="8" s="1"/>
  <c r="BL59" i="8" s="1"/>
  <c r="BM59" i="8" s="1"/>
  <c r="BF59" i="8"/>
  <c r="BG59" i="8" s="1"/>
  <c r="BH59" i="8" s="1"/>
  <c r="BE59" i="8"/>
  <c r="AZ59" i="8"/>
  <c r="BA59" i="8" s="1"/>
  <c r="BB59" i="8" s="1"/>
  <c r="BC59" i="8" s="1"/>
  <c r="AU59" i="8"/>
  <c r="AV59" i="8" s="1"/>
  <c r="AW59" i="8" s="1"/>
  <c r="AX59" i="8" s="1"/>
  <c r="AQ59" i="8"/>
  <c r="AR59" i="8" s="1"/>
  <c r="AS59" i="8" s="1"/>
  <c r="AP59" i="8"/>
  <c r="AK59" i="8"/>
  <c r="AL59" i="8" s="1"/>
  <c r="AM59" i="8" s="1"/>
  <c r="AN59" i="8" s="1"/>
  <c r="AF59" i="8"/>
  <c r="AG59" i="8" s="1"/>
  <c r="AH59" i="8" s="1"/>
  <c r="AI59" i="8" s="1"/>
  <c r="AA59" i="8"/>
  <c r="AB59" i="8" s="1"/>
  <c r="AC59" i="8" s="1"/>
  <c r="AD59" i="8" s="1"/>
  <c r="V59" i="8"/>
  <c r="W59" i="8" s="1"/>
  <c r="X59" i="8" s="1"/>
  <c r="Y59" i="8" s="1"/>
  <c r="Q59" i="8"/>
  <c r="R59" i="8" s="1"/>
  <c r="S59" i="8" s="1"/>
  <c r="T59" i="8" s="1"/>
  <c r="M59" i="8"/>
  <c r="N59" i="8" s="1"/>
  <c r="O59" i="8" s="1"/>
  <c r="L59" i="8"/>
  <c r="G59" i="8"/>
  <c r="H59" i="8" s="1"/>
  <c r="I59" i="8" s="1"/>
  <c r="J59" i="8" s="1"/>
  <c r="D59" i="8"/>
  <c r="E59" i="8" s="1"/>
  <c r="B59" i="8"/>
  <c r="C59" i="8" s="1"/>
  <c r="BJ58" i="8"/>
  <c r="BK58" i="8" s="1"/>
  <c r="BL58" i="8" s="1"/>
  <c r="BM58" i="8" s="1"/>
  <c r="BE58" i="8"/>
  <c r="BF58" i="8" s="1"/>
  <c r="BG58" i="8" s="1"/>
  <c r="BH58" i="8" s="1"/>
  <c r="AZ58" i="8"/>
  <c r="BA58" i="8" s="1"/>
  <c r="BB58" i="8" s="1"/>
  <c r="BC58" i="8" s="1"/>
  <c r="AU58" i="8"/>
  <c r="AV58" i="8" s="1"/>
  <c r="AW58" i="8" s="1"/>
  <c r="AX58" i="8" s="1"/>
  <c r="AP58" i="8"/>
  <c r="AQ58" i="8" s="1"/>
  <c r="AR58" i="8" s="1"/>
  <c r="AS58" i="8" s="1"/>
  <c r="AK58" i="8"/>
  <c r="AL58" i="8" s="1"/>
  <c r="AM58" i="8" s="1"/>
  <c r="AN58" i="8" s="1"/>
  <c r="AF58" i="8"/>
  <c r="AG58" i="8" s="1"/>
  <c r="AH58" i="8" s="1"/>
  <c r="AI58" i="8" s="1"/>
  <c r="AA58" i="8"/>
  <c r="AB58" i="8" s="1"/>
  <c r="AC58" i="8" s="1"/>
  <c r="AD58" i="8" s="1"/>
  <c r="W58" i="8"/>
  <c r="X58" i="8" s="1"/>
  <c r="Y58" i="8" s="1"/>
  <c r="V58" i="8"/>
  <c r="Q58" i="8"/>
  <c r="R58" i="8" s="1"/>
  <c r="S58" i="8" s="1"/>
  <c r="T58" i="8" s="1"/>
  <c r="L58" i="8"/>
  <c r="M58" i="8" s="1"/>
  <c r="N58" i="8" s="1"/>
  <c r="O58" i="8" s="1"/>
  <c r="G58" i="8"/>
  <c r="H58" i="8" s="1"/>
  <c r="I58" i="8" s="1"/>
  <c r="J58" i="8" s="1"/>
  <c r="B58" i="8"/>
  <c r="C58" i="8" s="1"/>
  <c r="D58" i="8" s="1"/>
  <c r="E58" i="8" s="1"/>
  <c r="BJ57" i="8"/>
  <c r="BK57" i="8" s="1"/>
  <c r="BL57" i="8" s="1"/>
  <c r="BM57" i="8" s="1"/>
  <c r="BF57" i="8"/>
  <c r="BG57" i="8" s="1"/>
  <c r="BH57" i="8" s="1"/>
  <c r="BE57" i="8"/>
  <c r="AZ57" i="8"/>
  <c r="BA57" i="8" s="1"/>
  <c r="BB57" i="8" s="1"/>
  <c r="BC57" i="8" s="1"/>
  <c r="AU57" i="8"/>
  <c r="AV57" i="8" s="1"/>
  <c r="AW57" i="8" s="1"/>
  <c r="AX57" i="8" s="1"/>
  <c r="AQ57" i="8"/>
  <c r="AR57" i="8" s="1"/>
  <c r="AS57" i="8" s="1"/>
  <c r="AP57" i="8"/>
  <c r="AK57" i="8"/>
  <c r="AL57" i="8" s="1"/>
  <c r="AM57" i="8" s="1"/>
  <c r="AN57" i="8" s="1"/>
  <c r="AF57" i="8"/>
  <c r="AG57" i="8" s="1"/>
  <c r="AH57" i="8" s="1"/>
  <c r="AI57" i="8" s="1"/>
  <c r="AB57" i="8"/>
  <c r="AC57" i="8" s="1"/>
  <c r="AD57" i="8" s="1"/>
  <c r="AA57" i="8"/>
  <c r="V57" i="8"/>
  <c r="W57" i="8" s="1"/>
  <c r="X57" i="8" s="1"/>
  <c r="Y57" i="8" s="1"/>
  <c r="Q57" i="8"/>
  <c r="R57" i="8" s="1"/>
  <c r="S57" i="8" s="1"/>
  <c r="T57" i="8" s="1"/>
  <c r="M57" i="8"/>
  <c r="N57" i="8" s="1"/>
  <c r="O57" i="8" s="1"/>
  <c r="L57" i="8"/>
  <c r="G57" i="8"/>
  <c r="H57" i="8" s="1"/>
  <c r="I57" i="8" s="1"/>
  <c r="J57" i="8" s="1"/>
  <c r="B57" i="8"/>
  <c r="C57" i="8" s="1"/>
  <c r="D57" i="8" s="1"/>
  <c r="E57" i="8" s="1"/>
  <c r="BJ56" i="8"/>
  <c r="BK56" i="8" s="1"/>
  <c r="BL56" i="8" s="1"/>
  <c r="BM56" i="8" s="1"/>
  <c r="BE56" i="8"/>
  <c r="BF56" i="8" s="1"/>
  <c r="BG56" i="8" s="1"/>
  <c r="BH56" i="8" s="1"/>
  <c r="AZ56" i="8"/>
  <c r="BA56" i="8" s="1"/>
  <c r="BB56" i="8" s="1"/>
  <c r="BC56" i="8" s="1"/>
  <c r="AU56" i="8"/>
  <c r="AV56" i="8" s="1"/>
  <c r="AW56" i="8" s="1"/>
  <c r="AX56" i="8" s="1"/>
  <c r="AQ56" i="8"/>
  <c r="AR56" i="8" s="1"/>
  <c r="AS56" i="8" s="1"/>
  <c r="AP56" i="8"/>
  <c r="AK56" i="8"/>
  <c r="AL56" i="8" s="1"/>
  <c r="AM56" i="8" s="1"/>
  <c r="AN56" i="8" s="1"/>
  <c r="AF56" i="8"/>
  <c r="AG56" i="8" s="1"/>
  <c r="AH56" i="8" s="1"/>
  <c r="AI56" i="8" s="1"/>
  <c r="AB56" i="8"/>
  <c r="AC56" i="8" s="1"/>
  <c r="AD56" i="8" s="1"/>
  <c r="AA56" i="8"/>
  <c r="V56" i="8"/>
  <c r="W56" i="8" s="1"/>
  <c r="X56" i="8" s="1"/>
  <c r="Y56" i="8" s="1"/>
  <c r="Q56" i="8"/>
  <c r="R56" i="8" s="1"/>
  <c r="S56" i="8" s="1"/>
  <c r="T56" i="8" s="1"/>
  <c r="M56" i="8"/>
  <c r="N56" i="8" s="1"/>
  <c r="O56" i="8" s="1"/>
  <c r="L56" i="8"/>
  <c r="G56" i="8"/>
  <c r="H56" i="8" s="1"/>
  <c r="I56" i="8" s="1"/>
  <c r="J56" i="8" s="1"/>
  <c r="B56" i="8"/>
  <c r="C56" i="8" s="1"/>
  <c r="D56" i="8" s="1"/>
  <c r="E56" i="8" s="1"/>
  <c r="BK55" i="8"/>
  <c r="BL55" i="8" s="1"/>
  <c r="BM55" i="8" s="1"/>
  <c r="BJ55" i="8"/>
  <c r="BE55" i="8"/>
  <c r="BF55" i="8" s="1"/>
  <c r="BG55" i="8" s="1"/>
  <c r="BH55" i="8" s="1"/>
  <c r="AZ55" i="8"/>
  <c r="BA55" i="8" s="1"/>
  <c r="BB55" i="8" s="1"/>
  <c r="BC55" i="8" s="1"/>
  <c r="AU55" i="8"/>
  <c r="AV55" i="8" s="1"/>
  <c r="AW55" i="8" s="1"/>
  <c r="AX55" i="8" s="1"/>
  <c r="AP55" i="8"/>
  <c r="AQ55" i="8" s="1"/>
  <c r="AR55" i="8" s="1"/>
  <c r="AS55" i="8" s="1"/>
  <c r="AK55" i="8"/>
  <c r="AL55" i="8" s="1"/>
  <c r="AM55" i="8" s="1"/>
  <c r="AN55" i="8" s="1"/>
  <c r="AG55" i="8"/>
  <c r="AH55" i="8" s="1"/>
  <c r="AI55" i="8" s="1"/>
  <c r="AF55" i="8"/>
  <c r="AA55" i="8"/>
  <c r="AB55" i="8" s="1"/>
  <c r="AC55" i="8" s="1"/>
  <c r="AD55" i="8" s="1"/>
  <c r="V55" i="8"/>
  <c r="W55" i="8" s="1"/>
  <c r="X55" i="8" s="1"/>
  <c r="Y55" i="8" s="1"/>
  <c r="Q55" i="8"/>
  <c r="R55" i="8" s="1"/>
  <c r="S55" i="8" s="1"/>
  <c r="T55" i="8" s="1"/>
  <c r="L55" i="8"/>
  <c r="M55" i="8" s="1"/>
  <c r="N55" i="8" s="1"/>
  <c r="O55" i="8" s="1"/>
  <c r="G55" i="8"/>
  <c r="H55" i="8" s="1"/>
  <c r="I55" i="8" s="1"/>
  <c r="J55" i="8" s="1"/>
  <c r="B55" i="8"/>
  <c r="C55" i="8" s="1"/>
  <c r="D55" i="8" s="1"/>
  <c r="E55" i="8" s="1"/>
  <c r="BJ54" i="8"/>
  <c r="BK54" i="8" s="1"/>
  <c r="BL54" i="8" s="1"/>
  <c r="BM54" i="8" s="1"/>
  <c r="BE54" i="8"/>
  <c r="BF54" i="8" s="1"/>
  <c r="BG54" i="8" s="1"/>
  <c r="BH54" i="8" s="1"/>
  <c r="AZ54" i="8"/>
  <c r="BA54" i="8" s="1"/>
  <c r="BB54" i="8" s="1"/>
  <c r="BC54" i="8" s="1"/>
  <c r="AU54" i="8"/>
  <c r="AV54" i="8" s="1"/>
  <c r="AW54" i="8" s="1"/>
  <c r="AX54" i="8" s="1"/>
  <c r="AQ54" i="8"/>
  <c r="AR54" i="8" s="1"/>
  <c r="AS54" i="8" s="1"/>
  <c r="AP54" i="8"/>
  <c r="AK54" i="8"/>
  <c r="AL54" i="8" s="1"/>
  <c r="AM54" i="8" s="1"/>
  <c r="AN54" i="8" s="1"/>
  <c r="AF54" i="8"/>
  <c r="AG54" i="8" s="1"/>
  <c r="AH54" i="8" s="1"/>
  <c r="AI54" i="8" s="1"/>
  <c r="AC54" i="8"/>
  <c r="AD54" i="8" s="1"/>
  <c r="AA54" i="8"/>
  <c r="AB54" i="8" s="1"/>
  <c r="V54" i="8"/>
  <c r="W54" i="8" s="1"/>
  <c r="X54" i="8" s="1"/>
  <c r="Y54" i="8" s="1"/>
  <c r="R54" i="8"/>
  <c r="S54" i="8" s="1"/>
  <c r="T54" i="8" s="1"/>
  <c r="Q54" i="8"/>
  <c r="L54" i="8"/>
  <c r="M54" i="8" s="1"/>
  <c r="N54" i="8" s="1"/>
  <c r="O54" i="8" s="1"/>
  <c r="I54" i="8"/>
  <c r="J54" i="8" s="1"/>
  <c r="G54" i="8"/>
  <c r="H54" i="8" s="1"/>
  <c r="B54" i="8"/>
  <c r="C54" i="8" s="1"/>
  <c r="D54" i="8" s="1"/>
  <c r="E54" i="8" s="1"/>
  <c r="BJ53" i="8"/>
  <c r="BK53" i="8" s="1"/>
  <c r="BL53" i="8" s="1"/>
  <c r="BM53" i="8" s="1"/>
  <c r="BE53" i="8"/>
  <c r="BF53" i="8" s="1"/>
  <c r="BG53" i="8" s="1"/>
  <c r="BH53" i="8" s="1"/>
  <c r="AZ53" i="8"/>
  <c r="BA53" i="8" s="1"/>
  <c r="BB53" i="8" s="1"/>
  <c r="BC53" i="8" s="1"/>
  <c r="AU53" i="8"/>
  <c r="AV53" i="8" s="1"/>
  <c r="AW53" i="8" s="1"/>
  <c r="AX53" i="8" s="1"/>
  <c r="AP53" i="8"/>
  <c r="AQ53" i="8" s="1"/>
  <c r="AR53" i="8" s="1"/>
  <c r="AS53" i="8" s="1"/>
  <c r="AK53" i="8"/>
  <c r="AL53" i="8" s="1"/>
  <c r="AM53" i="8" s="1"/>
  <c r="AN53" i="8" s="1"/>
  <c r="AF53" i="8"/>
  <c r="AG53" i="8" s="1"/>
  <c r="AH53" i="8" s="1"/>
  <c r="AI53" i="8" s="1"/>
  <c r="AB53" i="8"/>
  <c r="AC53" i="8" s="1"/>
  <c r="AD53" i="8" s="1"/>
  <c r="AA53" i="8"/>
  <c r="V53" i="8"/>
  <c r="W53" i="8" s="1"/>
  <c r="X53" i="8" s="1"/>
  <c r="Y53" i="8" s="1"/>
  <c r="Q53" i="8"/>
  <c r="R53" i="8" s="1"/>
  <c r="S53" i="8" s="1"/>
  <c r="T53" i="8" s="1"/>
  <c r="L53" i="8"/>
  <c r="M53" i="8" s="1"/>
  <c r="N53" i="8" s="1"/>
  <c r="O53" i="8" s="1"/>
  <c r="G53" i="8"/>
  <c r="H53" i="8" s="1"/>
  <c r="I53" i="8" s="1"/>
  <c r="J53" i="8" s="1"/>
  <c r="B53" i="8"/>
  <c r="C53" i="8" s="1"/>
  <c r="D53" i="8" s="1"/>
  <c r="E53" i="8" s="1"/>
  <c r="BK52" i="8"/>
  <c r="BL52" i="8" s="1"/>
  <c r="BM52" i="8" s="1"/>
  <c r="BJ52" i="8"/>
  <c r="BE52" i="8"/>
  <c r="BF52" i="8" s="1"/>
  <c r="BG52" i="8" s="1"/>
  <c r="BH52" i="8" s="1"/>
  <c r="AZ52" i="8"/>
  <c r="BA52" i="8" s="1"/>
  <c r="BB52" i="8" s="1"/>
  <c r="BC52" i="8" s="1"/>
  <c r="AV52" i="8"/>
  <c r="AW52" i="8" s="1"/>
  <c r="AX52" i="8" s="1"/>
  <c r="AU52" i="8"/>
  <c r="AP52" i="8"/>
  <c r="AQ52" i="8" s="1"/>
  <c r="AR52" i="8" s="1"/>
  <c r="AS52" i="8" s="1"/>
  <c r="AK52" i="8"/>
  <c r="AL52" i="8" s="1"/>
  <c r="AM52" i="8" s="1"/>
  <c r="AN52" i="8" s="1"/>
  <c r="AG52" i="8"/>
  <c r="AH52" i="8" s="1"/>
  <c r="AI52" i="8" s="1"/>
  <c r="AF52" i="8"/>
  <c r="AA52" i="8"/>
  <c r="AB52" i="8" s="1"/>
  <c r="AC52" i="8" s="1"/>
  <c r="AD52" i="8" s="1"/>
  <c r="V52" i="8"/>
  <c r="W52" i="8" s="1"/>
  <c r="X52" i="8" s="1"/>
  <c r="Y52" i="8" s="1"/>
  <c r="R52" i="8"/>
  <c r="S52" i="8" s="1"/>
  <c r="T52" i="8" s="1"/>
  <c r="Q52" i="8"/>
  <c r="L52" i="8"/>
  <c r="M52" i="8" s="1"/>
  <c r="N52" i="8" s="1"/>
  <c r="O52" i="8" s="1"/>
  <c r="G52" i="8"/>
  <c r="H52" i="8" s="1"/>
  <c r="I52" i="8" s="1"/>
  <c r="J52" i="8" s="1"/>
  <c r="B52" i="8"/>
  <c r="C52" i="8" s="1"/>
  <c r="D52" i="8" s="1"/>
  <c r="E52" i="8" s="1"/>
  <c r="BJ51" i="8"/>
  <c r="BK51" i="8" s="1"/>
  <c r="BL51" i="8" s="1"/>
  <c r="BM51" i="8" s="1"/>
  <c r="BE51" i="8"/>
  <c r="BF51" i="8" s="1"/>
  <c r="BG51" i="8" s="1"/>
  <c r="BH51" i="8" s="1"/>
  <c r="AZ51" i="8"/>
  <c r="BA51" i="8" s="1"/>
  <c r="BB51" i="8" s="1"/>
  <c r="BC51" i="8" s="1"/>
  <c r="AU51" i="8"/>
  <c r="AV51" i="8" s="1"/>
  <c r="AW51" i="8" s="1"/>
  <c r="AX51" i="8" s="1"/>
  <c r="AP51" i="8"/>
  <c r="AQ51" i="8" s="1"/>
  <c r="AR51" i="8" s="1"/>
  <c r="AS51" i="8" s="1"/>
  <c r="AK51" i="8"/>
  <c r="AL51" i="8" s="1"/>
  <c r="AM51" i="8" s="1"/>
  <c r="AN51" i="8" s="1"/>
  <c r="AG51" i="8"/>
  <c r="AH51" i="8" s="1"/>
  <c r="AI51" i="8" s="1"/>
  <c r="AF51" i="8"/>
  <c r="AA51" i="8"/>
  <c r="AB51" i="8" s="1"/>
  <c r="AC51" i="8" s="1"/>
  <c r="AD51" i="8" s="1"/>
  <c r="V51" i="8"/>
  <c r="W51" i="8" s="1"/>
  <c r="X51" i="8" s="1"/>
  <c r="Y51" i="8" s="1"/>
  <c r="R51" i="8"/>
  <c r="S51" i="8" s="1"/>
  <c r="T51" i="8" s="1"/>
  <c r="Q51" i="8"/>
  <c r="L51" i="8"/>
  <c r="M51" i="8" s="1"/>
  <c r="N51" i="8" s="1"/>
  <c r="O51" i="8" s="1"/>
  <c r="G51" i="8"/>
  <c r="H51" i="8" s="1"/>
  <c r="I51" i="8" s="1"/>
  <c r="J51" i="8" s="1"/>
  <c r="C51" i="8"/>
  <c r="D51" i="8" s="1"/>
  <c r="E51" i="8" s="1"/>
  <c r="B51" i="8"/>
  <c r="BJ50" i="8"/>
  <c r="BK50" i="8" s="1"/>
  <c r="BL50" i="8" s="1"/>
  <c r="BM50" i="8" s="1"/>
  <c r="BE50" i="8"/>
  <c r="BF50" i="8" s="1"/>
  <c r="BG50" i="8" s="1"/>
  <c r="BH50" i="8" s="1"/>
  <c r="AZ50" i="8"/>
  <c r="BA50" i="8" s="1"/>
  <c r="BB50" i="8" s="1"/>
  <c r="BC50" i="8" s="1"/>
  <c r="AU50" i="8"/>
  <c r="AV50" i="8" s="1"/>
  <c r="AW50" i="8" s="1"/>
  <c r="AX50" i="8" s="1"/>
  <c r="AP50" i="8"/>
  <c r="AQ50" i="8" s="1"/>
  <c r="AR50" i="8" s="1"/>
  <c r="AS50" i="8" s="1"/>
  <c r="AL50" i="8"/>
  <c r="AM50" i="8" s="1"/>
  <c r="AN50" i="8" s="1"/>
  <c r="AK50" i="8"/>
  <c r="AF50" i="8"/>
  <c r="AG50" i="8" s="1"/>
  <c r="AH50" i="8" s="1"/>
  <c r="AI50" i="8" s="1"/>
  <c r="AA50" i="8"/>
  <c r="AB50" i="8" s="1"/>
  <c r="AC50" i="8" s="1"/>
  <c r="AD50" i="8" s="1"/>
  <c r="V50" i="8"/>
  <c r="W50" i="8" s="1"/>
  <c r="X50" i="8" s="1"/>
  <c r="Y50" i="8" s="1"/>
  <c r="Q50" i="8"/>
  <c r="R50" i="8" s="1"/>
  <c r="S50" i="8" s="1"/>
  <c r="T50" i="8" s="1"/>
  <c r="L50" i="8"/>
  <c r="M50" i="8" s="1"/>
  <c r="N50" i="8" s="1"/>
  <c r="O50" i="8" s="1"/>
  <c r="G50" i="8"/>
  <c r="H50" i="8" s="1"/>
  <c r="I50" i="8" s="1"/>
  <c r="J50" i="8" s="1"/>
  <c r="B50" i="8"/>
  <c r="C50" i="8" s="1"/>
  <c r="D50" i="8" s="1"/>
  <c r="E50" i="8" s="1"/>
  <c r="BJ49" i="8"/>
  <c r="BK49" i="8" s="1"/>
  <c r="BL49" i="8" s="1"/>
  <c r="BM49" i="8" s="1"/>
  <c r="BE49" i="8"/>
  <c r="BF49" i="8" s="1"/>
  <c r="BG49" i="8" s="1"/>
  <c r="BH49" i="8" s="1"/>
  <c r="AZ49" i="8"/>
  <c r="BA49" i="8" s="1"/>
  <c r="BB49" i="8" s="1"/>
  <c r="BC49" i="8" s="1"/>
  <c r="AU49" i="8"/>
  <c r="AV49" i="8" s="1"/>
  <c r="AW49" i="8" s="1"/>
  <c r="AX49" i="8" s="1"/>
  <c r="AP49" i="8"/>
  <c r="AQ49" i="8" s="1"/>
  <c r="AR49" i="8" s="1"/>
  <c r="AS49" i="8" s="1"/>
  <c r="AK49" i="8"/>
  <c r="AL49" i="8" s="1"/>
  <c r="AM49" i="8" s="1"/>
  <c r="AN49" i="8" s="1"/>
  <c r="AG49" i="8"/>
  <c r="AH49" i="8" s="1"/>
  <c r="AI49" i="8" s="1"/>
  <c r="AF49" i="8"/>
  <c r="AA49" i="8"/>
  <c r="AB49" i="8" s="1"/>
  <c r="AC49" i="8" s="1"/>
  <c r="AD49" i="8" s="1"/>
  <c r="W49" i="8"/>
  <c r="X49" i="8" s="1"/>
  <c r="Y49" i="8" s="1"/>
  <c r="V49" i="8"/>
  <c r="Q49" i="8"/>
  <c r="R49" i="8" s="1"/>
  <c r="S49" i="8" s="1"/>
  <c r="T49" i="8" s="1"/>
  <c r="L49" i="8"/>
  <c r="M49" i="8" s="1"/>
  <c r="N49" i="8" s="1"/>
  <c r="O49" i="8" s="1"/>
  <c r="G49" i="8"/>
  <c r="H49" i="8" s="1"/>
  <c r="I49" i="8" s="1"/>
  <c r="J49" i="8" s="1"/>
  <c r="B49" i="8"/>
  <c r="C49" i="8" s="1"/>
  <c r="D49" i="8" s="1"/>
  <c r="E49" i="8" s="1"/>
  <c r="BJ48" i="8"/>
  <c r="BK48" i="8" s="1"/>
  <c r="BL48" i="8" s="1"/>
  <c r="BM48" i="8" s="1"/>
  <c r="BF48" i="8"/>
  <c r="BG48" i="8" s="1"/>
  <c r="BH48" i="8" s="1"/>
  <c r="BE48" i="8"/>
  <c r="AZ48" i="8"/>
  <c r="BA48" i="8" s="1"/>
  <c r="BB48" i="8" s="1"/>
  <c r="BC48" i="8" s="1"/>
  <c r="AU48" i="8"/>
  <c r="AV48" i="8" s="1"/>
  <c r="AW48" i="8" s="1"/>
  <c r="AX48" i="8" s="1"/>
  <c r="AP48" i="8"/>
  <c r="AQ48" i="8" s="1"/>
  <c r="AR48" i="8" s="1"/>
  <c r="AS48" i="8" s="1"/>
  <c r="AK48" i="8"/>
  <c r="AL48" i="8" s="1"/>
  <c r="AM48" i="8" s="1"/>
  <c r="AN48" i="8" s="1"/>
  <c r="AF48" i="8"/>
  <c r="AG48" i="8" s="1"/>
  <c r="AH48" i="8" s="1"/>
  <c r="AI48" i="8" s="1"/>
  <c r="AA48" i="8"/>
  <c r="AB48" i="8" s="1"/>
  <c r="AC48" i="8" s="1"/>
  <c r="AD48" i="8" s="1"/>
  <c r="V48" i="8"/>
  <c r="W48" i="8" s="1"/>
  <c r="X48" i="8" s="1"/>
  <c r="Y48" i="8" s="1"/>
  <c r="R48" i="8"/>
  <c r="S48" i="8" s="1"/>
  <c r="T48" i="8" s="1"/>
  <c r="Q48" i="8"/>
  <c r="L48" i="8"/>
  <c r="M48" i="8" s="1"/>
  <c r="N48" i="8" s="1"/>
  <c r="O48" i="8" s="1"/>
  <c r="H48" i="8"/>
  <c r="I48" i="8" s="1"/>
  <c r="J48" i="8" s="1"/>
  <c r="G48" i="8"/>
  <c r="B48" i="8"/>
  <c r="C48" i="8" s="1"/>
  <c r="D48" i="8" s="1"/>
  <c r="E48" i="8" s="1"/>
  <c r="BJ47" i="8"/>
  <c r="BK47" i="8" s="1"/>
  <c r="BL47" i="8" s="1"/>
  <c r="BM47" i="8" s="1"/>
  <c r="BE47" i="8"/>
  <c r="BF47" i="8" s="1"/>
  <c r="BG47" i="8" s="1"/>
  <c r="BH47" i="8" s="1"/>
  <c r="AZ47" i="8"/>
  <c r="BA47" i="8" s="1"/>
  <c r="BB47" i="8" s="1"/>
  <c r="BC47" i="8" s="1"/>
  <c r="AU47" i="8"/>
  <c r="AV47" i="8" s="1"/>
  <c r="AW47" i="8" s="1"/>
  <c r="AX47" i="8" s="1"/>
  <c r="AQ47" i="8"/>
  <c r="AR47" i="8" s="1"/>
  <c r="AS47" i="8" s="1"/>
  <c r="AP47" i="8"/>
  <c r="AK47" i="8"/>
  <c r="AL47" i="8" s="1"/>
  <c r="AM47" i="8" s="1"/>
  <c r="AN47" i="8" s="1"/>
  <c r="AF47" i="8"/>
  <c r="AG47" i="8" s="1"/>
  <c r="AH47" i="8" s="1"/>
  <c r="AI47" i="8" s="1"/>
  <c r="AA47" i="8"/>
  <c r="AB47" i="8" s="1"/>
  <c r="AC47" i="8" s="1"/>
  <c r="AD47" i="8" s="1"/>
  <c r="V47" i="8"/>
  <c r="W47" i="8" s="1"/>
  <c r="X47" i="8" s="1"/>
  <c r="Y47" i="8" s="1"/>
  <c r="Q47" i="8"/>
  <c r="R47" i="8" s="1"/>
  <c r="S47" i="8" s="1"/>
  <c r="T47" i="8" s="1"/>
  <c r="L47" i="8"/>
  <c r="M47" i="8" s="1"/>
  <c r="N47" i="8" s="1"/>
  <c r="O47" i="8" s="1"/>
  <c r="G47" i="8"/>
  <c r="H47" i="8" s="1"/>
  <c r="I47" i="8" s="1"/>
  <c r="J47" i="8" s="1"/>
  <c r="C47" i="8"/>
  <c r="D47" i="8" s="1"/>
  <c r="E47" i="8" s="1"/>
  <c r="B47" i="8"/>
  <c r="BJ46" i="8"/>
  <c r="BK46" i="8" s="1"/>
  <c r="BL46" i="8" s="1"/>
  <c r="BM46" i="8" s="1"/>
  <c r="BF46" i="8"/>
  <c r="BG46" i="8" s="1"/>
  <c r="BH46" i="8" s="1"/>
  <c r="BE46" i="8"/>
  <c r="AZ46" i="8"/>
  <c r="BA46" i="8" s="1"/>
  <c r="BB46" i="8" s="1"/>
  <c r="BC46" i="8" s="1"/>
  <c r="AU46" i="8"/>
  <c r="AV46" i="8" s="1"/>
  <c r="AW46" i="8" s="1"/>
  <c r="AX46" i="8" s="1"/>
  <c r="AP46" i="8"/>
  <c r="AQ46" i="8" s="1"/>
  <c r="AR46" i="8" s="1"/>
  <c r="AS46" i="8" s="1"/>
  <c r="AK46" i="8"/>
  <c r="AL46" i="8" s="1"/>
  <c r="AM46" i="8" s="1"/>
  <c r="AN46" i="8" s="1"/>
  <c r="AF46" i="8"/>
  <c r="AG46" i="8" s="1"/>
  <c r="AH46" i="8" s="1"/>
  <c r="AI46" i="8" s="1"/>
  <c r="AB46" i="8"/>
  <c r="AC46" i="8" s="1"/>
  <c r="AD46" i="8" s="1"/>
  <c r="AA46" i="8"/>
  <c r="V46" i="8"/>
  <c r="W46" i="8" s="1"/>
  <c r="X46" i="8" s="1"/>
  <c r="Y46" i="8" s="1"/>
  <c r="Q46" i="8"/>
  <c r="R46" i="8" s="1"/>
  <c r="S46" i="8" s="1"/>
  <c r="T46" i="8" s="1"/>
  <c r="L46" i="8"/>
  <c r="M46" i="8" s="1"/>
  <c r="N46" i="8" s="1"/>
  <c r="O46" i="8" s="1"/>
  <c r="G46" i="8"/>
  <c r="H46" i="8" s="1"/>
  <c r="I46" i="8" s="1"/>
  <c r="J46" i="8" s="1"/>
  <c r="B46" i="8"/>
  <c r="C46" i="8" s="1"/>
  <c r="D46" i="8" s="1"/>
  <c r="E46" i="8" s="1"/>
  <c r="BJ45" i="8"/>
  <c r="BK45" i="8" s="1"/>
  <c r="BL45" i="8" s="1"/>
  <c r="BM45" i="8" s="1"/>
  <c r="BE45" i="8"/>
  <c r="BF45" i="8" s="1"/>
  <c r="BG45" i="8" s="1"/>
  <c r="BH45" i="8" s="1"/>
  <c r="BA45" i="8"/>
  <c r="BB45" i="8" s="1"/>
  <c r="BC45" i="8" s="1"/>
  <c r="AZ45" i="8"/>
  <c r="AU45" i="8"/>
  <c r="AV45" i="8" s="1"/>
  <c r="AW45" i="8" s="1"/>
  <c r="AX45" i="8" s="1"/>
  <c r="AQ45" i="8"/>
  <c r="AR45" i="8" s="1"/>
  <c r="AS45" i="8" s="1"/>
  <c r="AP45" i="8"/>
  <c r="AK45" i="8"/>
  <c r="AL45" i="8" s="1"/>
  <c r="AM45" i="8" s="1"/>
  <c r="AN45" i="8" s="1"/>
  <c r="AF45" i="8"/>
  <c r="AG45" i="8" s="1"/>
  <c r="AH45" i="8" s="1"/>
  <c r="AI45" i="8" s="1"/>
  <c r="AA45" i="8"/>
  <c r="AB45" i="8" s="1"/>
  <c r="AC45" i="8" s="1"/>
  <c r="AD45" i="8" s="1"/>
  <c r="V45" i="8"/>
  <c r="W45" i="8" s="1"/>
  <c r="X45" i="8" s="1"/>
  <c r="Y45" i="8" s="1"/>
  <c r="Q45" i="8"/>
  <c r="R45" i="8" s="1"/>
  <c r="S45" i="8" s="1"/>
  <c r="T45" i="8" s="1"/>
  <c r="M45" i="8"/>
  <c r="N45" i="8" s="1"/>
  <c r="O45" i="8" s="1"/>
  <c r="L45" i="8"/>
  <c r="G45" i="8"/>
  <c r="H45" i="8" s="1"/>
  <c r="I45" i="8" s="1"/>
  <c r="J45" i="8" s="1"/>
  <c r="B45" i="8"/>
  <c r="C45" i="8" s="1"/>
  <c r="D45" i="8" s="1"/>
  <c r="E45" i="8" s="1"/>
  <c r="BJ44" i="8"/>
  <c r="BK44" i="8" s="1"/>
  <c r="BL44" i="8" s="1"/>
  <c r="BM44" i="8" s="1"/>
  <c r="BE44" i="8"/>
  <c r="BF44" i="8" s="1"/>
  <c r="BG44" i="8" s="1"/>
  <c r="BH44" i="8" s="1"/>
  <c r="AZ44" i="8"/>
  <c r="BA44" i="8" s="1"/>
  <c r="BB44" i="8" s="1"/>
  <c r="BC44" i="8" s="1"/>
  <c r="AU44" i="8"/>
  <c r="AV44" i="8" s="1"/>
  <c r="AW44" i="8" s="1"/>
  <c r="AX44" i="8" s="1"/>
  <c r="AP44" i="8"/>
  <c r="AQ44" i="8" s="1"/>
  <c r="AR44" i="8" s="1"/>
  <c r="AS44" i="8" s="1"/>
  <c r="AL44" i="8"/>
  <c r="AM44" i="8" s="1"/>
  <c r="AN44" i="8" s="1"/>
  <c r="AK44" i="8"/>
  <c r="AF44" i="8"/>
  <c r="AG44" i="8" s="1"/>
  <c r="AH44" i="8" s="1"/>
  <c r="AI44" i="8" s="1"/>
  <c r="AB44" i="8"/>
  <c r="AC44" i="8" s="1"/>
  <c r="AD44" i="8" s="1"/>
  <c r="AA44" i="8"/>
  <c r="V44" i="8"/>
  <c r="W44" i="8" s="1"/>
  <c r="X44" i="8" s="1"/>
  <c r="Y44" i="8" s="1"/>
  <c r="Q44" i="8"/>
  <c r="R44" i="8" s="1"/>
  <c r="S44" i="8" s="1"/>
  <c r="T44" i="8" s="1"/>
  <c r="L44" i="8"/>
  <c r="M44" i="8" s="1"/>
  <c r="N44" i="8" s="1"/>
  <c r="O44" i="8" s="1"/>
  <c r="G44" i="8"/>
  <c r="H44" i="8" s="1"/>
  <c r="I44" i="8" s="1"/>
  <c r="J44" i="8" s="1"/>
  <c r="B44" i="8"/>
  <c r="C44" i="8" s="1"/>
  <c r="D44" i="8" s="1"/>
  <c r="E44" i="8" s="1"/>
  <c r="BK43" i="8"/>
  <c r="BL43" i="8" s="1"/>
  <c r="BM43" i="8" s="1"/>
  <c r="BJ43" i="8"/>
  <c r="BE43" i="8"/>
  <c r="BF43" i="8" s="1"/>
  <c r="BG43" i="8" s="1"/>
  <c r="BH43" i="8" s="1"/>
  <c r="AZ43" i="8"/>
  <c r="BA43" i="8" s="1"/>
  <c r="BB43" i="8" s="1"/>
  <c r="BC43" i="8" s="1"/>
  <c r="AU43" i="8"/>
  <c r="AV43" i="8" s="1"/>
  <c r="AW43" i="8" s="1"/>
  <c r="AX43" i="8" s="1"/>
  <c r="AP43" i="8"/>
  <c r="AQ43" i="8" s="1"/>
  <c r="AR43" i="8" s="1"/>
  <c r="AS43" i="8" s="1"/>
  <c r="AK43" i="8"/>
  <c r="AL43" i="8" s="1"/>
  <c r="AM43" i="8" s="1"/>
  <c r="AN43" i="8" s="1"/>
  <c r="AF43" i="8"/>
  <c r="AG43" i="8" s="1"/>
  <c r="AH43" i="8" s="1"/>
  <c r="AI43" i="8" s="1"/>
  <c r="AA43" i="8"/>
  <c r="AB43" i="8" s="1"/>
  <c r="AC43" i="8" s="1"/>
  <c r="AD43" i="8" s="1"/>
  <c r="W43" i="8"/>
  <c r="X43" i="8" s="1"/>
  <c r="Y43" i="8" s="1"/>
  <c r="V43" i="8"/>
  <c r="Q43" i="8"/>
  <c r="R43" i="8" s="1"/>
  <c r="S43" i="8" s="1"/>
  <c r="T43" i="8" s="1"/>
  <c r="M43" i="8"/>
  <c r="N43" i="8" s="1"/>
  <c r="O43" i="8" s="1"/>
  <c r="L43" i="8"/>
  <c r="G43" i="8"/>
  <c r="H43" i="8" s="1"/>
  <c r="I43" i="8" s="1"/>
  <c r="J43" i="8" s="1"/>
  <c r="B43" i="8"/>
  <c r="C43" i="8" s="1"/>
  <c r="D43" i="8" s="1"/>
  <c r="E43" i="8" s="1"/>
  <c r="BJ42" i="8"/>
  <c r="BK42" i="8" s="1"/>
  <c r="BL42" i="8" s="1"/>
  <c r="BM42" i="8" s="1"/>
  <c r="BE42" i="8"/>
  <c r="BF42" i="8" s="1"/>
  <c r="BG42" i="8" s="1"/>
  <c r="BH42" i="8" s="1"/>
  <c r="AZ42" i="8"/>
  <c r="BA42" i="8" s="1"/>
  <c r="BB42" i="8" s="1"/>
  <c r="BC42" i="8" s="1"/>
  <c r="AV42" i="8"/>
  <c r="AW42" i="8" s="1"/>
  <c r="AX42" i="8" s="1"/>
  <c r="AU42" i="8"/>
  <c r="AP42" i="8"/>
  <c r="AQ42" i="8" s="1"/>
  <c r="AR42" i="8" s="1"/>
  <c r="AS42" i="8" s="1"/>
  <c r="AK42" i="8"/>
  <c r="AL42" i="8" s="1"/>
  <c r="AM42" i="8" s="1"/>
  <c r="AN42" i="8" s="1"/>
  <c r="AF42" i="8"/>
  <c r="AG42" i="8" s="1"/>
  <c r="AH42" i="8" s="1"/>
  <c r="AI42" i="8" s="1"/>
  <c r="AA42" i="8"/>
  <c r="AB42" i="8" s="1"/>
  <c r="AC42" i="8" s="1"/>
  <c r="AD42" i="8" s="1"/>
  <c r="V42" i="8"/>
  <c r="W42" i="8" s="1"/>
  <c r="X42" i="8" s="1"/>
  <c r="Y42" i="8" s="1"/>
  <c r="Q42" i="8"/>
  <c r="R42" i="8" s="1"/>
  <c r="S42" i="8" s="1"/>
  <c r="T42" i="8" s="1"/>
  <c r="L42" i="8"/>
  <c r="M42" i="8" s="1"/>
  <c r="N42" i="8" s="1"/>
  <c r="O42" i="8" s="1"/>
  <c r="H42" i="8"/>
  <c r="I42" i="8" s="1"/>
  <c r="J42" i="8" s="1"/>
  <c r="G42" i="8"/>
  <c r="B42" i="8"/>
  <c r="C42" i="8" s="1"/>
  <c r="D42" i="8" s="1"/>
  <c r="E42" i="8" s="1"/>
  <c r="BK41" i="8"/>
  <c r="BL41" i="8" s="1"/>
  <c r="BM41" i="8" s="1"/>
  <c r="BJ41" i="8"/>
  <c r="BE41" i="8"/>
  <c r="BF41" i="8" s="1"/>
  <c r="BG41" i="8" s="1"/>
  <c r="BH41" i="8" s="1"/>
  <c r="AZ41" i="8"/>
  <c r="BA41" i="8" s="1"/>
  <c r="BB41" i="8" s="1"/>
  <c r="BC41" i="8" s="1"/>
  <c r="AU41" i="8"/>
  <c r="AV41" i="8" s="1"/>
  <c r="AW41" i="8" s="1"/>
  <c r="AX41" i="8" s="1"/>
  <c r="AP41" i="8"/>
  <c r="AQ41" i="8" s="1"/>
  <c r="AR41" i="8" s="1"/>
  <c r="AS41" i="8" s="1"/>
  <c r="AK41" i="8"/>
  <c r="AL41" i="8" s="1"/>
  <c r="AM41" i="8" s="1"/>
  <c r="AN41" i="8" s="1"/>
  <c r="AG41" i="8"/>
  <c r="AH41" i="8" s="1"/>
  <c r="AI41" i="8" s="1"/>
  <c r="AF41" i="8"/>
  <c r="AA41" i="8"/>
  <c r="AB41" i="8" s="1"/>
  <c r="AC41" i="8" s="1"/>
  <c r="AD41" i="8" s="1"/>
  <c r="V41" i="8"/>
  <c r="W41" i="8" s="1"/>
  <c r="X41" i="8" s="1"/>
  <c r="Y41" i="8" s="1"/>
  <c r="Q41" i="8"/>
  <c r="R41" i="8" s="1"/>
  <c r="S41" i="8" s="1"/>
  <c r="T41" i="8" s="1"/>
  <c r="L41" i="8"/>
  <c r="M41" i="8" s="1"/>
  <c r="N41" i="8" s="1"/>
  <c r="O41" i="8" s="1"/>
  <c r="G41" i="8"/>
  <c r="H41" i="8" s="1"/>
  <c r="I41" i="8" s="1"/>
  <c r="J41" i="8" s="1"/>
  <c r="B41" i="8"/>
  <c r="C41" i="8" s="1"/>
  <c r="D41" i="8" s="1"/>
  <c r="E41" i="8" s="1"/>
  <c r="BJ40" i="8"/>
  <c r="BK40" i="8" s="1"/>
  <c r="BL40" i="8" s="1"/>
  <c r="BM40" i="8" s="1"/>
  <c r="BF40" i="8"/>
  <c r="BG40" i="8" s="1"/>
  <c r="BH40" i="8" s="1"/>
  <c r="BE40" i="8"/>
  <c r="AZ40" i="8"/>
  <c r="BA40" i="8" s="1"/>
  <c r="BB40" i="8" s="1"/>
  <c r="BC40" i="8" s="1"/>
  <c r="AV40" i="8"/>
  <c r="AW40" i="8" s="1"/>
  <c r="AX40" i="8" s="1"/>
  <c r="AU40" i="8"/>
  <c r="AP40" i="8"/>
  <c r="AQ40" i="8" s="1"/>
  <c r="AR40" i="8" s="1"/>
  <c r="AS40" i="8" s="1"/>
  <c r="AK40" i="8"/>
  <c r="AL40" i="8" s="1"/>
  <c r="AM40" i="8" s="1"/>
  <c r="AN40" i="8" s="1"/>
  <c r="AF40" i="8"/>
  <c r="AG40" i="8" s="1"/>
  <c r="AH40" i="8" s="1"/>
  <c r="AI40" i="8" s="1"/>
  <c r="AA40" i="8"/>
  <c r="AB40" i="8" s="1"/>
  <c r="AC40" i="8" s="1"/>
  <c r="AD40" i="8" s="1"/>
  <c r="V40" i="8"/>
  <c r="W40" i="8" s="1"/>
  <c r="X40" i="8" s="1"/>
  <c r="Y40" i="8" s="1"/>
  <c r="R40" i="8"/>
  <c r="S40" i="8" s="1"/>
  <c r="T40" i="8" s="1"/>
  <c r="Q40" i="8"/>
  <c r="L40" i="8"/>
  <c r="M40" i="8" s="1"/>
  <c r="N40" i="8" s="1"/>
  <c r="O40" i="8" s="1"/>
  <c r="G40" i="8"/>
  <c r="H40" i="8" s="1"/>
  <c r="I40" i="8" s="1"/>
  <c r="J40" i="8" s="1"/>
  <c r="B40" i="8"/>
  <c r="C40" i="8" s="1"/>
  <c r="D40" i="8" s="1"/>
  <c r="E40" i="8" s="1"/>
  <c r="BJ39" i="8"/>
  <c r="BK39" i="8" s="1"/>
  <c r="BL39" i="8" s="1"/>
  <c r="BM39" i="8" s="1"/>
  <c r="BE39" i="8"/>
  <c r="BF39" i="8" s="1"/>
  <c r="BG39" i="8" s="1"/>
  <c r="BH39" i="8" s="1"/>
  <c r="AZ39" i="8"/>
  <c r="BA39" i="8" s="1"/>
  <c r="BB39" i="8" s="1"/>
  <c r="BC39" i="8" s="1"/>
  <c r="AU39" i="8"/>
  <c r="AV39" i="8" s="1"/>
  <c r="AW39" i="8" s="1"/>
  <c r="AX39" i="8" s="1"/>
  <c r="AQ39" i="8"/>
  <c r="AR39" i="8" s="1"/>
  <c r="AS39" i="8" s="1"/>
  <c r="AP39" i="8"/>
  <c r="AK39" i="8"/>
  <c r="AL39" i="8" s="1"/>
  <c r="AM39" i="8" s="1"/>
  <c r="AN39" i="8" s="1"/>
  <c r="AG39" i="8"/>
  <c r="AH39" i="8" s="1"/>
  <c r="AI39" i="8" s="1"/>
  <c r="AF39" i="8"/>
  <c r="AA39" i="8"/>
  <c r="AB39" i="8" s="1"/>
  <c r="AC39" i="8" s="1"/>
  <c r="AD39" i="8" s="1"/>
  <c r="V39" i="8"/>
  <c r="W39" i="8" s="1"/>
  <c r="X39" i="8" s="1"/>
  <c r="Y39" i="8" s="1"/>
  <c r="Q39" i="8"/>
  <c r="R39" i="8" s="1"/>
  <c r="S39" i="8" s="1"/>
  <c r="T39" i="8" s="1"/>
  <c r="L39" i="8"/>
  <c r="M39" i="8" s="1"/>
  <c r="N39" i="8" s="1"/>
  <c r="O39" i="8" s="1"/>
  <c r="G39" i="8"/>
  <c r="H39" i="8" s="1"/>
  <c r="I39" i="8" s="1"/>
  <c r="J39" i="8" s="1"/>
  <c r="C39" i="8"/>
  <c r="D39" i="8" s="1"/>
  <c r="E39" i="8" s="1"/>
  <c r="B39" i="8"/>
  <c r="BJ38" i="8"/>
  <c r="BK38" i="8" s="1"/>
  <c r="BL38" i="8" s="1"/>
  <c r="BM38" i="8" s="1"/>
  <c r="BE38" i="8"/>
  <c r="BF38" i="8" s="1"/>
  <c r="BG38" i="8" s="1"/>
  <c r="BH38" i="8" s="1"/>
  <c r="AZ38" i="8"/>
  <c r="BA38" i="8" s="1"/>
  <c r="BB38" i="8" s="1"/>
  <c r="BC38" i="8" s="1"/>
  <c r="AU38" i="8"/>
  <c r="AV38" i="8" s="1"/>
  <c r="AW38" i="8" s="1"/>
  <c r="AX38" i="8" s="1"/>
  <c r="AP38" i="8"/>
  <c r="AQ38" i="8" s="1"/>
  <c r="AR38" i="8" s="1"/>
  <c r="AS38" i="8" s="1"/>
  <c r="AK38" i="8"/>
  <c r="AL38" i="8" s="1"/>
  <c r="AM38" i="8" s="1"/>
  <c r="AN38" i="8" s="1"/>
  <c r="AF38" i="8"/>
  <c r="AG38" i="8" s="1"/>
  <c r="AH38" i="8" s="1"/>
  <c r="AI38" i="8" s="1"/>
  <c r="AB38" i="8"/>
  <c r="AC38" i="8" s="1"/>
  <c r="AD38" i="8" s="1"/>
  <c r="AA38" i="8"/>
  <c r="V38" i="8"/>
  <c r="W38" i="8" s="1"/>
  <c r="X38" i="8" s="1"/>
  <c r="Y38" i="8" s="1"/>
  <c r="R38" i="8"/>
  <c r="S38" i="8" s="1"/>
  <c r="T38" i="8" s="1"/>
  <c r="Q38" i="8"/>
  <c r="L38" i="8"/>
  <c r="M38" i="8" s="1"/>
  <c r="N38" i="8" s="1"/>
  <c r="O38" i="8" s="1"/>
  <c r="G38" i="8"/>
  <c r="H38" i="8" s="1"/>
  <c r="I38" i="8" s="1"/>
  <c r="J38" i="8" s="1"/>
  <c r="B38" i="8"/>
  <c r="C38" i="8" s="1"/>
  <c r="D38" i="8" s="1"/>
  <c r="E38" i="8" s="1"/>
  <c r="BJ37" i="8"/>
  <c r="BK37" i="8" s="1"/>
  <c r="BL37" i="8" s="1"/>
  <c r="BM37" i="8" s="1"/>
  <c r="BE37" i="8"/>
  <c r="BF37" i="8" s="1"/>
  <c r="BG37" i="8" s="1"/>
  <c r="BH37" i="8" s="1"/>
  <c r="BA37" i="8"/>
  <c r="BB37" i="8" s="1"/>
  <c r="BC37" i="8" s="1"/>
  <c r="AZ37" i="8"/>
  <c r="AU37" i="8"/>
  <c r="AV37" i="8" s="1"/>
  <c r="AW37" i="8" s="1"/>
  <c r="AX37" i="8" s="1"/>
  <c r="AP37" i="8"/>
  <c r="AQ37" i="8" s="1"/>
  <c r="AR37" i="8" s="1"/>
  <c r="AS37" i="8" s="1"/>
  <c r="AK37" i="8"/>
  <c r="AL37" i="8" s="1"/>
  <c r="AM37" i="8" s="1"/>
  <c r="AN37" i="8" s="1"/>
  <c r="AF37" i="8"/>
  <c r="AG37" i="8" s="1"/>
  <c r="AH37" i="8" s="1"/>
  <c r="AI37" i="8" s="1"/>
  <c r="AA37" i="8"/>
  <c r="AB37" i="8" s="1"/>
  <c r="AC37" i="8" s="1"/>
  <c r="AD37" i="8" s="1"/>
  <c r="V37" i="8"/>
  <c r="W37" i="8" s="1"/>
  <c r="X37" i="8" s="1"/>
  <c r="Y37" i="8" s="1"/>
  <c r="Q37" i="8"/>
  <c r="R37" i="8" s="1"/>
  <c r="S37" i="8" s="1"/>
  <c r="T37" i="8" s="1"/>
  <c r="M37" i="8"/>
  <c r="N37" i="8" s="1"/>
  <c r="O37" i="8" s="1"/>
  <c r="L37" i="8"/>
  <c r="G37" i="8"/>
  <c r="H37" i="8" s="1"/>
  <c r="I37" i="8" s="1"/>
  <c r="J37" i="8" s="1"/>
  <c r="C37" i="8"/>
  <c r="D37" i="8" s="1"/>
  <c r="E37" i="8" s="1"/>
  <c r="B37" i="8"/>
  <c r="BJ36" i="8"/>
  <c r="BK36" i="8" s="1"/>
  <c r="BL36" i="8" s="1"/>
  <c r="BM36" i="8" s="1"/>
  <c r="BE36" i="8"/>
  <c r="BF36" i="8" s="1"/>
  <c r="BG36" i="8" s="1"/>
  <c r="BH36" i="8" s="1"/>
  <c r="AZ36" i="8"/>
  <c r="BA36" i="8" s="1"/>
  <c r="BB36" i="8" s="1"/>
  <c r="BC36" i="8" s="1"/>
  <c r="AU36" i="8"/>
  <c r="AV36" i="8" s="1"/>
  <c r="AW36" i="8" s="1"/>
  <c r="AX36" i="8" s="1"/>
  <c r="AP36" i="8"/>
  <c r="AQ36" i="8" s="1"/>
  <c r="AR36" i="8" s="1"/>
  <c r="AS36" i="8" s="1"/>
  <c r="AL36" i="8"/>
  <c r="AM36" i="8" s="1"/>
  <c r="AN36" i="8" s="1"/>
  <c r="AK36" i="8"/>
  <c r="AF36" i="8"/>
  <c r="AG36" i="8" s="1"/>
  <c r="AH36" i="8" s="1"/>
  <c r="AI36" i="8" s="1"/>
  <c r="AA36" i="8"/>
  <c r="AB36" i="8" s="1"/>
  <c r="AC36" i="8" s="1"/>
  <c r="AD36" i="8" s="1"/>
  <c r="V36" i="8"/>
  <c r="W36" i="8" s="1"/>
  <c r="X36" i="8" s="1"/>
  <c r="Y36" i="8" s="1"/>
  <c r="Q36" i="8"/>
  <c r="R36" i="8" s="1"/>
  <c r="S36" i="8" s="1"/>
  <c r="T36" i="8" s="1"/>
  <c r="N36" i="8"/>
  <c r="O36" i="8" s="1"/>
  <c r="L36" i="8"/>
  <c r="M36" i="8" s="1"/>
  <c r="G36" i="8"/>
  <c r="H36" i="8" s="1"/>
  <c r="I36" i="8" s="1"/>
  <c r="J36" i="8" s="1"/>
  <c r="B36" i="8"/>
  <c r="C36" i="8" s="1"/>
  <c r="D36" i="8" s="1"/>
  <c r="E36" i="8" s="1"/>
  <c r="BJ35" i="8"/>
  <c r="BK35" i="8" s="1"/>
  <c r="BL35" i="8" s="1"/>
  <c r="BM35" i="8" s="1"/>
  <c r="BE35" i="8"/>
  <c r="BF35" i="8" s="1"/>
  <c r="BG35" i="8" s="1"/>
  <c r="BH35" i="8" s="1"/>
  <c r="AZ35" i="8"/>
  <c r="BA35" i="8" s="1"/>
  <c r="BB35" i="8" s="1"/>
  <c r="BC35" i="8" s="1"/>
  <c r="AU35" i="8"/>
  <c r="AV35" i="8" s="1"/>
  <c r="AW35" i="8" s="1"/>
  <c r="AX35" i="8" s="1"/>
  <c r="AP35" i="8"/>
  <c r="AQ35" i="8" s="1"/>
  <c r="AR35" i="8" s="1"/>
  <c r="AS35" i="8" s="1"/>
  <c r="AK35" i="8"/>
  <c r="AL35" i="8" s="1"/>
  <c r="AM35" i="8" s="1"/>
  <c r="AN35" i="8" s="1"/>
  <c r="AF35" i="8"/>
  <c r="AG35" i="8" s="1"/>
  <c r="AH35" i="8" s="1"/>
  <c r="AI35" i="8" s="1"/>
  <c r="AA35" i="8"/>
  <c r="AB35" i="8" s="1"/>
  <c r="AC35" i="8" s="1"/>
  <c r="AD35" i="8" s="1"/>
  <c r="V35" i="8"/>
  <c r="W35" i="8" s="1"/>
  <c r="X35" i="8" s="1"/>
  <c r="Y35" i="8" s="1"/>
  <c r="Q35" i="8"/>
  <c r="R35" i="8" s="1"/>
  <c r="S35" i="8" s="1"/>
  <c r="T35" i="8" s="1"/>
  <c r="L35" i="8"/>
  <c r="M35" i="8" s="1"/>
  <c r="N35" i="8" s="1"/>
  <c r="O35" i="8" s="1"/>
  <c r="G35" i="8"/>
  <c r="H35" i="8" s="1"/>
  <c r="I35" i="8" s="1"/>
  <c r="J35" i="8" s="1"/>
  <c r="B35" i="8"/>
  <c r="C35" i="8" s="1"/>
  <c r="D35" i="8" s="1"/>
  <c r="E35" i="8" s="1"/>
  <c r="BL34" i="8"/>
  <c r="BM34" i="8" s="1"/>
  <c r="BJ34" i="8"/>
  <c r="BK34" i="8" s="1"/>
  <c r="BE34" i="8"/>
  <c r="BF34" i="8" s="1"/>
  <c r="BG34" i="8" s="1"/>
  <c r="BH34" i="8" s="1"/>
  <c r="BB34" i="8"/>
  <c r="BC34" i="8" s="1"/>
  <c r="AZ34" i="8"/>
  <c r="BA34" i="8" s="1"/>
  <c r="AU34" i="8"/>
  <c r="AV34" i="8" s="1"/>
  <c r="AW34" i="8" s="1"/>
  <c r="AX34" i="8" s="1"/>
  <c r="AP34" i="8"/>
  <c r="AQ34" i="8" s="1"/>
  <c r="AR34" i="8" s="1"/>
  <c r="AS34" i="8" s="1"/>
  <c r="AK34" i="8"/>
  <c r="AL34" i="8" s="1"/>
  <c r="AM34" i="8" s="1"/>
  <c r="AN34" i="8" s="1"/>
  <c r="AF34" i="8"/>
  <c r="AG34" i="8" s="1"/>
  <c r="AH34" i="8" s="1"/>
  <c r="AI34" i="8" s="1"/>
  <c r="AA34" i="8"/>
  <c r="AB34" i="8" s="1"/>
  <c r="AC34" i="8" s="1"/>
  <c r="AD34" i="8" s="1"/>
  <c r="X34" i="8"/>
  <c r="Y34" i="8" s="1"/>
  <c r="V34" i="8"/>
  <c r="W34" i="8" s="1"/>
  <c r="Q34" i="8"/>
  <c r="R34" i="8" s="1"/>
  <c r="S34" i="8" s="1"/>
  <c r="T34" i="8" s="1"/>
  <c r="L34" i="8"/>
  <c r="M34" i="8" s="1"/>
  <c r="N34" i="8" s="1"/>
  <c r="O34" i="8" s="1"/>
  <c r="G34" i="8"/>
  <c r="H34" i="8" s="1"/>
  <c r="I34" i="8" s="1"/>
  <c r="J34" i="8" s="1"/>
  <c r="B34" i="8"/>
  <c r="C34" i="8" s="1"/>
  <c r="D34" i="8" s="1"/>
  <c r="E34" i="8" s="1"/>
  <c r="BJ33" i="8"/>
  <c r="BK33" i="8" s="1"/>
  <c r="BL33" i="8" s="1"/>
  <c r="BM33" i="8" s="1"/>
  <c r="BE33" i="8"/>
  <c r="BF33" i="8" s="1"/>
  <c r="BG33" i="8" s="1"/>
  <c r="BH33" i="8" s="1"/>
  <c r="AZ33" i="8"/>
  <c r="BA33" i="8" s="1"/>
  <c r="BB33" i="8" s="1"/>
  <c r="BC33" i="8" s="1"/>
  <c r="AU33" i="8"/>
  <c r="AV33" i="8" s="1"/>
  <c r="AW33" i="8" s="1"/>
  <c r="AX33" i="8" s="1"/>
  <c r="AP33" i="8"/>
  <c r="AQ33" i="8" s="1"/>
  <c r="AR33" i="8" s="1"/>
  <c r="AS33" i="8" s="1"/>
  <c r="AM33" i="8"/>
  <c r="AN33" i="8" s="1"/>
  <c r="AK33" i="8"/>
  <c r="AL33" i="8" s="1"/>
  <c r="AF33" i="8"/>
  <c r="AG33" i="8" s="1"/>
  <c r="AH33" i="8" s="1"/>
  <c r="AI33" i="8" s="1"/>
  <c r="AC33" i="8"/>
  <c r="AD33" i="8" s="1"/>
  <c r="AA33" i="8"/>
  <c r="AB33" i="8" s="1"/>
  <c r="V33" i="8"/>
  <c r="W33" i="8" s="1"/>
  <c r="X33" i="8" s="1"/>
  <c r="Y33" i="8" s="1"/>
  <c r="Q33" i="8"/>
  <c r="R33" i="8" s="1"/>
  <c r="S33" i="8" s="1"/>
  <c r="T33" i="8" s="1"/>
  <c r="L33" i="8"/>
  <c r="M33" i="8" s="1"/>
  <c r="N33" i="8" s="1"/>
  <c r="O33" i="8" s="1"/>
  <c r="I33" i="8"/>
  <c r="J33" i="8" s="1"/>
  <c r="G33" i="8"/>
  <c r="H33" i="8" s="1"/>
  <c r="B33" i="8"/>
  <c r="C33" i="8" s="1"/>
  <c r="D33" i="8" s="1"/>
  <c r="E33" i="8" s="1"/>
  <c r="BL32" i="8"/>
  <c r="BM32" i="8" s="1"/>
  <c r="BJ32" i="8"/>
  <c r="BK32" i="8" s="1"/>
  <c r="BE32" i="8"/>
  <c r="BF32" i="8" s="1"/>
  <c r="BG32" i="8" s="1"/>
  <c r="BH32" i="8" s="1"/>
  <c r="AZ32" i="8"/>
  <c r="BA32" i="8" s="1"/>
  <c r="BB32" i="8" s="1"/>
  <c r="BC32" i="8" s="1"/>
  <c r="AU32" i="8"/>
  <c r="AV32" i="8" s="1"/>
  <c r="AW32" i="8" s="1"/>
  <c r="AX32" i="8" s="1"/>
  <c r="AP32" i="8"/>
  <c r="AQ32" i="8" s="1"/>
  <c r="AR32" i="8" s="1"/>
  <c r="AS32" i="8" s="1"/>
  <c r="AK32" i="8"/>
  <c r="AL32" i="8" s="1"/>
  <c r="AM32" i="8" s="1"/>
  <c r="AN32" i="8" s="1"/>
  <c r="AF32" i="8"/>
  <c r="AG32" i="8" s="1"/>
  <c r="AH32" i="8" s="1"/>
  <c r="AI32" i="8" s="1"/>
  <c r="AA32" i="8"/>
  <c r="AB32" i="8" s="1"/>
  <c r="AC32" i="8" s="1"/>
  <c r="AD32" i="8" s="1"/>
  <c r="V32" i="8"/>
  <c r="W32" i="8" s="1"/>
  <c r="X32" i="8" s="1"/>
  <c r="Y32" i="8" s="1"/>
  <c r="Q32" i="8"/>
  <c r="R32" i="8" s="1"/>
  <c r="S32" i="8" s="1"/>
  <c r="T32" i="8" s="1"/>
  <c r="N32" i="8"/>
  <c r="O32" i="8" s="1"/>
  <c r="L32" i="8"/>
  <c r="M32" i="8" s="1"/>
  <c r="G32" i="8"/>
  <c r="H32" i="8" s="1"/>
  <c r="I32" i="8" s="1"/>
  <c r="J32" i="8" s="1"/>
  <c r="B32" i="8"/>
  <c r="C32" i="8" s="1"/>
  <c r="D32" i="8" s="1"/>
  <c r="E32" i="8" s="1"/>
  <c r="BJ31" i="8"/>
  <c r="BK31" i="8" s="1"/>
  <c r="BL31" i="8" s="1"/>
  <c r="BM31" i="8" s="1"/>
  <c r="BE31" i="8"/>
  <c r="BF31" i="8" s="1"/>
  <c r="BG31" i="8" s="1"/>
  <c r="BH31" i="8" s="1"/>
  <c r="AZ31" i="8"/>
  <c r="BA31" i="8" s="1"/>
  <c r="BB31" i="8" s="1"/>
  <c r="BC31" i="8" s="1"/>
  <c r="AW31" i="8"/>
  <c r="AX31" i="8" s="1"/>
  <c r="AU31" i="8"/>
  <c r="AV31" i="8" s="1"/>
  <c r="AP31" i="8"/>
  <c r="AQ31" i="8" s="1"/>
  <c r="AR31" i="8" s="1"/>
  <c r="AS31" i="8" s="1"/>
  <c r="AK31" i="8"/>
  <c r="AL31" i="8" s="1"/>
  <c r="AM31" i="8" s="1"/>
  <c r="AN31" i="8" s="1"/>
  <c r="AF31" i="8"/>
  <c r="AG31" i="8" s="1"/>
  <c r="AH31" i="8" s="1"/>
  <c r="AI31" i="8" s="1"/>
  <c r="AA31" i="8"/>
  <c r="AB31" i="8" s="1"/>
  <c r="AC31" i="8" s="1"/>
  <c r="AD31" i="8" s="1"/>
  <c r="V31" i="8"/>
  <c r="W31" i="8" s="1"/>
  <c r="X31" i="8" s="1"/>
  <c r="Y31" i="8" s="1"/>
  <c r="Q31" i="8"/>
  <c r="R31" i="8" s="1"/>
  <c r="S31" i="8" s="1"/>
  <c r="T31" i="8" s="1"/>
  <c r="L31" i="8"/>
  <c r="M31" i="8" s="1"/>
  <c r="N31" i="8" s="1"/>
  <c r="O31" i="8" s="1"/>
  <c r="G31" i="8"/>
  <c r="H31" i="8" s="1"/>
  <c r="I31" i="8" s="1"/>
  <c r="J31" i="8" s="1"/>
  <c r="B31" i="8"/>
  <c r="C31" i="8" s="1"/>
  <c r="D31" i="8" s="1"/>
  <c r="E31" i="8" s="1"/>
  <c r="BJ30" i="8"/>
  <c r="BK30" i="8" s="1"/>
  <c r="BL30" i="8" s="1"/>
  <c r="BM30" i="8" s="1"/>
  <c r="BE30" i="8"/>
  <c r="BF30" i="8" s="1"/>
  <c r="BG30" i="8" s="1"/>
  <c r="BH30" i="8" s="1"/>
  <c r="AZ30" i="8"/>
  <c r="BA30" i="8" s="1"/>
  <c r="BB30" i="8" s="1"/>
  <c r="BC30" i="8" s="1"/>
  <c r="AU30" i="8"/>
  <c r="AV30" i="8" s="1"/>
  <c r="AW30" i="8" s="1"/>
  <c r="AX30" i="8" s="1"/>
  <c r="AP30" i="8"/>
  <c r="AQ30" i="8" s="1"/>
  <c r="AR30" i="8" s="1"/>
  <c r="AS30" i="8" s="1"/>
  <c r="AK30" i="8"/>
  <c r="AL30" i="8" s="1"/>
  <c r="AM30" i="8" s="1"/>
  <c r="AN30" i="8" s="1"/>
  <c r="AF30" i="8"/>
  <c r="AG30" i="8" s="1"/>
  <c r="AH30" i="8" s="1"/>
  <c r="AI30" i="8" s="1"/>
  <c r="AA30" i="8"/>
  <c r="AB30" i="8" s="1"/>
  <c r="AC30" i="8" s="1"/>
  <c r="AD30" i="8" s="1"/>
  <c r="X30" i="8"/>
  <c r="Y30" i="8" s="1"/>
  <c r="V30" i="8"/>
  <c r="W30" i="8" s="1"/>
  <c r="Q30" i="8"/>
  <c r="R30" i="8" s="1"/>
  <c r="S30" i="8" s="1"/>
  <c r="T30" i="8" s="1"/>
  <c r="N30" i="8"/>
  <c r="O30" i="8" s="1"/>
  <c r="L30" i="8"/>
  <c r="M30" i="8" s="1"/>
  <c r="G30" i="8"/>
  <c r="H30" i="8" s="1"/>
  <c r="I30" i="8" s="1"/>
  <c r="J30" i="8" s="1"/>
  <c r="B30" i="8"/>
  <c r="C30" i="8" s="1"/>
  <c r="D30" i="8" s="1"/>
  <c r="E30" i="8" s="1"/>
  <c r="BJ29" i="8"/>
  <c r="BK29" i="8" s="1"/>
  <c r="BL29" i="8" s="1"/>
  <c r="BM29" i="8" s="1"/>
  <c r="BE29" i="8"/>
  <c r="BF29" i="8" s="1"/>
  <c r="BG29" i="8" s="1"/>
  <c r="BH29" i="8" s="1"/>
  <c r="AZ29" i="8"/>
  <c r="BA29" i="8" s="1"/>
  <c r="BB29" i="8" s="1"/>
  <c r="BC29" i="8" s="1"/>
  <c r="AW29" i="8"/>
  <c r="AX29" i="8" s="1"/>
  <c r="AU29" i="8"/>
  <c r="AV29" i="8" s="1"/>
  <c r="AP29" i="8"/>
  <c r="AQ29" i="8" s="1"/>
  <c r="AR29" i="8" s="1"/>
  <c r="AS29" i="8" s="1"/>
  <c r="AK29" i="8"/>
  <c r="AL29" i="8" s="1"/>
  <c r="AM29" i="8" s="1"/>
  <c r="AN29" i="8" s="1"/>
  <c r="AF29" i="8"/>
  <c r="AG29" i="8" s="1"/>
  <c r="AH29" i="8" s="1"/>
  <c r="AI29" i="8" s="1"/>
  <c r="AA29" i="8"/>
  <c r="AB29" i="8" s="1"/>
  <c r="AC29" i="8" s="1"/>
  <c r="AD29" i="8" s="1"/>
  <c r="V29" i="8"/>
  <c r="W29" i="8" s="1"/>
  <c r="X29" i="8" s="1"/>
  <c r="Y29" i="8" s="1"/>
  <c r="Q29" i="8"/>
  <c r="R29" i="8" s="1"/>
  <c r="S29" i="8" s="1"/>
  <c r="T29" i="8" s="1"/>
  <c r="L29" i="8"/>
  <c r="M29" i="8" s="1"/>
  <c r="N29" i="8" s="1"/>
  <c r="O29" i="8" s="1"/>
  <c r="I29" i="8"/>
  <c r="J29" i="8" s="1"/>
  <c r="G29" i="8"/>
  <c r="H29" i="8" s="1"/>
  <c r="B29" i="8"/>
  <c r="C29" i="8" s="1"/>
  <c r="D29" i="8" s="1"/>
  <c r="E29" i="8" s="1"/>
  <c r="BL28" i="8"/>
  <c r="BM28" i="8" s="1"/>
  <c r="BJ28" i="8"/>
  <c r="BK28" i="8" s="1"/>
  <c r="BE28" i="8"/>
  <c r="BF28" i="8" s="1"/>
  <c r="BG28" i="8" s="1"/>
  <c r="BH28" i="8" s="1"/>
  <c r="AZ28" i="8"/>
  <c r="BA28" i="8" s="1"/>
  <c r="BB28" i="8" s="1"/>
  <c r="BC28" i="8" s="1"/>
  <c r="AU28" i="8"/>
  <c r="AV28" i="8" s="1"/>
  <c r="AW28" i="8" s="1"/>
  <c r="AX28" i="8" s="1"/>
  <c r="AP28" i="8"/>
  <c r="AQ28" i="8" s="1"/>
  <c r="AR28" i="8" s="1"/>
  <c r="AS28" i="8" s="1"/>
  <c r="AK28" i="8"/>
  <c r="AL28" i="8" s="1"/>
  <c r="AM28" i="8" s="1"/>
  <c r="AN28" i="8" s="1"/>
  <c r="AH28" i="8"/>
  <c r="AI28" i="8" s="1"/>
  <c r="AF28" i="8"/>
  <c r="AG28" i="8" s="1"/>
  <c r="AA28" i="8"/>
  <c r="AB28" i="8" s="1"/>
  <c r="AC28" i="8" s="1"/>
  <c r="AD28" i="8" s="1"/>
  <c r="V28" i="8"/>
  <c r="W28" i="8" s="1"/>
  <c r="X28" i="8" s="1"/>
  <c r="Y28" i="8" s="1"/>
  <c r="Q28" i="8"/>
  <c r="R28" i="8" s="1"/>
  <c r="S28" i="8" s="1"/>
  <c r="T28" i="8" s="1"/>
  <c r="L28" i="8"/>
  <c r="M28" i="8" s="1"/>
  <c r="N28" i="8" s="1"/>
  <c r="O28" i="8" s="1"/>
  <c r="G28" i="8"/>
  <c r="H28" i="8" s="1"/>
  <c r="I28" i="8" s="1"/>
  <c r="J28" i="8" s="1"/>
  <c r="D28" i="8"/>
  <c r="E28" i="8" s="1"/>
  <c r="B28" i="8"/>
  <c r="C28" i="8" s="1"/>
  <c r="BJ27" i="8"/>
  <c r="BK27" i="8" s="1"/>
  <c r="BL27" i="8" s="1"/>
  <c r="BM27" i="8" s="1"/>
  <c r="BE27" i="8"/>
  <c r="BF27" i="8" s="1"/>
  <c r="BG27" i="8" s="1"/>
  <c r="BH27" i="8" s="1"/>
  <c r="AZ27" i="8"/>
  <c r="BA27" i="8" s="1"/>
  <c r="BB27" i="8" s="1"/>
  <c r="BC27" i="8" s="1"/>
  <c r="AU27" i="8"/>
  <c r="AV27" i="8" s="1"/>
  <c r="AW27" i="8" s="1"/>
  <c r="AX27" i="8" s="1"/>
  <c r="AP27" i="8"/>
  <c r="AQ27" i="8" s="1"/>
  <c r="AR27" i="8" s="1"/>
  <c r="AS27" i="8" s="1"/>
  <c r="AK27" i="8"/>
  <c r="AL27" i="8" s="1"/>
  <c r="AM27" i="8" s="1"/>
  <c r="AN27" i="8" s="1"/>
  <c r="AF27" i="8"/>
  <c r="AG27" i="8" s="1"/>
  <c r="AH27" i="8" s="1"/>
  <c r="AI27" i="8" s="1"/>
  <c r="AA27" i="8"/>
  <c r="AB27" i="8" s="1"/>
  <c r="AC27" i="8" s="1"/>
  <c r="AD27" i="8" s="1"/>
  <c r="V27" i="8"/>
  <c r="W27" i="8" s="1"/>
  <c r="X27" i="8" s="1"/>
  <c r="Y27" i="8" s="1"/>
  <c r="Q27" i="8"/>
  <c r="R27" i="8" s="1"/>
  <c r="S27" i="8" s="1"/>
  <c r="T27" i="8" s="1"/>
  <c r="L27" i="8"/>
  <c r="M27" i="8" s="1"/>
  <c r="N27" i="8" s="1"/>
  <c r="O27" i="8" s="1"/>
  <c r="I27" i="8"/>
  <c r="J27" i="8" s="1"/>
  <c r="G27" i="8"/>
  <c r="H27" i="8" s="1"/>
  <c r="B27" i="8"/>
  <c r="C27" i="8" s="1"/>
  <c r="D27" i="8" s="1"/>
  <c r="E27" i="8" s="1"/>
  <c r="BJ26" i="8"/>
  <c r="BK26" i="8" s="1"/>
  <c r="BL26" i="8" s="1"/>
  <c r="BM26" i="8" s="1"/>
  <c r="BE26" i="8"/>
  <c r="BF26" i="8" s="1"/>
  <c r="BG26" i="8" s="1"/>
  <c r="BH26" i="8" s="1"/>
  <c r="BB26" i="8"/>
  <c r="BC26" i="8" s="1"/>
  <c r="AZ26" i="8"/>
  <c r="BA26" i="8" s="1"/>
  <c r="AU26" i="8"/>
  <c r="AV26" i="8" s="1"/>
  <c r="AW26" i="8" s="1"/>
  <c r="AX26" i="8" s="1"/>
  <c r="AP26" i="8"/>
  <c r="AQ26" i="8" s="1"/>
  <c r="AR26" i="8" s="1"/>
  <c r="AS26" i="8" s="1"/>
  <c r="AK26" i="8"/>
  <c r="AL26" i="8" s="1"/>
  <c r="AM26" i="8" s="1"/>
  <c r="AN26" i="8" s="1"/>
  <c r="AF26" i="8"/>
  <c r="AG26" i="8" s="1"/>
  <c r="AH26" i="8" s="1"/>
  <c r="AI26" i="8" s="1"/>
  <c r="AA26" i="8"/>
  <c r="AB26" i="8" s="1"/>
  <c r="AC26" i="8" s="1"/>
  <c r="AD26" i="8" s="1"/>
  <c r="V26" i="8"/>
  <c r="W26" i="8" s="1"/>
  <c r="X26" i="8" s="1"/>
  <c r="Y26" i="8" s="1"/>
  <c r="Q26" i="8"/>
  <c r="R26" i="8" s="1"/>
  <c r="S26" i="8" s="1"/>
  <c r="T26" i="8" s="1"/>
  <c r="L26" i="8"/>
  <c r="M26" i="8" s="1"/>
  <c r="N26" i="8" s="1"/>
  <c r="O26" i="8" s="1"/>
  <c r="G26" i="8"/>
  <c r="H26" i="8" s="1"/>
  <c r="I26" i="8" s="1"/>
  <c r="J26" i="8" s="1"/>
  <c r="B26" i="8"/>
  <c r="C26" i="8" s="1"/>
  <c r="D26" i="8" s="1"/>
  <c r="E26" i="8" s="1"/>
  <c r="BJ25" i="8"/>
  <c r="BK25" i="8" s="1"/>
  <c r="BL25" i="8" s="1"/>
  <c r="BM25" i="8" s="1"/>
  <c r="BE25" i="8"/>
  <c r="BF25" i="8" s="1"/>
  <c r="BG25" i="8" s="1"/>
  <c r="BH25" i="8" s="1"/>
  <c r="AZ25" i="8"/>
  <c r="BA25" i="8" s="1"/>
  <c r="BB25" i="8" s="1"/>
  <c r="BC25" i="8" s="1"/>
  <c r="AU25" i="8"/>
  <c r="AV25" i="8" s="1"/>
  <c r="AW25" i="8" s="1"/>
  <c r="AX25" i="8" s="1"/>
  <c r="AP25" i="8"/>
  <c r="AQ25" i="8" s="1"/>
  <c r="AR25" i="8" s="1"/>
  <c r="AS25" i="8" s="1"/>
  <c r="AM25" i="8"/>
  <c r="AN25" i="8" s="1"/>
  <c r="AK25" i="8"/>
  <c r="AL25" i="8" s="1"/>
  <c r="AF25" i="8"/>
  <c r="AG25" i="8" s="1"/>
  <c r="AH25" i="8" s="1"/>
  <c r="AI25" i="8" s="1"/>
  <c r="AA25" i="8"/>
  <c r="AB25" i="8" s="1"/>
  <c r="AC25" i="8" s="1"/>
  <c r="AD25" i="8" s="1"/>
  <c r="V25" i="8"/>
  <c r="W25" i="8" s="1"/>
  <c r="X25" i="8" s="1"/>
  <c r="Y25" i="8" s="1"/>
  <c r="Q25" i="8"/>
  <c r="R25" i="8" s="1"/>
  <c r="S25" i="8" s="1"/>
  <c r="T25" i="8" s="1"/>
  <c r="L25" i="8"/>
  <c r="M25" i="8" s="1"/>
  <c r="N25" i="8" s="1"/>
  <c r="O25" i="8" s="1"/>
  <c r="G25" i="8"/>
  <c r="H25" i="8" s="1"/>
  <c r="I25" i="8" s="1"/>
  <c r="J25" i="8" s="1"/>
  <c r="B25" i="8"/>
  <c r="C25" i="8" s="1"/>
  <c r="D25" i="8" s="1"/>
  <c r="E25" i="8" s="1"/>
  <c r="BJ24" i="8"/>
  <c r="BK24" i="8" s="1"/>
  <c r="BL24" i="8" s="1"/>
  <c r="BM24" i="8" s="1"/>
  <c r="BE24" i="8"/>
  <c r="BF24" i="8" s="1"/>
  <c r="BG24" i="8" s="1"/>
  <c r="BH24" i="8" s="1"/>
  <c r="AZ24" i="8"/>
  <c r="BA24" i="8" s="1"/>
  <c r="BB24" i="8" s="1"/>
  <c r="BC24" i="8" s="1"/>
  <c r="AU24" i="8"/>
  <c r="AV24" i="8" s="1"/>
  <c r="AW24" i="8" s="1"/>
  <c r="AX24" i="8" s="1"/>
  <c r="AR24" i="8"/>
  <c r="AS24" i="8" s="1"/>
  <c r="AP24" i="8"/>
  <c r="AQ24" i="8" s="1"/>
  <c r="AK24" i="8"/>
  <c r="AL24" i="8" s="1"/>
  <c r="AM24" i="8" s="1"/>
  <c r="AN24" i="8" s="1"/>
  <c r="AF24" i="8"/>
  <c r="AG24" i="8" s="1"/>
  <c r="AH24" i="8" s="1"/>
  <c r="AI24" i="8" s="1"/>
  <c r="AA24" i="8"/>
  <c r="AB24" i="8" s="1"/>
  <c r="AC24" i="8" s="1"/>
  <c r="AD24" i="8" s="1"/>
  <c r="X24" i="8"/>
  <c r="Y24" i="8" s="1"/>
  <c r="V24" i="8"/>
  <c r="W24" i="8" s="1"/>
  <c r="Q24" i="8"/>
  <c r="R24" i="8" s="1"/>
  <c r="S24" i="8" s="1"/>
  <c r="T24" i="8" s="1"/>
  <c r="L24" i="8"/>
  <c r="M24" i="8" s="1"/>
  <c r="N24" i="8" s="1"/>
  <c r="O24" i="8" s="1"/>
  <c r="G24" i="8"/>
  <c r="H24" i="8" s="1"/>
  <c r="I24" i="8" s="1"/>
  <c r="J24" i="8" s="1"/>
  <c r="B24" i="8"/>
  <c r="C24" i="8" s="1"/>
  <c r="D24" i="8" s="1"/>
  <c r="E24" i="8" s="1"/>
  <c r="BJ23" i="8"/>
  <c r="BK23" i="8" s="1"/>
  <c r="BL23" i="8" s="1"/>
  <c r="BM23" i="8" s="1"/>
  <c r="BE23" i="8"/>
  <c r="BF23" i="8" s="1"/>
  <c r="BG23" i="8" s="1"/>
  <c r="BH23" i="8" s="1"/>
  <c r="AZ23" i="8"/>
  <c r="BA23" i="8" s="1"/>
  <c r="BB23" i="8" s="1"/>
  <c r="BC23" i="8" s="1"/>
  <c r="AU23" i="8"/>
  <c r="AV23" i="8" s="1"/>
  <c r="AW23" i="8" s="1"/>
  <c r="AX23" i="8" s="1"/>
  <c r="AP23" i="8"/>
  <c r="AQ23" i="8" s="1"/>
  <c r="AR23" i="8" s="1"/>
  <c r="AS23" i="8" s="1"/>
  <c r="AK23" i="8"/>
  <c r="AL23" i="8" s="1"/>
  <c r="AM23" i="8" s="1"/>
  <c r="AN23" i="8" s="1"/>
  <c r="AF23" i="8"/>
  <c r="AG23" i="8" s="1"/>
  <c r="AH23" i="8" s="1"/>
  <c r="AI23" i="8" s="1"/>
  <c r="AA23" i="8"/>
  <c r="AB23" i="8" s="1"/>
  <c r="AC23" i="8" s="1"/>
  <c r="AD23" i="8" s="1"/>
  <c r="V23" i="8"/>
  <c r="W23" i="8" s="1"/>
  <c r="X23" i="8" s="1"/>
  <c r="Y23" i="8" s="1"/>
  <c r="Q23" i="8"/>
  <c r="R23" i="8" s="1"/>
  <c r="S23" i="8" s="1"/>
  <c r="T23" i="8" s="1"/>
  <c r="L23" i="8"/>
  <c r="M23" i="8" s="1"/>
  <c r="N23" i="8" s="1"/>
  <c r="O23" i="8" s="1"/>
  <c r="I23" i="8"/>
  <c r="J23" i="8" s="1"/>
  <c r="G23" i="8"/>
  <c r="H23" i="8" s="1"/>
  <c r="B23" i="8"/>
  <c r="C23" i="8" s="1"/>
  <c r="D23" i="8" s="1"/>
  <c r="E23" i="8" s="1"/>
  <c r="BJ22" i="8"/>
  <c r="BK22" i="8" s="1"/>
  <c r="BL22" i="8" s="1"/>
  <c r="BM22" i="8" s="1"/>
  <c r="BE22" i="8"/>
  <c r="BF22" i="8" s="1"/>
  <c r="BG22" i="8" s="1"/>
  <c r="BH22" i="8" s="1"/>
  <c r="AZ22" i="8"/>
  <c r="BA22" i="8" s="1"/>
  <c r="BB22" i="8" s="1"/>
  <c r="BC22" i="8" s="1"/>
  <c r="AU22" i="8"/>
  <c r="AV22" i="8" s="1"/>
  <c r="AW22" i="8" s="1"/>
  <c r="AX22" i="8" s="1"/>
  <c r="AP22" i="8"/>
  <c r="AQ22" i="8" s="1"/>
  <c r="AR22" i="8" s="1"/>
  <c r="AS22" i="8" s="1"/>
  <c r="AK22" i="8"/>
  <c r="AL22" i="8" s="1"/>
  <c r="AM22" i="8" s="1"/>
  <c r="AN22" i="8" s="1"/>
  <c r="AF22" i="8"/>
  <c r="AG22" i="8" s="1"/>
  <c r="AH22" i="8" s="1"/>
  <c r="AI22" i="8" s="1"/>
  <c r="AA22" i="8"/>
  <c r="AB22" i="8" s="1"/>
  <c r="AC22" i="8" s="1"/>
  <c r="AD22" i="8" s="1"/>
  <c r="V22" i="8"/>
  <c r="W22" i="8" s="1"/>
  <c r="X22" i="8" s="1"/>
  <c r="Y22" i="8" s="1"/>
  <c r="Q22" i="8"/>
  <c r="R22" i="8" s="1"/>
  <c r="S22" i="8" s="1"/>
  <c r="T22" i="8" s="1"/>
  <c r="N22" i="8"/>
  <c r="O22" i="8" s="1"/>
  <c r="L22" i="8"/>
  <c r="M22" i="8" s="1"/>
  <c r="G22" i="8"/>
  <c r="H22" i="8" s="1"/>
  <c r="I22" i="8" s="1"/>
  <c r="J22" i="8" s="1"/>
  <c r="B22" i="8"/>
  <c r="C22" i="8" s="1"/>
  <c r="D22" i="8" s="1"/>
  <c r="E22" i="8" s="1"/>
  <c r="BJ21" i="8"/>
  <c r="BK21" i="8" s="1"/>
  <c r="BL21" i="8" s="1"/>
  <c r="BM21" i="8" s="1"/>
  <c r="BG21" i="8"/>
  <c r="BH21" i="8" s="1"/>
  <c r="BE21" i="8"/>
  <c r="BF21" i="8" s="1"/>
  <c r="AZ21" i="8"/>
  <c r="BA21" i="8" s="1"/>
  <c r="BB21" i="8" s="1"/>
  <c r="BC21" i="8" s="1"/>
  <c r="AU21" i="8"/>
  <c r="AV21" i="8" s="1"/>
  <c r="AW21" i="8" s="1"/>
  <c r="AX21" i="8" s="1"/>
  <c r="AP21" i="8"/>
  <c r="AQ21" i="8" s="1"/>
  <c r="AR21" i="8" s="1"/>
  <c r="AS21" i="8" s="1"/>
  <c r="AK21" i="8"/>
  <c r="AL21" i="8" s="1"/>
  <c r="AM21" i="8" s="1"/>
  <c r="AN21" i="8" s="1"/>
  <c r="AF21" i="8"/>
  <c r="AG21" i="8" s="1"/>
  <c r="AH21" i="8" s="1"/>
  <c r="AI21" i="8" s="1"/>
  <c r="AA21" i="8"/>
  <c r="AB21" i="8" s="1"/>
  <c r="AC21" i="8" s="1"/>
  <c r="AD21" i="8" s="1"/>
  <c r="V21" i="8"/>
  <c r="W21" i="8" s="1"/>
  <c r="X21" i="8" s="1"/>
  <c r="Y21" i="8" s="1"/>
  <c r="Q21" i="8"/>
  <c r="R21" i="8" s="1"/>
  <c r="S21" i="8" s="1"/>
  <c r="T21" i="8" s="1"/>
  <c r="L21" i="8"/>
  <c r="M21" i="8" s="1"/>
  <c r="N21" i="8" s="1"/>
  <c r="O21" i="8" s="1"/>
  <c r="G21" i="8"/>
  <c r="H21" i="8" s="1"/>
  <c r="I21" i="8" s="1"/>
  <c r="J21" i="8" s="1"/>
  <c r="B21" i="8"/>
  <c r="C21" i="8" s="1"/>
  <c r="D21" i="8" s="1"/>
  <c r="E21" i="8" s="1"/>
  <c r="BJ20" i="8"/>
  <c r="BK20" i="8" s="1"/>
  <c r="BL20" i="8" s="1"/>
  <c r="BM20" i="8" s="1"/>
  <c r="BE20" i="8"/>
  <c r="BF20" i="8" s="1"/>
  <c r="BG20" i="8" s="1"/>
  <c r="BH20" i="8" s="1"/>
  <c r="AZ20" i="8"/>
  <c r="BA20" i="8" s="1"/>
  <c r="BB20" i="8" s="1"/>
  <c r="BC20" i="8" s="1"/>
  <c r="AU20" i="8"/>
  <c r="AV20" i="8" s="1"/>
  <c r="AW20" i="8" s="1"/>
  <c r="AX20" i="8" s="1"/>
  <c r="AR20" i="8"/>
  <c r="AS20" i="8" s="1"/>
  <c r="AP20" i="8"/>
  <c r="AQ20" i="8" s="1"/>
  <c r="AK20" i="8"/>
  <c r="AL20" i="8" s="1"/>
  <c r="AM20" i="8" s="1"/>
  <c r="AN20" i="8" s="1"/>
  <c r="AF20" i="8"/>
  <c r="AG20" i="8" s="1"/>
  <c r="AH20" i="8" s="1"/>
  <c r="AI20" i="8" s="1"/>
  <c r="AA20" i="8"/>
  <c r="AB20" i="8" s="1"/>
  <c r="AC20" i="8" s="1"/>
  <c r="AD20" i="8" s="1"/>
  <c r="V20" i="8"/>
  <c r="W20" i="8" s="1"/>
  <c r="X20" i="8" s="1"/>
  <c r="Y20" i="8" s="1"/>
  <c r="Q20" i="8"/>
  <c r="R20" i="8" s="1"/>
  <c r="S20" i="8" s="1"/>
  <c r="T20" i="8" s="1"/>
  <c r="L20" i="8"/>
  <c r="M20" i="8" s="1"/>
  <c r="N20" i="8" s="1"/>
  <c r="O20" i="8" s="1"/>
  <c r="G20" i="8"/>
  <c r="H20" i="8" s="1"/>
  <c r="I20" i="8" s="1"/>
  <c r="J20" i="8" s="1"/>
  <c r="B20" i="8"/>
  <c r="C20" i="8" s="1"/>
  <c r="D20" i="8" s="1"/>
  <c r="E20" i="8" s="1"/>
  <c r="BJ18" i="8"/>
  <c r="BE18" i="8"/>
  <c r="AZ18" i="8"/>
  <c r="AU18" i="8"/>
  <c r="AP18" i="8"/>
  <c r="AK18" i="8"/>
  <c r="AF18" i="8"/>
  <c r="AA18" i="8"/>
  <c r="V18" i="8"/>
  <c r="Q18" i="8"/>
  <c r="BJ16" i="8"/>
  <c r="BK16" i="8" s="1"/>
  <c r="BL16" i="8" s="1"/>
  <c r="BM16" i="8" s="1"/>
  <c r="BG16" i="8"/>
  <c r="BH16" i="8" s="1"/>
  <c r="BE16" i="8"/>
  <c r="BF16" i="8" s="1"/>
  <c r="AZ16" i="8"/>
  <c r="BA16" i="8" s="1"/>
  <c r="BB16" i="8" s="1"/>
  <c r="BC16" i="8" s="1"/>
  <c r="AU16" i="8"/>
  <c r="AV16" i="8" s="1"/>
  <c r="AW16" i="8" s="1"/>
  <c r="AX16" i="8" s="1"/>
  <c r="AR16" i="8"/>
  <c r="AS16" i="8" s="1"/>
  <c r="AP16" i="8"/>
  <c r="AQ16" i="8" s="1"/>
  <c r="AK16" i="8"/>
  <c r="AL16" i="8" s="1"/>
  <c r="AM16" i="8" s="1"/>
  <c r="AN16" i="8" s="1"/>
  <c r="AF16" i="8"/>
  <c r="AG16" i="8" s="1"/>
  <c r="AH16" i="8" s="1"/>
  <c r="AI16" i="8" s="1"/>
  <c r="AA16" i="8"/>
  <c r="AB16" i="8" s="1"/>
  <c r="AC16" i="8" s="1"/>
  <c r="AD16" i="8" s="1"/>
  <c r="V16" i="8"/>
  <c r="W16" i="8" s="1"/>
  <c r="X16" i="8" s="1"/>
  <c r="Y16" i="8" s="1"/>
  <c r="Q16" i="8"/>
  <c r="R16" i="8" s="1"/>
  <c r="S16" i="8" s="1"/>
  <c r="T16" i="8" s="1"/>
  <c r="L16" i="8"/>
  <c r="M16" i="8" s="1"/>
  <c r="N16" i="8" s="1"/>
  <c r="O16" i="8" s="1"/>
  <c r="I16" i="8"/>
  <c r="J16" i="8" s="1"/>
  <c r="G16" i="8"/>
  <c r="H16" i="8" s="1"/>
  <c r="K14" i="8"/>
  <c r="J14" i="8"/>
  <c r="H14" i="8"/>
  <c r="K13" i="8"/>
  <c r="J13" i="8"/>
  <c r="H13" i="8"/>
  <c r="K12" i="8"/>
  <c r="J12" i="8"/>
  <c r="H12" i="8"/>
  <c r="K11" i="8"/>
  <c r="J11" i="8"/>
  <c r="H11" i="8"/>
  <c r="K10" i="8"/>
  <c r="J10" i="8"/>
  <c r="H10" i="8"/>
  <c r="K9" i="8"/>
  <c r="J9" i="8"/>
  <c r="H9" i="8"/>
  <c r="K8" i="8"/>
  <c r="J8" i="8"/>
  <c r="H8" i="8"/>
  <c r="K7" i="8"/>
  <c r="J7" i="8"/>
  <c r="H7" i="8"/>
  <c r="K6" i="8"/>
  <c r="J6" i="8"/>
  <c r="H6" i="8"/>
  <c r="K5" i="8"/>
  <c r="J5" i="8"/>
  <c r="H5" i="8"/>
  <c r="K4" i="8"/>
  <c r="J4" i="8"/>
  <c r="H4" i="8"/>
  <c r="K3" i="8"/>
  <c r="J3" i="8"/>
  <c r="H3" i="8"/>
  <c r="K2" i="8"/>
  <c r="J2" i="8"/>
  <c r="H2" i="8"/>
  <c r="H19" i="1" l="1"/>
  <c r="H36" i="1"/>
  <c r="H21" i="1"/>
  <c r="H20" i="1"/>
  <c r="H51" i="1"/>
  <c r="H50" i="1"/>
  <c r="H49" i="1"/>
  <c r="H46" i="1"/>
  <c r="H45" i="1"/>
  <c r="H44" i="1"/>
  <c r="H35" i="1"/>
  <c r="H34" i="1"/>
  <c r="H31" i="1"/>
  <c r="H30" i="1"/>
  <c r="H29" i="1"/>
  <c r="H16" i="1"/>
  <c r="H15" i="1"/>
  <c r="H14" i="1"/>
  <c r="N25" i="2" l="1"/>
  <c r="P25" i="2" s="1"/>
  <c r="B21" i="1" s="1"/>
  <c r="N24" i="2"/>
  <c r="P24" i="2" s="1"/>
  <c r="B20" i="1" s="1"/>
  <c r="N23" i="2"/>
  <c r="P23" i="2" s="1"/>
  <c r="B19" i="1" s="1"/>
  <c r="N21" i="2"/>
  <c r="P21" i="2" s="1"/>
  <c r="B17" i="1" s="1"/>
  <c r="N22" i="2"/>
  <c r="P22" i="2" s="1"/>
  <c r="B18" i="1" s="1"/>
  <c r="N20" i="2"/>
  <c r="P20" i="2" s="1"/>
  <c r="B16" i="1" s="1"/>
  <c r="N17" i="2"/>
  <c r="P17" i="2" s="1"/>
  <c r="B13" i="1" s="1"/>
  <c r="N18" i="2"/>
  <c r="P18" i="2" s="1"/>
  <c r="B14" i="1" s="1"/>
  <c r="N19" i="2"/>
  <c r="P19" i="2" s="1"/>
  <c r="B15" i="1" s="1"/>
  <c r="N16" i="2"/>
  <c r="P16" i="2" s="1"/>
  <c r="B12" i="1" s="1"/>
  <c r="N15" i="2"/>
  <c r="P15" i="2" s="1"/>
  <c r="B11" i="1" s="1"/>
  <c r="N13" i="2"/>
  <c r="P13" i="2" s="1"/>
  <c r="B9" i="1" s="1"/>
  <c r="N14" i="2"/>
  <c r="P14" i="2" s="1"/>
  <c r="B10" i="1" s="1"/>
  <c r="G3" i="3" l="1"/>
  <c r="G4" i="3"/>
  <c r="G5" i="3"/>
  <c r="G6" i="3"/>
  <c r="G7" i="3"/>
  <c r="G8" i="3"/>
  <c r="G9" i="3"/>
  <c r="G10" i="3"/>
  <c r="G11" i="3"/>
  <c r="G12" i="3"/>
  <c r="G13" i="3"/>
  <c r="G14" i="3"/>
  <c r="G2" i="3"/>
  <c r="B6" i="7"/>
  <c r="D6" i="7" s="1"/>
  <c r="B5" i="7"/>
  <c r="C5" i="7" s="1"/>
  <c r="B4" i="7"/>
  <c r="E4" i="7" s="1"/>
  <c r="A17" i="3"/>
  <c r="B17" i="3"/>
  <c r="C17" i="3"/>
  <c r="D17" i="3"/>
  <c r="A18" i="3"/>
  <c r="A19" i="3"/>
  <c r="A20" i="3"/>
  <c r="A21" i="3"/>
  <c r="P3" i="4"/>
  <c r="B19" i="3" s="1"/>
  <c r="Q4" i="4"/>
  <c r="C20" i="3" s="1"/>
  <c r="P4" i="4"/>
  <c r="B20" i="3" s="1"/>
  <c r="J14" i="3"/>
  <c r="I14" i="3"/>
  <c r="D4" i="7" l="1"/>
  <c r="H4" i="7" s="1"/>
  <c r="D5" i="7"/>
  <c r="H5" i="7" s="1"/>
  <c r="C4" i="7"/>
  <c r="G4" i="7" s="1"/>
  <c r="I4" i="7"/>
  <c r="E6" i="7"/>
  <c r="I6" i="7" s="1"/>
  <c r="C6" i="7"/>
  <c r="G6" i="7" s="1"/>
  <c r="E5" i="7"/>
  <c r="I5" i="7" s="1"/>
  <c r="G5" i="7"/>
  <c r="H6" i="7"/>
  <c r="S3" i="1"/>
  <c r="T3" i="1"/>
  <c r="U3" i="1"/>
  <c r="I3" i="3" l="1"/>
  <c r="I4" i="3"/>
  <c r="I5" i="3"/>
  <c r="I6" i="3"/>
  <c r="I7" i="3"/>
  <c r="I8" i="3"/>
  <c r="I9" i="3"/>
  <c r="I10" i="3"/>
  <c r="I11" i="3"/>
  <c r="I12" i="3"/>
  <c r="I13" i="3"/>
  <c r="I2" i="3"/>
  <c r="D54" i="1"/>
  <c r="C54" i="1"/>
  <c r="B54" i="1"/>
  <c r="D53" i="1"/>
  <c r="C53" i="1"/>
  <c r="B53" i="1"/>
  <c r="B52" i="1"/>
  <c r="D52" i="1"/>
  <c r="C52" i="1"/>
  <c r="D49" i="1"/>
  <c r="D48" i="1"/>
  <c r="D47" i="1"/>
  <c r="C49" i="1"/>
  <c r="C48" i="1"/>
  <c r="C47" i="1"/>
  <c r="B49" i="1"/>
  <c r="B48" i="1"/>
  <c r="B47" i="1"/>
  <c r="D44" i="1"/>
  <c r="C44" i="1"/>
  <c r="B44" i="1"/>
  <c r="D43" i="1"/>
  <c r="C43" i="1"/>
  <c r="B43" i="1"/>
  <c r="D42" i="1"/>
  <c r="C42" i="1"/>
  <c r="B42" i="1"/>
  <c r="D39" i="1"/>
  <c r="C39" i="1"/>
  <c r="B39" i="1"/>
  <c r="B38" i="1"/>
  <c r="C38" i="1"/>
  <c r="D38" i="1"/>
  <c r="D37" i="1"/>
  <c r="C37" i="1"/>
  <c r="B37" i="1"/>
  <c r="B32" i="1"/>
  <c r="B27" i="1"/>
  <c r="C27" i="1"/>
  <c r="D27" i="1"/>
  <c r="B28" i="1"/>
  <c r="C28" i="1"/>
  <c r="D28" i="1"/>
  <c r="B29" i="1"/>
  <c r="C29" i="1"/>
  <c r="D29" i="1"/>
  <c r="C32" i="1"/>
  <c r="D32" i="1"/>
  <c r="B33" i="1"/>
  <c r="C33" i="1"/>
  <c r="D33" i="1"/>
  <c r="B34" i="1"/>
  <c r="C34" i="1"/>
  <c r="D34" i="1"/>
  <c r="R3" i="4"/>
  <c r="D19" i="3" s="1"/>
  <c r="R4" i="4"/>
  <c r="D20" i="3" s="1"/>
  <c r="R5" i="4"/>
  <c r="D21" i="3" s="1"/>
  <c r="O1" i="3" s="1"/>
  <c r="R2" i="4"/>
  <c r="D18" i="3" s="1"/>
  <c r="Q3" i="4"/>
  <c r="C19" i="3" s="1"/>
  <c r="Q5" i="4"/>
  <c r="C21" i="3" s="1"/>
  <c r="N1" i="3" s="1"/>
  <c r="N14" i="3" s="1"/>
  <c r="R14" i="3" s="1"/>
  <c r="H2" i="7" s="1"/>
  <c r="Q2" i="4"/>
  <c r="C18" i="3" s="1"/>
  <c r="P2" i="4"/>
  <c r="P5" i="4"/>
  <c r="B21" i="3" s="1"/>
  <c r="M1" i="3" s="1"/>
  <c r="J13" i="3"/>
  <c r="J4" i="3"/>
  <c r="J5" i="3"/>
  <c r="I21" i="1" s="1"/>
  <c r="F21" i="1" s="1"/>
  <c r="J6" i="3"/>
  <c r="J7" i="3"/>
  <c r="J8" i="3"/>
  <c r="J9" i="3"/>
  <c r="J10" i="3"/>
  <c r="J11" i="3"/>
  <c r="J12" i="3"/>
  <c r="J3" i="3"/>
  <c r="J2" i="3"/>
  <c r="B11" i="6"/>
  <c r="B10" i="6"/>
  <c r="C5" i="6"/>
  <c r="J18" i="6" s="1"/>
  <c r="B3" i="6"/>
  <c r="E15" i="6" s="1"/>
  <c r="G3" i="6"/>
  <c r="M12" i="3" l="1"/>
  <c r="N11" i="3"/>
  <c r="N10" i="3"/>
  <c r="M6" i="3"/>
  <c r="W3" i="1"/>
  <c r="M14" i="3"/>
  <c r="Q14" i="3" s="1"/>
  <c r="G2" i="7" s="1"/>
  <c r="M8" i="3"/>
  <c r="W10" i="1" s="1"/>
  <c r="X3" i="1"/>
  <c r="M7" i="3"/>
  <c r="W9" i="1" s="1"/>
  <c r="M2" i="3"/>
  <c r="Q2" i="3" s="1"/>
  <c r="S4" i="1" s="1"/>
  <c r="B18" i="3"/>
  <c r="J16" i="6"/>
  <c r="J17" i="6"/>
  <c r="L21" i="1"/>
  <c r="P21" i="1" s="1"/>
  <c r="K21" i="1"/>
  <c r="O21" i="1" s="1"/>
  <c r="Q12" i="3"/>
  <c r="S14" i="1" s="1"/>
  <c r="W14" i="1"/>
  <c r="I20" i="1"/>
  <c r="I25" i="1"/>
  <c r="I29" i="1"/>
  <c r="L29" i="1" s="1"/>
  <c r="P29" i="1" s="1"/>
  <c r="I59" i="1"/>
  <c r="L59" i="1" s="1"/>
  <c r="P59" i="1" s="1"/>
  <c r="N8" i="3"/>
  <c r="I19" i="1"/>
  <c r="J19" i="1" s="1"/>
  <c r="N19" i="1" s="1"/>
  <c r="I24" i="1"/>
  <c r="N6" i="3"/>
  <c r="M5" i="3"/>
  <c r="I36" i="1"/>
  <c r="K36" i="1" s="1"/>
  <c r="O36" i="1" s="1"/>
  <c r="I41" i="1"/>
  <c r="N4" i="3"/>
  <c r="M3" i="3"/>
  <c r="M13" i="3"/>
  <c r="O14" i="3"/>
  <c r="S14" i="3" s="1"/>
  <c r="O7" i="3"/>
  <c r="O8" i="3"/>
  <c r="O9" i="3"/>
  <c r="O10" i="3"/>
  <c r="Y3" i="1"/>
  <c r="O3" i="3"/>
  <c r="O11" i="3"/>
  <c r="O13" i="3"/>
  <c r="O4" i="3"/>
  <c r="O12" i="3"/>
  <c r="O5" i="3"/>
  <c r="O2" i="3"/>
  <c r="O6" i="3"/>
  <c r="I11" i="1"/>
  <c r="I16" i="1"/>
  <c r="L16" i="1" s="1"/>
  <c r="P16" i="1" s="1"/>
  <c r="I35" i="1"/>
  <c r="I40" i="1"/>
  <c r="I46" i="1"/>
  <c r="N12" i="3"/>
  <c r="M11" i="3"/>
  <c r="N9" i="3"/>
  <c r="D15" i="6"/>
  <c r="I6" i="1"/>
  <c r="I10" i="1"/>
  <c r="I15" i="1"/>
  <c r="I45" i="1"/>
  <c r="I51" i="1"/>
  <c r="J51" i="1" s="1"/>
  <c r="N51" i="1" s="1"/>
  <c r="I56" i="1"/>
  <c r="K56" i="1" s="1"/>
  <c r="O56" i="1" s="1"/>
  <c r="M9" i="3"/>
  <c r="X13" i="1"/>
  <c r="R11" i="3"/>
  <c r="T13" i="1" s="1"/>
  <c r="I9" i="1"/>
  <c r="K9" i="1" s="1"/>
  <c r="O9" i="1" s="1"/>
  <c r="I14" i="1"/>
  <c r="K14" i="1" s="1"/>
  <c r="O14" i="1" s="1"/>
  <c r="I34" i="1"/>
  <c r="K34" i="1" s="1"/>
  <c r="O34" i="1" s="1"/>
  <c r="I39" i="1"/>
  <c r="I44" i="1"/>
  <c r="I50" i="1"/>
  <c r="I55" i="1"/>
  <c r="I61" i="1"/>
  <c r="N5" i="3"/>
  <c r="N7" i="3"/>
  <c r="N2" i="3"/>
  <c r="I5" i="1"/>
  <c r="K5" i="1" s="1"/>
  <c r="O5" i="1" s="1"/>
  <c r="G5" i="6"/>
  <c r="G4" i="6"/>
  <c r="R10" i="3"/>
  <c r="T12" i="1" s="1"/>
  <c r="X12" i="1"/>
  <c r="I31" i="1"/>
  <c r="J31" i="1" s="1"/>
  <c r="N31" i="1" s="1"/>
  <c r="I49" i="1"/>
  <c r="I54" i="1"/>
  <c r="I60" i="1"/>
  <c r="N13" i="3"/>
  <c r="X15" i="1" s="1"/>
  <c r="M4" i="3"/>
  <c r="N3" i="3"/>
  <c r="Q8" i="3"/>
  <c r="S10" i="1" s="1"/>
  <c r="I26" i="1"/>
  <c r="I30" i="1"/>
  <c r="M10" i="3"/>
  <c r="I4" i="1"/>
  <c r="L24" i="1"/>
  <c r="P24" i="1" s="1"/>
  <c r="J21" i="1"/>
  <c r="N21" i="1" s="1"/>
  <c r="L6" i="1"/>
  <c r="P6" i="1" s="1"/>
  <c r="Q7" i="3" l="1"/>
  <c r="S9" i="1" s="1"/>
  <c r="W4" i="1"/>
  <c r="L10" i="1"/>
  <c r="P10" i="1" s="1"/>
  <c r="F10" i="1"/>
  <c r="L36" i="1"/>
  <c r="P36" i="1" s="1"/>
  <c r="F36" i="1"/>
  <c r="J6" i="1"/>
  <c r="N6" i="1" s="1"/>
  <c r="F6" i="1"/>
  <c r="L25" i="1"/>
  <c r="P25" i="1" s="1"/>
  <c r="F25" i="1"/>
  <c r="L26" i="1"/>
  <c r="P26" i="1" s="1"/>
  <c r="F26" i="1"/>
  <c r="L54" i="1"/>
  <c r="P54" i="1" s="1"/>
  <c r="F54" i="1"/>
  <c r="L5" i="1"/>
  <c r="P5" i="1" s="1"/>
  <c r="F5" i="1"/>
  <c r="J39" i="1"/>
  <c r="N39" i="1" s="1"/>
  <c r="F39" i="1"/>
  <c r="L55" i="1"/>
  <c r="P55" i="1" s="1"/>
  <c r="F55" i="1"/>
  <c r="L60" i="1"/>
  <c r="P60" i="1" s="1"/>
  <c r="F60" i="1"/>
  <c r="K40" i="1"/>
  <c r="O40" i="1" s="1"/>
  <c r="F40" i="1"/>
  <c r="L56" i="1"/>
  <c r="P56" i="1" s="1"/>
  <c r="F56" i="1"/>
  <c r="K24" i="1"/>
  <c r="O24" i="1" s="1"/>
  <c r="F24" i="1"/>
  <c r="J61" i="1"/>
  <c r="N61" i="1" s="1"/>
  <c r="F61" i="1"/>
  <c r="L41" i="1"/>
  <c r="P41" i="1" s="1"/>
  <c r="F41" i="1"/>
  <c r="L40" i="1"/>
  <c r="P40" i="1" s="1"/>
  <c r="J11" i="1"/>
  <c r="N11" i="1" s="1"/>
  <c r="F11" i="1"/>
  <c r="J59" i="1"/>
  <c r="N59" i="1" s="1"/>
  <c r="F59" i="1"/>
  <c r="J4" i="1"/>
  <c r="N4" i="1" s="1"/>
  <c r="F4" i="1"/>
  <c r="K51" i="1"/>
  <c r="O51" i="1" s="1"/>
  <c r="F51" i="1"/>
  <c r="L50" i="1"/>
  <c r="P50" i="1" s="1"/>
  <c r="F50" i="1"/>
  <c r="L49" i="1"/>
  <c r="P49" i="1" s="1"/>
  <c r="F49" i="1"/>
  <c r="J46" i="1"/>
  <c r="N46" i="1" s="1"/>
  <c r="F46" i="1"/>
  <c r="J45" i="1"/>
  <c r="N45" i="1" s="1"/>
  <c r="F45" i="1"/>
  <c r="L44" i="1"/>
  <c r="P44" i="1" s="1"/>
  <c r="F44" i="1"/>
  <c r="L35" i="1"/>
  <c r="P35" i="1" s="1"/>
  <c r="F35" i="1"/>
  <c r="J34" i="1"/>
  <c r="N34" i="1" s="1"/>
  <c r="F34" i="1"/>
  <c r="L31" i="1"/>
  <c r="P31" i="1" s="1"/>
  <c r="F31" i="1"/>
  <c r="L30" i="1"/>
  <c r="P30" i="1" s="1"/>
  <c r="F30" i="1"/>
  <c r="J29" i="1"/>
  <c r="N29" i="1" s="1"/>
  <c r="F29" i="1"/>
  <c r="J9" i="1"/>
  <c r="N9" i="1" s="1"/>
  <c r="F9" i="1"/>
  <c r="K16" i="1"/>
  <c r="O16" i="1" s="1"/>
  <c r="F16" i="1"/>
  <c r="K15" i="1"/>
  <c r="O15" i="1" s="1"/>
  <c r="F15" i="1"/>
  <c r="L14" i="1"/>
  <c r="P14" i="1" s="1"/>
  <c r="F14" i="1"/>
  <c r="K20" i="1"/>
  <c r="O20" i="1" s="1"/>
  <c r="F20" i="1"/>
  <c r="K19" i="1"/>
  <c r="O19" i="1" s="1"/>
  <c r="L19" i="1"/>
  <c r="P19" i="1" s="1"/>
  <c r="F19" i="1"/>
  <c r="K6" i="1"/>
  <c r="O6" i="1" s="1"/>
  <c r="K29" i="1"/>
  <c r="O29" i="1" s="1"/>
  <c r="K54" i="1"/>
  <c r="O54" i="1" s="1"/>
  <c r="J40" i="1"/>
  <c r="N40" i="1" s="1"/>
  <c r="J54" i="1"/>
  <c r="N54" i="1" s="1"/>
  <c r="K26" i="1"/>
  <c r="O26" i="1" s="1"/>
  <c r="K25" i="1"/>
  <c r="O25" i="1" s="1"/>
  <c r="J25" i="1"/>
  <c r="N25" i="1" s="1"/>
  <c r="K10" i="1"/>
  <c r="O10" i="1" s="1"/>
  <c r="J10" i="1"/>
  <c r="N10" i="1" s="1"/>
  <c r="L61" i="1"/>
  <c r="P61" i="1" s="1"/>
  <c r="J56" i="1"/>
  <c r="N56" i="1" s="1"/>
  <c r="J41" i="1"/>
  <c r="N41" i="1" s="1"/>
  <c r="I2" i="7"/>
  <c r="J5" i="1"/>
  <c r="N5" i="1" s="1"/>
  <c r="J16" i="1"/>
  <c r="N16" i="1" s="1"/>
  <c r="K41" i="1"/>
  <c r="O41" i="1" s="1"/>
  <c r="K44" i="1"/>
  <c r="O44" i="1" s="1"/>
  <c r="J14" i="1"/>
  <c r="N14" i="1" s="1"/>
  <c r="J24" i="1"/>
  <c r="N24" i="1" s="1"/>
  <c r="J44" i="1"/>
  <c r="N44" i="1" s="1"/>
  <c r="K49" i="1"/>
  <c r="O49" i="1" s="1"/>
  <c r="K59" i="1"/>
  <c r="O59" i="1" s="1"/>
  <c r="J20" i="1"/>
  <c r="N20" i="1" s="1"/>
  <c r="J49" i="1"/>
  <c r="N49" i="1" s="1"/>
  <c r="L20" i="1"/>
  <c r="P20" i="1" s="1"/>
  <c r="K50" i="1"/>
  <c r="O50" i="1" s="1"/>
  <c r="L51" i="1"/>
  <c r="P51" i="1" s="1"/>
  <c r="D17" i="6"/>
  <c r="G17" i="6" s="1"/>
  <c r="D18" i="6"/>
  <c r="G18" i="6" s="1"/>
  <c r="D16" i="6"/>
  <c r="G16" i="6" s="1"/>
  <c r="X14" i="1"/>
  <c r="R12" i="3"/>
  <c r="T14" i="1" s="1"/>
  <c r="Y8" i="1"/>
  <c r="S6" i="3"/>
  <c r="U8" i="1" s="1"/>
  <c r="X6" i="1"/>
  <c r="R4" i="3"/>
  <c r="T6" i="1" s="1"/>
  <c r="K11" i="1"/>
  <c r="O11" i="1" s="1"/>
  <c r="J60" i="1"/>
  <c r="N60" i="1" s="1"/>
  <c r="E17" i="6"/>
  <c r="H17" i="6" s="1"/>
  <c r="E16" i="6"/>
  <c r="H16" i="6" s="1"/>
  <c r="E18" i="6"/>
  <c r="H18" i="6" s="1"/>
  <c r="S2" i="3"/>
  <c r="U4" i="1" s="1"/>
  <c r="Y4" i="1"/>
  <c r="Y12" i="1"/>
  <c r="S10" i="3"/>
  <c r="U12" i="1" s="1"/>
  <c r="K60" i="1"/>
  <c r="O60" i="1" s="1"/>
  <c r="L11" i="1"/>
  <c r="P11" i="1" s="1"/>
  <c r="J26" i="1"/>
  <c r="N26" i="1" s="1"/>
  <c r="K61" i="1"/>
  <c r="O61" i="1" s="1"/>
  <c r="L34" i="1"/>
  <c r="P34" i="1" s="1"/>
  <c r="K39" i="1"/>
  <c r="O39" i="1" s="1"/>
  <c r="K55" i="1"/>
  <c r="O55" i="1" s="1"/>
  <c r="K31" i="1"/>
  <c r="O31" i="1" s="1"/>
  <c r="Y7" i="1"/>
  <c r="S5" i="3"/>
  <c r="U7" i="1" s="1"/>
  <c r="S9" i="3"/>
  <c r="U11" i="1" s="1"/>
  <c r="Y11" i="1"/>
  <c r="J35" i="1"/>
  <c r="N35" i="1" s="1"/>
  <c r="L9" i="1"/>
  <c r="P9" i="1" s="1"/>
  <c r="L39" i="1"/>
  <c r="P39" i="1" s="1"/>
  <c r="J55" i="1"/>
  <c r="N55" i="1" s="1"/>
  <c r="X4" i="1"/>
  <c r="R2" i="3"/>
  <c r="T4" i="1" s="1"/>
  <c r="W8" i="1"/>
  <c r="Q6" i="3"/>
  <c r="S8" i="1" s="1"/>
  <c r="J36" i="1"/>
  <c r="N36" i="1" s="1"/>
  <c r="S12" i="3"/>
  <c r="U14" i="1" s="1"/>
  <c r="Y14" i="1"/>
  <c r="Y10" i="1"/>
  <c r="S8" i="3"/>
  <c r="U10" i="1" s="1"/>
  <c r="W11" i="1"/>
  <c r="Q9" i="3"/>
  <c r="S11" i="1" s="1"/>
  <c r="S4" i="3"/>
  <c r="U6" i="1" s="1"/>
  <c r="Y6" i="1"/>
  <c r="S7" i="3"/>
  <c r="U9" i="1" s="1"/>
  <c r="Y9" i="1"/>
  <c r="L15" i="1"/>
  <c r="P15" i="1" s="1"/>
  <c r="X5" i="1"/>
  <c r="R3" i="3"/>
  <c r="T5" i="1" s="1"/>
  <c r="R7" i="3"/>
  <c r="T9" i="1" s="1"/>
  <c r="X9" i="1"/>
  <c r="J30" i="1"/>
  <c r="N30" i="1" s="1"/>
  <c r="Y15" i="1"/>
  <c r="S13" i="3"/>
  <c r="U15" i="1" s="1"/>
  <c r="Q5" i="3"/>
  <c r="S7" i="1" s="1"/>
  <c r="W7" i="1"/>
  <c r="J50" i="1"/>
  <c r="N50" i="1" s="1"/>
  <c r="J15" i="1"/>
  <c r="N15" i="1" s="1"/>
  <c r="Q4" i="3"/>
  <c r="S6" i="1" s="1"/>
  <c r="W6" i="1"/>
  <c r="R5" i="3"/>
  <c r="T7" i="1" s="1"/>
  <c r="X7" i="1"/>
  <c r="R9" i="3"/>
  <c r="T11" i="1" s="1"/>
  <c r="X11" i="1"/>
  <c r="S11" i="3"/>
  <c r="U13" i="1" s="1"/>
  <c r="Y13" i="1"/>
  <c r="Q13" i="3"/>
  <c r="S15" i="1" s="1"/>
  <c r="W15" i="1"/>
  <c r="K46" i="1"/>
  <c r="O46" i="1" s="1"/>
  <c r="X8" i="1"/>
  <c r="R6" i="3"/>
  <c r="T8" i="1" s="1"/>
  <c r="L45" i="1"/>
  <c r="P45" i="1" s="1"/>
  <c r="X10" i="1"/>
  <c r="R8" i="3"/>
  <c r="T10" i="1" s="1"/>
  <c r="K45" i="1"/>
  <c r="O45" i="1" s="1"/>
  <c r="K35" i="1"/>
  <c r="O35" i="1" s="1"/>
  <c r="W12" i="1"/>
  <c r="Q10" i="3"/>
  <c r="S12" i="1" s="1"/>
  <c r="R13" i="3"/>
  <c r="T15" i="1" s="1"/>
  <c r="K30" i="1"/>
  <c r="O30" i="1" s="1"/>
  <c r="W13" i="1"/>
  <c r="Q11" i="3"/>
  <c r="S13" i="1" s="1"/>
  <c r="L46" i="1"/>
  <c r="P46" i="1" s="1"/>
  <c r="S3" i="3"/>
  <c r="U5" i="1" s="1"/>
  <c r="Y5" i="1"/>
  <c r="W5" i="1"/>
  <c r="Q3" i="3"/>
  <c r="S5" i="1" s="1"/>
  <c r="L4" i="1"/>
  <c r="K4" i="1"/>
  <c r="O4" i="1" s="1"/>
  <c r="P4" i="1" l="1"/>
</calcChain>
</file>

<file path=xl/sharedStrings.xml><?xml version="1.0" encoding="utf-8"?>
<sst xmlns="http://schemas.openxmlformats.org/spreadsheetml/2006/main" count="385" uniqueCount="134">
  <si>
    <t>m</t>
  </si>
  <si>
    <t>T</t>
  </si>
  <si>
    <t>Wi</t>
  </si>
  <si>
    <t>Wstar</t>
  </si>
  <si>
    <t>lambda</t>
  </si>
  <si>
    <t>xylem</t>
  </si>
  <si>
    <t>psi</t>
  </si>
  <si>
    <t>W* = 0.25</t>
  </si>
  <si>
    <t>Tg</t>
  </si>
  <si>
    <t>W* = 0.50</t>
  </si>
  <si>
    <t>W* = 0.75</t>
  </si>
  <si>
    <t>t2</t>
  </si>
  <si>
    <t>X(0.4)</t>
  </si>
  <si>
    <t>X(0.6)</t>
  </si>
  <si>
    <t>X(0.8)</t>
  </si>
  <si>
    <t>n</t>
  </si>
  <si>
    <t>A</t>
  </si>
  <si>
    <t>B</t>
  </si>
  <si>
    <t>C</t>
  </si>
  <si>
    <t>T,</t>
  </si>
  <si>
    <t>Kstar</t>
  </si>
  <si>
    <t>10^-25</t>
  </si>
  <si>
    <t>10^-18</t>
  </si>
  <si>
    <t>10^-14</t>
  </si>
  <si>
    <t>10^–12</t>
  </si>
  <si>
    <t>10^-9</t>
  </si>
  <si>
    <t>10^-7</t>
  </si>
  <si>
    <t>10^-8</t>
  </si>
  <si>
    <t>10^-6</t>
  </si>
  <si>
    <t>10^-5</t>
  </si>
  <si>
    <t>10^-36</t>
  </si>
  <si>
    <t>10^-4</t>
  </si>
  <si>
    <t>10^-35</t>
  </si>
  <si>
    <t>nRef</t>
  </si>
  <si>
    <t>theta_res</t>
  </si>
  <si>
    <t>theta_sat</t>
  </si>
  <si>
    <t>Sand</t>
  </si>
  <si>
    <t>Loamy Sand</t>
  </si>
  <si>
    <t>Sandy Loam</t>
  </si>
  <si>
    <t>Silt Loam</t>
  </si>
  <si>
    <t>Silt</t>
  </si>
  <si>
    <t>Loam</t>
  </si>
  <si>
    <t>Sandy Clay Loam</t>
  </si>
  <si>
    <t>Silty Clay Loam</t>
  </si>
  <si>
    <t>Clay Loam</t>
  </si>
  <si>
    <t>Sandy Clay</t>
  </si>
  <si>
    <t>Silty Clay</t>
  </si>
  <si>
    <t>Clay</t>
  </si>
  <si>
    <t>W*</t>
  </si>
  <si>
    <t>λ</t>
  </si>
  <si>
    <t>χ</t>
  </si>
  <si>
    <t>ψ</t>
  </si>
  <si>
    <t>Independent</t>
  </si>
  <si>
    <t>Ksref (m/s)</t>
  </si>
  <si>
    <t>aRef (1/m)</t>
  </si>
  <si>
    <t>warrick 85 loam soil example</t>
  </si>
  <si>
    <t xml:space="preserve">Ks </t>
  </si>
  <si>
    <t>cm/s</t>
  </si>
  <si>
    <t>thetaSat</t>
  </si>
  <si>
    <t>thetaRes</t>
  </si>
  <si>
    <t>thetaInit</t>
  </si>
  <si>
    <t>a</t>
  </si>
  <si>
    <t>1/cm</t>
  </si>
  <si>
    <t>Dependent</t>
  </si>
  <si>
    <t>t1</t>
  </si>
  <si>
    <t>T1</t>
  </si>
  <si>
    <t>T2</t>
  </si>
  <si>
    <t>s</t>
  </si>
  <si>
    <t>n = 2</t>
  </si>
  <si>
    <t>Wi = 0.2</t>
  </si>
  <si>
    <t>W</t>
  </si>
  <si>
    <t>Calculation</t>
  </si>
  <si>
    <t>x(T2)</t>
  </si>
  <si>
    <t>x(T1)</t>
  </si>
  <si>
    <t>thetaDiff</t>
  </si>
  <si>
    <t xml:space="preserve">1-Wi </t>
  </si>
  <si>
    <t>phiT</t>
  </si>
  <si>
    <t>alpha</t>
  </si>
  <si>
    <t>swres</t>
  </si>
  <si>
    <t>ks</t>
  </si>
  <si>
    <t>theta_i</t>
  </si>
  <si>
    <t>Phoon_2007</t>
  </si>
  <si>
    <t>psi(m)</t>
  </si>
  <si>
    <t>t</t>
  </si>
  <si>
    <t>X(0.25)</t>
  </si>
  <si>
    <t>X(0.5)</t>
  </si>
  <si>
    <t>X(0.75)</t>
  </si>
  <si>
    <t>x(0.25)</t>
  </si>
  <si>
    <t>x(0.5)</t>
  </si>
  <si>
    <t>x(0.75)</t>
  </si>
  <si>
    <t>W*(0.25)</t>
  </si>
  <si>
    <t>W*(0.50)</t>
  </si>
  <si>
    <t>W*(0.75)</t>
  </si>
  <si>
    <t>Soil Data (Carsel &amp; Parrish, 1998)</t>
  </si>
  <si>
    <t>Clay ( Phoon et al., 2007)</t>
  </si>
  <si>
    <t>theta_res/theta_sat</t>
  </si>
  <si>
    <t>n (Warrick85 Reference)</t>
  </si>
  <si>
    <t>Kf</t>
  </si>
  <si>
    <t>Ki</t>
  </si>
  <si>
    <t>tg</t>
  </si>
  <si>
    <t>Select Wi</t>
  </si>
  <si>
    <t>n=</t>
  </si>
  <si>
    <t>Soil Type</t>
  </si>
  <si>
    <t>Coefficients</t>
  </si>
  <si>
    <t>Wi=</t>
  </si>
  <si>
    <t>(0.1,0.2,0.3)</t>
  </si>
  <si>
    <t>Solution</t>
  </si>
  <si>
    <t>Test ( If Tg test is 0 for the selected time, then Analytical solution is not valid for chosen T) (T &lt; Tg)</t>
  </si>
  <si>
    <t>Select Time</t>
  </si>
  <si>
    <t>W=</t>
  </si>
  <si>
    <t>θ(W)</t>
  </si>
  <si>
    <t>ψ(W)</t>
  </si>
  <si>
    <t>Validity Test by soil type</t>
  </si>
  <si>
    <t>Clay (Phoon et al., 2007)</t>
  </si>
  <si>
    <t>x(W)</t>
  </si>
  <si>
    <t>X(W*=0.75)</t>
  </si>
  <si>
    <t>X(W*=0.5)</t>
  </si>
  <si>
    <t>X(W*=0.25)</t>
  </si>
  <si>
    <t>Steps from Warrick et al (1985)</t>
  </si>
  <si>
    <t>Coefficients based on Wi ( from sheet MoistureProfileCoeff)</t>
  </si>
  <si>
    <t>(from InfiltrationCurveCoeff&amp;Test)</t>
  </si>
  <si>
    <t>Lookup for W*</t>
  </si>
  <si>
    <t>psi(W*=0.25)</t>
  </si>
  <si>
    <t>psi(W*=0.5)</t>
  </si>
  <si>
    <t>psi(W*=0.75)</t>
  </si>
  <si>
    <t>W(0.25)</t>
  </si>
  <si>
    <t>W(0.5)</t>
  </si>
  <si>
    <t>W(0.75)</t>
  </si>
  <si>
    <t>sw_res</t>
  </si>
  <si>
    <t>sw(i)=swres+(1-swres)*(1./(1+(as*prc)**ans))**((ans-1)/ans)</t>
  </si>
  <si>
    <t>swt=(sw(i)-swres)/(1.-swres)</t>
  </si>
  <si>
    <t>akr=(swt**0.5)*((1-(1-swt**(ans/(ans-1)))**((ans-1)/ans))**2)</t>
  </si>
  <si>
    <t>K</t>
  </si>
  <si>
    <t>Phoon2007_Clay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</si>
</sst>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1" fontId="0" fillId="5" borderId="0" xfId="0" applyNumberFormat="1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center"/>
    </xf>
    <xf numFmtId="0" fontId="0" fillId="6" borderId="0" xfId="0" applyFill="1"/>
    <xf numFmtId="0" fontId="3" fillId="7" borderId="0" xfId="0" applyFont="1" applyFill="1"/>
    <xf numFmtId="0" fontId="0" fillId="8" borderId="0" xfId="0" applyFill="1"/>
    <xf numFmtId="2" fontId="0" fillId="0" borderId="0" xfId="0" applyNumberFormat="1"/>
    <xf numFmtId="2" fontId="0" fillId="0" borderId="0" xfId="0" applyNumberFormat="1" applyFill="1"/>
    <xf numFmtId="0" fontId="2" fillId="6" borderId="0" xfId="0" applyFont="1" applyFill="1" applyAlignment="1">
      <alignment horizontal="center"/>
    </xf>
    <xf numFmtId="0" fontId="3" fillId="0" borderId="0" xfId="0" applyFont="1" applyFill="1"/>
    <xf numFmtId="0" fontId="0" fillId="9" borderId="0" xfId="0" applyFill="1"/>
    <xf numFmtId="11" fontId="0" fillId="9" borderId="0" xfId="0" applyNumberFormat="1" applyFill="1"/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Analytical solution of Silt loam 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0425793142623688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568995617629285E-2"/>
          <c:y val="0.17768650043502701"/>
          <c:w val="0.89457646979647842"/>
          <c:h val="0.78439519188493756"/>
        </c:manualLayout>
      </c:layout>
      <c:scatterChart>
        <c:scatterStyle val="lineMarker"/>
        <c:varyColors val="0"/>
        <c:ser>
          <c:idx val="0"/>
          <c:order val="0"/>
          <c:tx>
            <c:v>2.4h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xVal>
            <c:numRef>
              <c:f>'Analytical solution Warrick'!$W$7:$Y$7</c:f>
              <c:numCache>
                <c:formatCode>0.00</c:formatCode>
                <c:ptCount val="3"/>
                <c:pt idx="0">
                  <c:v>0.24892500000000001</c:v>
                </c:pt>
                <c:pt idx="1">
                  <c:v>0.31594999999999995</c:v>
                </c:pt>
                <c:pt idx="2">
                  <c:v>0.38297500000000001</c:v>
                </c:pt>
              </c:numCache>
            </c:numRef>
          </c:xVal>
          <c:yVal>
            <c:numRef>
              <c:f>'Analytical solution Warrick'!$N$20:$P$20</c:f>
              <c:numCache>
                <c:formatCode>0.00E+00</c:formatCode>
                <c:ptCount val="3"/>
                <c:pt idx="0">
                  <c:v>0.1317139908772853</c:v>
                </c:pt>
                <c:pt idx="1">
                  <c:v>0.12577495569640687</c:v>
                </c:pt>
                <c:pt idx="2">
                  <c:v>0.11277084888192243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D-4A8E-B333-F475F4C44871}"/>
            </c:ext>
          </c:extLst>
        </c:ser>
        <c:ser>
          <c:idx val="1"/>
          <c:order val="1"/>
          <c:tx>
            <c:v>4.8h</c:v>
          </c:tx>
          <c:spPr>
            <a:ln w="19050">
              <a:noFill/>
            </a:ln>
          </c:spPr>
          <c:marker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'Analytical solution Warrick'!$W$7:$Y$7</c:f>
              <c:numCache>
                <c:formatCode>0.00</c:formatCode>
                <c:ptCount val="3"/>
                <c:pt idx="0">
                  <c:v>0.24892500000000001</c:v>
                </c:pt>
                <c:pt idx="1">
                  <c:v>0.31594999999999995</c:v>
                </c:pt>
                <c:pt idx="2">
                  <c:v>0.38297500000000001</c:v>
                </c:pt>
              </c:numCache>
            </c:numRef>
          </c:xVal>
          <c:yVal>
            <c:numRef>
              <c:f>'Analytical solution Warrick'!$N$37:$P$37</c:f>
              <c:numCache>
                <c:formatCode>0.00E+00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2D-4A8E-B333-F475F4C44871}"/>
            </c:ext>
          </c:extLst>
        </c:ser>
        <c:ser>
          <c:idx val="2"/>
          <c:order val="2"/>
          <c:tx>
            <c:v>9.6h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'Analytical solution Warrick'!$W$7:$Y$7</c:f>
              <c:numCache>
                <c:formatCode>0.00</c:formatCode>
                <c:ptCount val="3"/>
                <c:pt idx="0">
                  <c:v>0.24892500000000001</c:v>
                </c:pt>
                <c:pt idx="1">
                  <c:v>0.31594999999999995</c:v>
                </c:pt>
                <c:pt idx="2">
                  <c:v>0.38297500000000001</c:v>
                </c:pt>
              </c:numCache>
            </c:numRef>
          </c:xVal>
          <c:yVal>
            <c:numRef>
              <c:f>'Analytical solution Warrick'!#REF!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2D-4A8E-B333-F475F4C44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74304"/>
        <c:axId val="109092864"/>
      </c:scatterChart>
      <c:valAx>
        <c:axId val="109074304"/>
        <c:scaling>
          <c:orientation val="minMax"/>
          <c:min val="0.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head (m)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92864"/>
        <c:crosses val="autoZero"/>
        <c:crossBetween val="midCat"/>
      </c:valAx>
      <c:valAx>
        <c:axId val="10909286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0"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overlay val="0"/>
        </c:title>
        <c:numFmt formatCode="#,##0.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7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0311476961866428E-2"/>
          <c:y val="0.7104656458527735"/>
          <c:w val="0.11986745661197175"/>
          <c:h val="0.22160845900264725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Analytical solution of Silt</a:t>
            </a:r>
            <a:endParaRPr lang="en-US"/>
          </a:p>
        </c:rich>
      </c:tx>
      <c:layout>
        <c:manualLayout>
          <c:xMode val="edge"/>
          <c:yMode val="edge"/>
          <c:x val="0.20425793142623688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568995617629285E-2"/>
          <c:y val="0.17768650043502701"/>
          <c:w val="0.89457646979647842"/>
          <c:h val="0.78439519188493756"/>
        </c:manualLayout>
      </c:layout>
      <c:scatterChart>
        <c:scatterStyle val="lineMarker"/>
        <c:varyColors val="0"/>
        <c:ser>
          <c:idx val="0"/>
          <c:order val="0"/>
          <c:tx>
            <c:v>2.4h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xVal>
            <c:numRef>
              <c:f>'Analytical solution Warrick'!$W$8:$Y$8</c:f>
              <c:numCache>
                <c:formatCode>0.00</c:formatCode>
                <c:ptCount val="3"/>
                <c:pt idx="0">
                  <c:v>0.23635</c:v>
                </c:pt>
                <c:pt idx="1">
                  <c:v>0.31089999999999995</c:v>
                </c:pt>
                <c:pt idx="2">
                  <c:v>0.38545000000000007</c:v>
                </c:pt>
              </c:numCache>
            </c:numRef>
          </c:xVal>
          <c:yVal>
            <c:numRef>
              <c:f>'Analytical solution Warrick'!$N$25:$P$25</c:f>
              <c:numCache>
                <c:formatCode>0.00E+00</c:formatCode>
                <c:ptCount val="3"/>
                <c:pt idx="0">
                  <c:v>0.15201830760063864</c:v>
                </c:pt>
                <c:pt idx="1">
                  <c:v>0.14499349954202198</c:v>
                </c:pt>
                <c:pt idx="2">
                  <c:v>0.12960805568537601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D-4B27-A2A2-ED10776FF306}"/>
            </c:ext>
          </c:extLst>
        </c:ser>
        <c:ser>
          <c:idx val="1"/>
          <c:order val="1"/>
          <c:tx>
            <c:v>4.8h</c:v>
          </c:tx>
          <c:spPr>
            <a:ln w="19050">
              <a:noFill/>
            </a:ln>
          </c:spPr>
          <c:marker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'Analytical solution Warrick'!$W$8:$Y$8</c:f>
              <c:numCache>
                <c:formatCode>0.00</c:formatCode>
                <c:ptCount val="3"/>
                <c:pt idx="0">
                  <c:v>0.23635</c:v>
                </c:pt>
                <c:pt idx="1">
                  <c:v>0.31089999999999995</c:v>
                </c:pt>
                <c:pt idx="2">
                  <c:v>0.38545000000000007</c:v>
                </c:pt>
              </c:numCache>
            </c:numRef>
          </c:xVal>
          <c:yVal>
            <c:numRef>
              <c:f>'Analytical solution Warrick'!#REF!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0D-4B27-A2A2-ED10776FF306}"/>
            </c:ext>
          </c:extLst>
        </c:ser>
        <c:ser>
          <c:idx val="2"/>
          <c:order val="2"/>
          <c:tx>
            <c:v>9.6h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'Analytical solution Warrick'!$W$8:$Y$8</c:f>
              <c:numCache>
                <c:formatCode>0.00</c:formatCode>
                <c:ptCount val="3"/>
                <c:pt idx="0">
                  <c:v>0.23635</c:v>
                </c:pt>
                <c:pt idx="1">
                  <c:v>0.31089999999999995</c:v>
                </c:pt>
                <c:pt idx="2">
                  <c:v>0.38545000000000007</c:v>
                </c:pt>
              </c:numCache>
            </c:numRef>
          </c:xVal>
          <c:yVal>
            <c:numRef>
              <c:f>'Analytical solution Warrick'!#REF!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0D-4B27-A2A2-ED10776FF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49888"/>
        <c:axId val="108951808"/>
      </c:scatterChart>
      <c:valAx>
        <c:axId val="108949888"/>
        <c:scaling>
          <c:orientation val="minMax"/>
          <c:min val="0.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head (m)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51808"/>
        <c:crosses val="autoZero"/>
        <c:crossBetween val="midCat"/>
      </c:valAx>
      <c:valAx>
        <c:axId val="10895180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0"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overlay val="0"/>
        </c:title>
        <c:numFmt formatCode="#,##0.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4.7780197220575124E-2"/>
          <c:y val="0.63389532823668504"/>
          <c:w val="0.132523855318428"/>
          <c:h val="0.32173887434676413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Analytical solution of Loam</a:t>
            </a:r>
            <a:endParaRPr lang="en-US"/>
          </a:p>
        </c:rich>
      </c:tx>
      <c:layout>
        <c:manualLayout>
          <c:xMode val="edge"/>
          <c:yMode val="edge"/>
          <c:x val="0.20425793142623688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568995617629285E-2"/>
          <c:y val="0.17768650043502701"/>
          <c:w val="0.89457646979647842"/>
          <c:h val="0.78439519188493756"/>
        </c:manualLayout>
      </c:layout>
      <c:scatterChart>
        <c:scatterStyle val="lineMarker"/>
        <c:varyColors val="0"/>
        <c:ser>
          <c:idx val="0"/>
          <c:order val="0"/>
          <c:tx>
            <c:v>2.4h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xVal>
            <c:numRef>
              <c:f>'Analytical solution Warrick'!$W$9:$Y$9</c:f>
              <c:numCache>
                <c:formatCode>0.00</c:formatCode>
                <c:ptCount val="3"/>
                <c:pt idx="0">
                  <c:v>0.24519999999999997</c:v>
                </c:pt>
                <c:pt idx="1">
                  <c:v>0.30679999999999996</c:v>
                </c:pt>
                <c:pt idx="2">
                  <c:v>0.36840000000000001</c:v>
                </c:pt>
              </c:numCache>
            </c:numRef>
          </c:xVal>
          <c:yVal>
            <c:numRef>
              <c:f>'Analytical solution Warrick'!$N$29:$P$29</c:f>
              <c:numCache>
                <c:formatCode>0.00E+00</c:formatCode>
                <c:ptCount val="3"/>
                <c:pt idx="0">
                  <c:v>7.8396781526996098E-2</c:v>
                </c:pt>
                <c:pt idx="1">
                  <c:v>7.4942029420752676E-2</c:v>
                </c:pt>
                <c:pt idx="2">
                  <c:v>6.7379906793134728E-2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47-4A5E-A791-089E8E4F333C}"/>
            </c:ext>
          </c:extLst>
        </c:ser>
        <c:ser>
          <c:idx val="1"/>
          <c:order val="1"/>
          <c:tx>
            <c:v>4.8h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xVal>
            <c:numRef>
              <c:f>'Analytical solution Warrick'!$W$9:$Y$9</c:f>
              <c:numCache>
                <c:formatCode>0.00</c:formatCode>
                <c:ptCount val="3"/>
                <c:pt idx="0">
                  <c:v>0.24519999999999997</c:v>
                </c:pt>
                <c:pt idx="1">
                  <c:v>0.30679999999999996</c:v>
                </c:pt>
                <c:pt idx="2">
                  <c:v>0.36840000000000001</c:v>
                </c:pt>
              </c:numCache>
            </c:numRef>
          </c:xVal>
          <c:yVal>
            <c:numRef>
              <c:f>'Analytical solution Warrick'!$N$30:$P$30</c:f>
              <c:numCache>
                <c:formatCode>0.00E+00</c:formatCode>
                <c:ptCount val="3"/>
                <c:pt idx="0">
                  <c:v>0.11663562303714575</c:v>
                </c:pt>
                <c:pt idx="1">
                  <c:v>0.11230567394131116</c:v>
                </c:pt>
                <c:pt idx="2">
                  <c:v>0.10287270944398676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47-4A5E-A791-089E8E4F333C}"/>
            </c:ext>
          </c:extLst>
        </c:ser>
        <c:ser>
          <c:idx val="2"/>
          <c:order val="2"/>
          <c:tx>
            <c:v>9.6h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'Analytical solution Warrick'!$W$9:$Y$9</c:f>
              <c:numCache>
                <c:formatCode>0.00</c:formatCode>
                <c:ptCount val="3"/>
                <c:pt idx="0">
                  <c:v>0.24519999999999997</c:v>
                </c:pt>
                <c:pt idx="1">
                  <c:v>0.30679999999999996</c:v>
                </c:pt>
                <c:pt idx="2">
                  <c:v>0.36840000000000001</c:v>
                </c:pt>
              </c:numCache>
            </c:numRef>
          </c:xVal>
          <c:yVal>
            <c:numRef>
              <c:f>'Analytical solution Warrick'!$N$31:$P$31</c:f>
              <c:numCache>
                <c:formatCode>0.00E+00</c:formatCode>
                <c:ptCount val="3"/>
                <c:pt idx="0">
                  <c:v>0.14874167338863803</c:v>
                </c:pt>
                <c:pt idx="1">
                  <c:v>0.14398615010814816</c:v>
                </c:pt>
                <c:pt idx="2">
                  <c:v>0.13370445583843477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47-4A5E-A791-089E8E4F3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15296"/>
        <c:axId val="111825664"/>
      </c:scatterChart>
      <c:valAx>
        <c:axId val="111815296"/>
        <c:scaling>
          <c:orientation val="minMax"/>
          <c:max val="0.45"/>
          <c:min val="0.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head (m)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25664"/>
        <c:crosses val="autoZero"/>
        <c:crossBetween val="midCat"/>
      </c:valAx>
      <c:valAx>
        <c:axId val="11182566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0"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overlay val="0"/>
        </c:title>
        <c:numFmt formatCode="#,##0.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15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4.7780197220575124E-2"/>
          <c:y val="0.63389532823668504"/>
          <c:w val="0.132523855318428"/>
          <c:h val="0.32173887434676413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Analytical solution of Clay loam</a:t>
            </a:r>
            <a:endParaRPr lang="en-US"/>
          </a:p>
        </c:rich>
      </c:tx>
      <c:layout>
        <c:manualLayout>
          <c:xMode val="edge"/>
          <c:yMode val="edge"/>
          <c:x val="0.20425793142623688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568995617629285E-2"/>
          <c:y val="0.17768650043502701"/>
          <c:w val="0.89457646979647842"/>
          <c:h val="0.78439519188493756"/>
        </c:manualLayout>
      </c:layout>
      <c:scatterChart>
        <c:scatterStyle val="lineMarker"/>
        <c:varyColors val="0"/>
        <c:ser>
          <c:idx val="0"/>
          <c:order val="0"/>
          <c:tx>
            <c:v>2.4h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xVal>
            <c:numRef>
              <c:f>'Analytical solution Warrick'!$W$12:$Y$12</c:f>
              <c:numCache>
                <c:formatCode>0.00</c:formatCode>
                <c:ptCount val="3"/>
                <c:pt idx="0">
                  <c:v>0.24462499999999998</c:v>
                </c:pt>
                <c:pt idx="1">
                  <c:v>0.29974999999999996</c:v>
                </c:pt>
                <c:pt idx="2">
                  <c:v>0.35487499999999994</c:v>
                </c:pt>
              </c:numCache>
            </c:numRef>
          </c:xVal>
          <c:yVal>
            <c:numRef>
              <c:f>'Analytical solution Warrick'!$N$45:$P$45</c:f>
              <c:numCache>
                <c:formatCode>0.00E+00</c:formatCode>
                <c:ptCount val="3"/>
                <c:pt idx="0">
                  <c:v>7.3186337218026323E-2</c:v>
                </c:pt>
                <c:pt idx="1">
                  <c:v>7.1626597022142052E-2</c:v>
                </c:pt>
                <c:pt idx="2">
                  <c:v>6.6383946149758122E-2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C-47EB-BFDE-D378B8919497}"/>
            </c:ext>
          </c:extLst>
        </c:ser>
        <c:ser>
          <c:idx val="1"/>
          <c:order val="1"/>
          <c:tx>
            <c:v>4.8h</c:v>
          </c:tx>
          <c:spPr>
            <a:ln w="19050">
              <a:noFill/>
            </a:ln>
          </c:spPr>
          <c:marker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'Analytical solution Warrick'!$W$12:$Y$12</c:f>
              <c:numCache>
                <c:formatCode>0.00</c:formatCode>
                <c:ptCount val="3"/>
                <c:pt idx="0">
                  <c:v>0.24462499999999998</c:v>
                </c:pt>
                <c:pt idx="1">
                  <c:v>0.29974999999999996</c:v>
                </c:pt>
                <c:pt idx="2">
                  <c:v>0.35487499999999994</c:v>
                </c:pt>
              </c:numCache>
            </c:numRef>
          </c:xVal>
          <c:yVal>
            <c:numRef>
              <c:f>'Analytical solution Warrick'!$N$52:$P$52</c:f>
              <c:numCache>
                <c:formatCode>0.00E+00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1C-47EB-BFDE-D378B8919497}"/>
            </c:ext>
          </c:extLst>
        </c:ser>
        <c:ser>
          <c:idx val="2"/>
          <c:order val="2"/>
          <c:tx>
            <c:v>9.6h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'Analytical solution Warrick'!$W$12:$Y$12</c:f>
              <c:numCache>
                <c:formatCode>0.00</c:formatCode>
                <c:ptCount val="3"/>
                <c:pt idx="0">
                  <c:v>0.24462499999999998</c:v>
                </c:pt>
                <c:pt idx="1">
                  <c:v>0.29974999999999996</c:v>
                </c:pt>
                <c:pt idx="2">
                  <c:v>0.35487499999999994</c:v>
                </c:pt>
              </c:numCache>
            </c:numRef>
          </c:xVal>
          <c:yVal>
            <c:numRef>
              <c:f>'Analytical solution Warrick'!#REF!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1C-47EB-BFDE-D378B8919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89152"/>
        <c:axId val="111090688"/>
      </c:scatterChart>
      <c:valAx>
        <c:axId val="111089152"/>
        <c:scaling>
          <c:orientation val="minMax"/>
          <c:max val="0.45"/>
          <c:min val="0.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head (m)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90688"/>
        <c:crosses val="autoZero"/>
        <c:crossBetween val="midCat"/>
      </c:valAx>
      <c:valAx>
        <c:axId val="11109068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0"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overlay val="0"/>
        </c:title>
        <c:numFmt formatCode="#,##0.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8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4.7780197220575124E-2"/>
          <c:y val="0.63389532823668504"/>
          <c:w val="0.132523855318428"/>
          <c:h val="0.32173887434676413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Analytical solution of Silt loam 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20425793142623697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568995617629305E-2"/>
          <c:y val="0.17768650043502701"/>
          <c:w val="0.8945764697964782"/>
          <c:h val="0.78439519188493756"/>
        </c:manualLayout>
      </c:layout>
      <c:scatterChart>
        <c:scatterStyle val="lineMarker"/>
        <c:varyColors val="0"/>
        <c:ser>
          <c:idx val="0"/>
          <c:order val="0"/>
          <c:tx>
            <c:v>2.4h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xVal>
            <c:numRef>
              <c:f>Phoon_2007!$Q$2:$S$2</c:f>
              <c:numCache>
                <c:formatCode>General</c:formatCode>
                <c:ptCount val="3"/>
              </c:numCache>
            </c:numRef>
          </c:xVal>
          <c:yVal>
            <c:numRef>
              <c:f>Phoon_2007!$Q$4:$S$4</c:f>
              <c:numCache>
                <c:formatCode>0.00E+00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4-4DE2-9C61-1EA70EC3DA06}"/>
            </c:ext>
          </c:extLst>
        </c:ser>
        <c:ser>
          <c:idx val="1"/>
          <c:order val="1"/>
          <c:tx>
            <c:v>4.8h</c:v>
          </c:tx>
          <c:spPr>
            <a:ln w="19050">
              <a:noFill/>
            </a:ln>
          </c:spPr>
          <c:marker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Phoon_2007!$Q$2:$S$2</c:f>
              <c:numCache>
                <c:formatCode>General</c:formatCode>
                <c:ptCount val="3"/>
              </c:numCache>
            </c:numRef>
          </c:xVal>
          <c:yVal>
            <c:numRef>
              <c:f>Phoon_2007!$Q$5:$S$5</c:f>
              <c:numCache>
                <c:formatCode>0.00E+00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4-4DE2-9C61-1EA70EC3DA06}"/>
            </c:ext>
          </c:extLst>
        </c:ser>
        <c:ser>
          <c:idx val="2"/>
          <c:order val="2"/>
          <c:tx>
            <c:v>9.6h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Phoon_2007!$Q$2:$S$2</c:f>
              <c:numCache>
                <c:formatCode>General</c:formatCode>
                <c:ptCount val="3"/>
              </c:numCache>
            </c:numRef>
          </c:xVal>
          <c:yVal>
            <c:numRef>
              <c:f>Phoon_2007!$Q$6:$S$6</c:f>
              <c:numCache>
                <c:formatCode>0.00E+00</c:formatCode>
                <c:ptCount val="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4-4DE2-9C61-1EA70EC3D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42208"/>
        <c:axId val="112168960"/>
      </c:scatterChart>
      <c:valAx>
        <c:axId val="1121422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head (m)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68960"/>
        <c:crosses val="autoZero"/>
        <c:crossBetween val="midCat"/>
      </c:valAx>
      <c:valAx>
        <c:axId val="11216896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0"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overlay val="0"/>
        </c:title>
        <c:numFmt formatCode="#,##0.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4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0311476961866455E-2"/>
          <c:y val="0.7104656458527735"/>
          <c:w val="0.11986745661197175"/>
          <c:h val="0.22160845900264725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Analytical solution of Sand</a:t>
            </a:r>
            <a:endParaRPr lang="en-US"/>
          </a:p>
        </c:rich>
      </c:tx>
      <c:layout>
        <c:manualLayout>
          <c:xMode val="edge"/>
          <c:yMode val="edge"/>
          <c:x val="0.20425793142623688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568995617629285E-2"/>
          <c:y val="0.17768650043502701"/>
          <c:w val="0.89457646979647842"/>
          <c:h val="0.7843951918849375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xVal>
            <c:numRef>
              <c:f>'Analytical solution Warrick'!$W$4:$Y$4</c:f>
              <c:numCache>
                <c:formatCode>0.00</c:formatCode>
                <c:ptCount val="3"/>
                <c:pt idx="0">
                  <c:v>0.22787499999999999</c:v>
                </c:pt>
                <c:pt idx="1">
                  <c:v>0.29524999999999996</c:v>
                </c:pt>
                <c:pt idx="2">
                  <c:v>0.36262499999999998</c:v>
                </c:pt>
              </c:numCache>
            </c:numRef>
          </c:xVal>
          <c:yVal>
            <c:numRef>
              <c:f>'Analytical solution Warrick'!$N$5:$P$5</c:f>
              <c:numCache>
                <c:formatCode>General</c:formatCode>
                <c:ptCount val="3"/>
                <c:pt idx="0" formatCode="0.00E+00">
                  <c:v>10.645151634528441</c:v>
                </c:pt>
                <c:pt idx="1">
                  <c:v>10.939121252628063</c:v>
                </c:pt>
                <c:pt idx="2" formatCode="0.00E+00">
                  <c:v>12.920461898192629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F5-4EFB-A343-7B6F389E8FB3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'Analytical solution Warrick'!$W$4:$Y$4</c:f>
              <c:numCache>
                <c:formatCode>0.00</c:formatCode>
                <c:ptCount val="3"/>
                <c:pt idx="0">
                  <c:v>0.22787499999999999</c:v>
                </c:pt>
                <c:pt idx="1">
                  <c:v>0.29524999999999996</c:v>
                </c:pt>
                <c:pt idx="2">
                  <c:v>0.36262499999999998</c:v>
                </c:pt>
              </c:numCache>
            </c:numRef>
          </c:xVal>
          <c:yVal>
            <c:numRef>
              <c:f>'Analytical solution Warrick'!$N$4:$P$4</c:f>
              <c:numCache>
                <c:formatCode>General</c:formatCode>
                <c:ptCount val="3"/>
                <c:pt idx="0" formatCode="0.00E+00">
                  <c:v>4.4875926967031381</c:v>
                </c:pt>
                <c:pt idx="1">
                  <c:v>4.6149190271258798</c:v>
                </c:pt>
                <c:pt idx="2">
                  <c:v>5.3265809702903022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F5-4EFB-A343-7B6F389E8FB3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'Analytical solution Warrick'!$W$4:$Y$4</c:f>
              <c:numCache>
                <c:formatCode>0.00</c:formatCode>
                <c:ptCount val="3"/>
                <c:pt idx="0">
                  <c:v>0.22787499999999999</c:v>
                </c:pt>
                <c:pt idx="1">
                  <c:v>0.29524999999999996</c:v>
                </c:pt>
                <c:pt idx="2">
                  <c:v>0.36262499999999998</c:v>
                </c:pt>
              </c:numCache>
            </c:numRef>
          </c:xVal>
          <c:yVal>
            <c:numRef>
              <c:f>'Analytical solution Warrick'!$N$6:$P$6</c:f>
              <c:numCache>
                <c:formatCode>General</c:formatCode>
                <c:ptCount val="3"/>
                <c:pt idx="0" formatCode="0.00E+00">
                  <c:v>26.485614159178393</c:v>
                </c:pt>
                <c:pt idx="1">
                  <c:v>27.14686610695281</c:v>
                </c:pt>
                <c:pt idx="2">
                  <c:v>32.624817900225047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F5-4EFB-A343-7B6F389E8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38944"/>
        <c:axId val="111969792"/>
      </c:scatterChart>
      <c:valAx>
        <c:axId val="111938944"/>
        <c:scaling>
          <c:orientation val="minMax"/>
          <c:min val="0.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head (m)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69792"/>
        <c:crosses val="autoZero"/>
        <c:crossBetween val="midCat"/>
      </c:valAx>
      <c:valAx>
        <c:axId val="11196979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anchor="ctr" anchorCtr="0"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overlay val="0"/>
        </c:title>
        <c:numFmt formatCode="#,##0.00" sourceLinked="0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3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5.0311476961866428E-2"/>
          <c:y val="0.7104656458527735"/>
          <c:w val="0.11986745661197175"/>
          <c:h val="0.22160845900264725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3265</xdr:colOff>
      <xdr:row>18</xdr:row>
      <xdr:rowOff>141513</xdr:rowOff>
    </xdr:from>
    <xdr:to>
      <xdr:col>22</xdr:col>
      <xdr:colOff>765265</xdr:colOff>
      <xdr:row>36</xdr:row>
      <xdr:rowOff>124097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6CBF423C-6DF2-4539-A4C3-8515C9205599}"/>
            </a:ext>
          </a:extLst>
        </xdr:cNvPr>
        <xdr:cNvGrpSpPr/>
      </xdr:nvGrpSpPr>
      <xdr:grpSpPr>
        <a:xfrm>
          <a:off x="13686608" y="3472542"/>
          <a:ext cx="5290457" cy="3313612"/>
          <a:chOff x="13773694" y="3374571"/>
          <a:chExt cx="5298077" cy="3313612"/>
        </a:xfrm>
      </xdr:grpSpPr>
      <xdr:pic>
        <xdr:nvPicPr>
          <xdr:cNvPr id="8" name="Picture 7">
            <a:extLst>
              <a:ext uri="{FF2B5EF4-FFF2-40B4-BE49-F238E27FC236}">
                <a16:creationId xmlns:a16="http://schemas.microsoft.com/office/drawing/2014/main" id="{8CA2BC10-A572-400E-9438-18DA391F94D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3773694" y="3374571"/>
            <a:ext cx="5298077" cy="1469571"/>
          </a:xfrm>
          <a:prstGeom prst="rect">
            <a:avLst/>
          </a:prstGeom>
        </xdr:spPr>
      </xdr:pic>
      <xdr:pic>
        <xdr:nvPicPr>
          <xdr:cNvPr id="9" name="Picture 8">
            <a:extLst>
              <a:ext uri="{FF2B5EF4-FFF2-40B4-BE49-F238E27FC236}">
                <a16:creationId xmlns:a16="http://schemas.microsoft.com/office/drawing/2014/main" id="{CA55907E-7138-497B-BA2F-52067A8B8E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4205859" y="4772298"/>
            <a:ext cx="4789712" cy="1915885"/>
          </a:xfrm>
          <a:prstGeom prst="rect">
            <a:avLst/>
          </a:prstGeom>
        </xdr:spPr>
      </xdr:pic>
    </xdr:grpSp>
    <xdr:clientData/>
  </xdr:twoCellAnchor>
  <xdr:twoCellAnchor editAs="oneCell">
    <xdr:from>
      <xdr:col>22</xdr:col>
      <xdr:colOff>671649</xdr:colOff>
      <xdr:row>18</xdr:row>
      <xdr:rowOff>119743</xdr:rowOff>
    </xdr:from>
    <xdr:to>
      <xdr:col>27</xdr:col>
      <xdr:colOff>333368</xdr:colOff>
      <xdr:row>21</xdr:row>
      <xdr:rowOff>2119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619EC7F-3353-470F-A44A-EECAFB933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83449" y="3450772"/>
          <a:ext cx="4222833" cy="437547"/>
        </a:xfrm>
        <a:prstGeom prst="rect">
          <a:avLst/>
        </a:prstGeom>
      </xdr:spPr>
    </xdr:pic>
    <xdr:clientData/>
  </xdr:twoCellAnchor>
  <xdr:twoCellAnchor editAs="oneCell">
    <xdr:from>
      <xdr:col>22</xdr:col>
      <xdr:colOff>664029</xdr:colOff>
      <xdr:row>20</xdr:row>
      <xdr:rowOff>176350</xdr:rowOff>
    </xdr:from>
    <xdr:to>
      <xdr:col>31</xdr:col>
      <xdr:colOff>82415</xdr:colOff>
      <xdr:row>31</xdr:row>
      <xdr:rowOff>43544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C23E86E-DB96-44FB-BDA3-EA98B8F4A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875829" y="3877493"/>
          <a:ext cx="6461443" cy="19028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32468</xdr:colOff>
      <xdr:row>14</xdr:row>
      <xdr:rowOff>126890</xdr:rowOff>
    </xdr:from>
    <xdr:to>
      <xdr:col>15</xdr:col>
      <xdr:colOff>285107</xdr:colOff>
      <xdr:row>18</xdr:row>
      <xdr:rowOff>180298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65042" y="2724316"/>
          <a:ext cx="2141074" cy="7955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22860</xdr:rowOff>
    </xdr:from>
    <xdr:to>
      <xdr:col>13</xdr:col>
      <xdr:colOff>419840</xdr:colOff>
      <xdr:row>2</xdr:row>
      <xdr:rowOff>38133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33711D-7803-4EDE-88CF-C5BA08F1B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2860"/>
          <a:ext cx="8542760" cy="3810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1013460</xdr:colOff>
      <xdr:row>0</xdr:row>
      <xdr:rowOff>114300</xdr:rowOff>
    </xdr:from>
    <xdr:to>
      <xdr:col>15</xdr:col>
      <xdr:colOff>200384</xdr:colOff>
      <xdr:row>10</xdr:row>
      <xdr:rowOff>60960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444CBF-9EF9-479F-AF20-9724CCB9EA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1860" y="114300"/>
          <a:ext cx="3598904" cy="1775460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0</xdr:row>
      <xdr:rowOff>0</xdr:rowOff>
    </xdr:from>
    <xdr:to>
      <xdr:col>7</xdr:col>
      <xdr:colOff>99436</xdr:colOff>
      <xdr:row>1</xdr:row>
      <xdr:rowOff>160060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DBED88-339E-4D29-AD40-36569876E8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26227"/>
        <a:stretch/>
      </xdr:blipFill>
      <xdr:spPr>
        <a:xfrm>
          <a:off x="129540" y="0"/>
          <a:ext cx="4343776" cy="3429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15240</xdr:rowOff>
    </xdr:from>
    <xdr:to>
      <xdr:col>10</xdr:col>
      <xdr:colOff>18506</xdr:colOff>
      <xdr:row>23</xdr:row>
      <xdr:rowOff>121376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D5B4AD-F02B-4FF6-A920-339D9E257C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22860</xdr:rowOff>
    </xdr:from>
    <xdr:to>
      <xdr:col>20</xdr:col>
      <xdr:colOff>18505</xdr:colOff>
      <xdr:row>23</xdr:row>
      <xdr:rowOff>128996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DE1D89-70B4-4FFF-9DC1-4A76B520A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25</xdr:row>
      <xdr:rowOff>3265</xdr:rowOff>
    </xdr:from>
    <xdr:to>
      <xdr:col>10</xdr:col>
      <xdr:colOff>18506</xdr:colOff>
      <xdr:row>48</xdr:row>
      <xdr:rowOff>109401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D31B55-A9A8-4F95-A8F2-FF0BF70E7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428898</xdr:colOff>
      <xdr:row>25</xdr:row>
      <xdr:rowOff>7620</xdr:rowOff>
    </xdr:from>
    <xdr:to>
      <xdr:col>20</xdr:col>
      <xdr:colOff>617219</xdr:colOff>
      <xdr:row>48</xdr:row>
      <xdr:rowOff>113756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618C28-F6B4-4311-B145-640E9C6E2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51</xdr:row>
      <xdr:rowOff>0</xdr:rowOff>
    </xdr:from>
    <xdr:to>
      <xdr:col>10</xdr:col>
      <xdr:colOff>40277</xdr:colOff>
      <xdr:row>74</xdr:row>
      <xdr:rowOff>111579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15B6C112-44A8-49F7-BD97-6EB292028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51</xdr:row>
      <xdr:rowOff>0</xdr:rowOff>
    </xdr:from>
    <xdr:to>
      <xdr:col>20</xdr:col>
      <xdr:colOff>326026</xdr:colOff>
      <xdr:row>74</xdr:row>
      <xdr:rowOff>106137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5089E9-DCB8-4688-8E57-E0107620F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20"/>
  <sheetViews>
    <sheetView tabSelected="1" zoomScale="70" zoomScaleNormal="70" workbookViewId="0">
      <selection activeCell="G27" sqref="G27"/>
    </sheetView>
  </sheetViews>
  <sheetFormatPr defaultColWidth="9.109375" defaultRowHeight="14.4" x14ac:dyDescent="0.3"/>
  <cols>
    <col min="1" max="1" width="10.5546875" customWidth="1"/>
    <col min="2" max="2" width="11.109375" bestFit="1" customWidth="1"/>
    <col min="4" max="4" width="13.6640625" bestFit="1" customWidth="1"/>
    <col min="5" max="5" width="12" bestFit="1" customWidth="1"/>
    <col min="6" max="6" width="23.109375" bestFit="1" customWidth="1"/>
    <col min="7" max="7" width="12.44140625" customWidth="1"/>
    <col min="8" max="8" width="10.77734375" bestFit="1" customWidth="1"/>
    <col min="10" max="10" width="14.6640625" bestFit="1" customWidth="1"/>
    <col min="11" max="11" width="10.77734375" bestFit="1" customWidth="1"/>
    <col min="12" max="12" width="10.6640625" bestFit="1" customWidth="1"/>
    <col min="13" max="15" width="10.5546875" bestFit="1" customWidth="1"/>
    <col min="17" max="17" width="10.5546875" bestFit="1" customWidth="1"/>
    <col min="18" max="18" width="14.88671875" bestFit="1" customWidth="1"/>
    <col min="19" max="19" width="13.5546875" bestFit="1" customWidth="1"/>
    <col min="21" max="21" width="15.77734375" bestFit="1" customWidth="1"/>
    <col min="22" max="22" width="12.77734375" bestFit="1" customWidth="1"/>
    <col min="23" max="23" width="11.6640625" bestFit="1" customWidth="1"/>
    <col min="24" max="24" width="12.77734375" bestFit="1" customWidth="1"/>
    <col min="25" max="27" width="13.88671875" bestFit="1" customWidth="1"/>
    <col min="33" max="33" width="13.88671875" bestFit="1" customWidth="1"/>
    <col min="35" max="36" width="10.5546875" bestFit="1" customWidth="1"/>
    <col min="37" max="38" width="10" bestFit="1" customWidth="1"/>
    <col min="40" max="40" width="10.5546875" bestFit="1" customWidth="1"/>
    <col min="41" max="42" width="10" bestFit="1" customWidth="1"/>
  </cols>
  <sheetData>
    <row r="1" spans="1:25" x14ac:dyDescent="0.3">
      <c r="A1" s="22" t="s">
        <v>103</v>
      </c>
      <c r="B1" s="22"/>
      <c r="C1" s="22"/>
      <c r="D1" s="22"/>
      <c r="F1" s="20" t="s">
        <v>106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 spans="1:25" x14ac:dyDescent="0.3">
      <c r="A2" s="12" t="s">
        <v>100</v>
      </c>
      <c r="B2" t="s">
        <v>105</v>
      </c>
      <c r="F2" t="s">
        <v>107</v>
      </c>
      <c r="H2" s="12" t="s">
        <v>108</v>
      </c>
      <c r="N2" s="10" t="s">
        <v>114</v>
      </c>
      <c r="O2" s="10"/>
      <c r="P2" s="10"/>
      <c r="S2" s="16" t="s">
        <v>111</v>
      </c>
      <c r="T2" s="16"/>
      <c r="U2" s="16"/>
      <c r="W2" s="23" t="s">
        <v>110</v>
      </c>
      <c r="X2" s="22"/>
      <c r="Y2" s="22"/>
    </row>
    <row r="3" spans="1:25" x14ac:dyDescent="0.3">
      <c r="A3" t="s">
        <v>104</v>
      </c>
      <c r="B3" s="13">
        <v>0.3</v>
      </c>
      <c r="F3" s="10" t="s">
        <v>8</v>
      </c>
      <c r="H3" s="10" t="s">
        <v>83</v>
      </c>
      <c r="I3" s="10" t="s">
        <v>1</v>
      </c>
      <c r="J3" s="10" t="s">
        <v>7</v>
      </c>
      <c r="K3" s="10" t="s">
        <v>9</v>
      </c>
      <c r="L3" s="10" t="s">
        <v>10</v>
      </c>
      <c r="N3" t="s">
        <v>117</v>
      </c>
      <c r="O3" t="s">
        <v>116</v>
      </c>
      <c r="P3" t="s">
        <v>115</v>
      </c>
      <c r="S3" s="11" t="str">
        <f>SoilMetadata!Q1</f>
        <v>psi(W*=0.25)</v>
      </c>
      <c r="T3" s="11" t="str">
        <f>SoilMetadata!R1</f>
        <v>psi(W*=0.5)</v>
      </c>
      <c r="U3" s="11" t="str">
        <f>SoilMetadata!S1</f>
        <v>psi(W*=0.75)</v>
      </c>
      <c r="V3" s="11" t="s">
        <v>109</v>
      </c>
      <c r="W3" s="11">
        <f>SoilMetadata!M1</f>
        <v>0.47499999999999998</v>
      </c>
      <c r="X3" s="11">
        <f>SoilMetadata!N1</f>
        <v>0.64999999999999991</v>
      </c>
      <c r="Y3" s="11">
        <f>SoilMetadata!O1</f>
        <v>0.82499999999999996</v>
      </c>
    </row>
    <row r="4" spans="1:25" x14ac:dyDescent="0.3">
      <c r="F4" s="10">
        <f>IF(I4&gt;$B$9,0,1)</f>
        <v>0</v>
      </c>
      <c r="G4" t="s">
        <v>36</v>
      </c>
      <c r="H4" s="13">
        <v>11700</v>
      </c>
      <c r="I4" s="2">
        <f>SoilMetadata!$B$2*SoilMetadata!$D$2*H4/SoilMetadata!$J$2</f>
        <v>36.353571428571428</v>
      </c>
      <c r="J4" s="2">
        <f>$B$52*I4^(0.5)+$B$53*I4+$B$54*I4^(1.5)</f>
        <v>65.070094102195497</v>
      </c>
      <c r="K4" s="2">
        <f>$C$52*I4^(0.5)+$C$53*I4+$C$54*I4^(1.5)</f>
        <v>66.916325893325251</v>
      </c>
      <c r="L4" s="2">
        <f>$D$52*I4^(0.5)+$D$53*I4+$D$54*I4^(1.5)</f>
        <v>77.235424069209387</v>
      </c>
      <c r="N4" s="2">
        <f>J4/SoilMetadata!$D$2</f>
        <v>4.4875926967031381</v>
      </c>
      <c r="O4">
        <f>K4/SoilMetadata!$D$2</f>
        <v>4.6149190271258798</v>
      </c>
      <c r="P4">
        <f>L4/SoilMetadata!$D$2</f>
        <v>5.3265809702903022</v>
      </c>
      <c r="R4" t="s">
        <v>36</v>
      </c>
      <c r="S4" s="14">
        <f>SoilMetadata!Q2</f>
        <v>-9.3782899161963515E-2</v>
      </c>
      <c r="T4" s="14">
        <f>SoilMetadata!R2</f>
        <v>-6.8659269502028095E-2</v>
      </c>
      <c r="U4" s="14">
        <f>SoilMetadata!S2</f>
        <v>-4.7065437121371199E-2</v>
      </c>
      <c r="V4" s="14"/>
      <c r="W4" s="14">
        <f>SoilMetadata!M2</f>
        <v>0.22787499999999999</v>
      </c>
      <c r="X4" s="14">
        <f>SoilMetadata!N2</f>
        <v>0.29524999999999996</v>
      </c>
      <c r="Y4" s="14">
        <f>SoilMetadata!O2</f>
        <v>0.36262499999999998</v>
      </c>
    </row>
    <row r="5" spans="1:25" x14ac:dyDescent="0.3">
      <c r="F5" s="10">
        <f>IF(I5&gt;$B$9,0,1)</f>
        <v>0</v>
      </c>
      <c r="H5" s="13">
        <v>23400</v>
      </c>
      <c r="I5" s="2">
        <f>SoilMetadata!$B$2*SoilMetadata!$D$2*H5/SoilMetadata!$J$2</f>
        <v>72.707142857142856</v>
      </c>
      <c r="J5" s="2">
        <f>$B$52*I5^(0.5)+$B$53*I5+$B$54*I5^(1.5)</f>
        <v>154.3546987006624</v>
      </c>
      <c r="K5" s="2">
        <f>$C$52*I5^(0.5)+$C$53*I5+$C$54*I5^(1.5)</f>
        <v>158.6172581631069</v>
      </c>
      <c r="L5" s="2">
        <f>$D$52*I5^(0.5)+$D$53*I5+$D$54*I5^(1.5)</f>
        <v>187.34669752379313</v>
      </c>
      <c r="N5" s="2">
        <f>J5/SoilMetadata!$D$2</f>
        <v>10.645151634528441</v>
      </c>
      <c r="O5">
        <f>K5/SoilMetadata!$D$2</f>
        <v>10.939121252628063</v>
      </c>
      <c r="P5" s="2">
        <f>L5/SoilMetadata!$D$2</f>
        <v>12.920461898192629</v>
      </c>
      <c r="R5" s="8" t="s">
        <v>37</v>
      </c>
      <c r="S5" s="14">
        <f>SoilMetadata!Q3</f>
        <v>-0.12600234216806594</v>
      </c>
      <c r="T5" s="14">
        <f>SoilMetadata!R3</f>
        <v>-8.58743606009848E-2</v>
      </c>
      <c r="U5" s="14">
        <f>SoilMetadata!S3</f>
        <v>-5.4467640448291575E-2</v>
      </c>
      <c r="V5" s="14"/>
      <c r="W5" s="14">
        <f>SoilMetadata!M3</f>
        <v>0.22467499999999999</v>
      </c>
      <c r="X5" s="14">
        <f>SoilMetadata!N3</f>
        <v>0.28644999999999998</v>
      </c>
      <c r="Y5" s="14">
        <f>SoilMetadata!O3</f>
        <v>0.34822499999999995</v>
      </c>
    </row>
    <row r="6" spans="1:25" x14ac:dyDescent="0.3">
      <c r="F6" s="10">
        <f>IF(I6&gt;$B$9,0,1)</f>
        <v>0</v>
      </c>
      <c r="H6" s="13">
        <v>46800</v>
      </c>
      <c r="I6" s="2">
        <f>SoilMetadata!$B$2*SoilMetadata!$D$2*H6/SoilMetadata!$J$2</f>
        <v>145.41428571428571</v>
      </c>
      <c r="J6" s="2">
        <f>$B$52*I6^(0.5)+$B$53*I6+$B$54*I6^(1.5)</f>
        <v>384.04140530808672</v>
      </c>
      <c r="K6" s="2">
        <f>$C$52*I6^(0.5)+$C$53*I6+$C$54*I6^(1.5)</f>
        <v>393.62955855081577</v>
      </c>
      <c r="L6" s="2">
        <f>$D$52*I6^(0.5)+$D$53*I6+$D$54*I6^(1.5)</f>
        <v>473.05985955326321</v>
      </c>
      <c r="N6" s="2">
        <f>J6/SoilMetadata!$D$2</f>
        <v>26.485614159178393</v>
      </c>
      <c r="O6">
        <f>K6/SoilMetadata!$D$2</f>
        <v>27.14686610695281</v>
      </c>
      <c r="P6">
        <f>L6/SoilMetadata!$D$2</f>
        <v>32.624817900225047</v>
      </c>
      <c r="R6" s="8" t="s">
        <v>38</v>
      </c>
      <c r="S6" s="14">
        <f>SoilMetadata!Q4</f>
        <v>-0.27243291226002375</v>
      </c>
      <c r="T6" s="14">
        <f>SoilMetadata!R4</f>
        <v>-0.16502161701971085</v>
      </c>
      <c r="U6" s="14">
        <f>SoilMetadata!S4</f>
        <v>-9.2845994891300909E-2</v>
      </c>
      <c r="V6" s="14"/>
      <c r="W6" s="14">
        <f>SoilMetadata!M4</f>
        <v>0.228875</v>
      </c>
      <c r="X6" s="14">
        <f>SoilMetadata!N4</f>
        <v>0.28924999999999995</v>
      </c>
      <c r="Y6" s="14">
        <f>SoilMetadata!O4</f>
        <v>0.34962499999999996</v>
      </c>
    </row>
    <row r="7" spans="1:25" x14ac:dyDescent="0.3">
      <c r="A7" s="22" t="s">
        <v>112</v>
      </c>
      <c r="B7" s="22"/>
      <c r="C7" t="s">
        <v>120</v>
      </c>
      <c r="F7" s="10"/>
      <c r="I7" s="2"/>
      <c r="J7" s="2"/>
      <c r="K7" s="2"/>
      <c r="L7" s="2"/>
      <c r="R7" s="8" t="s">
        <v>39</v>
      </c>
      <c r="S7" s="14">
        <f>SoilMetadata!Q5</f>
        <v>-2.9023157883984472</v>
      </c>
      <c r="T7" s="14">
        <f>SoilMetadata!R5</f>
        <v>-1.1908387419896269</v>
      </c>
      <c r="U7" s="14">
        <f>SoilMetadata!S5</f>
        <v>-0.47775108858337312</v>
      </c>
      <c r="V7" s="14"/>
      <c r="W7" s="14">
        <f>SoilMetadata!M5</f>
        <v>0.24892500000000001</v>
      </c>
      <c r="X7" s="14">
        <f>SoilMetadata!N5</f>
        <v>0.31594999999999995</v>
      </c>
      <c r="Y7" s="14">
        <f>SoilMetadata!O5</f>
        <v>0.38297500000000001</v>
      </c>
    </row>
    <row r="8" spans="1:25" x14ac:dyDescent="0.3">
      <c r="A8" t="s">
        <v>102</v>
      </c>
      <c r="B8" t="s">
        <v>8</v>
      </c>
      <c r="F8" s="10"/>
      <c r="G8" t="s">
        <v>37</v>
      </c>
      <c r="I8" t="s">
        <v>1</v>
      </c>
      <c r="J8" t="s">
        <v>7</v>
      </c>
      <c r="K8" t="s">
        <v>9</v>
      </c>
      <c r="L8" t="s">
        <v>10</v>
      </c>
      <c r="N8" t="s">
        <v>117</v>
      </c>
      <c r="O8" t="s">
        <v>116</v>
      </c>
      <c r="P8" t="s">
        <v>115</v>
      </c>
      <c r="R8" s="8" t="s">
        <v>40</v>
      </c>
      <c r="S8" s="14">
        <f>SoilMetadata!Q6</f>
        <v>-4.455310236966576</v>
      </c>
      <c r="T8" s="14">
        <f>SoilMetadata!R6</f>
        <v>-1.6968078687458514</v>
      </c>
      <c r="U8" s="14">
        <f>SoilMetadata!S6</f>
        <v>-0.64254920616097122</v>
      </c>
      <c r="V8" s="14"/>
      <c r="W8" s="14">
        <f>SoilMetadata!M6</f>
        <v>0.23635</v>
      </c>
      <c r="X8" s="14">
        <f>SoilMetadata!N6</f>
        <v>0.31089999999999995</v>
      </c>
      <c r="Y8" s="14">
        <f>SoilMetadata!O6</f>
        <v>0.38545000000000007</v>
      </c>
    </row>
    <row r="9" spans="1:25" x14ac:dyDescent="0.3">
      <c r="A9" t="s">
        <v>36</v>
      </c>
      <c r="B9" s="2">
        <f>'InfiltrationCurveCoeff&amp;Test'!P13</f>
        <v>0.69056100280837718</v>
      </c>
      <c r="F9" s="10">
        <f>IF(I9&gt;$B$10,0,1)</f>
        <v>0</v>
      </c>
      <c r="H9" s="13">
        <v>11700</v>
      </c>
      <c r="I9" s="2">
        <f>SoilMetadata!$B$3*SoilMetadata!$D$3*H9/SoilMetadata!$J$3</f>
        <v>16.656572237960351</v>
      </c>
      <c r="J9" s="2">
        <f>$B$52*I9^(0.5)+$B$53*I9+$B$54*I9^(1.5)</f>
        <v>26.428669873384393</v>
      </c>
      <c r="K9" s="2">
        <f>$C$52*I9^(0.5)+$C$53*I9+$C$54*I9^(1.5)</f>
        <v>27.097076395167154</v>
      </c>
      <c r="L9" s="2">
        <f>$D$52*I9^(0.5)+$D$53*I9+$D$54*I9^(1.5)</f>
        <v>30.25336124239579</v>
      </c>
      <c r="N9" s="2">
        <f>J9/SoilMetadata!$D$3</f>
        <v>2.1313443446277738</v>
      </c>
      <c r="O9" s="2">
        <f>K9/SoilMetadata!$D$3</f>
        <v>2.1852480963844476</v>
      </c>
      <c r="P9" s="2">
        <f>L9/SoilMetadata!$D$3</f>
        <v>2.4397871969674023</v>
      </c>
      <c r="R9" s="8" t="s">
        <v>41</v>
      </c>
      <c r="S9" s="14">
        <f>SoilMetadata!Q7</f>
        <v>-0.96301014098172777</v>
      </c>
      <c r="T9" s="14">
        <f>SoilMetadata!R7</f>
        <v>-0.47644622116059765</v>
      </c>
      <c r="U9" s="14">
        <f>SoilMetadata!S7</f>
        <v>-0.22281665811899634</v>
      </c>
      <c r="V9" s="14"/>
      <c r="W9" s="14">
        <f>SoilMetadata!M7</f>
        <v>0.24519999999999997</v>
      </c>
      <c r="X9" s="14">
        <f>SoilMetadata!N7</f>
        <v>0.30679999999999996</v>
      </c>
      <c r="Y9" s="14">
        <f>SoilMetadata!O7</f>
        <v>0.36840000000000001</v>
      </c>
    </row>
    <row r="10" spans="1:25" x14ac:dyDescent="0.3">
      <c r="A10" t="s">
        <v>37</v>
      </c>
      <c r="B10" s="2">
        <f>'InfiltrationCurveCoeff&amp;Test'!P14</f>
        <v>0.69056102807906461</v>
      </c>
      <c r="F10" s="10">
        <f>IF(I10&gt;$B$10,0,1)</f>
        <v>0</v>
      </c>
      <c r="H10" s="13">
        <v>23400</v>
      </c>
      <c r="I10" s="2">
        <f>SoilMetadata!$B$3*SoilMetadata!$D$3*H10/SoilMetadata!$J$3</f>
        <v>33.313144475920701</v>
      </c>
      <c r="J10" s="2">
        <f>$B$52*I10^(0.5)+$B$53*I10+$B$54*I10^(1.5)</f>
        <v>58.592607496591995</v>
      </c>
      <c r="K10" s="2">
        <f>$C$52*I10^(0.5)+$C$53*I10+$C$54*I10^(1.5)</f>
        <v>60.24871793186604</v>
      </c>
      <c r="L10" s="2">
        <f>$D$52*I10^(0.5)+$D$53*I10+$D$54*I10^(1.5)</f>
        <v>69.307753924424418</v>
      </c>
      <c r="N10" s="2">
        <f>J10/SoilMetadata!$D$3</f>
        <v>4.7252102819832249</v>
      </c>
      <c r="O10" s="2">
        <f>K10/SoilMetadata!$D$3</f>
        <v>4.8587675751504866</v>
      </c>
      <c r="P10" s="2">
        <f>L10/SoilMetadata!$D$3</f>
        <v>5.5893349939051946</v>
      </c>
      <c r="R10" s="8" t="s">
        <v>42</v>
      </c>
      <c r="S10" s="14">
        <f>SoilMetadata!Q8</f>
        <v>-0.74395927622669245</v>
      </c>
      <c r="T10" s="14">
        <f>SoilMetadata!R8</f>
        <v>-0.33774498288150911</v>
      </c>
      <c r="U10" s="14">
        <f>SoilMetadata!S8</f>
        <v>-0.1469587278843156</v>
      </c>
      <c r="V10" s="14"/>
      <c r="W10" s="14">
        <f>SoilMetadata!M8</f>
        <v>0.23775000000000002</v>
      </c>
      <c r="X10" s="14">
        <f>SoilMetadata!N8</f>
        <v>0.28849999999999998</v>
      </c>
      <c r="Y10" s="14">
        <f>SoilMetadata!O8</f>
        <v>0.33925000000000005</v>
      </c>
    </row>
    <row r="11" spans="1:25" x14ac:dyDescent="0.3">
      <c r="A11" t="s">
        <v>38</v>
      </c>
      <c r="B11" s="2">
        <f>'InfiltrationCurveCoeff&amp;Test'!P15</f>
        <v>0.5372894012782361</v>
      </c>
      <c r="F11" s="10">
        <f>IF(I11&gt;$B$10,0,1)</f>
        <v>0</v>
      </c>
      <c r="H11" s="13">
        <v>46800</v>
      </c>
      <c r="I11" s="2">
        <f>SoilMetadata!$B$3*SoilMetadata!$D$3*H11/SoilMetadata!$J$3</f>
        <v>66.626288951841403</v>
      </c>
      <c r="J11" s="2">
        <f>$B$52*I11^(0.5)+$B$53*I11+$B$54*I11^(1.5)</f>
        <v>138.03899272500072</v>
      </c>
      <c r="K11" s="2">
        <f>$C$52*I11^(0.5)+$C$53*I11+$C$54*I11^(1.5)</f>
        <v>141.88241132418446</v>
      </c>
      <c r="L11" s="2">
        <f>$D$52*I11^(0.5)+$D$53*I11+$D$54*I11^(1.5)</f>
        <v>167.14993729757146</v>
      </c>
      <c r="N11" s="2">
        <f>J11/SoilMetadata!$D$3</f>
        <v>11.132176832661349</v>
      </c>
      <c r="O11" s="2">
        <f>K11/SoilMetadata!$D$3</f>
        <v>11.442129945498747</v>
      </c>
      <c r="P11" s="2">
        <f>L11/SoilMetadata!$D$3</f>
        <v>13.479833653029957</v>
      </c>
      <c r="R11" s="8" t="s">
        <v>43</v>
      </c>
      <c r="S11" s="14">
        <f>SoilMetadata!Q9</f>
        <v>-25.062683457756577</v>
      </c>
      <c r="T11" s="14">
        <f>SoilMetadata!R9</f>
        <v>-5.9739933010479316</v>
      </c>
      <c r="U11" s="14">
        <f>SoilMetadata!S9</f>
        <v>-1.6109154945089776</v>
      </c>
      <c r="V11" s="14"/>
      <c r="W11" s="14">
        <f>SoilMetadata!M9</f>
        <v>0.25097499999999995</v>
      </c>
      <c r="X11" s="14">
        <f>SoilMetadata!N9</f>
        <v>0.31064999999999998</v>
      </c>
      <c r="Y11" s="14">
        <f>SoilMetadata!O9</f>
        <v>0.3703249999999999</v>
      </c>
    </row>
    <row r="12" spans="1:25" x14ac:dyDescent="0.3">
      <c r="A12" t="s">
        <v>39</v>
      </c>
      <c r="B12" s="2">
        <f>'InfiltrationCurveCoeff&amp;Test'!P16</f>
        <v>0.29595619673818352</v>
      </c>
      <c r="F12" s="10"/>
      <c r="R12" s="8" t="s">
        <v>44</v>
      </c>
      <c r="S12" s="14">
        <f>SoilMetadata!Q10</f>
        <v>-5.6180921773113486</v>
      </c>
      <c r="T12" s="14">
        <f>SoilMetadata!R10</f>
        <v>-1.8457595735720917</v>
      </c>
      <c r="U12" s="14">
        <f>SoilMetadata!S10</f>
        <v>-0.62576858031227911</v>
      </c>
      <c r="V12" s="14"/>
      <c r="W12" s="14">
        <f>SoilMetadata!M10</f>
        <v>0.24462499999999998</v>
      </c>
      <c r="X12" s="14">
        <f>SoilMetadata!N10</f>
        <v>0.29974999999999996</v>
      </c>
      <c r="Y12" s="14">
        <f>SoilMetadata!O10</f>
        <v>0.35487499999999994</v>
      </c>
    </row>
    <row r="13" spans="1:25" x14ac:dyDescent="0.3">
      <c r="A13" t="s">
        <v>40</v>
      </c>
      <c r="B13" s="2">
        <f>'InfiltrationCurveCoeff&amp;Test'!P17</f>
        <v>0.2959703674094864</v>
      </c>
      <c r="F13" s="10"/>
      <c r="G13" t="s">
        <v>38</v>
      </c>
      <c r="I13" t="s">
        <v>1</v>
      </c>
      <c r="J13" t="s">
        <v>7</v>
      </c>
      <c r="K13" t="s">
        <v>9</v>
      </c>
      <c r="L13" t="s">
        <v>10</v>
      </c>
      <c r="N13" t="s">
        <v>117</v>
      </c>
      <c r="O13" t="s">
        <v>116</v>
      </c>
      <c r="P13" t="s">
        <v>115</v>
      </c>
      <c r="R13" s="8" t="s">
        <v>45</v>
      </c>
      <c r="S13" s="14">
        <f>SoilMetadata!Q11</f>
        <v>-9.2824753547246583</v>
      </c>
      <c r="T13" s="14">
        <f>SoilMetadata!R11</f>
        <v>-2.2125901114992339</v>
      </c>
      <c r="U13" s="14">
        <f>SoilMetadata!S11</f>
        <v>-0.59663536833665787</v>
      </c>
      <c r="V13" s="14"/>
      <c r="W13" s="14">
        <f>SoilMetadata!M11</f>
        <v>0.23300000000000001</v>
      </c>
      <c r="X13" s="14">
        <f>SoilMetadata!N11</f>
        <v>0.28200000000000003</v>
      </c>
      <c r="Y13" s="14">
        <f>SoilMetadata!O11</f>
        <v>0.33100000000000002</v>
      </c>
    </row>
    <row r="14" spans="1:25" x14ac:dyDescent="0.3">
      <c r="A14" t="s">
        <v>41</v>
      </c>
      <c r="B14" s="2">
        <f>'InfiltrationCurveCoeff&amp;Test'!P18</f>
        <v>0.29593991015486099</v>
      </c>
      <c r="F14" s="10">
        <f>IF(I14&gt;$B$11,0,1)</f>
        <v>1</v>
      </c>
      <c r="H14" s="13">
        <f>900*1</f>
        <v>900</v>
      </c>
      <c r="I14" s="2">
        <f>SoilMetadata!$B$4*SoilMetadata!$D$4*H14/SoilMetadata!$J$4</f>
        <v>0.2402173913043483</v>
      </c>
      <c r="J14" s="2">
        <f>$B$47*I14^(0.5)+$B$48*I14+$B$49*I14^(1.5)</f>
        <v>0.7326141281691817</v>
      </c>
      <c r="K14" s="2">
        <f>$C$47*I14^(0.5)+$C$48*I14+$C$49*I14^(1.5)</f>
        <v>0.70057878175693045</v>
      </c>
      <c r="L14" s="2">
        <f>$D$47*I14^(0.5)+$D$48*I14+$D$49*I14^(1.5)</f>
        <v>0.63972435777102055</v>
      </c>
      <c r="N14" s="2">
        <f>J14/SoilMetadata!$D$4</f>
        <v>9.7681883755890889E-2</v>
      </c>
      <c r="O14" s="2">
        <f>K14/SoilMetadata!$D$4</f>
        <v>9.3410504234257397E-2</v>
      </c>
      <c r="P14" s="2">
        <f>L14/SoilMetadata!$D$4</f>
        <v>8.5296581036136077E-2</v>
      </c>
      <c r="R14" t="s">
        <v>46</v>
      </c>
      <c r="S14" s="14">
        <f>SoilMetadata!Q12</f>
        <v>-7821.2258830362116</v>
      </c>
      <c r="T14" s="14">
        <f>SoilMetadata!R12</f>
        <v>-238.56362015322222</v>
      </c>
      <c r="U14" s="14">
        <f>SoilMetadata!S12</f>
        <v>-15.43577771919394</v>
      </c>
      <c r="V14" s="14"/>
      <c r="W14" s="14">
        <f>SoilMetadata!M12</f>
        <v>0.20774999999999999</v>
      </c>
      <c r="X14" s="14">
        <f>SoilMetadata!N12</f>
        <v>0.25849999999999995</v>
      </c>
      <c r="Y14" s="14">
        <f>SoilMetadata!O12</f>
        <v>0.30924999999999997</v>
      </c>
    </row>
    <row r="15" spans="1:25" x14ac:dyDescent="0.3">
      <c r="A15" t="s">
        <v>42</v>
      </c>
      <c r="B15" s="2">
        <f>'InfiltrationCurveCoeff&amp;Test'!P19</f>
        <v>0.29593770832418775</v>
      </c>
      <c r="F15" s="10">
        <f>IF(I15&gt;$B$11,0,1)</f>
        <v>1</v>
      </c>
      <c r="H15" s="13">
        <f>900*2</f>
        <v>1800</v>
      </c>
      <c r="I15" s="2">
        <f>SoilMetadata!$B$4*SoilMetadata!$D$4*H15/SoilMetadata!$J$4</f>
        <v>0.4804347826086966</v>
      </c>
      <c r="J15" s="2">
        <f>$B$47*I15^(0.5)+$B$48*I15+$B$49*I15^(1.5)</f>
        <v>1.1330735588959353</v>
      </c>
      <c r="K15" s="2">
        <f>$C$47*I15^(0.5)+$C$48*I15+$C$49*I15^(1.5)</f>
        <v>1.0965704953740398</v>
      </c>
      <c r="L15" s="2">
        <f>$D$47*I15^(0.5)+$D$48*I15+$D$49*I15^(1.5)</f>
        <v>1.0280421655557923</v>
      </c>
      <c r="N15" s="2">
        <f>J15/SoilMetadata!$D$4</f>
        <v>0.15107647451945805</v>
      </c>
      <c r="O15" s="2">
        <f>K15/SoilMetadata!$D$4</f>
        <v>0.14620939938320532</v>
      </c>
      <c r="P15" s="2">
        <f>L15/SoilMetadata!$D$4</f>
        <v>0.13707228874077232</v>
      </c>
      <c r="R15" t="s">
        <v>47</v>
      </c>
      <c r="S15" s="14">
        <f>SoilMetadata!Q13</f>
        <v>-4888.2661768976322</v>
      </c>
      <c r="T15" s="14">
        <f>SoilMetadata!R13</f>
        <v>-149.10226259576388</v>
      </c>
      <c r="U15" s="14">
        <f>SoilMetadata!S13</f>
        <v>-9.6473610744962297</v>
      </c>
      <c r="V15" s="14"/>
      <c r="W15" s="14">
        <f>SoilMetadata!M13</f>
        <v>0.2162</v>
      </c>
      <c r="X15" s="14">
        <f>SoilMetadata!N13</f>
        <v>0.27079999999999999</v>
      </c>
      <c r="Y15" s="14">
        <f>SoilMetadata!O13</f>
        <v>0.32539999999999997</v>
      </c>
    </row>
    <row r="16" spans="1:25" x14ac:dyDescent="0.3">
      <c r="A16" t="s">
        <v>43</v>
      </c>
      <c r="B16" s="2">
        <f>'InfiltrationCurveCoeff&amp;Test'!P20</f>
        <v>0.1325357946155129</v>
      </c>
      <c r="F16" s="10">
        <f>IF(I16&gt;$B$11,0,1)</f>
        <v>0</v>
      </c>
      <c r="H16" s="13">
        <f>900*3</f>
        <v>2700</v>
      </c>
      <c r="I16" s="2">
        <f>SoilMetadata!$B$4*SoilMetadata!$D$4*H16/SoilMetadata!$J$4</f>
        <v>0.72065217391304481</v>
      </c>
      <c r="J16" s="2">
        <f>$B$47*I16^(0.5)+$B$48*I16+$B$49*I16^(1.5)</f>
        <v>1.4869988714517175</v>
      </c>
      <c r="K16" s="2">
        <f>$C$47*I16^(0.5)+$C$48*I16+$C$49*I16^(1.5)</f>
        <v>1.450705988276576</v>
      </c>
      <c r="L16" s="2">
        <f>$D$47*I16^(0.5)+$D$48*I16+$D$49*I16^(1.5)</f>
        <v>1.3849613694375309</v>
      </c>
      <c r="N16" s="2">
        <f>J16/SoilMetadata!$D$4</f>
        <v>0.19826651619356234</v>
      </c>
      <c r="O16" s="2">
        <f>K16/SoilMetadata!$D$4</f>
        <v>0.19342746510354347</v>
      </c>
      <c r="P16" s="2">
        <f>L16/SoilMetadata!$D$4</f>
        <v>0.18466151592500413</v>
      </c>
    </row>
    <row r="17" spans="1:23" x14ac:dyDescent="0.3">
      <c r="A17" t="s">
        <v>44</v>
      </c>
      <c r="B17" s="2">
        <f>'InfiltrationCurveCoeff&amp;Test'!P21</f>
        <v>0.13250734648797918</v>
      </c>
      <c r="F17" s="10"/>
      <c r="I17" s="2"/>
      <c r="J17" s="2"/>
      <c r="K17" s="2"/>
      <c r="L17" s="2"/>
      <c r="N17" s="2"/>
      <c r="O17" s="2"/>
      <c r="P17" s="2"/>
      <c r="R17" s="21" t="s">
        <v>118</v>
      </c>
      <c r="S17" s="21"/>
      <c r="T17" s="21"/>
      <c r="U17" s="21"/>
      <c r="V17" s="21"/>
      <c r="W17" s="21"/>
    </row>
    <row r="18" spans="1:23" x14ac:dyDescent="0.3">
      <c r="A18" t="s">
        <v>45</v>
      </c>
      <c r="B18" s="2">
        <f>'InfiltrationCurveCoeff&amp;Test'!P22</f>
        <v>0.13250127976149906</v>
      </c>
      <c r="F18" s="10"/>
      <c r="G18" t="s">
        <v>39</v>
      </c>
      <c r="I18" t="s">
        <v>1</v>
      </c>
      <c r="J18" t="s">
        <v>7</v>
      </c>
      <c r="K18" t="s">
        <v>9</v>
      </c>
      <c r="L18" t="s">
        <v>10</v>
      </c>
      <c r="N18" t="s">
        <v>117</v>
      </c>
      <c r="O18" t="s">
        <v>116</v>
      </c>
      <c r="P18" t="s">
        <v>115</v>
      </c>
      <c r="R18" s="21"/>
      <c r="S18" s="21"/>
      <c r="T18" s="21"/>
      <c r="U18" s="21"/>
      <c r="V18" s="21"/>
      <c r="W18" s="21"/>
    </row>
    <row r="19" spans="1:23" x14ac:dyDescent="0.3">
      <c r="A19" t="s">
        <v>46</v>
      </c>
      <c r="B19" s="2">
        <f>'InfiltrationCurveCoeff&amp;Test'!P23</f>
        <v>4.8862650482259448E-2</v>
      </c>
      <c r="F19" s="10">
        <f>IF(I19&gt;$B$12,0,1)</f>
        <v>1</v>
      </c>
      <c r="H19" s="13">
        <f>900*6</f>
        <v>5400</v>
      </c>
      <c r="I19" s="2">
        <f>SoilMetadata!$B$5*SoilMetadata!$D$5*H19/SoilMetadata!$J$5</f>
        <v>3.5248041775456922E-2</v>
      </c>
      <c r="J19" s="2">
        <f>$B$37*I19^(0.5)+$B$38*I19+$B$39*I19^(1.5)</f>
        <v>0.18041392922726437</v>
      </c>
      <c r="K19" s="2">
        <f>$C$37*I19^(0.5)+$C$38*I19+$C$39*I19^(1.5)</f>
        <v>0.17142308101527778</v>
      </c>
      <c r="L19" s="2">
        <f>$D$37*I19^(0.5)+$D$38*I19+$D$39*I19^(1.5)</f>
        <v>0.15172708131204601</v>
      </c>
      <c r="N19" s="2">
        <f>J19/SoilMetadata!$D$5</f>
        <v>9.0206964613632187E-2</v>
      </c>
      <c r="O19" s="2">
        <f>K19/SoilMetadata!$D$5</f>
        <v>8.5711540507638892E-2</v>
      </c>
      <c r="P19" s="2">
        <f>L19/SoilMetadata!$D$5</f>
        <v>7.5863540656023007E-2</v>
      </c>
    </row>
    <row r="20" spans="1:23" x14ac:dyDescent="0.3">
      <c r="A20" t="s">
        <v>47</v>
      </c>
      <c r="B20" s="2">
        <f>'InfiltrationCurveCoeff&amp;Test'!P24</f>
        <v>4.8849952553189573E-2</v>
      </c>
      <c r="F20" s="10">
        <f>IF(I20&gt;$B$12,0,1)</f>
        <v>1</v>
      </c>
      <c r="H20" s="13">
        <f>900*12</f>
        <v>10800</v>
      </c>
      <c r="I20" s="2">
        <f>SoilMetadata!$B$5*SoilMetadata!$D$5*H20/SoilMetadata!$J$5</f>
        <v>7.0496083550913843E-2</v>
      </c>
      <c r="J20" s="2">
        <f>$B$37*I20^(0.5)+$B$38*I20+$B$39*I20^(1.5)</f>
        <v>0.26342798175457061</v>
      </c>
      <c r="K20" s="2">
        <f>$C$37*I20^(0.5)+$C$38*I20+$C$39*I20^(1.5)</f>
        <v>0.25154991139281374</v>
      </c>
      <c r="L20" s="2">
        <f>$D$37*I20^(0.5)+$D$38*I20+$D$39*I20^(1.5)</f>
        <v>0.22554169776384486</v>
      </c>
      <c r="N20" s="2">
        <f>J20/SoilMetadata!$D$5</f>
        <v>0.1317139908772853</v>
      </c>
      <c r="O20" s="2">
        <f>K20/SoilMetadata!$D$5</f>
        <v>0.12577495569640687</v>
      </c>
      <c r="P20" s="2">
        <f>L20/SoilMetadata!$D$5</f>
        <v>0.11277084888192243</v>
      </c>
    </row>
    <row r="21" spans="1:23" x14ac:dyDescent="0.3">
      <c r="A21" s="8" t="s">
        <v>113</v>
      </c>
      <c r="B21" s="2">
        <f>'InfiltrationCurveCoeff&amp;Test'!P25</f>
        <v>0.2960023428334384</v>
      </c>
      <c r="F21" s="10">
        <f>IF(I21&gt;$B$12,0,1)</f>
        <v>1</v>
      </c>
      <c r="H21" s="13">
        <f>900*18</f>
        <v>16200</v>
      </c>
      <c r="I21" s="2">
        <f>SoilMetadata!$B$5*SoilMetadata!$D$5*H21/SoilMetadata!$J$5</f>
        <v>0.10574412532637076</v>
      </c>
      <c r="J21" s="2">
        <f>$B$37*I21^(0.5)+$B$38*I21+$B$39*I21^(1.5)</f>
        <v>0.33091873220621509</v>
      </c>
      <c r="K21" s="2">
        <f>$C$37*I21^(0.5)+$C$38*I21+$C$39*I21^(1.5)</f>
        <v>0.31718430587277452</v>
      </c>
      <c r="L21" s="2">
        <f>$D$37*I21^(0.5)+$D$38*I21+$D$39*I21^(1.5)</f>
        <v>0.28715651628520777</v>
      </c>
      <c r="N21" s="2">
        <f>J21/SoilMetadata!$D$5</f>
        <v>0.16545936610310755</v>
      </c>
      <c r="O21" s="2">
        <f>K21/SoilMetadata!$D$5</f>
        <v>0.15859215293638726</v>
      </c>
      <c r="P21" s="2">
        <f>L21/SoilMetadata!$D$5</f>
        <v>0.14357825814260389</v>
      </c>
    </row>
    <row r="22" spans="1:23" x14ac:dyDescent="0.3">
      <c r="F22" s="10"/>
    </row>
    <row r="23" spans="1:23" x14ac:dyDescent="0.3">
      <c r="F23" s="10"/>
      <c r="G23" t="s">
        <v>40</v>
      </c>
      <c r="I23" t="s">
        <v>1</v>
      </c>
      <c r="J23" t="s">
        <v>7</v>
      </c>
      <c r="K23" t="s">
        <v>9</v>
      </c>
      <c r="L23" t="s">
        <v>10</v>
      </c>
      <c r="N23" t="s">
        <v>117</v>
      </c>
      <c r="O23" t="s">
        <v>116</v>
      </c>
      <c r="P23" t="s">
        <v>115</v>
      </c>
    </row>
    <row r="24" spans="1:23" x14ac:dyDescent="0.3">
      <c r="A24" s="20" t="s">
        <v>119</v>
      </c>
      <c r="B24" s="20"/>
      <c r="C24" s="20"/>
      <c r="D24" s="20"/>
      <c r="F24" s="10">
        <f>IF(I24&gt;$B$13,0,1)</f>
        <v>1</v>
      </c>
      <c r="H24" s="13">
        <v>11700</v>
      </c>
      <c r="I24" s="2">
        <f>SoilMetadata!$B$6*SoilMetadata!$D$6*H24/SoilMetadata!$J$6</f>
        <v>3.0516431924882608E-2</v>
      </c>
      <c r="J24" s="2">
        <f>$B$37*I24^(0.5)+$B$38*I24+$B$39*I24^(1.5)</f>
        <v>0.16699253134025935</v>
      </c>
      <c r="K24" s="2">
        <f>$C$37*I24^(0.5)+$C$38*I24+$C$39*I24^(1.5)</f>
        <v>0.15853650774585037</v>
      </c>
      <c r="L24" s="2">
        <f>$D$37*I24^(0.5)+$D$38*I24+$D$39*I24^(1.5)</f>
        <v>0.14001323073607416</v>
      </c>
      <c r="N24" s="2">
        <f>J24/SoilMetadata!$D$6</f>
        <v>0.10437033208766208</v>
      </c>
      <c r="O24" s="2">
        <f>K24/SoilMetadata!$D$6</f>
        <v>9.9085317341156484E-2</v>
      </c>
      <c r="P24" s="2">
        <f>L24/SoilMetadata!$D$6</f>
        <v>8.7508269210046341E-2</v>
      </c>
    </row>
    <row r="25" spans="1:23" x14ac:dyDescent="0.3">
      <c r="A25" t="s">
        <v>101</v>
      </c>
      <c r="B25">
        <v>1.1000000000000001</v>
      </c>
      <c r="F25" s="10">
        <f>IF(I25&gt;$B$13,0,1)</f>
        <v>1</v>
      </c>
      <c r="H25" s="13">
        <v>23400</v>
      </c>
      <c r="I25" s="2">
        <f>SoilMetadata!$B$6*SoilMetadata!$D$6*H25/SoilMetadata!$J$6</f>
        <v>6.1032863849765216E-2</v>
      </c>
      <c r="J25" s="2">
        <f>$B$37*I25^(0.5)+$B$38*I25+$B$39*I25^(1.5)</f>
        <v>0.24322929216102182</v>
      </c>
      <c r="K25" s="2">
        <f>$C$37*I25^(0.5)+$C$38*I25+$C$39*I25^(1.5)</f>
        <v>0.2319895992672352</v>
      </c>
      <c r="L25" s="2">
        <f>$D$37*I25^(0.5)+$D$38*I25+$D$39*I25^(1.5)</f>
        <v>0.20737288909660162</v>
      </c>
      <c r="N25" s="2">
        <f>J25/SoilMetadata!$D$6</f>
        <v>0.15201830760063864</v>
      </c>
      <c r="O25" s="2">
        <f>K25/SoilMetadata!$D$6</f>
        <v>0.14499349954202198</v>
      </c>
      <c r="P25" s="2">
        <f>L25/SoilMetadata!$D$6</f>
        <v>0.12960805568537601</v>
      </c>
    </row>
    <row r="26" spans="1:23" x14ac:dyDescent="0.3">
      <c r="A26" t="s">
        <v>3</v>
      </c>
      <c r="B26">
        <v>0.25</v>
      </c>
      <c r="C26">
        <v>0.5</v>
      </c>
      <c r="D26">
        <v>0.75</v>
      </c>
      <c r="F26" s="10">
        <f>IF(I26&gt;$B$13,0,1)</f>
        <v>1</v>
      </c>
      <c r="H26" s="13">
        <v>46800</v>
      </c>
      <c r="I26" s="2">
        <f>SoilMetadata!$B$6*SoilMetadata!$D$6*H26/SoilMetadata!$J$6</f>
        <v>0.12206572769953043</v>
      </c>
      <c r="J26" s="2">
        <f>$B$37*I26^(0.5)+$B$38*I26+$B$39*I26^(1.5)</f>
        <v>0.35928470415778635</v>
      </c>
      <c r="K26" s="2">
        <f>$C$37*I26^(0.5)+$C$38*I26+$C$39*I26^(1.5)</f>
        <v>0.34488969413674841</v>
      </c>
      <c r="L26" s="2">
        <f>$D$37*I26^(0.5)+$D$38*I26+$D$39*I26^(1.5)</f>
        <v>0.31344707587731918</v>
      </c>
      <c r="N26" s="2">
        <f>J26/SoilMetadata!$D$6</f>
        <v>0.22455294009861645</v>
      </c>
      <c r="O26" s="2">
        <f>K26/SoilMetadata!$D$6</f>
        <v>0.21555605883546775</v>
      </c>
      <c r="P26" s="2">
        <f>L26/SoilMetadata!$D$6</f>
        <v>0.19590442242332448</v>
      </c>
    </row>
    <row r="27" spans="1:23" x14ac:dyDescent="0.3">
      <c r="A27" t="s">
        <v>4</v>
      </c>
      <c r="B27">
        <f>VLOOKUP($B$3,MoistureProfileCoeff!$B$7:$L$10,3,FALSE)</f>
        <v>0.32900000000000001</v>
      </c>
      <c r="C27">
        <f>VLOOKUP($B$3,MoistureProfileCoeff!$B$7:$L$10,4,FALSE)</f>
        <v>0.32800000000000001</v>
      </c>
      <c r="D27">
        <f>VLOOKUP($B$3,MoistureProfileCoeff!$B$7:$L$10,5,FALSE)</f>
        <v>0.32</v>
      </c>
      <c r="F27" s="10"/>
      <c r="I27" s="2"/>
      <c r="J27" s="2"/>
      <c r="K27" s="2"/>
      <c r="L27" s="2"/>
      <c r="N27" s="2"/>
      <c r="O27" s="2"/>
      <c r="P27" s="2"/>
    </row>
    <row r="28" spans="1:23" x14ac:dyDescent="0.3">
      <c r="A28" t="s">
        <v>5</v>
      </c>
      <c r="B28">
        <f>VLOOKUP($B$3,MoistureProfileCoeff!$B$7:$L$10,6,FALSE)</f>
        <v>0.317</v>
      </c>
      <c r="C28">
        <f>VLOOKUP($B$3,MoistureProfileCoeff!$B$7:$L$10,7,FALSE)</f>
        <v>0.31900000000000001</v>
      </c>
      <c r="D28">
        <f>VLOOKUP($B$3,MoistureProfileCoeff!$B$7:$L$10,8,FALSE)</f>
        <v>0.33400000000000002</v>
      </c>
      <c r="F28" s="10"/>
      <c r="G28" t="s">
        <v>41</v>
      </c>
      <c r="I28" t="s">
        <v>1</v>
      </c>
      <c r="J28" t="s">
        <v>7</v>
      </c>
      <c r="K28" t="s">
        <v>9</v>
      </c>
      <c r="L28" t="s">
        <v>10</v>
      </c>
      <c r="N28" t="s">
        <v>117</v>
      </c>
      <c r="O28" t="s">
        <v>116</v>
      </c>
      <c r="P28" t="s">
        <v>115</v>
      </c>
    </row>
    <row r="29" spans="1:23" x14ac:dyDescent="0.3">
      <c r="A29" t="s">
        <v>6</v>
      </c>
      <c r="B29">
        <f>VLOOKUP($B$3,MoistureProfileCoeff!$B$7:$L$10,9,FALSE)</f>
        <v>0.443</v>
      </c>
      <c r="C29">
        <f>VLOOKUP($B$3,MoistureProfileCoeff!$B$7:$L$10,10,FALSE)</f>
        <v>0.443</v>
      </c>
      <c r="D29">
        <f>VLOOKUP($B$3,MoistureProfileCoeff!$B$7:$L$10,11,FALSE)</f>
        <v>0.44500000000000001</v>
      </c>
      <c r="F29" s="10">
        <f>IF(I29&gt;$B$14,0,1)</f>
        <v>1</v>
      </c>
      <c r="H29" s="13">
        <f>900*3</f>
        <v>2700</v>
      </c>
      <c r="I29" s="2">
        <f>SoilMetadata!$B$7*SoilMetadata!$D$7*H29/SoilMetadata!$J$7</f>
        <v>7.9772727272727315E-2</v>
      </c>
      <c r="J29" s="2">
        <f>$B$37*I29^(0.5)+$B$38*I29+$B$39*I29^(1.5)</f>
        <v>0.28222841349718597</v>
      </c>
      <c r="K29" s="2">
        <f>$C$37*I29^(0.5)+$C$38*I29+$C$39*I29^(1.5)</f>
        <v>0.26979130591470962</v>
      </c>
      <c r="L29" s="2">
        <f>$D$37*I29^(0.5)+$D$38*I29+$D$39*I29^(1.5)</f>
        <v>0.24256766445528502</v>
      </c>
      <c r="N29" s="2">
        <f>J29/SoilMetadata!$D$7</f>
        <v>7.8396781526996098E-2</v>
      </c>
      <c r="O29" s="2">
        <f>K29/SoilMetadata!$D$7</f>
        <v>7.4942029420752676E-2</v>
      </c>
      <c r="P29" s="2">
        <f>L29/SoilMetadata!$D$7</f>
        <v>6.7379906793134728E-2</v>
      </c>
    </row>
    <row r="30" spans="1:23" x14ac:dyDescent="0.3">
      <c r="F30" s="10">
        <f>IF(I30&gt;$B$14,0,1)</f>
        <v>1</v>
      </c>
      <c r="H30" s="13">
        <f>900*6</f>
        <v>5400</v>
      </c>
      <c r="I30" s="2">
        <f>SoilMetadata!$B$7*SoilMetadata!$D$7*H30/SoilMetadata!$J$7</f>
        <v>0.15954545454545463</v>
      </c>
      <c r="J30" s="2">
        <f>$B$37*I30^(0.5)+$B$38*I30+$B$39*I30^(1.5)</f>
        <v>0.41988824293372473</v>
      </c>
      <c r="K30" s="2">
        <f>$C$37*I30^(0.5)+$C$38*I30+$C$39*I30^(1.5)</f>
        <v>0.4043004261887202</v>
      </c>
      <c r="L30" s="2">
        <f>$D$37*I30^(0.5)+$D$38*I30+$D$39*I30^(1.5)</f>
        <v>0.37034175399835234</v>
      </c>
      <c r="N30" s="2">
        <f>J30/SoilMetadata!$D$7</f>
        <v>0.11663562303714575</v>
      </c>
      <c r="O30" s="2">
        <f>K30/SoilMetadata!$D$7</f>
        <v>0.11230567394131116</v>
      </c>
      <c r="P30" s="2">
        <f>L30/SoilMetadata!$D$7</f>
        <v>0.10287270944398676</v>
      </c>
    </row>
    <row r="31" spans="1:23" x14ac:dyDescent="0.3">
      <c r="A31" t="s">
        <v>101</v>
      </c>
      <c r="B31">
        <v>1.25</v>
      </c>
      <c r="F31" s="10">
        <f>IF(I31&gt;$B$14,0,1)</f>
        <v>1</v>
      </c>
      <c r="H31" s="13">
        <f>900*9</f>
        <v>8100</v>
      </c>
      <c r="I31" s="2">
        <f>SoilMetadata!$B$7*SoilMetadata!$D$7*H31/SoilMetadata!$J$7</f>
        <v>0.23931818181818193</v>
      </c>
      <c r="J31" s="2">
        <f>$B$37*I31^(0.5)+$B$38*I31+$B$39*I31^(1.5)</f>
        <v>0.53547002419909695</v>
      </c>
      <c r="K31" s="2">
        <f>$C$37*I31^(0.5)+$C$38*I31+$C$39*I31^(1.5)</f>
        <v>0.51835014038933336</v>
      </c>
      <c r="L31" s="2">
        <f>$D$37*I31^(0.5)+$D$38*I31+$D$39*I31^(1.5)</f>
        <v>0.48133604101836514</v>
      </c>
      <c r="N31" s="2">
        <f>J31/SoilMetadata!$D$7</f>
        <v>0.14874167338863803</v>
      </c>
      <c r="O31" s="2">
        <f>K31/SoilMetadata!$D$7</f>
        <v>0.14398615010814816</v>
      </c>
      <c r="P31" s="2">
        <f>L31/SoilMetadata!$D$7</f>
        <v>0.13370445583843477</v>
      </c>
    </row>
    <row r="32" spans="1:23" x14ac:dyDescent="0.3">
      <c r="A32" t="s">
        <v>4</v>
      </c>
      <c r="B32">
        <f>VLOOKUP($B$3,MoistureProfileCoeff!$B$11:$L$14,3,FALSE)</f>
        <v>0.57899999999999996</v>
      </c>
      <c r="C32">
        <f>VLOOKUP($B$3,MoistureProfileCoeff!$B$11:$L$14,4,FALSE)</f>
        <v>0.56200000000000006</v>
      </c>
      <c r="D32">
        <f>VLOOKUP($B$3,MoistureProfileCoeff!$B$11:$L$14,5,FALSE)</f>
        <v>0.504</v>
      </c>
      <c r="F32" s="10"/>
    </row>
    <row r="33" spans="1:16" x14ac:dyDescent="0.3">
      <c r="A33" t="s">
        <v>5</v>
      </c>
      <c r="B33">
        <f>VLOOKUP($B$3,MoistureProfileCoeff!$B$11:$L$14,6,FALSE)</f>
        <v>0.23200000000000001</v>
      </c>
      <c r="C33">
        <f>VLOOKUP($B$3,MoistureProfileCoeff!$B$11:$L$14,7,FALSE)</f>
        <v>0.245</v>
      </c>
      <c r="D33">
        <f>VLOOKUP($B$3,MoistureProfileCoeff!$B$11:$L$14,8,FALSE)</f>
        <v>0.29199999999999998</v>
      </c>
      <c r="F33" s="10"/>
      <c r="G33" t="s">
        <v>42</v>
      </c>
      <c r="I33" t="s">
        <v>1</v>
      </c>
      <c r="J33" t="s">
        <v>7</v>
      </c>
      <c r="K33" t="s">
        <v>9</v>
      </c>
      <c r="L33" t="s">
        <v>10</v>
      </c>
      <c r="N33" t="s">
        <v>117</v>
      </c>
      <c r="O33" t="s">
        <v>116</v>
      </c>
      <c r="P33" t="s">
        <v>115</v>
      </c>
    </row>
    <row r="34" spans="1:16" x14ac:dyDescent="0.3">
      <c r="A34" t="s">
        <v>6</v>
      </c>
      <c r="B34">
        <f>VLOOKUP($B$3,MoistureProfileCoeff!$B$11:$L$14,9,FALSE)</f>
        <v>0.25</v>
      </c>
      <c r="C34">
        <f>VLOOKUP($B$3,MoistureProfileCoeff!$B$11:$L$14,10,FALSE)</f>
        <v>0.26100000000000001</v>
      </c>
      <c r="D34">
        <f>VLOOKUP($B$3,MoistureProfileCoeff!$B$11:$L$14,11,FALSE)</f>
        <v>0.30099999999999999</v>
      </c>
      <c r="F34" s="10">
        <f>IF(I34&gt;$B$15,0,1)</f>
        <v>1</v>
      </c>
      <c r="H34" s="13">
        <f>900*3</f>
        <v>2700</v>
      </c>
      <c r="I34" s="2">
        <f>SoilMetadata!$B$8*SoilMetadata!$D$8*H34/SoilMetadata!$J$8</f>
        <v>0.1998879310344828</v>
      </c>
      <c r="J34" s="2">
        <f>$B$37*I34^(0.5)+$B$38*I34+$B$39*I34^(1.5)</f>
        <v>0.48010969740802623</v>
      </c>
      <c r="K34" s="2">
        <f>$C$37*I34^(0.5)+$C$38*I34+$C$39*I34^(1.5)</f>
        <v>0.46360948298345883</v>
      </c>
      <c r="L34" s="2">
        <f>$D$37*I34^(0.5)+$D$38*I34+$D$39*I34^(1.5)</f>
        <v>0.42778909290687994</v>
      </c>
      <c r="N34" s="2">
        <f>J34/SoilMetadata!$D$8</f>
        <v>8.1374524984411223E-2</v>
      </c>
      <c r="O34" s="2">
        <f>K34/SoilMetadata!$D$8</f>
        <v>7.857787847177268E-2</v>
      </c>
      <c r="P34" s="2">
        <f>L34/SoilMetadata!$D$8</f>
        <v>7.250662591642032E-2</v>
      </c>
    </row>
    <row r="35" spans="1:16" x14ac:dyDescent="0.3">
      <c r="F35" s="10">
        <f>IF(I35&gt;$B$15,0,1)</f>
        <v>0</v>
      </c>
      <c r="H35" s="13">
        <f>900*6</f>
        <v>5400</v>
      </c>
      <c r="I35" s="2">
        <f>SoilMetadata!$B$8*SoilMetadata!$D$8*H35/SoilMetadata!$J$8</f>
        <v>0.39977586206896559</v>
      </c>
      <c r="J35" s="2">
        <f>$B$37*I35^(0.5)+$B$38*I35+$B$39*I35^(1.5)</f>
        <v>0.73973894646863503</v>
      </c>
      <c r="K35" s="2">
        <f>$C$37*I35^(0.5)+$C$38*I35+$C$39*I35^(1.5)</f>
        <v>0.72188326648643819</v>
      </c>
      <c r="L35" s="2">
        <f>$D$37*I35^(0.5)+$D$38*I35+$D$39*I35^(1.5)</f>
        <v>0.68418744963376188</v>
      </c>
      <c r="N35" s="2">
        <f>J35/SoilMetadata!$D$8</f>
        <v>0.12537948245231101</v>
      </c>
      <c r="O35" s="2">
        <f>K35/SoilMetadata!$D$8</f>
        <v>0.12235309601465054</v>
      </c>
      <c r="P35" s="2">
        <f>L35/SoilMetadata!$D$8</f>
        <v>0.11596397451419692</v>
      </c>
    </row>
    <row r="36" spans="1:16" x14ac:dyDescent="0.3">
      <c r="A36" t="s">
        <v>101</v>
      </c>
      <c r="B36">
        <v>1.5</v>
      </c>
      <c r="F36" s="10">
        <f>IF(I36&gt;$B$15,0,1)</f>
        <v>0</v>
      </c>
      <c r="H36" s="13">
        <f>900*9</f>
        <v>8100</v>
      </c>
      <c r="I36" s="2">
        <f>SoilMetadata!$B$8*SoilMetadata!$D$8*H36/SoilMetadata!$J$8</f>
        <v>0.59966379310344831</v>
      </c>
      <c r="J36" s="2">
        <f>$B$37*I36^(0.5)+$B$38*I36+$B$39*I36^(1.5)</f>
        <v>0.96986459172315964</v>
      </c>
      <c r="K36" s="2">
        <f>$C$37*I36^(0.5)+$C$38*I36+$C$39*I36^(1.5)</f>
        <v>0.95350528346477315</v>
      </c>
      <c r="L36" s="2">
        <f>$D$37*I36^(0.5)+$D$38*I36+$D$39*I36^(1.5)</f>
        <v>0.92074334222031196</v>
      </c>
      <c r="N36" s="2">
        <f>J36/SoilMetadata!$D$8</f>
        <v>0.16438382910562027</v>
      </c>
      <c r="O36" s="2">
        <f>K36/SoilMetadata!$D$8</f>
        <v>0.16161106499402933</v>
      </c>
      <c r="P36" s="2">
        <f>L36/SoilMetadata!$D$8</f>
        <v>0.15605819359666304</v>
      </c>
    </row>
    <row r="37" spans="1:16" x14ac:dyDescent="0.3">
      <c r="A37" t="s">
        <v>4</v>
      </c>
      <c r="B37">
        <f>VLOOKUP($B$3,MoistureProfileCoeff!$B$15:$L$18,3,FALSE)</f>
        <v>0.89500000000000002</v>
      </c>
      <c r="C37">
        <f>VLOOKUP($B$3,MoistureProfileCoeff!$B$15:$L$18,4,FALSE)</f>
        <v>0.84</v>
      </c>
      <c r="D37">
        <f>VLOOKUP($B$3,MoistureProfileCoeff!$B$15:$L$18,5,FALSE)</f>
        <v>0.72</v>
      </c>
      <c r="F37" s="10"/>
      <c r="I37" s="2"/>
      <c r="J37" s="2"/>
      <c r="K37" s="2"/>
      <c r="L37" s="2"/>
      <c r="N37" s="2"/>
      <c r="O37" s="2"/>
      <c r="P37" s="2"/>
    </row>
    <row r="38" spans="1:16" x14ac:dyDescent="0.3">
      <c r="A38" t="s">
        <v>5</v>
      </c>
      <c r="B38">
        <f>VLOOKUP($B$3,MoistureProfileCoeff!$B$15:$L$18,6,FALSE)</f>
        <v>0.316</v>
      </c>
      <c r="C38">
        <f>VLOOKUP($B$3,MoistureProfileCoeff!$B$15:$L$18,7,FALSE)</f>
        <v>0.35199999999999998</v>
      </c>
      <c r="D38">
        <f>VLOOKUP($B$3,MoistureProfileCoeff!$B$15:$L$18,8,FALSE)</f>
        <v>0.42599999999999999</v>
      </c>
      <c r="F38" s="10"/>
      <c r="G38" t="s">
        <v>43</v>
      </c>
      <c r="I38" t="s">
        <v>1</v>
      </c>
      <c r="J38" t="s">
        <v>7</v>
      </c>
      <c r="K38" t="s">
        <v>9</v>
      </c>
      <c r="L38" t="s">
        <v>10</v>
      </c>
      <c r="N38" t="s">
        <v>117</v>
      </c>
      <c r="O38" t="s">
        <v>116</v>
      </c>
      <c r="P38" t="s">
        <v>115</v>
      </c>
    </row>
    <row r="39" spans="1:16" x14ac:dyDescent="0.3">
      <c r="A39" t="s">
        <v>6</v>
      </c>
      <c r="B39">
        <f>VLOOKUP($B$3,MoistureProfileCoeff!$B$15:$L$18,9,FALSE)</f>
        <v>0.188</v>
      </c>
      <c r="C39">
        <f>VLOOKUP($B$3,MoistureProfileCoeff!$B$15:$L$18,10,FALSE)</f>
        <v>0.19800000000000001</v>
      </c>
      <c r="D39">
        <f>VLOOKUP($B$3,MoistureProfileCoeff!$B$15:$L$18,11,FALSE)</f>
        <v>0.23200000000000001</v>
      </c>
      <c r="F39" s="10">
        <f>IF(I39&gt;$B$16,0,1)</f>
        <v>1</v>
      </c>
      <c r="H39" s="13">
        <v>11700</v>
      </c>
      <c r="I39" s="2">
        <f>SoilMetadata!$B$9*SoilMetadata!$D$9*H39/SoilMetadata!$J$9</f>
        <v>6.6715542521993991E-3</v>
      </c>
      <c r="J39" s="2">
        <f>$B$32*I39^(0.5)+$B$33*I39+$B$34*I39^(1.5)</f>
        <v>4.8976511490375088E-2</v>
      </c>
      <c r="K39" s="2">
        <f>$C$32*I39^(0.5)+$C$33*I39+$C$34*I39^(1.5)</f>
        <v>4.7680683014898334E-2</v>
      </c>
      <c r="L39" s="2">
        <f>$D$32*I39^(0.5)+$D$33*I39+$D$34*I39^(1.5)</f>
        <v>4.3278627451013671E-2</v>
      </c>
      <c r="N39" s="2">
        <f>J39/SoilMetadata!$D$9</f>
        <v>4.8976511490375088E-2</v>
      </c>
      <c r="O39" s="2">
        <f>K39/SoilMetadata!$D$9</f>
        <v>4.7680683014898334E-2</v>
      </c>
      <c r="P39" s="2">
        <f>L39/SoilMetadata!$D$9</f>
        <v>4.3278627451013671E-2</v>
      </c>
    </row>
    <row r="40" spans="1:16" x14ac:dyDescent="0.3">
      <c r="F40" s="10">
        <f>IF(I40&gt;$B$16,0,1)</f>
        <v>1</v>
      </c>
      <c r="H40" s="13">
        <v>23400</v>
      </c>
      <c r="I40" s="2">
        <f>SoilMetadata!$B$9*SoilMetadata!$D$9*H40/SoilMetadata!$J$9</f>
        <v>1.3343108504398798E-2</v>
      </c>
      <c r="J40" s="2">
        <f>$B$32*I40^(0.5)+$B$33*I40+$B$34*I40^(1.5)</f>
        <v>7.0362589146315782E-2</v>
      </c>
      <c r="K40" s="2">
        <f>$C$32*I40^(0.5)+$C$33*I40+$C$34*I40^(1.5)</f>
        <v>6.8589293437527898E-2</v>
      </c>
      <c r="L40" s="2">
        <f>$D$32*I40^(0.5)+$D$33*I40+$D$34*I40^(1.5)</f>
        <v>6.2578353621455612E-2</v>
      </c>
      <c r="N40" s="2">
        <f>J40/SoilMetadata!$D$9</f>
        <v>7.0362589146315782E-2</v>
      </c>
      <c r="O40" s="2">
        <f>K40/SoilMetadata!$D$9</f>
        <v>6.8589293437527898E-2</v>
      </c>
      <c r="P40" s="2">
        <f>L40/SoilMetadata!$D$9</f>
        <v>6.2578353621455612E-2</v>
      </c>
    </row>
    <row r="41" spans="1:16" x14ac:dyDescent="0.3">
      <c r="A41" t="s">
        <v>101</v>
      </c>
      <c r="B41">
        <v>1.75</v>
      </c>
      <c r="F41" s="10">
        <f>IF(I41&gt;$B$16,0,1)</f>
        <v>1</v>
      </c>
      <c r="H41" s="13">
        <v>46800</v>
      </c>
      <c r="I41" s="2">
        <f>SoilMetadata!$B$9*SoilMetadata!$D$9*H41/SoilMetadata!$J$9</f>
        <v>2.6686217008797596E-2</v>
      </c>
      <c r="J41" s="2">
        <f>$B$32*I41^(0.5)+$B$33*I41+$B$34*I41^(1.5)</f>
        <v>0.1018660188060479</v>
      </c>
      <c r="K41" s="2">
        <f>$C$32*I41^(0.5)+$C$33*I41+$C$34*I41^(1.5)</f>
        <v>9.9483787630351761E-2</v>
      </c>
      <c r="L41" s="2">
        <f>$D$32*I41^(0.5)+$D$33*I41+$D$34*I41^(1.5)</f>
        <v>9.1437585746653519E-2</v>
      </c>
      <c r="N41" s="2">
        <f>J41/SoilMetadata!$D$9</f>
        <v>0.1018660188060479</v>
      </c>
      <c r="O41" s="2">
        <f>K41/SoilMetadata!$D$9</f>
        <v>9.9483787630351761E-2</v>
      </c>
      <c r="P41" s="2">
        <f>L41/SoilMetadata!$D$9</f>
        <v>9.1437585746653519E-2</v>
      </c>
    </row>
    <row r="42" spans="1:16" x14ac:dyDescent="0.3">
      <c r="A42" t="s">
        <v>4</v>
      </c>
      <c r="B42">
        <f>VLOOKUP($B$3,MoistureProfileCoeff!$B$19:$L$22,3,FALSE)</f>
        <v>1.0880000000000001</v>
      </c>
      <c r="C42">
        <f>VLOOKUP($B$3,MoistureProfileCoeff!$B$19:$L$22,4,FALSE)</f>
        <v>1.008</v>
      </c>
      <c r="D42">
        <f>VLOOKUP($B$3,MoistureProfileCoeff!$B$19:$L$22,5,FALSE)</f>
        <v>0.85299999999999998</v>
      </c>
      <c r="F42" s="10"/>
      <c r="I42" s="2"/>
      <c r="J42" s="2"/>
      <c r="K42" s="2"/>
      <c r="L42" s="2"/>
      <c r="N42" s="2"/>
      <c r="O42" s="2"/>
      <c r="P42" s="2"/>
    </row>
    <row r="43" spans="1:16" x14ac:dyDescent="0.3">
      <c r="A43" t="s">
        <v>5</v>
      </c>
      <c r="B43">
        <f>VLOOKUP($B$3,MoistureProfileCoeff!$B$19:$L$22,6,FALSE)</f>
        <v>0.40899999999999997</v>
      </c>
      <c r="C43">
        <f>VLOOKUP($B$3,MoistureProfileCoeff!$B$19:$L$22,7,FALSE)</f>
        <v>0.46100000000000002</v>
      </c>
      <c r="D43">
        <f>VLOOKUP($B$3,MoistureProfileCoeff!$B$19:$L$22,8,FALSE)</f>
        <v>0.54400000000000004</v>
      </c>
      <c r="F43" s="10"/>
      <c r="G43" t="s">
        <v>44</v>
      </c>
      <c r="I43" t="s">
        <v>1</v>
      </c>
      <c r="J43" t="s">
        <v>7</v>
      </c>
      <c r="K43" t="s">
        <v>9</v>
      </c>
      <c r="L43" t="s">
        <v>10</v>
      </c>
      <c r="N43" t="s">
        <v>117</v>
      </c>
      <c r="O43" t="s">
        <v>116</v>
      </c>
      <c r="P43" t="s">
        <v>115</v>
      </c>
    </row>
    <row r="44" spans="1:16" x14ac:dyDescent="0.3">
      <c r="A44" t="s">
        <v>6</v>
      </c>
      <c r="B44">
        <f>VLOOKUP($B$3,MoistureProfileCoeff!$B$19:$L$22,9,FALSE)</f>
        <v>0.17699999999999999</v>
      </c>
      <c r="C44">
        <f>VLOOKUP($B$3,MoistureProfileCoeff!$B$19:$L$22,10,FALSE)</f>
        <v>0.183</v>
      </c>
      <c r="D44">
        <f>VLOOKUP($B$3,MoistureProfileCoeff!$B$19:$L$22,11,FALSE)</f>
        <v>0.217</v>
      </c>
      <c r="F44" s="10">
        <f>IF(I44&gt;$B$17,0,1)</f>
        <v>1</v>
      </c>
      <c r="H44" s="13">
        <f>900*6</f>
        <v>5400</v>
      </c>
      <c r="I44" s="2">
        <f>SoilMetadata!$B$10*SoilMetadata!$D$10*H44/SoilMetadata!$J$10</f>
        <v>2.352380952380952E-2</v>
      </c>
      <c r="J44" s="2">
        <f>$B$32*I44^(0.5)+$B$33*I44+$B$34*I44^(1.5)</f>
        <v>9.5163485244986898E-2</v>
      </c>
      <c r="K44" s="2">
        <f>$C$32*I44^(0.5)+$C$33*I44+$C$34*I44^(1.5)</f>
        <v>9.2901611802134923E-2</v>
      </c>
      <c r="L44" s="2">
        <f>$D$32*I44^(0.5)+$D$33*I44+$D$34*I44^(1.5)</f>
        <v>8.5255814506954908E-2</v>
      </c>
      <c r="N44" s="2">
        <f>J44/SoilMetadata!$D$10</f>
        <v>5.0086044865782581E-2</v>
      </c>
      <c r="O44" s="2">
        <f>K44/SoilMetadata!$D$10</f>
        <v>4.889558515901838E-2</v>
      </c>
      <c r="P44" s="2">
        <f>L44/SoilMetadata!$D$10</f>
        <v>4.487148131944995E-2</v>
      </c>
    </row>
    <row r="45" spans="1:16" x14ac:dyDescent="0.3">
      <c r="F45" s="10">
        <f>IF(I45&gt;$B$17,0,1)</f>
        <v>1</v>
      </c>
      <c r="H45" s="13">
        <f>900*12</f>
        <v>10800</v>
      </c>
      <c r="I45" s="2">
        <f>SoilMetadata!$B$10*SoilMetadata!$D$10*H45/SoilMetadata!$J$10</f>
        <v>4.704761904761904E-2</v>
      </c>
      <c r="J45" s="2">
        <f>$B$32*I45^(0.5)+$B$33*I45+$B$34*I45^(1.5)</f>
        <v>0.13905404071425001</v>
      </c>
      <c r="K45" s="2">
        <f>$C$32*I45^(0.5)+$C$33*I45+$C$34*I45^(1.5)</f>
        <v>0.13609053434206989</v>
      </c>
      <c r="L45" s="2">
        <f>$D$32*I45^(0.5)+$D$33*I45+$D$34*I45^(1.5)</f>
        <v>0.12612949768454043</v>
      </c>
      <c r="N45" s="2">
        <f>J45/SoilMetadata!$D$10</f>
        <v>7.3186337218026323E-2</v>
      </c>
      <c r="O45" s="2">
        <f>K45/SoilMetadata!$D$10</f>
        <v>7.1626597022142052E-2</v>
      </c>
      <c r="P45" s="2">
        <f>L45/SoilMetadata!$D$10</f>
        <v>6.6383946149758122E-2</v>
      </c>
    </row>
    <row r="46" spans="1:16" x14ac:dyDescent="0.3">
      <c r="A46" t="s">
        <v>101</v>
      </c>
      <c r="B46">
        <v>2</v>
      </c>
      <c r="F46" s="10">
        <f>IF(I46&gt;$B$17,0,1)</f>
        <v>1</v>
      </c>
      <c r="H46" s="13">
        <f>900*18</f>
        <v>16200</v>
      </c>
      <c r="I46" s="2">
        <f>SoilMetadata!$B$10*SoilMetadata!$D$10*H46/SoilMetadata!$J$10</f>
        <v>7.0571428571428563E-2</v>
      </c>
      <c r="J46" s="2">
        <f>$B$32*I46^(0.5)+$B$33*I46+$B$34*I46^(1.5)</f>
        <v>0.17487243771779776</v>
      </c>
      <c r="K46" s="2">
        <f>$C$32*I46^(0.5)+$C$33*I46+$C$34*I46^(1.5)</f>
        <v>0.17147999060025176</v>
      </c>
      <c r="L46" s="2">
        <f>$D$32*I46^(0.5)+$D$33*I46+$D$34*I46^(1.5)</f>
        <v>0.16013888333378273</v>
      </c>
      <c r="N46" s="2">
        <f>J46/SoilMetadata!$D$10</f>
        <v>9.2038125114630401E-2</v>
      </c>
      <c r="O46" s="2">
        <f>K46/SoilMetadata!$D$10</f>
        <v>9.0252626631711463E-2</v>
      </c>
      <c r="P46" s="2">
        <f>L46/SoilMetadata!$D$10</f>
        <v>8.4283622807254072E-2</v>
      </c>
    </row>
    <row r="47" spans="1:16" x14ac:dyDescent="0.3">
      <c r="A47" t="s">
        <v>4</v>
      </c>
      <c r="B47">
        <f>VLOOKUP($B$3,MoistureProfileCoeff!$B$23:$L$26,3,FALSE)</f>
        <v>1.2150000000000001</v>
      </c>
      <c r="C47">
        <f>VLOOKUP($B$3,MoistureProfileCoeff!$B$23:$L$26,4,FALSE)</f>
        <v>1.1200000000000001</v>
      </c>
      <c r="D47">
        <f>VLOOKUP($B$3,MoistureProfileCoeff!$B$23:$L$26,5,FALSE)</f>
        <v>0.94699999999999995</v>
      </c>
      <c r="F47" s="10"/>
    </row>
    <row r="48" spans="1:16" x14ac:dyDescent="0.3">
      <c r="A48" t="s">
        <v>5</v>
      </c>
      <c r="B48">
        <f>VLOOKUP($B$3,MoistureProfileCoeff!$B$23:$L$26,6,FALSE)</f>
        <v>0.48699999999999999</v>
      </c>
      <c r="C48">
        <f>VLOOKUP($B$3,MoistureProfileCoeff!$B$23:$L$26,7,FALSE)</f>
        <v>0.54600000000000004</v>
      </c>
      <c r="D48">
        <f>VLOOKUP($B$3,MoistureProfileCoeff!$B$23:$L$26,8,FALSE)</f>
        <v>0.628</v>
      </c>
      <c r="F48" s="10"/>
      <c r="G48" t="s">
        <v>45</v>
      </c>
      <c r="I48" t="s">
        <v>1</v>
      </c>
      <c r="J48" t="s">
        <v>7</v>
      </c>
      <c r="K48" t="s">
        <v>9</v>
      </c>
      <c r="L48" t="s">
        <v>10</v>
      </c>
      <c r="N48" t="s">
        <v>117</v>
      </c>
      <c r="O48" t="s">
        <v>116</v>
      </c>
      <c r="P48" t="s">
        <v>115</v>
      </c>
    </row>
    <row r="49" spans="1:19" x14ac:dyDescent="0.3">
      <c r="A49" t="s">
        <v>6</v>
      </c>
      <c r="B49">
        <f>VLOOKUP($B$3,MoistureProfileCoeff!$B$23:$L$26,9,FALSE)</f>
        <v>0.17100000000000001</v>
      </c>
      <c r="C49">
        <f>VLOOKUP($B$3,MoistureProfileCoeff!$B$23:$L$26,10,FALSE)</f>
        <v>0.17399999999999999</v>
      </c>
      <c r="D49">
        <f>VLOOKUP($B$3,MoistureProfileCoeff!$B$23:$L$26,11,FALSE)</f>
        <v>0.21</v>
      </c>
      <c r="F49" s="10">
        <f>IF(I49&gt;$B$18,0,1)</f>
        <v>1</v>
      </c>
      <c r="H49" s="13">
        <f>900*6</f>
        <v>5400</v>
      </c>
      <c r="I49" s="2">
        <f>SoilMetadata!$B$11*SoilMetadata!$D$11*H49/SoilMetadata!$J$11</f>
        <v>1.7357142857142838E-2</v>
      </c>
      <c r="J49" s="2">
        <f>$B$32*I49^(0.5)+$B$33*I49+$B$34*I49^(1.5)</f>
        <v>8.0879772092969843E-2</v>
      </c>
      <c r="K49" s="2">
        <f>$C$32*I49^(0.5)+$C$33*I49+$C$34*I49^(1.5)</f>
        <v>7.8890878455611824E-2</v>
      </c>
      <c r="L49" s="2">
        <f>$D$32*I49^(0.5)+$D$33*I49+$D$34*I49^(1.5)</f>
        <v>7.2156836318405013E-2</v>
      </c>
      <c r="N49" s="2">
        <f>J49/SoilMetadata!$D$11</f>
        <v>2.9955471145544383E-2</v>
      </c>
      <c r="O49" s="2">
        <f>K49/SoilMetadata!$D$11</f>
        <v>2.9218843872448823E-2</v>
      </c>
      <c r="P49" s="2">
        <f>L49/SoilMetadata!$D$11</f>
        <v>2.6724754192001855E-2</v>
      </c>
    </row>
    <row r="50" spans="1:19" x14ac:dyDescent="0.3">
      <c r="F50" s="10">
        <f>IF(I50&gt;$B$18,0,1)</f>
        <v>1</v>
      </c>
      <c r="H50" s="13">
        <f>900*12</f>
        <v>10800</v>
      </c>
      <c r="I50" s="2">
        <f>SoilMetadata!$B$11*SoilMetadata!$D$11*H50/SoilMetadata!$J$11</f>
        <v>3.4714285714285677E-2</v>
      </c>
      <c r="J50" s="2">
        <f>$B$32*I50^(0.5)+$B$33*I50+$B$34*I50^(1.5)</f>
        <v>0.11754863465443487</v>
      </c>
      <c r="K50" s="2">
        <f>$C$32*I50^(0.5)+$C$33*I50+$C$34*I50^(1.5)</f>
        <v>0.11490366619631533</v>
      </c>
      <c r="L50" s="2">
        <f>$D$32*I50^(0.5)+$D$33*I50+$D$34*I50^(1.5)</f>
        <v>0.10598752640186235</v>
      </c>
      <c r="N50" s="2">
        <f>J50/SoilMetadata!$D$11</f>
        <v>4.353653135349439E-2</v>
      </c>
      <c r="O50" s="2">
        <f>K50/SoilMetadata!$D$11</f>
        <v>4.2556913406042708E-2</v>
      </c>
      <c r="P50" s="2">
        <f>L50/SoilMetadata!$D$11</f>
        <v>3.9254639408097161E-2</v>
      </c>
    </row>
    <row r="51" spans="1:19" x14ac:dyDescent="0.3">
      <c r="A51" t="s">
        <v>101</v>
      </c>
      <c r="B51">
        <v>2.5</v>
      </c>
      <c r="F51" s="10">
        <f>IF(I51&gt;$B$18,0,1)</f>
        <v>1</v>
      </c>
      <c r="H51" s="13">
        <f>900*18</f>
        <v>16200</v>
      </c>
      <c r="I51" s="2">
        <f>SoilMetadata!$B$11*SoilMetadata!$D$11*H51/SoilMetadata!$J$11</f>
        <v>5.2071428571428512E-2</v>
      </c>
      <c r="J51" s="2">
        <f>$B$32*I51^(0.5)+$B$33*I51+$B$34*I51^(1.5)</f>
        <v>0.14717410235524844</v>
      </c>
      <c r="K51" s="2">
        <f>$C$32*I51^(0.5)+$C$33*I51+$C$34*I51^(1.5)</f>
        <v>0.1441024778140117</v>
      </c>
      <c r="L51" s="2">
        <f>$D$32*I51^(0.5)+$D$33*I51+$D$34*I51^(1.5)</f>
        <v>0.13379000993341517</v>
      </c>
      <c r="N51" s="2">
        <f>J51/SoilMetadata!$D$11</f>
        <v>5.4508926798240161E-2</v>
      </c>
      <c r="O51" s="2">
        <f>K51/SoilMetadata!$D$11</f>
        <v>5.3371288079263592E-2</v>
      </c>
      <c r="P51" s="2">
        <f>L51/SoilMetadata!$D$11</f>
        <v>4.9551855530894501E-2</v>
      </c>
    </row>
    <row r="52" spans="1:19" x14ac:dyDescent="0.3">
      <c r="A52" t="s">
        <v>4</v>
      </c>
      <c r="B52">
        <f>VLOOKUP($B$3,MoistureProfileCoeff!$B$27:$L$30,3,FALSE)</f>
        <v>1.37</v>
      </c>
      <c r="C52">
        <f>VLOOKUP($B$3,MoistureProfileCoeff!$B$27:$L$30,4,FALSE)</f>
        <v>1.26</v>
      </c>
      <c r="D52">
        <f>VLOOKUP($B$3,MoistureProfileCoeff!$B$27:$L$30,5,FALSE)</f>
        <v>1.077</v>
      </c>
      <c r="F52" s="10"/>
      <c r="I52" s="2"/>
      <c r="J52" s="2"/>
      <c r="K52" s="2"/>
      <c r="L52" s="2"/>
      <c r="N52" s="2"/>
      <c r="O52" s="2"/>
      <c r="P52" s="2"/>
    </row>
    <row r="53" spans="1:19" x14ac:dyDescent="0.3">
      <c r="A53" t="s">
        <v>5</v>
      </c>
      <c r="B53">
        <f>VLOOKUP($B$3,MoistureProfileCoeff!$B$27:$L$30,6,FALSE)</f>
        <v>0.59799999999999998</v>
      </c>
      <c r="C53">
        <f>VLOOKUP($B$3,MoistureProfileCoeff!$B$27:$L$30,7,FALSE)</f>
        <v>0.66100000000000003</v>
      </c>
      <c r="D53">
        <f>VLOOKUP($B$3,MoistureProfileCoeff!$B$27:$L$30,8,FALSE)</f>
        <v>0.72799999999999998</v>
      </c>
      <c r="F53" s="10"/>
      <c r="G53" t="s">
        <v>46</v>
      </c>
      <c r="I53" t="s">
        <v>1</v>
      </c>
      <c r="J53" t="s">
        <v>7</v>
      </c>
      <c r="K53" t="s">
        <v>9</v>
      </c>
      <c r="L53" t="s">
        <v>10</v>
      </c>
      <c r="N53" t="s">
        <v>117</v>
      </c>
      <c r="O53" t="s">
        <v>116</v>
      </c>
      <c r="P53" t="s">
        <v>115</v>
      </c>
    </row>
    <row r="54" spans="1:19" x14ac:dyDescent="0.3">
      <c r="A54" t="s">
        <v>6</v>
      </c>
      <c r="B54">
        <f>VLOOKUP($B$3,MoistureProfileCoeff!$B$27:$L$30,9,FALSE)</f>
        <v>0.16</v>
      </c>
      <c r="C54">
        <f>VLOOKUP($B$3,MoistureProfileCoeff!$B$27:$L$30,10,FALSE)</f>
        <v>0.161</v>
      </c>
      <c r="D54">
        <f>VLOOKUP($B$3,MoistureProfileCoeff!$B$27:$L$30,11,FALSE)</f>
        <v>0.20200000000000001</v>
      </c>
      <c r="F54" s="10">
        <f>IF(I54&gt;$B$19,0,1)</f>
        <v>1</v>
      </c>
      <c r="H54" s="13">
        <v>11700</v>
      </c>
      <c r="I54" s="2">
        <f>SoilMetadata!$B$12*SoilMetadata!$D$12*H54/SoilMetadata!$J$12</f>
        <v>1.1206896551724148E-3</v>
      </c>
      <c r="J54" s="2">
        <f>$B$27*I54^(0.5)+$B$28*I54+$B$29*I54^(1.5)</f>
        <v>1.1385713992571959E-2</v>
      </c>
      <c r="K54" s="2">
        <f>$C$27*I54^(0.5)+$C$28*I54+$C$29*I54^(1.5)</f>
        <v>1.1354478668711705E-2</v>
      </c>
      <c r="L54" s="2">
        <f>$D$27*I54^(0.5)+$D$28*I54+$D$29*I54^(1.5)</f>
        <v>1.1103550422164361E-2</v>
      </c>
      <c r="N54" s="2">
        <f>J54/SoilMetadata!$D$12</f>
        <v>2.2771427985143918E-2</v>
      </c>
      <c r="O54" s="2">
        <f>K54/SoilMetadata!$D$12</f>
        <v>2.270895733742341E-2</v>
      </c>
      <c r="P54" s="2">
        <f>L54/SoilMetadata!$D$12</f>
        <v>2.2207100844328722E-2</v>
      </c>
    </row>
    <row r="55" spans="1:19" x14ac:dyDescent="0.3">
      <c r="F55" s="10">
        <f>IF(I55&gt;$B$19,0,1)</f>
        <v>1</v>
      </c>
      <c r="H55" s="13">
        <v>23400</v>
      </c>
      <c r="I55" s="2">
        <f>SoilMetadata!$B$12*SoilMetadata!$D$12*H55/SoilMetadata!$J$12</f>
        <v>2.2413793103448296E-3</v>
      </c>
      <c r="J55" s="2">
        <f>$B$27*I55^(0.5)+$B$28*I55+$B$29*I55^(1.5)</f>
        <v>1.6333441097518962E-2</v>
      </c>
      <c r="K55" s="2">
        <f>$C$27*I55^(0.5)+$C$28*I55+$C$29*I55^(1.5)</f>
        <v>1.6290580648492252E-2</v>
      </c>
      <c r="L55" s="2">
        <f>$D$27*I55^(0.5)+$D$28*I55+$D$29*I55^(1.5)</f>
        <v>1.5945667905140438E-2</v>
      </c>
      <c r="N55" s="2">
        <f>J55/SoilMetadata!$D$12</f>
        <v>3.2666882195037925E-2</v>
      </c>
      <c r="O55" s="2">
        <f>K55/SoilMetadata!$D$12</f>
        <v>3.2581161296984504E-2</v>
      </c>
      <c r="P55" s="2">
        <f>L55/SoilMetadata!$D$12</f>
        <v>3.1891335810280877E-2</v>
      </c>
    </row>
    <row r="56" spans="1:19" x14ac:dyDescent="0.3">
      <c r="F56" s="10">
        <f>IF(I56&gt;$B$19,0,1)</f>
        <v>1</v>
      </c>
      <c r="H56" s="13">
        <v>46800</v>
      </c>
      <c r="I56" s="2">
        <f>SoilMetadata!$B$12*SoilMetadata!$D$12*H56/SoilMetadata!$J$12</f>
        <v>4.4827586206896593E-3</v>
      </c>
      <c r="J56" s="2">
        <f>$B$27*I56^(0.5)+$B$28*I56+$B$29*I56^(1.5)</f>
        <v>2.3581665399054E-2</v>
      </c>
      <c r="K56" s="2">
        <f>$C$27*I56^(0.5)+$C$28*I56+$C$29*I56^(1.5)</f>
        <v>2.3523677509954179E-2</v>
      </c>
      <c r="L56" s="2">
        <f>$D$27*I56^(0.5)+$D$28*I56+$D$29*I56^(1.5)</f>
        <v>2.3055891910453857E-2</v>
      </c>
      <c r="N56" s="2">
        <f>J56/SoilMetadata!$D$12</f>
        <v>4.7163330798108E-2</v>
      </c>
      <c r="O56" s="2">
        <f>K56/SoilMetadata!$D$12</f>
        <v>4.7047355019908359E-2</v>
      </c>
      <c r="P56" s="2">
        <f>L56/SoilMetadata!$D$12</f>
        <v>4.6111783820907713E-2</v>
      </c>
    </row>
    <row r="57" spans="1:19" x14ac:dyDescent="0.3">
      <c r="F57" s="10"/>
    </row>
    <row r="58" spans="1:19" x14ac:dyDescent="0.3">
      <c r="F58" s="10"/>
      <c r="G58" t="s">
        <v>47</v>
      </c>
      <c r="I58" t="s">
        <v>1</v>
      </c>
      <c r="J58" t="s">
        <v>7</v>
      </c>
      <c r="K58" t="s">
        <v>9</v>
      </c>
      <c r="L58" t="s">
        <v>10</v>
      </c>
      <c r="N58" t="s">
        <v>117</v>
      </c>
      <c r="O58" t="s">
        <v>116</v>
      </c>
      <c r="P58" t="s">
        <v>115</v>
      </c>
    </row>
    <row r="59" spans="1:19" x14ac:dyDescent="0.3">
      <c r="F59" s="10">
        <f>IF(I59&gt;$B$20,0,1)</f>
        <v>1</v>
      </c>
      <c r="H59" s="13">
        <v>11700</v>
      </c>
      <c r="I59" s="2">
        <f>SoilMetadata!$B$13*SoilMetadata!$D$13*H59/SoilMetadata!$J$13</f>
        <v>1.6666666666666684E-2</v>
      </c>
      <c r="J59" s="2">
        <f>$B$27*I59^(0.5)+$B$28*I59+$B$29*I59^(1.5)</f>
        <v>4.8710234931391309E-2</v>
      </c>
      <c r="K59" s="2">
        <f>$C$27*I59^(0.5)+$C$28*I59+$C$29*I59^(1.5)</f>
        <v>4.8614468819851063E-2</v>
      </c>
      <c r="L59" s="2">
        <f>$D$27*I59^(0.5)+$D$28*I59+$D$29*I59^(1.5)</f>
        <v>4.7835976575691531E-2</v>
      </c>
      <c r="N59" s="2">
        <f>J59/SoilMetadata!$D$13</f>
        <v>6.0887793664239132E-2</v>
      </c>
      <c r="O59" s="2">
        <f>K59/SoilMetadata!$D$13</f>
        <v>6.0768086024813824E-2</v>
      </c>
      <c r="P59" s="2">
        <f>L59/SoilMetadata!$D$13</f>
        <v>5.9794970719614413E-2</v>
      </c>
    </row>
    <row r="60" spans="1:19" x14ac:dyDescent="0.3">
      <c r="F60" s="10">
        <f>IF(I60&gt;$B$20,0,1)</f>
        <v>1</v>
      </c>
      <c r="H60" s="13">
        <v>23400</v>
      </c>
      <c r="I60" s="2">
        <f>SoilMetadata!$B$13*SoilMetadata!$D$13*H60/SoilMetadata!$J$13</f>
        <v>3.3333333333333368E-2</v>
      </c>
      <c r="J60" s="2">
        <f>$B$27*I60^(0.5)+$B$28*I60+$B$29*I60^(1.5)</f>
        <v>7.3329585950564255E-2</v>
      </c>
      <c r="K60" s="2">
        <f>$C$27*I60^(0.5)+$C$28*I60+$C$29*I60^(1.5)</f>
        <v>7.3213678431395854E-2</v>
      </c>
      <c r="L60" s="2">
        <f>$D$27*I60^(0.5)+$D$28*I60+$D$29*I60^(1.5)</f>
        <v>7.2265256557104418E-2</v>
      </c>
      <c r="N60" s="2">
        <f>J60/SoilMetadata!$D$13</f>
        <v>9.1661982438205308E-2</v>
      </c>
      <c r="O60" s="2">
        <f>K60/SoilMetadata!$D$13</f>
        <v>9.1517098039244807E-2</v>
      </c>
      <c r="P60" s="2">
        <f>L60/SoilMetadata!$D$13</f>
        <v>9.0331570696380523E-2</v>
      </c>
    </row>
    <row r="61" spans="1:19" x14ac:dyDescent="0.3">
      <c r="F61" s="10">
        <f>IF(I61&gt;$B$20,0,1)</f>
        <v>0</v>
      </c>
      <c r="H61" s="13">
        <v>46800</v>
      </c>
      <c r="I61" s="2">
        <f>SoilMetadata!$B$13*SoilMetadata!$D$13*H61/SoilMetadata!$J$13</f>
        <v>6.6666666666666735E-2</v>
      </c>
      <c r="J61" s="2">
        <f>$B$27*I61^(0.5)+$B$28*I61+$B$29*I61^(1.5)</f>
        <v>0.11370624193734891</v>
      </c>
      <c r="K61" s="2">
        <f>$C$27*I61^(0.5)+$C$28*I61+$C$29*I61^(1.5)</f>
        <v>0.11358137638093509</v>
      </c>
      <c r="L61" s="2">
        <f>$D$27*I61^(0.5)+$D$28*I61+$D$29*I61^(1.5)</f>
        <v>0.11255021178159076</v>
      </c>
      <c r="N61" s="2">
        <f>J61/SoilMetadata!$D$13</f>
        <v>0.14213280242168613</v>
      </c>
      <c r="O61" s="2">
        <f>K61/SoilMetadata!$D$13</f>
        <v>0.14197672047616886</v>
      </c>
      <c r="P61" s="2">
        <f>L61/SoilMetadata!$D$13</f>
        <v>0.14068776472698843</v>
      </c>
    </row>
    <row r="62" spans="1:19" x14ac:dyDescent="0.3">
      <c r="L62" s="2"/>
      <c r="M62" s="2"/>
      <c r="N62" s="2"/>
      <c r="O62" s="2"/>
      <c r="Q62" s="2"/>
      <c r="R62" s="2"/>
      <c r="S62" s="2"/>
    </row>
    <row r="63" spans="1:19" x14ac:dyDescent="0.3">
      <c r="L63" s="2"/>
      <c r="M63" s="2"/>
      <c r="N63" s="2"/>
      <c r="O63" s="2"/>
      <c r="Q63" s="2"/>
      <c r="R63" s="2"/>
      <c r="S63" s="2"/>
    </row>
    <row r="64" spans="1:19" x14ac:dyDescent="0.3">
      <c r="L64" s="2"/>
      <c r="M64" s="2"/>
      <c r="N64" s="2"/>
      <c r="O64" s="2"/>
      <c r="Q64" s="2"/>
      <c r="R64" s="2"/>
      <c r="S64" s="2"/>
    </row>
    <row r="65" spans="12:19" x14ac:dyDescent="0.3">
      <c r="L65" s="2"/>
      <c r="M65" s="2"/>
      <c r="N65" s="2"/>
      <c r="O65" s="2"/>
      <c r="Q65" s="2"/>
      <c r="R65" s="2"/>
      <c r="S65" s="2"/>
    </row>
    <row r="71" spans="12:19" x14ac:dyDescent="0.3">
      <c r="L71" s="2"/>
      <c r="M71" s="2"/>
      <c r="N71" s="2"/>
      <c r="O71" s="2"/>
      <c r="Q71" s="2"/>
      <c r="R71" s="2"/>
      <c r="S71" s="2"/>
    </row>
    <row r="72" spans="12:19" x14ac:dyDescent="0.3">
      <c r="L72" s="2"/>
      <c r="M72" s="2"/>
      <c r="N72" s="2"/>
      <c r="O72" s="2"/>
      <c r="Q72" s="2"/>
      <c r="R72" s="2"/>
      <c r="S72" s="2"/>
    </row>
    <row r="73" spans="12:19" x14ac:dyDescent="0.3">
      <c r="L73" s="2"/>
      <c r="M73" s="2"/>
      <c r="N73" s="2"/>
      <c r="O73" s="2"/>
      <c r="Q73" s="2"/>
      <c r="R73" s="2"/>
      <c r="S73" s="2"/>
    </row>
    <row r="74" spans="12:19" x14ac:dyDescent="0.3">
      <c r="L74" s="2"/>
      <c r="M74" s="2"/>
      <c r="N74" s="2"/>
      <c r="O74" s="2"/>
      <c r="Q74" s="2"/>
      <c r="R74" s="2"/>
      <c r="S74" s="2"/>
    </row>
    <row r="75" spans="12:19" x14ac:dyDescent="0.3">
      <c r="L75" s="2"/>
      <c r="M75" s="2"/>
      <c r="N75" s="2"/>
      <c r="O75" s="2"/>
      <c r="Q75" s="2"/>
      <c r="R75" s="2"/>
      <c r="S75" s="2"/>
    </row>
    <row r="81" spans="12:19" x14ac:dyDescent="0.3">
      <c r="L81" s="2"/>
      <c r="M81" s="2"/>
      <c r="N81" s="2"/>
      <c r="O81" s="2"/>
      <c r="Q81" s="2"/>
      <c r="R81" s="2"/>
      <c r="S81" s="2"/>
    </row>
    <row r="117" spans="12:19" x14ac:dyDescent="0.3">
      <c r="L117" s="2"/>
      <c r="M117" s="2"/>
      <c r="N117" s="2"/>
      <c r="O117" s="2"/>
      <c r="Q117" s="2"/>
      <c r="R117" s="2"/>
      <c r="S117" s="2"/>
    </row>
    <row r="118" spans="12:19" x14ac:dyDescent="0.3">
      <c r="L118" s="2"/>
      <c r="M118" s="2"/>
      <c r="N118" s="2"/>
      <c r="O118" s="2"/>
      <c r="Q118" s="2"/>
      <c r="R118" s="2"/>
      <c r="S118" s="2"/>
    </row>
    <row r="119" spans="12:19" x14ac:dyDescent="0.3">
      <c r="L119" s="2"/>
      <c r="M119" s="2"/>
      <c r="N119" s="2"/>
      <c r="O119" s="2"/>
      <c r="Q119" s="2"/>
      <c r="R119" s="2"/>
      <c r="S119" s="2"/>
    </row>
    <row r="120" spans="12:19" x14ac:dyDescent="0.3">
      <c r="L120" s="2"/>
      <c r="M120" s="2"/>
      <c r="N120" s="2"/>
      <c r="O120" s="2"/>
      <c r="Q120" s="2"/>
      <c r="R120" s="2"/>
      <c r="S120" s="2"/>
    </row>
  </sheetData>
  <mergeCells count="6">
    <mergeCell ref="A24:D24"/>
    <mergeCell ref="F1:Y1"/>
    <mergeCell ref="R17:W18"/>
    <mergeCell ref="A1:D1"/>
    <mergeCell ref="A7:B7"/>
    <mergeCell ref="W2:Y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1"/>
  <sheetViews>
    <sheetView zoomScale="115" zoomScaleNormal="115" workbookViewId="0">
      <selection activeCell="A22" sqref="A22"/>
    </sheetView>
  </sheetViews>
  <sheetFormatPr defaultColWidth="9.109375" defaultRowHeight="14.4" x14ac:dyDescent="0.3"/>
  <cols>
    <col min="1" max="1" width="28.44140625" bestFit="1" customWidth="1"/>
    <col min="2" max="2" width="9.5546875" customWidth="1"/>
    <col min="13" max="16" width="9.21875" bestFit="1" customWidth="1"/>
    <col min="17" max="17" width="11.88671875" bestFit="1" customWidth="1"/>
    <col min="18" max="18" width="10.88671875" bestFit="1" customWidth="1"/>
    <col min="19" max="19" width="11.88671875" bestFit="1" customWidth="1"/>
    <col min="20" max="21" width="9.21875" bestFit="1" customWidth="1"/>
    <col min="23" max="25" width="9.21875" bestFit="1" customWidth="1"/>
    <col min="27" max="29" width="13.21875" bestFit="1" customWidth="1"/>
  </cols>
  <sheetData>
    <row r="1" spans="1:19" x14ac:dyDescent="0.3">
      <c r="A1" t="s">
        <v>93</v>
      </c>
      <c r="B1" t="s">
        <v>53</v>
      </c>
      <c r="C1" t="s">
        <v>33</v>
      </c>
      <c r="D1" t="s">
        <v>54</v>
      </c>
      <c r="E1" t="s">
        <v>35</v>
      </c>
      <c r="F1" t="s">
        <v>34</v>
      </c>
      <c r="G1" t="s">
        <v>95</v>
      </c>
      <c r="H1" t="s">
        <v>96</v>
      </c>
      <c r="I1" t="s">
        <v>0</v>
      </c>
      <c r="J1" t="s">
        <v>74</v>
      </c>
      <c r="L1" t="s">
        <v>109</v>
      </c>
      <c r="M1">
        <f>VLOOKUP('Analytical solution Warrick'!B3,SoilMetadata!A18:D21,2,TRUE)</f>
        <v>0.47499999999999998</v>
      </c>
      <c r="N1">
        <f>VLOOKUP('Analytical solution Warrick'!B3,SoilMetadata!A18:D21,3,TRUE)</f>
        <v>0.64999999999999991</v>
      </c>
      <c r="O1">
        <f>VLOOKUP('Analytical solution Warrick'!B3,SoilMetadata!A18:D21,4,TRUE)</f>
        <v>0.82499999999999996</v>
      </c>
      <c r="Q1" t="s">
        <v>122</v>
      </c>
      <c r="R1" t="s">
        <v>123</v>
      </c>
      <c r="S1" t="s">
        <v>124</v>
      </c>
    </row>
    <row r="2" spans="1:19" x14ac:dyDescent="0.3">
      <c r="A2" t="s">
        <v>36</v>
      </c>
      <c r="B2" s="2">
        <v>8.25E-5</v>
      </c>
      <c r="C2" s="14">
        <v>2.68</v>
      </c>
      <c r="D2" s="14">
        <v>14.5</v>
      </c>
      <c r="E2" s="14">
        <v>0.43</v>
      </c>
      <c r="F2" s="14">
        <v>4.4999999999999998E-2</v>
      </c>
      <c r="G2" s="14">
        <f>F2/E2</f>
        <v>0.10465116279069767</v>
      </c>
      <c r="H2" s="14">
        <v>2.5</v>
      </c>
      <c r="I2" s="14">
        <f>1-1/C2</f>
        <v>0.62686567164179108</v>
      </c>
      <c r="J2" s="14">
        <f>E2-F2</f>
        <v>0.38500000000000001</v>
      </c>
      <c r="L2" s="14"/>
      <c r="M2" s="14">
        <f t="shared" ref="M2:M14" si="0">$M$1*J2+F2</f>
        <v>0.22787499999999999</v>
      </c>
      <c r="N2" s="14">
        <f t="shared" ref="N2:N14" si="1">$N$1*J2+F2</f>
        <v>0.29524999999999996</v>
      </c>
      <c r="O2" s="14">
        <f t="shared" ref="O2:O14" si="2">$O$1*J2+F2</f>
        <v>0.36262499999999998</v>
      </c>
      <c r="P2" s="14"/>
      <c r="Q2" s="14">
        <f t="shared" ref="Q2:Q14" si="3">(-1/D2)*(((M2-F2)/J2)^(-1/I2)-1)^(1/C2)</f>
        <v>-9.3782899161963515E-2</v>
      </c>
      <c r="R2" s="14">
        <f t="shared" ref="R2:R14" si="4">(-1/D2)*(((N2-F2)/J2)^(-1/I2)-1)^(1/C2)</f>
        <v>-6.8659269502028095E-2</v>
      </c>
      <c r="S2" s="14">
        <f t="shared" ref="S2:S14" si="5">(-1/D2)*(((O2-F2)/J2)^(-1/I2)-1)^(1/C2)</f>
        <v>-4.7065437121371199E-2</v>
      </c>
    </row>
    <row r="3" spans="1:19" x14ac:dyDescent="0.3">
      <c r="A3" t="s">
        <v>37</v>
      </c>
      <c r="B3" s="2">
        <v>4.0527777777777798E-5</v>
      </c>
      <c r="C3" s="14">
        <v>2.2799999999999998</v>
      </c>
      <c r="D3" s="14">
        <v>12.4</v>
      </c>
      <c r="E3" s="14">
        <v>0.41</v>
      </c>
      <c r="F3" s="14">
        <v>5.7000000000000002E-2</v>
      </c>
      <c r="G3" s="14">
        <f t="shared" ref="G3:G14" si="6">F3/E3</f>
        <v>0.13902439024390245</v>
      </c>
      <c r="H3" s="14">
        <v>2.5</v>
      </c>
      <c r="I3" s="14">
        <f t="shared" ref="I3:I14" si="7">1-1/C3</f>
        <v>0.56140350877192979</v>
      </c>
      <c r="J3" s="14">
        <f>E3-F3</f>
        <v>0.35299999999999998</v>
      </c>
      <c r="L3" s="14"/>
      <c r="M3" s="14">
        <f t="shared" si="0"/>
        <v>0.22467499999999999</v>
      </c>
      <c r="N3" s="14">
        <f t="shared" si="1"/>
        <v>0.28644999999999998</v>
      </c>
      <c r="O3" s="14">
        <f t="shared" si="2"/>
        <v>0.34822499999999995</v>
      </c>
      <c r="P3" s="14"/>
      <c r="Q3" s="14">
        <f t="shared" si="3"/>
        <v>-0.12600234216806594</v>
      </c>
      <c r="R3" s="14">
        <f t="shared" si="4"/>
        <v>-8.58743606009848E-2</v>
      </c>
      <c r="S3" s="14">
        <f t="shared" si="5"/>
        <v>-5.4467640448291575E-2</v>
      </c>
    </row>
    <row r="4" spans="1:19" x14ac:dyDescent="0.3">
      <c r="A4" t="s">
        <v>38</v>
      </c>
      <c r="B4" s="2">
        <v>1.22777777777778E-5</v>
      </c>
      <c r="C4" s="14">
        <v>1.89</v>
      </c>
      <c r="D4" s="14">
        <v>7.5</v>
      </c>
      <c r="E4" s="14">
        <v>0.41</v>
      </c>
      <c r="F4" s="14">
        <v>6.5000000000000002E-2</v>
      </c>
      <c r="G4" s="14">
        <f t="shared" si="6"/>
        <v>0.15853658536585366</v>
      </c>
      <c r="H4" s="14">
        <v>2</v>
      </c>
      <c r="I4" s="14">
        <f t="shared" si="7"/>
        <v>0.47089947089947082</v>
      </c>
      <c r="J4" s="14">
        <f t="shared" ref="J4:J14" si="8">E4-F4</f>
        <v>0.34499999999999997</v>
      </c>
      <c r="L4" s="14"/>
      <c r="M4" s="14">
        <f t="shared" si="0"/>
        <v>0.228875</v>
      </c>
      <c r="N4" s="14">
        <f t="shared" si="1"/>
        <v>0.28924999999999995</v>
      </c>
      <c r="O4" s="14">
        <f t="shared" si="2"/>
        <v>0.34962499999999996</v>
      </c>
      <c r="P4" s="14"/>
      <c r="Q4" s="14">
        <f t="shared" si="3"/>
        <v>-0.27243291226002375</v>
      </c>
      <c r="R4" s="14">
        <f t="shared" si="4"/>
        <v>-0.16502161701971085</v>
      </c>
      <c r="S4" s="14">
        <f t="shared" si="5"/>
        <v>-9.2845994891300909E-2</v>
      </c>
    </row>
    <row r="5" spans="1:19" x14ac:dyDescent="0.3">
      <c r="A5" t="s">
        <v>39</v>
      </c>
      <c r="B5" s="2">
        <v>1.2500000000000001E-6</v>
      </c>
      <c r="C5" s="14">
        <v>1.41</v>
      </c>
      <c r="D5" s="14">
        <v>2</v>
      </c>
      <c r="E5" s="14">
        <v>0.45</v>
      </c>
      <c r="F5" s="14">
        <v>6.7000000000000004E-2</v>
      </c>
      <c r="G5" s="14">
        <f t="shared" si="6"/>
        <v>0.1488888888888889</v>
      </c>
      <c r="H5" s="14">
        <v>1.5</v>
      </c>
      <c r="I5" s="14">
        <f t="shared" si="7"/>
        <v>0.29078014184397161</v>
      </c>
      <c r="J5" s="14">
        <f t="shared" si="8"/>
        <v>0.38300000000000001</v>
      </c>
      <c r="L5" s="14"/>
      <c r="M5" s="14">
        <f t="shared" si="0"/>
        <v>0.24892500000000001</v>
      </c>
      <c r="N5" s="14">
        <f t="shared" si="1"/>
        <v>0.31594999999999995</v>
      </c>
      <c r="O5" s="14">
        <f t="shared" si="2"/>
        <v>0.38297500000000001</v>
      </c>
      <c r="P5" s="14"/>
      <c r="Q5" s="14">
        <f t="shared" si="3"/>
        <v>-2.9023157883984472</v>
      </c>
      <c r="R5" s="14">
        <f t="shared" si="4"/>
        <v>-1.1908387419896269</v>
      </c>
      <c r="S5" s="14">
        <f t="shared" si="5"/>
        <v>-0.47775108858337312</v>
      </c>
    </row>
    <row r="6" spans="1:19" x14ac:dyDescent="0.3">
      <c r="A6" t="s">
        <v>40</v>
      </c>
      <c r="B6" s="2">
        <v>6.9444444444444395E-7</v>
      </c>
      <c r="C6" s="14">
        <v>1.37</v>
      </c>
      <c r="D6" s="14">
        <v>1.6</v>
      </c>
      <c r="E6" s="14">
        <v>0.46</v>
      </c>
      <c r="F6" s="14">
        <v>3.4000000000000002E-2</v>
      </c>
      <c r="G6" s="14">
        <f t="shared" si="6"/>
        <v>7.3913043478260873E-2</v>
      </c>
      <c r="H6" s="14">
        <v>1.5</v>
      </c>
      <c r="I6" s="14">
        <f t="shared" si="7"/>
        <v>0.27007299270072993</v>
      </c>
      <c r="J6" s="14">
        <f t="shared" si="8"/>
        <v>0.42600000000000005</v>
      </c>
      <c r="L6" s="14"/>
      <c r="M6" s="14">
        <f t="shared" si="0"/>
        <v>0.23635</v>
      </c>
      <c r="N6" s="14">
        <f t="shared" si="1"/>
        <v>0.31089999999999995</v>
      </c>
      <c r="O6" s="14">
        <f t="shared" si="2"/>
        <v>0.38545000000000007</v>
      </c>
      <c r="P6" s="14"/>
      <c r="Q6" s="14">
        <f t="shared" si="3"/>
        <v>-4.455310236966576</v>
      </c>
      <c r="R6" s="14">
        <f t="shared" si="4"/>
        <v>-1.6968078687458514</v>
      </c>
      <c r="S6" s="14">
        <f t="shared" si="5"/>
        <v>-0.64254920616097122</v>
      </c>
    </row>
    <row r="7" spans="1:19" x14ac:dyDescent="0.3">
      <c r="A7" t="s">
        <v>41</v>
      </c>
      <c r="B7" s="2">
        <v>2.8888888888888898E-6</v>
      </c>
      <c r="C7" s="14">
        <v>1.56</v>
      </c>
      <c r="D7" s="14">
        <v>3.6</v>
      </c>
      <c r="E7" s="14">
        <v>0.43</v>
      </c>
      <c r="F7" s="14">
        <v>7.8E-2</v>
      </c>
      <c r="G7" s="14">
        <f t="shared" si="6"/>
        <v>0.18139534883720931</v>
      </c>
      <c r="H7" s="14">
        <v>1.5</v>
      </c>
      <c r="I7" s="14">
        <f t="shared" si="7"/>
        <v>0.35897435897435903</v>
      </c>
      <c r="J7" s="14">
        <f t="shared" si="8"/>
        <v>0.35199999999999998</v>
      </c>
      <c r="L7" s="14"/>
      <c r="M7" s="14">
        <f t="shared" si="0"/>
        <v>0.24519999999999997</v>
      </c>
      <c r="N7" s="14">
        <f t="shared" si="1"/>
        <v>0.30679999999999996</v>
      </c>
      <c r="O7" s="14">
        <f t="shared" si="2"/>
        <v>0.36840000000000001</v>
      </c>
      <c r="P7" s="14"/>
      <c r="Q7" s="14">
        <f t="shared" si="3"/>
        <v>-0.96301014098172777</v>
      </c>
      <c r="R7" s="14">
        <f t="shared" si="4"/>
        <v>-0.47644622116059765</v>
      </c>
      <c r="S7" s="14">
        <f t="shared" si="5"/>
        <v>-0.22281665811899634</v>
      </c>
    </row>
    <row r="8" spans="1:19" x14ac:dyDescent="0.3">
      <c r="A8" t="s">
        <v>42</v>
      </c>
      <c r="B8" s="2">
        <v>3.6388888888888899E-6</v>
      </c>
      <c r="C8" s="14">
        <v>1.48</v>
      </c>
      <c r="D8" s="14">
        <v>5.9</v>
      </c>
      <c r="E8" s="14">
        <v>0.39</v>
      </c>
      <c r="F8" s="14">
        <v>0.1</v>
      </c>
      <c r="G8" s="14">
        <f t="shared" si="6"/>
        <v>0.25641025641025644</v>
      </c>
      <c r="H8" s="14">
        <v>1.5</v>
      </c>
      <c r="I8" s="14">
        <f t="shared" si="7"/>
        <v>0.32432432432432434</v>
      </c>
      <c r="J8" s="14">
        <f t="shared" si="8"/>
        <v>0.29000000000000004</v>
      </c>
      <c r="L8" s="14"/>
      <c r="M8" s="14">
        <f t="shared" si="0"/>
        <v>0.23775000000000002</v>
      </c>
      <c r="N8" s="14">
        <f t="shared" si="1"/>
        <v>0.28849999999999998</v>
      </c>
      <c r="O8" s="14">
        <f t="shared" si="2"/>
        <v>0.33925000000000005</v>
      </c>
      <c r="P8" s="14"/>
      <c r="Q8" s="14">
        <f t="shared" si="3"/>
        <v>-0.74395927622669245</v>
      </c>
      <c r="R8" s="14">
        <f t="shared" si="4"/>
        <v>-0.33774498288150911</v>
      </c>
      <c r="S8" s="14">
        <f t="shared" si="5"/>
        <v>-0.1469587278843156</v>
      </c>
    </row>
    <row r="9" spans="1:19" x14ac:dyDescent="0.3">
      <c r="A9" t="s">
        <v>43</v>
      </c>
      <c r="B9" s="2">
        <v>1.94444444444444E-7</v>
      </c>
      <c r="C9" s="14">
        <v>1.23</v>
      </c>
      <c r="D9" s="14">
        <v>1</v>
      </c>
      <c r="E9" s="14">
        <v>0.43</v>
      </c>
      <c r="F9" s="14">
        <v>8.8999999999999996E-2</v>
      </c>
      <c r="G9" s="14">
        <f t="shared" si="6"/>
        <v>0.2069767441860465</v>
      </c>
      <c r="H9" s="14">
        <v>1.25</v>
      </c>
      <c r="I9" s="14">
        <f t="shared" si="7"/>
        <v>0.18699186991869921</v>
      </c>
      <c r="J9" s="14">
        <f t="shared" si="8"/>
        <v>0.34099999999999997</v>
      </c>
      <c r="L9" s="14"/>
      <c r="M9" s="14">
        <f t="shared" si="0"/>
        <v>0.25097499999999995</v>
      </c>
      <c r="N9" s="14">
        <f t="shared" si="1"/>
        <v>0.31064999999999998</v>
      </c>
      <c r="O9" s="14">
        <f t="shared" si="2"/>
        <v>0.3703249999999999</v>
      </c>
      <c r="P9" s="14"/>
      <c r="Q9" s="14">
        <f t="shared" si="3"/>
        <v>-25.062683457756577</v>
      </c>
      <c r="R9" s="14">
        <f t="shared" si="4"/>
        <v>-5.9739933010479316</v>
      </c>
      <c r="S9" s="14">
        <f t="shared" si="5"/>
        <v>-1.6109154945089776</v>
      </c>
    </row>
    <row r="10" spans="1:19" x14ac:dyDescent="0.3">
      <c r="A10" t="s">
        <v>44</v>
      </c>
      <c r="B10" s="2">
        <v>7.2222222222222204E-7</v>
      </c>
      <c r="C10" s="14">
        <v>1.31</v>
      </c>
      <c r="D10" s="14">
        <v>1.9</v>
      </c>
      <c r="E10" s="14">
        <v>0.41</v>
      </c>
      <c r="F10" s="14">
        <v>9.5000000000000001E-2</v>
      </c>
      <c r="G10" s="14">
        <f t="shared" si="6"/>
        <v>0.23170731707317074</v>
      </c>
      <c r="H10" s="14">
        <v>1.25</v>
      </c>
      <c r="I10" s="14">
        <f t="shared" si="7"/>
        <v>0.23664122137404586</v>
      </c>
      <c r="J10" s="14">
        <f t="shared" si="8"/>
        <v>0.31499999999999995</v>
      </c>
      <c r="L10" s="14"/>
      <c r="M10" s="14">
        <f t="shared" si="0"/>
        <v>0.24462499999999998</v>
      </c>
      <c r="N10" s="14">
        <f t="shared" si="1"/>
        <v>0.29974999999999996</v>
      </c>
      <c r="O10" s="14">
        <f t="shared" si="2"/>
        <v>0.35487499999999994</v>
      </c>
      <c r="P10" s="14"/>
      <c r="Q10" s="14">
        <f t="shared" si="3"/>
        <v>-5.6180921773113486</v>
      </c>
      <c r="R10" s="14">
        <f t="shared" si="4"/>
        <v>-1.8457595735720917</v>
      </c>
      <c r="S10" s="14">
        <f t="shared" si="5"/>
        <v>-0.62576858031227911</v>
      </c>
    </row>
    <row r="11" spans="1:19" x14ac:dyDescent="0.3">
      <c r="A11" t="s">
        <v>45</v>
      </c>
      <c r="B11" s="2">
        <v>3.3333333333333298E-7</v>
      </c>
      <c r="C11" s="14">
        <v>1.23</v>
      </c>
      <c r="D11" s="14">
        <v>2.7</v>
      </c>
      <c r="E11" s="14">
        <v>0.38</v>
      </c>
      <c r="F11" s="14">
        <v>0.1</v>
      </c>
      <c r="G11" s="14">
        <f t="shared" si="6"/>
        <v>0.26315789473684209</v>
      </c>
      <c r="H11" s="14">
        <v>1.25</v>
      </c>
      <c r="I11" s="14">
        <f t="shared" si="7"/>
        <v>0.18699186991869921</v>
      </c>
      <c r="J11" s="14">
        <f t="shared" si="8"/>
        <v>0.28000000000000003</v>
      </c>
      <c r="L11" s="14"/>
      <c r="M11" s="14">
        <f t="shared" si="0"/>
        <v>0.23300000000000001</v>
      </c>
      <c r="N11" s="14">
        <f t="shared" si="1"/>
        <v>0.28200000000000003</v>
      </c>
      <c r="O11" s="14">
        <f t="shared" si="2"/>
        <v>0.33100000000000002</v>
      </c>
      <c r="P11" s="14"/>
      <c r="Q11" s="14">
        <f t="shared" si="3"/>
        <v>-9.2824753547246583</v>
      </c>
      <c r="R11" s="14">
        <f t="shared" si="4"/>
        <v>-2.2125901114992339</v>
      </c>
      <c r="S11" s="14">
        <f t="shared" si="5"/>
        <v>-0.59663536833665787</v>
      </c>
    </row>
    <row r="12" spans="1:19" x14ac:dyDescent="0.3">
      <c r="A12" t="s">
        <v>46</v>
      </c>
      <c r="B12" s="2">
        <v>5.5555555555555601E-8</v>
      </c>
      <c r="C12" s="14">
        <v>1.0900000000000001</v>
      </c>
      <c r="D12" s="14">
        <v>0.5</v>
      </c>
      <c r="E12" s="14">
        <v>0.36</v>
      </c>
      <c r="F12" s="14">
        <v>7.0000000000000007E-2</v>
      </c>
      <c r="G12" s="14">
        <f t="shared" si="6"/>
        <v>0.19444444444444448</v>
      </c>
      <c r="H12" s="14">
        <v>1.1000000000000001</v>
      </c>
      <c r="I12" s="14">
        <f t="shared" si="7"/>
        <v>8.2568807339449601E-2</v>
      </c>
      <c r="J12" s="14">
        <f t="shared" si="8"/>
        <v>0.28999999999999998</v>
      </c>
      <c r="L12" s="14"/>
      <c r="M12" s="14">
        <f t="shared" si="0"/>
        <v>0.20774999999999999</v>
      </c>
      <c r="N12" s="14">
        <f t="shared" si="1"/>
        <v>0.25849999999999995</v>
      </c>
      <c r="O12" s="14">
        <f t="shared" si="2"/>
        <v>0.30924999999999997</v>
      </c>
      <c r="P12" s="14"/>
      <c r="Q12" s="14">
        <f t="shared" si="3"/>
        <v>-7821.2258830362116</v>
      </c>
      <c r="R12" s="14">
        <f t="shared" si="4"/>
        <v>-238.56362015322222</v>
      </c>
      <c r="S12" s="14">
        <f t="shared" si="5"/>
        <v>-15.43577771919394</v>
      </c>
    </row>
    <row r="13" spans="1:19" x14ac:dyDescent="0.3">
      <c r="A13" t="s">
        <v>47</v>
      </c>
      <c r="B13" s="2">
        <v>5.5555555555555605E-7</v>
      </c>
      <c r="C13" s="14">
        <v>1.0900000000000001</v>
      </c>
      <c r="D13" s="14">
        <v>0.8</v>
      </c>
      <c r="E13" s="14">
        <v>0.38</v>
      </c>
      <c r="F13" s="14">
        <v>6.8000000000000005E-2</v>
      </c>
      <c r="G13" s="14">
        <f t="shared" si="6"/>
        <v>0.17894736842105263</v>
      </c>
      <c r="H13" s="14">
        <v>1.1000000000000001</v>
      </c>
      <c r="I13" s="14">
        <f t="shared" si="7"/>
        <v>8.2568807339449601E-2</v>
      </c>
      <c r="J13" s="14">
        <f t="shared" si="8"/>
        <v>0.312</v>
      </c>
      <c r="L13" s="14"/>
      <c r="M13" s="14">
        <f t="shared" si="0"/>
        <v>0.2162</v>
      </c>
      <c r="N13" s="14">
        <f t="shared" si="1"/>
        <v>0.27079999999999999</v>
      </c>
      <c r="O13" s="14">
        <f t="shared" si="2"/>
        <v>0.32539999999999997</v>
      </c>
      <c r="P13" s="14"/>
      <c r="Q13" s="14">
        <f t="shared" si="3"/>
        <v>-4888.2661768976322</v>
      </c>
      <c r="R13" s="14">
        <f t="shared" si="4"/>
        <v>-149.10226259576388</v>
      </c>
      <c r="S13" s="14">
        <f t="shared" si="5"/>
        <v>-9.6473610744962297</v>
      </c>
    </row>
    <row r="14" spans="1:19" x14ac:dyDescent="0.3">
      <c r="A14" s="8" t="s">
        <v>94</v>
      </c>
      <c r="B14" s="9">
        <v>9.9999999999999995E-7</v>
      </c>
      <c r="C14" s="15">
        <v>1.53</v>
      </c>
      <c r="D14" s="15">
        <v>1</v>
      </c>
      <c r="E14" s="15">
        <v>0.36299999999999999</v>
      </c>
      <c r="F14" s="15">
        <v>0.186</v>
      </c>
      <c r="G14" s="15">
        <f t="shared" si="6"/>
        <v>0.51239669421487599</v>
      </c>
      <c r="H14" s="15">
        <v>1.5</v>
      </c>
      <c r="I14" s="15">
        <f t="shared" si="7"/>
        <v>0.34640522875816993</v>
      </c>
      <c r="J14" s="15">
        <f t="shared" si="8"/>
        <v>0.17699999999999999</v>
      </c>
      <c r="K14" s="8"/>
      <c r="L14" s="15"/>
      <c r="M14" s="15">
        <f t="shared" si="0"/>
        <v>0.27007500000000001</v>
      </c>
      <c r="N14" s="15">
        <f t="shared" si="1"/>
        <v>0.30104999999999998</v>
      </c>
      <c r="O14" s="15">
        <f t="shared" si="2"/>
        <v>0.33202500000000001</v>
      </c>
      <c r="P14" s="15"/>
      <c r="Q14" s="15">
        <f t="shared" si="3"/>
        <v>-3.7568363601275445</v>
      </c>
      <c r="R14" s="15">
        <f t="shared" si="4"/>
        <v>-1.8048281817180059</v>
      </c>
      <c r="S14" s="15">
        <f t="shared" si="5"/>
        <v>-0.82318815926787681</v>
      </c>
    </row>
    <row r="16" spans="1:19" x14ac:dyDescent="0.3">
      <c r="A16" t="s">
        <v>121</v>
      </c>
    </row>
    <row r="17" spans="1:4" x14ac:dyDescent="0.3">
      <c r="A17" t="str">
        <f>MoistureProfileCoeff!O1</f>
        <v>Wi</v>
      </c>
      <c r="B17" t="str">
        <f>MoistureProfileCoeff!P1</f>
        <v>W(0.25)</v>
      </c>
      <c r="C17" t="str">
        <f>MoistureProfileCoeff!Q1</f>
        <v>W(0.5)</v>
      </c>
      <c r="D17" t="str">
        <f>MoistureProfileCoeff!R1</f>
        <v>W(0.75)</v>
      </c>
    </row>
    <row r="18" spans="1:4" x14ac:dyDescent="0.3">
      <c r="A18">
        <f>MoistureProfileCoeff!O2</f>
        <v>0</v>
      </c>
      <c r="B18">
        <f>MoistureProfileCoeff!P2</f>
        <v>0.25</v>
      </c>
      <c r="C18">
        <f>MoistureProfileCoeff!Q2</f>
        <v>0.5</v>
      </c>
      <c r="D18">
        <f>MoistureProfileCoeff!R2</f>
        <v>0.75</v>
      </c>
    </row>
    <row r="19" spans="1:4" x14ac:dyDescent="0.3">
      <c r="A19">
        <f>MoistureProfileCoeff!O3</f>
        <v>0.1</v>
      </c>
      <c r="B19">
        <f>MoistureProfileCoeff!P3</f>
        <v>0.32500000000000001</v>
      </c>
      <c r="C19">
        <f>MoistureProfileCoeff!Q3</f>
        <v>0.55000000000000004</v>
      </c>
      <c r="D19">
        <f>MoistureProfileCoeff!R3</f>
        <v>0.77500000000000002</v>
      </c>
    </row>
    <row r="20" spans="1:4" x14ac:dyDescent="0.3">
      <c r="A20">
        <f>MoistureProfileCoeff!O4</f>
        <v>0.2</v>
      </c>
      <c r="B20">
        <f>MoistureProfileCoeff!P4</f>
        <v>0.4</v>
      </c>
      <c r="C20">
        <f>MoistureProfileCoeff!Q4</f>
        <v>0.60000000000000009</v>
      </c>
      <c r="D20">
        <f>MoistureProfileCoeff!R4</f>
        <v>0.8</v>
      </c>
    </row>
    <row r="21" spans="1:4" x14ac:dyDescent="0.3">
      <c r="A21" s="4">
        <f>MoistureProfileCoeff!O5</f>
        <v>0.3</v>
      </c>
      <c r="B21" s="4">
        <f>MoistureProfileCoeff!P5</f>
        <v>0.47499999999999998</v>
      </c>
      <c r="C21" s="4">
        <f>MoistureProfileCoeff!Q5</f>
        <v>0.64999999999999991</v>
      </c>
      <c r="D21" s="4">
        <f>MoistureProfileCoeff!R5</f>
        <v>0.82499999999999996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0"/>
  <sheetViews>
    <sheetView workbookViewId="0">
      <selection activeCell="N8" sqref="N8"/>
    </sheetView>
  </sheetViews>
  <sheetFormatPr defaultColWidth="9.109375" defaultRowHeight="14.4" x14ac:dyDescent="0.3"/>
  <sheetData>
    <row r="1" spans="1:18" x14ac:dyDescent="0.3">
      <c r="O1" t="s">
        <v>2</v>
      </c>
      <c r="P1" t="s">
        <v>125</v>
      </c>
      <c r="Q1" t="s">
        <v>126</v>
      </c>
      <c r="R1" t="s">
        <v>127</v>
      </c>
    </row>
    <row r="2" spans="1:18" x14ac:dyDescent="0.3">
      <c r="O2">
        <v>0</v>
      </c>
      <c r="P2">
        <f>$D$6*C7+B7</f>
        <v>0.25</v>
      </c>
      <c r="Q2">
        <f>$E$6*C7+B7</f>
        <v>0.5</v>
      </c>
      <c r="R2">
        <f>$F$6*C7+B7</f>
        <v>0.75</v>
      </c>
    </row>
    <row r="3" spans="1:18" x14ac:dyDescent="0.3">
      <c r="O3">
        <v>0.1</v>
      </c>
      <c r="P3">
        <f>$D$6*C8+B8</f>
        <v>0.32500000000000001</v>
      </c>
      <c r="Q3">
        <f>$E$6*C8+B8</f>
        <v>0.55000000000000004</v>
      </c>
      <c r="R3">
        <f>$F$6*C8+B8</f>
        <v>0.77500000000000002</v>
      </c>
    </row>
    <row r="4" spans="1:18" x14ac:dyDescent="0.3">
      <c r="D4" s="24" t="s">
        <v>49</v>
      </c>
      <c r="E4" s="25"/>
      <c r="F4" s="25"/>
      <c r="G4" s="24" t="s">
        <v>50</v>
      </c>
      <c r="H4" s="25"/>
      <c r="I4" s="25"/>
      <c r="J4" s="24" t="s">
        <v>51</v>
      </c>
      <c r="K4" s="25"/>
      <c r="L4" s="25"/>
      <c r="O4">
        <v>0.2</v>
      </c>
      <c r="P4">
        <f>$D$6*C9+B9</f>
        <v>0.4</v>
      </c>
      <c r="Q4">
        <f>$E$6*C9+B9</f>
        <v>0.60000000000000009</v>
      </c>
      <c r="R4">
        <f>$F$6*C9+B9</f>
        <v>0.8</v>
      </c>
    </row>
    <row r="5" spans="1:18" x14ac:dyDescent="0.3">
      <c r="C5" t="s">
        <v>70</v>
      </c>
      <c r="O5">
        <v>0.3</v>
      </c>
      <c r="P5">
        <f>$D$6*C10+B10</f>
        <v>0.47499999999999998</v>
      </c>
      <c r="Q5">
        <f>$E$6*C10+B10</f>
        <v>0.64999999999999991</v>
      </c>
      <c r="R5">
        <f>$F$6*C10+B10</f>
        <v>0.82499999999999996</v>
      </c>
    </row>
    <row r="6" spans="1:18" x14ac:dyDescent="0.3">
      <c r="A6" t="s">
        <v>15</v>
      </c>
      <c r="B6" t="s">
        <v>2</v>
      </c>
      <c r="C6" t="s">
        <v>75</v>
      </c>
      <c r="D6">
        <v>0.25</v>
      </c>
      <c r="E6">
        <v>0.5</v>
      </c>
      <c r="F6">
        <v>0.75</v>
      </c>
      <c r="G6">
        <v>0.25</v>
      </c>
      <c r="H6">
        <v>0.5</v>
      </c>
      <c r="I6">
        <v>0.75</v>
      </c>
      <c r="J6">
        <v>0.25</v>
      </c>
      <c r="K6">
        <v>0.5</v>
      </c>
      <c r="L6">
        <v>0.75</v>
      </c>
    </row>
    <row r="7" spans="1:18" x14ac:dyDescent="0.3">
      <c r="A7">
        <v>1.1000000000000001</v>
      </c>
      <c r="B7">
        <v>0</v>
      </c>
      <c r="C7">
        <v>1</v>
      </c>
      <c r="D7">
        <v>0.314</v>
      </c>
      <c r="E7">
        <v>0.314</v>
      </c>
      <c r="F7">
        <v>0.312</v>
      </c>
      <c r="G7">
        <v>0.26600000000000001</v>
      </c>
      <c r="H7">
        <v>0.26600000000000001</v>
      </c>
      <c r="I7">
        <v>0.26900000000000002</v>
      </c>
      <c r="J7">
        <v>0.2</v>
      </c>
      <c r="K7">
        <v>0.2</v>
      </c>
      <c r="L7">
        <v>0.2</v>
      </c>
    </row>
    <row r="8" spans="1:18" x14ac:dyDescent="0.3">
      <c r="A8">
        <v>1.1000000000000001</v>
      </c>
      <c r="B8">
        <v>0.1</v>
      </c>
      <c r="C8">
        <v>0.9</v>
      </c>
      <c r="D8">
        <v>0.316</v>
      </c>
      <c r="E8">
        <v>0.316</v>
      </c>
      <c r="F8">
        <v>0.313</v>
      </c>
      <c r="G8">
        <v>0.28199999999999997</v>
      </c>
      <c r="H8">
        <v>0.28199999999999997</v>
      </c>
      <c r="I8">
        <v>0.28799999999999998</v>
      </c>
      <c r="J8">
        <v>0.25800000000000001</v>
      </c>
      <c r="K8">
        <v>0.25800000000000001</v>
      </c>
      <c r="L8">
        <v>0.255</v>
      </c>
    </row>
    <row r="9" spans="1:18" x14ac:dyDescent="0.3">
      <c r="A9">
        <v>1.1000000000000001</v>
      </c>
      <c r="B9">
        <v>0.2</v>
      </c>
      <c r="C9">
        <v>0.8</v>
      </c>
      <c r="D9">
        <v>0.32100000000000001</v>
      </c>
      <c r="E9">
        <v>0.32</v>
      </c>
      <c r="F9">
        <v>0.316</v>
      </c>
      <c r="G9">
        <v>0.29899999999999999</v>
      </c>
      <c r="H9">
        <v>0.3</v>
      </c>
      <c r="I9">
        <v>0.309</v>
      </c>
      <c r="J9">
        <v>0.33600000000000002</v>
      </c>
      <c r="K9">
        <v>0.33600000000000002</v>
      </c>
      <c r="L9">
        <v>0.33400000000000002</v>
      </c>
    </row>
    <row r="10" spans="1:18" x14ac:dyDescent="0.3">
      <c r="A10">
        <v>1.1000000000000001</v>
      </c>
      <c r="B10">
        <v>0.3</v>
      </c>
      <c r="C10">
        <v>0.7</v>
      </c>
      <c r="D10">
        <v>0.32900000000000001</v>
      </c>
      <c r="E10">
        <v>0.32800000000000001</v>
      </c>
      <c r="F10">
        <v>0.32</v>
      </c>
      <c r="G10">
        <v>0.317</v>
      </c>
      <c r="H10">
        <v>0.31900000000000001</v>
      </c>
      <c r="I10">
        <v>0.33400000000000002</v>
      </c>
      <c r="J10">
        <v>0.443</v>
      </c>
      <c r="K10">
        <v>0.443</v>
      </c>
      <c r="L10">
        <v>0.44500000000000001</v>
      </c>
    </row>
    <row r="11" spans="1:18" x14ac:dyDescent="0.3">
      <c r="A11">
        <v>1.25</v>
      </c>
      <c r="B11">
        <v>0</v>
      </c>
      <c r="C11">
        <v>1</v>
      </c>
      <c r="D11">
        <v>0.47499999999999998</v>
      </c>
      <c r="E11">
        <v>0.47199999999999998</v>
      </c>
      <c r="F11">
        <v>0.44600000000000001</v>
      </c>
      <c r="G11">
        <v>0.185</v>
      </c>
      <c r="H11">
        <v>0.187</v>
      </c>
      <c r="I11">
        <v>0.20799999999999999</v>
      </c>
      <c r="J11">
        <v>0.16</v>
      </c>
      <c r="K11">
        <v>0.161</v>
      </c>
      <c r="L11">
        <v>0.17100000000000001</v>
      </c>
    </row>
    <row r="12" spans="1:18" x14ac:dyDescent="0.3">
      <c r="A12">
        <v>1.25</v>
      </c>
      <c r="B12">
        <v>0.1</v>
      </c>
      <c r="C12">
        <v>0.9</v>
      </c>
      <c r="D12">
        <v>0.503</v>
      </c>
      <c r="E12">
        <v>0.498</v>
      </c>
      <c r="F12">
        <v>0.46300000000000002</v>
      </c>
      <c r="G12">
        <v>0.19800000000000001</v>
      </c>
      <c r="H12">
        <v>0.20200000000000001</v>
      </c>
      <c r="I12">
        <v>0.22900000000000001</v>
      </c>
      <c r="J12">
        <v>0.183</v>
      </c>
      <c r="K12">
        <v>0.186</v>
      </c>
      <c r="L12">
        <v>0.20200000000000001</v>
      </c>
    </row>
    <row r="13" spans="1:18" x14ac:dyDescent="0.3">
      <c r="A13">
        <v>1.25</v>
      </c>
      <c r="B13">
        <v>0.2</v>
      </c>
      <c r="C13">
        <v>0.8</v>
      </c>
      <c r="D13">
        <v>0.53700000000000003</v>
      </c>
      <c r="E13">
        <v>0.52700000000000002</v>
      </c>
      <c r="F13">
        <v>0.48299999999999998</v>
      </c>
      <c r="G13">
        <v>0.21299999999999999</v>
      </c>
      <c r="H13">
        <v>0.22</v>
      </c>
      <c r="I13">
        <v>0.25600000000000001</v>
      </c>
      <c r="J13">
        <v>0.21299999999999999</v>
      </c>
      <c r="K13">
        <v>0.218</v>
      </c>
      <c r="L13">
        <v>0.24399999999999999</v>
      </c>
    </row>
    <row r="14" spans="1:18" x14ac:dyDescent="0.3">
      <c r="A14">
        <v>1.25</v>
      </c>
      <c r="B14">
        <v>0.3</v>
      </c>
      <c r="C14">
        <v>0.7</v>
      </c>
      <c r="D14">
        <v>0.57899999999999996</v>
      </c>
      <c r="E14">
        <v>0.56200000000000006</v>
      </c>
      <c r="F14">
        <v>0.504</v>
      </c>
      <c r="G14">
        <v>0.23200000000000001</v>
      </c>
      <c r="H14">
        <v>0.245</v>
      </c>
      <c r="I14">
        <v>0.29199999999999998</v>
      </c>
      <c r="J14">
        <v>0.25</v>
      </c>
      <c r="K14">
        <v>0.26100000000000001</v>
      </c>
      <c r="L14">
        <v>0.30099999999999999</v>
      </c>
    </row>
    <row r="15" spans="1:18" x14ac:dyDescent="0.3">
      <c r="A15">
        <v>1.5</v>
      </c>
      <c r="B15">
        <v>0</v>
      </c>
      <c r="C15">
        <v>1</v>
      </c>
      <c r="D15">
        <v>0.72499999999999998</v>
      </c>
      <c r="E15">
        <v>0.71</v>
      </c>
      <c r="F15">
        <v>0.64200000000000002</v>
      </c>
      <c r="G15">
        <v>0.22900000000000001</v>
      </c>
      <c r="H15">
        <v>0.23899999999999999</v>
      </c>
      <c r="I15">
        <v>0.28000000000000003</v>
      </c>
      <c r="J15">
        <v>0.11899999999999999</v>
      </c>
      <c r="K15">
        <v>0.121</v>
      </c>
      <c r="L15">
        <v>0.13</v>
      </c>
    </row>
    <row r="16" spans="1:18" x14ac:dyDescent="0.3">
      <c r="A16">
        <v>1.5</v>
      </c>
      <c r="B16">
        <v>0.1</v>
      </c>
      <c r="C16">
        <v>0.9</v>
      </c>
      <c r="D16">
        <v>0.77200000000000002</v>
      </c>
      <c r="E16">
        <v>0.748</v>
      </c>
      <c r="F16">
        <v>0.66500000000000004</v>
      </c>
      <c r="G16">
        <v>0.25</v>
      </c>
      <c r="H16">
        <v>0.26600000000000001</v>
      </c>
      <c r="I16">
        <v>0.317</v>
      </c>
      <c r="J16">
        <v>0.13700000000000001</v>
      </c>
      <c r="K16">
        <v>0.14000000000000001</v>
      </c>
      <c r="L16">
        <v>0.154</v>
      </c>
    </row>
    <row r="17" spans="1:12" x14ac:dyDescent="0.3">
      <c r="A17">
        <v>1.5</v>
      </c>
      <c r="B17">
        <v>0.2</v>
      </c>
      <c r="C17">
        <v>0.8</v>
      </c>
      <c r="D17">
        <v>0.82799999999999996</v>
      </c>
      <c r="E17">
        <v>0.79100000000000004</v>
      </c>
      <c r="F17">
        <v>0.69099999999999995</v>
      </c>
      <c r="G17">
        <v>0.27800000000000002</v>
      </c>
      <c r="H17">
        <v>0.30199999999999999</v>
      </c>
      <c r="I17">
        <v>0.36399999999999999</v>
      </c>
      <c r="J17">
        <v>0.159</v>
      </c>
      <c r="K17">
        <v>0.16500000000000001</v>
      </c>
      <c r="L17">
        <v>0.186</v>
      </c>
    </row>
    <row r="18" spans="1:12" x14ac:dyDescent="0.3">
      <c r="A18">
        <v>1.5</v>
      </c>
      <c r="B18">
        <v>0.3</v>
      </c>
      <c r="C18">
        <v>0.7</v>
      </c>
      <c r="D18">
        <v>0.89500000000000002</v>
      </c>
      <c r="E18">
        <v>0.84</v>
      </c>
      <c r="F18">
        <v>0.72</v>
      </c>
      <c r="G18">
        <v>0.316</v>
      </c>
      <c r="H18">
        <v>0.35199999999999998</v>
      </c>
      <c r="I18">
        <v>0.42599999999999999</v>
      </c>
      <c r="J18">
        <v>0.188</v>
      </c>
      <c r="K18">
        <v>0.19800000000000001</v>
      </c>
      <c r="L18">
        <v>0.23200000000000001</v>
      </c>
    </row>
    <row r="19" spans="1:12" x14ac:dyDescent="0.3">
      <c r="A19">
        <v>1.75</v>
      </c>
      <c r="B19">
        <v>0</v>
      </c>
      <c r="C19">
        <v>1</v>
      </c>
      <c r="D19">
        <v>0.88400000000000001</v>
      </c>
      <c r="E19">
        <v>0.85699999999999998</v>
      </c>
      <c r="F19">
        <v>0.76300000000000001</v>
      </c>
      <c r="G19">
        <v>0.28399999999999997</v>
      </c>
      <c r="H19">
        <v>0.30099999999999999</v>
      </c>
      <c r="I19">
        <v>0.35499999999999998</v>
      </c>
      <c r="J19">
        <v>0.113</v>
      </c>
      <c r="K19">
        <v>0.112</v>
      </c>
      <c r="L19">
        <v>0.11799999999999999</v>
      </c>
    </row>
    <row r="20" spans="1:12" x14ac:dyDescent="0.3">
      <c r="A20">
        <v>1.75</v>
      </c>
      <c r="B20">
        <v>0.1</v>
      </c>
      <c r="C20">
        <v>0.9</v>
      </c>
      <c r="D20">
        <v>0.94099999999999995</v>
      </c>
      <c r="E20">
        <v>0.90100000000000002</v>
      </c>
      <c r="F20">
        <v>0.79</v>
      </c>
      <c r="G20">
        <v>0.315</v>
      </c>
      <c r="H20">
        <v>0.34</v>
      </c>
      <c r="I20">
        <v>0.40400000000000003</v>
      </c>
      <c r="J20">
        <v>0.129</v>
      </c>
      <c r="K20">
        <v>0.129</v>
      </c>
      <c r="L20">
        <v>0.14000000000000001</v>
      </c>
    </row>
    <row r="21" spans="1:12" x14ac:dyDescent="0.3">
      <c r="A21">
        <v>1.75</v>
      </c>
      <c r="B21">
        <v>0.2</v>
      </c>
      <c r="C21">
        <v>0.8</v>
      </c>
      <c r="D21">
        <v>1.008</v>
      </c>
      <c r="E21">
        <v>0.95099999999999996</v>
      </c>
      <c r="F21">
        <v>0.81899999999999995</v>
      </c>
      <c r="G21">
        <v>0.35499999999999998</v>
      </c>
      <c r="H21">
        <v>0.39200000000000002</v>
      </c>
      <c r="I21">
        <v>0.46500000000000002</v>
      </c>
      <c r="J21">
        <v>0.15</v>
      </c>
      <c r="K21">
        <v>0.152</v>
      </c>
      <c r="L21">
        <v>0.17100000000000001</v>
      </c>
    </row>
    <row r="22" spans="1:12" x14ac:dyDescent="0.3">
      <c r="A22">
        <v>1.75</v>
      </c>
      <c r="B22">
        <v>0.3</v>
      </c>
      <c r="C22">
        <v>0.7</v>
      </c>
      <c r="D22">
        <v>1.0880000000000001</v>
      </c>
      <c r="E22">
        <v>1.008</v>
      </c>
      <c r="F22">
        <v>0.85299999999999998</v>
      </c>
      <c r="G22">
        <v>0.40899999999999997</v>
      </c>
      <c r="H22">
        <v>0.46100000000000002</v>
      </c>
      <c r="I22">
        <v>0.54400000000000004</v>
      </c>
      <c r="J22">
        <v>0.17699999999999999</v>
      </c>
      <c r="K22">
        <v>0.183</v>
      </c>
      <c r="L22">
        <v>0.217</v>
      </c>
    </row>
    <row r="23" spans="1:12" x14ac:dyDescent="0.3">
      <c r="A23">
        <v>2</v>
      </c>
      <c r="B23">
        <v>0</v>
      </c>
      <c r="C23">
        <v>1</v>
      </c>
      <c r="D23">
        <v>0.99</v>
      </c>
      <c r="E23">
        <v>0.995</v>
      </c>
      <c r="F23">
        <v>0.84599999999999997</v>
      </c>
      <c r="G23">
        <v>0.33100000000000002</v>
      </c>
      <c r="H23">
        <v>0.35399999999999998</v>
      </c>
      <c r="I23">
        <v>0.41299999999999998</v>
      </c>
      <c r="J23">
        <v>0.11</v>
      </c>
      <c r="K23">
        <v>0.107</v>
      </c>
      <c r="L23">
        <v>0.111</v>
      </c>
    </row>
    <row r="24" spans="1:12" x14ac:dyDescent="0.3">
      <c r="A24">
        <v>2</v>
      </c>
      <c r="B24">
        <v>0.1</v>
      </c>
      <c r="C24">
        <v>0.9</v>
      </c>
      <c r="D24">
        <v>1.054</v>
      </c>
      <c r="E24">
        <v>1.0029999999999999</v>
      </c>
      <c r="F24">
        <v>0.876</v>
      </c>
      <c r="G24">
        <v>0.36899999999999999</v>
      </c>
      <c r="H24">
        <v>0.40200000000000002</v>
      </c>
      <c r="I24">
        <v>0.46899999999999997</v>
      </c>
      <c r="J24">
        <v>0.127</v>
      </c>
      <c r="K24">
        <v>0.124</v>
      </c>
      <c r="L24">
        <v>0.13400000000000001</v>
      </c>
    </row>
    <row r="25" spans="1:12" x14ac:dyDescent="0.3">
      <c r="A25">
        <v>2</v>
      </c>
      <c r="B25">
        <v>0.2</v>
      </c>
      <c r="C25">
        <v>0.8</v>
      </c>
      <c r="D25">
        <v>1.1279999999999999</v>
      </c>
      <c r="E25">
        <v>1.0580000000000001</v>
      </c>
      <c r="F25">
        <v>0.90900000000000003</v>
      </c>
      <c r="G25">
        <v>0.41899999999999998</v>
      </c>
      <c r="H25">
        <v>0.46400000000000002</v>
      </c>
      <c r="I25">
        <v>0.53900000000000003</v>
      </c>
      <c r="J25">
        <v>0.14599999999999999</v>
      </c>
      <c r="K25">
        <v>0.14499999999999999</v>
      </c>
      <c r="L25">
        <v>0.16500000000000001</v>
      </c>
    </row>
    <row r="26" spans="1:12" x14ac:dyDescent="0.3">
      <c r="A26">
        <v>2</v>
      </c>
      <c r="B26">
        <v>0.3</v>
      </c>
      <c r="C26">
        <v>0.7</v>
      </c>
      <c r="D26">
        <v>1.2150000000000001</v>
      </c>
      <c r="E26">
        <v>1.1200000000000001</v>
      </c>
      <c r="F26">
        <v>0.94699999999999995</v>
      </c>
      <c r="G26">
        <v>0.48699999999999999</v>
      </c>
      <c r="H26">
        <v>0.54600000000000004</v>
      </c>
      <c r="I26">
        <v>0.628</v>
      </c>
      <c r="J26">
        <v>0.17100000000000001</v>
      </c>
      <c r="K26">
        <v>0.17399999999999999</v>
      </c>
      <c r="L26">
        <v>0.21</v>
      </c>
    </row>
    <row r="27" spans="1:12" x14ac:dyDescent="0.3">
      <c r="A27">
        <v>2.5</v>
      </c>
      <c r="B27">
        <v>0</v>
      </c>
      <c r="C27">
        <v>1</v>
      </c>
      <c r="D27">
        <v>1.1200000000000001</v>
      </c>
      <c r="E27">
        <v>1.077</v>
      </c>
      <c r="F27">
        <v>0.95699999999999996</v>
      </c>
      <c r="G27">
        <v>0.40100000000000002</v>
      </c>
      <c r="H27">
        <v>0.42899999999999999</v>
      </c>
      <c r="I27">
        <v>0.48899999999999999</v>
      </c>
      <c r="J27">
        <v>0.107</v>
      </c>
      <c r="K27">
        <v>0.1</v>
      </c>
      <c r="L27">
        <v>0.105</v>
      </c>
    </row>
    <row r="28" spans="1:12" x14ac:dyDescent="0.3">
      <c r="A28">
        <v>2.5</v>
      </c>
      <c r="B28">
        <v>0.1</v>
      </c>
      <c r="C28">
        <v>0.9</v>
      </c>
      <c r="D28">
        <v>1.1910000000000001</v>
      </c>
      <c r="E28">
        <v>1.1299999999999999</v>
      </c>
      <c r="F28">
        <v>0.99199999999999999</v>
      </c>
      <c r="G28">
        <v>0.44900000000000001</v>
      </c>
      <c r="H28">
        <v>0.48799999999999999</v>
      </c>
      <c r="I28">
        <v>0.55200000000000005</v>
      </c>
      <c r="J28">
        <v>0.122</v>
      </c>
      <c r="K28">
        <v>0.115</v>
      </c>
      <c r="L28">
        <v>0.127</v>
      </c>
    </row>
    <row r="29" spans="1:12" x14ac:dyDescent="0.3">
      <c r="A29">
        <v>2.5</v>
      </c>
      <c r="B29">
        <v>0.2</v>
      </c>
      <c r="C29">
        <v>0.8</v>
      </c>
      <c r="D29">
        <v>1.2729999999999999</v>
      </c>
      <c r="E29">
        <v>1.1910000000000001</v>
      </c>
      <c r="F29">
        <v>1.0309999999999999</v>
      </c>
      <c r="G29">
        <v>0.51300000000000001</v>
      </c>
      <c r="H29">
        <v>0.56399999999999995</v>
      </c>
      <c r="I29">
        <v>0.63100000000000001</v>
      </c>
      <c r="J29">
        <v>0.13900000000000001</v>
      </c>
      <c r="K29">
        <v>0.13400000000000001</v>
      </c>
      <c r="L29">
        <v>0.158</v>
      </c>
    </row>
    <row r="30" spans="1:12" x14ac:dyDescent="0.3">
      <c r="A30">
        <v>2.5</v>
      </c>
      <c r="B30">
        <v>0.3</v>
      </c>
      <c r="C30">
        <v>0.7</v>
      </c>
      <c r="D30">
        <v>1.37</v>
      </c>
      <c r="E30">
        <v>1.26</v>
      </c>
      <c r="F30">
        <v>1.077</v>
      </c>
      <c r="G30">
        <v>0.59799999999999998</v>
      </c>
      <c r="H30">
        <v>0.66100000000000003</v>
      </c>
      <c r="I30">
        <v>0.72799999999999998</v>
      </c>
      <c r="J30">
        <v>0.16</v>
      </c>
      <c r="K30">
        <v>0.161</v>
      </c>
      <c r="L30">
        <v>0.20200000000000001</v>
      </c>
    </row>
  </sheetData>
  <mergeCells count="3">
    <mergeCell ref="D4:F4"/>
    <mergeCell ref="G4:I4"/>
    <mergeCell ref="J4:L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P34"/>
  <sheetViews>
    <sheetView workbookViewId="0">
      <selection activeCell="H6" sqref="H6"/>
    </sheetView>
  </sheetViews>
  <sheetFormatPr defaultColWidth="9.109375" defaultRowHeight="14.4" x14ac:dyDescent="0.3"/>
  <cols>
    <col min="11" max="11" width="27.88671875" bestFit="1" customWidth="1"/>
  </cols>
  <sheetData>
    <row r="3" spans="1:16" x14ac:dyDescent="0.3">
      <c r="A3" t="s">
        <v>15</v>
      </c>
    </row>
    <row r="4" spans="1:16" x14ac:dyDescent="0.3">
      <c r="B4" t="s">
        <v>2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</row>
    <row r="6" spans="1:16" x14ac:dyDescent="0.3">
      <c r="A6">
        <v>1.1000000000000001</v>
      </c>
      <c r="B6">
        <v>0</v>
      </c>
      <c r="C6">
        <v>0.30599999999999999</v>
      </c>
      <c r="D6">
        <v>0.27200000000000002</v>
      </c>
      <c r="E6">
        <v>0.193</v>
      </c>
      <c r="F6">
        <v>9.4E-2</v>
      </c>
      <c r="G6">
        <v>0</v>
      </c>
    </row>
    <row r="7" spans="1:16" x14ac:dyDescent="0.3">
      <c r="A7">
        <v>1.1000000000000001</v>
      </c>
      <c r="B7">
        <v>0.1</v>
      </c>
      <c r="C7">
        <v>0.27600000000000002</v>
      </c>
      <c r="D7">
        <v>0.26100000000000001</v>
      </c>
      <c r="E7">
        <v>0.22500000000000001</v>
      </c>
      <c r="F7">
        <v>7.5999999999999998E-2</v>
      </c>
      <c r="G7" t="s">
        <v>21</v>
      </c>
    </row>
    <row r="8" spans="1:16" x14ac:dyDescent="0.3">
      <c r="A8">
        <v>1.1000000000000001</v>
      </c>
      <c r="B8">
        <v>0.2</v>
      </c>
      <c r="C8">
        <v>0.248</v>
      </c>
      <c r="D8">
        <v>0.249</v>
      </c>
      <c r="E8">
        <v>0.26400000000000001</v>
      </c>
      <c r="F8">
        <v>6.0999999999999999E-2</v>
      </c>
      <c r="G8" t="s">
        <v>22</v>
      </c>
    </row>
    <row r="9" spans="1:16" x14ac:dyDescent="0.3">
      <c r="A9">
        <v>1.1000000000000001</v>
      </c>
      <c r="B9">
        <v>0.3</v>
      </c>
      <c r="C9">
        <v>0.221</v>
      </c>
      <c r="D9">
        <v>0.23400000000000001</v>
      </c>
      <c r="E9">
        <v>0.309</v>
      </c>
      <c r="F9">
        <v>4.9000000000000002E-2</v>
      </c>
      <c r="G9" t="s">
        <v>23</v>
      </c>
    </row>
    <row r="11" spans="1:16" x14ac:dyDescent="0.3">
      <c r="A11">
        <v>1.25</v>
      </c>
      <c r="B11">
        <v>0</v>
      </c>
      <c r="C11">
        <v>0.443</v>
      </c>
      <c r="D11">
        <v>0.20399999999999999</v>
      </c>
      <c r="E11">
        <v>0.17199999999999999</v>
      </c>
      <c r="F11">
        <v>0.19600000000000001</v>
      </c>
      <c r="G11">
        <v>0</v>
      </c>
    </row>
    <row r="12" spans="1:16" x14ac:dyDescent="0.3">
      <c r="A12">
        <v>1.25</v>
      </c>
      <c r="B12">
        <v>0.1</v>
      </c>
      <c r="C12">
        <v>0.41799999999999998</v>
      </c>
      <c r="D12">
        <v>0.19900000000000001</v>
      </c>
      <c r="E12">
        <v>0.18099999999999999</v>
      </c>
      <c r="F12">
        <v>0.17399999999999999</v>
      </c>
      <c r="G12" t="s">
        <v>24</v>
      </c>
      <c r="K12" t="s">
        <v>93</v>
      </c>
      <c r="L12" t="s">
        <v>98</v>
      </c>
      <c r="M12" t="s">
        <v>97</v>
      </c>
      <c r="N12" t="s">
        <v>16</v>
      </c>
      <c r="P12" t="s">
        <v>99</v>
      </c>
    </row>
    <row r="13" spans="1:16" x14ac:dyDescent="0.3">
      <c r="A13">
        <v>1.25</v>
      </c>
      <c r="B13">
        <v>0.2</v>
      </c>
      <c r="C13">
        <v>0.39100000000000001</v>
      </c>
      <c r="D13">
        <v>0.19400000000000001</v>
      </c>
      <c r="E13">
        <v>0.191</v>
      </c>
      <c r="F13">
        <v>0.153</v>
      </c>
      <c r="G13" s="1" t="s">
        <v>25</v>
      </c>
      <c r="K13" t="s">
        <v>36</v>
      </c>
      <c r="L13" s="2">
        <v>8.25E-5</v>
      </c>
      <c r="M13">
        <v>1.6775572830401679E-13</v>
      </c>
      <c r="N13">
        <f>$C$34</f>
        <v>0.83099999999999996</v>
      </c>
      <c r="O13">
        <v>2.5</v>
      </c>
      <c r="P13" s="2">
        <f>(N13/(1-M13/L13))^2</f>
        <v>0.69056100280837718</v>
      </c>
    </row>
    <row r="14" spans="1:16" x14ac:dyDescent="0.3">
      <c r="A14">
        <v>1.25</v>
      </c>
      <c r="B14">
        <v>0.3</v>
      </c>
      <c r="C14">
        <v>0.36399999999999999</v>
      </c>
      <c r="D14">
        <v>0.189</v>
      </c>
      <c r="E14">
        <v>0.20300000000000001</v>
      </c>
      <c r="F14">
        <v>0.13300000000000001</v>
      </c>
      <c r="G14" t="s">
        <v>26</v>
      </c>
      <c r="K14" t="s">
        <v>37</v>
      </c>
      <c r="L14" s="2">
        <v>4.0527777777777798E-5</v>
      </c>
      <c r="M14">
        <v>8.2395477354501017E-13</v>
      </c>
      <c r="N14">
        <f>$C$34</f>
        <v>0.83099999999999996</v>
      </c>
      <c r="O14">
        <v>2.5</v>
      </c>
      <c r="P14" s="2">
        <f t="shared" ref="P14:P25" si="0">(N14/(1-M14/L14))^2</f>
        <v>0.69056102807906461</v>
      </c>
    </row>
    <row r="15" spans="1:16" x14ac:dyDescent="0.3">
      <c r="K15" t="s">
        <v>38</v>
      </c>
      <c r="L15" s="2">
        <v>1.22777777777778E-5</v>
      </c>
      <c r="M15">
        <v>4.5848716911773132E-12</v>
      </c>
      <c r="N15">
        <f>C29</f>
        <v>0.73299999999999998</v>
      </c>
      <c r="O15">
        <v>2</v>
      </c>
      <c r="P15" s="2">
        <f t="shared" si="0"/>
        <v>0.5372894012782361</v>
      </c>
    </row>
    <row r="16" spans="1:16" x14ac:dyDescent="0.3">
      <c r="A16">
        <v>1.5</v>
      </c>
      <c r="B16">
        <v>0</v>
      </c>
      <c r="C16">
        <v>0.65600000000000003</v>
      </c>
      <c r="D16">
        <v>0.25700000000000001</v>
      </c>
      <c r="E16">
        <v>0.13300000000000001</v>
      </c>
      <c r="F16">
        <v>0.43</v>
      </c>
      <c r="G16">
        <v>0</v>
      </c>
      <c r="K16" t="s">
        <v>39</v>
      </c>
      <c r="L16" s="2">
        <v>1.2500000000000001E-6</v>
      </c>
      <c r="M16">
        <v>4.2652179161117975E-11</v>
      </c>
      <c r="N16">
        <f>$C$19</f>
        <v>0.54400000000000004</v>
      </c>
      <c r="O16">
        <v>1.5</v>
      </c>
      <c r="P16" s="2">
        <f t="shared" si="0"/>
        <v>0.29595619673818352</v>
      </c>
    </row>
    <row r="17" spans="1:16" x14ac:dyDescent="0.3">
      <c r="A17">
        <v>1.5</v>
      </c>
      <c r="B17">
        <v>0.1</v>
      </c>
      <c r="C17">
        <v>0.621</v>
      </c>
      <c r="D17">
        <v>0.25700000000000001</v>
      </c>
      <c r="E17">
        <v>0.14000000000000001</v>
      </c>
      <c r="F17">
        <v>0.38500000000000001</v>
      </c>
      <c r="G17" t="s">
        <v>27</v>
      </c>
      <c r="K17" t="s">
        <v>40</v>
      </c>
      <c r="L17" s="2">
        <v>6.9444444444444395E-7</v>
      </c>
      <c r="M17">
        <v>4.0319829415411513E-11</v>
      </c>
      <c r="N17">
        <f>$C$19</f>
        <v>0.54400000000000004</v>
      </c>
      <c r="O17">
        <v>1.5</v>
      </c>
      <c r="P17" s="2">
        <f t="shared" si="0"/>
        <v>0.2959703674094864</v>
      </c>
    </row>
    <row r="18" spans="1:16" x14ac:dyDescent="0.3">
      <c r="A18">
        <v>1.5</v>
      </c>
      <c r="B18">
        <v>0.2</v>
      </c>
      <c r="C18">
        <v>0.58399999999999996</v>
      </c>
      <c r="D18">
        <v>0.25700000000000001</v>
      </c>
      <c r="E18">
        <v>0.14799999999999999</v>
      </c>
      <c r="F18">
        <v>0.34100000000000003</v>
      </c>
      <c r="G18" t="s">
        <v>28</v>
      </c>
      <c r="K18" t="s">
        <v>41</v>
      </c>
      <c r="L18" s="2">
        <v>2.8888888888888898E-6</v>
      </c>
      <c r="M18">
        <v>1.9085023440237078E-11</v>
      </c>
      <c r="N18">
        <f>$C$19</f>
        <v>0.54400000000000004</v>
      </c>
      <c r="O18">
        <v>1.5</v>
      </c>
      <c r="P18" s="2">
        <f t="shared" si="0"/>
        <v>0.29593991015486099</v>
      </c>
    </row>
    <row r="19" spans="1:16" x14ac:dyDescent="0.3">
      <c r="A19">
        <v>1.5</v>
      </c>
      <c r="B19">
        <v>0.3</v>
      </c>
      <c r="C19">
        <v>0.54400000000000004</v>
      </c>
      <c r="D19">
        <v>0.25800000000000001</v>
      </c>
      <c r="E19">
        <v>0.158</v>
      </c>
      <c r="F19">
        <v>0.29599999999999999</v>
      </c>
      <c r="G19" t="s">
        <v>29</v>
      </c>
      <c r="K19" t="s">
        <v>42</v>
      </c>
      <c r="L19" s="2">
        <v>3.6388888888888899E-6</v>
      </c>
      <c r="M19">
        <v>1.0502904330807888E-11</v>
      </c>
      <c r="N19">
        <f>$C$19</f>
        <v>0.54400000000000004</v>
      </c>
      <c r="O19">
        <v>1.5</v>
      </c>
      <c r="P19" s="2">
        <f t="shared" si="0"/>
        <v>0.29593770832418775</v>
      </c>
    </row>
    <row r="20" spans="1:16" x14ac:dyDescent="0.3">
      <c r="K20" t="s">
        <v>43</v>
      </c>
      <c r="L20" s="2">
        <v>1.94444444444444E-7</v>
      </c>
      <c r="M20">
        <v>2.919370894315485E-11</v>
      </c>
      <c r="N20">
        <f>$C$14</f>
        <v>0.36399999999999999</v>
      </c>
      <c r="O20">
        <v>1.25</v>
      </c>
      <c r="P20" s="2">
        <f t="shared" si="0"/>
        <v>0.1325357946155129</v>
      </c>
    </row>
    <row r="21" spans="1:16" x14ac:dyDescent="0.3">
      <c r="A21">
        <v>1.75</v>
      </c>
      <c r="B21">
        <v>0</v>
      </c>
      <c r="C21">
        <v>0.79100000000000004</v>
      </c>
      <c r="D21">
        <v>0.318</v>
      </c>
      <c r="E21">
        <v>0.124</v>
      </c>
      <c r="F21">
        <v>0.625</v>
      </c>
      <c r="G21">
        <v>0</v>
      </c>
      <c r="K21" t="s">
        <v>44</v>
      </c>
      <c r="L21" s="2">
        <v>7.2222222222222204E-7</v>
      </c>
      <c r="M21">
        <v>3.0922290021756458E-11</v>
      </c>
      <c r="N21">
        <f>$C$14</f>
        <v>0.36399999999999999</v>
      </c>
      <c r="O21">
        <v>1.25</v>
      </c>
      <c r="P21" s="2">
        <f t="shared" si="0"/>
        <v>0.13250734648797918</v>
      </c>
    </row>
    <row r="22" spans="1:16" x14ac:dyDescent="0.3">
      <c r="A22">
        <v>1.75</v>
      </c>
      <c r="B22">
        <v>0.1</v>
      </c>
      <c r="C22">
        <v>0.749</v>
      </c>
      <c r="D22">
        <v>0.32</v>
      </c>
      <c r="E22">
        <v>0.13100000000000001</v>
      </c>
      <c r="F22">
        <v>0.56100000000000005</v>
      </c>
      <c r="G22" t="s">
        <v>28</v>
      </c>
      <c r="K22" t="s">
        <v>45</v>
      </c>
      <c r="L22" s="2">
        <v>3.3333333333333298E-7</v>
      </c>
      <c r="M22">
        <v>6.6412114472822324E-12</v>
      </c>
      <c r="N22">
        <f>$C$14</f>
        <v>0.36399999999999999</v>
      </c>
      <c r="O22">
        <v>1.25</v>
      </c>
      <c r="P22" s="2">
        <f t="shared" si="0"/>
        <v>0.13250127976149906</v>
      </c>
    </row>
    <row r="23" spans="1:16" x14ac:dyDescent="0.3">
      <c r="A23">
        <v>1.75</v>
      </c>
      <c r="B23">
        <v>0.2</v>
      </c>
      <c r="C23">
        <v>0.70399999999999996</v>
      </c>
      <c r="D23">
        <v>0.32200000000000001</v>
      </c>
      <c r="E23">
        <v>0.13900000000000001</v>
      </c>
      <c r="F23">
        <v>0.496</v>
      </c>
      <c r="G23" t="s">
        <v>29</v>
      </c>
      <c r="K23" t="s">
        <v>46</v>
      </c>
      <c r="L23" s="2">
        <v>5.5555555555555601E-8</v>
      </c>
      <c r="M23">
        <v>1.2309379708882654E-11</v>
      </c>
      <c r="N23">
        <f>$C$9</f>
        <v>0.221</v>
      </c>
      <c r="O23">
        <v>1.1000000000000001</v>
      </c>
      <c r="P23" s="2">
        <f t="shared" si="0"/>
        <v>4.8862650482259448E-2</v>
      </c>
    </row>
    <row r="24" spans="1:16" x14ac:dyDescent="0.3">
      <c r="A24">
        <v>1.75</v>
      </c>
      <c r="B24">
        <v>0.3</v>
      </c>
      <c r="C24">
        <v>0.65600000000000003</v>
      </c>
      <c r="D24">
        <v>0.32600000000000001</v>
      </c>
      <c r="E24">
        <v>0.14799999999999999</v>
      </c>
      <c r="F24">
        <v>0.43099999999999999</v>
      </c>
      <c r="G24">
        <v>4.0000000000000002E-4</v>
      </c>
      <c r="K24" t="s">
        <v>47</v>
      </c>
      <c r="L24" s="2">
        <v>5.5555555555555605E-7</v>
      </c>
      <c r="M24">
        <v>5.0909655967423763E-11</v>
      </c>
      <c r="N24">
        <f>$C$9</f>
        <v>0.221</v>
      </c>
      <c r="O24">
        <v>1.1000000000000001</v>
      </c>
      <c r="P24" s="2">
        <f t="shared" si="0"/>
        <v>4.8849952553189573E-2</v>
      </c>
    </row>
    <row r="25" spans="1:16" x14ac:dyDescent="0.3">
      <c r="K25" s="8" t="s">
        <v>94</v>
      </c>
      <c r="L25" s="2">
        <v>9.9999999999999995E-7</v>
      </c>
      <c r="M25">
        <v>1.1207098998799701E-10</v>
      </c>
      <c r="N25">
        <f>C19</f>
        <v>0.54400000000000004</v>
      </c>
      <c r="O25" s="8">
        <v>1.5</v>
      </c>
      <c r="P25" s="2">
        <f t="shared" si="0"/>
        <v>0.2960023428334384</v>
      </c>
    </row>
    <row r="26" spans="1:16" x14ac:dyDescent="0.3">
      <c r="A26">
        <v>2</v>
      </c>
      <c r="B26">
        <v>0</v>
      </c>
      <c r="C26">
        <v>0.88300000000000001</v>
      </c>
      <c r="D26">
        <v>0.36699999999999999</v>
      </c>
      <c r="E26">
        <v>0.11899999999999999</v>
      </c>
      <c r="F26">
        <v>0.78</v>
      </c>
      <c r="G26" t="s">
        <v>30</v>
      </c>
    </row>
    <row r="27" spans="1:16" x14ac:dyDescent="0.3">
      <c r="A27">
        <v>2</v>
      </c>
      <c r="B27">
        <v>0.1</v>
      </c>
      <c r="C27">
        <v>0.83599999999999997</v>
      </c>
      <c r="D27">
        <v>0.37</v>
      </c>
      <c r="E27">
        <v>0.126</v>
      </c>
      <c r="F27">
        <v>0.69899999999999995</v>
      </c>
      <c r="G27" t="s">
        <v>29</v>
      </c>
    </row>
    <row r="28" spans="1:16" x14ac:dyDescent="0.3">
      <c r="A28">
        <v>2</v>
      </c>
      <c r="B28">
        <v>0.2</v>
      </c>
      <c r="C28">
        <v>0.78600000000000003</v>
      </c>
      <c r="D28">
        <v>0.374</v>
      </c>
      <c r="E28">
        <v>0.13400000000000001</v>
      </c>
      <c r="F28">
        <v>0.61799999999999999</v>
      </c>
      <c r="G28" t="s">
        <v>31</v>
      </c>
    </row>
    <row r="29" spans="1:16" x14ac:dyDescent="0.3">
      <c r="A29">
        <v>2</v>
      </c>
      <c r="B29">
        <v>0.3</v>
      </c>
      <c r="C29">
        <v>0.73299999999999998</v>
      </c>
      <c r="D29">
        <v>0.378</v>
      </c>
      <c r="E29">
        <v>0.14299999999999999</v>
      </c>
      <c r="F29">
        <v>0.53800000000000003</v>
      </c>
      <c r="G29">
        <v>1.1999999999999999E-3</v>
      </c>
    </row>
    <row r="31" spans="1:16" x14ac:dyDescent="0.3">
      <c r="A31">
        <v>2.5</v>
      </c>
      <c r="B31">
        <v>0</v>
      </c>
      <c r="C31">
        <v>1.002</v>
      </c>
      <c r="D31">
        <v>0.435</v>
      </c>
      <c r="E31">
        <v>0.113</v>
      </c>
      <c r="F31">
        <v>1</v>
      </c>
      <c r="G31" t="s">
        <v>32</v>
      </c>
    </row>
    <row r="32" spans="1:16" x14ac:dyDescent="0.3">
      <c r="A32">
        <v>2.5</v>
      </c>
      <c r="B32">
        <v>0.1</v>
      </c>
      <c r="C32">
        <v>0.94899999999999995</v>
      </c>
      <c r="D32">
        <v>0.439</v>
      </c>
      <c r="E32">
        <v>0.11899999999999999</v>
      </c>
      <c r="F32">
        <v>0.9</v>
      </c>
      <c r="G32" t="s">
        <v>31</v>
      </c>
    </row>
    <row r="33" spans="1:7" x14ac:dyDescent="0.3">
      <c r="A33">
        <v>2.5</v>
      </c>
      <c r="B33">
        <v>0.2</v>
      </c>
      <c r="C33">
        <v>0.89200000000000002</v>
      </c>
      <c r="D33">
        <v>0.44400000000000001</v>
      </c>
      <c r="E33">
        <v>0.126</v>
      </c>
      <c r="F33">
        <v>0.79700000000000004</v>
      </c>
      <c r="G33">
        <v>7.7999999999999996E-3</v>
      </c>
    </row>
    <row r="34" spans="1:7" x14ac:dyDescent="0.3">
      <c r="A34">
        <v>2.5</v>
      </c>
      <c r="B34">
        <v>0.3</v>
      </c>
      <c r="C34">
        <v>0.83099999999999996</v>
      </c>
      <c r="D34">
        <v>0.44800000000000001</v>
      </c>
      <c r="E34">
        <v>0.13300000000000001</v>
      </c>
      <c r="F34">
        <v>0.69699999999999995</v>
      </c>
      <c r="G34">
        <v>3.8E-3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39" workbookViewId="0">
      <selection activeCell="K53" sqref="K53"/>
    </sheetView>
  </sheetViews>
  <sheetFormatPr defaultColWidth="9.109375"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6"/>
  <sheetViews>
    <sheetView workbookViewId="0">
      <selection activeCell="D26" sqref="D26"/>
    </sheetView>
  </sheetViews>
  <sheetFormatPr defaultColWidth="11.5546875" defaultRowHeight="14.4" x14ac:dyDescent="0.3"/>
  <sheetData>
    <row r="1" spans="1:19" x14ac:dyDescent="0.3">
      <c r="A1" s="3" t="s">
        <v>81</v>
      </c>
      <c r="G1" s="4" t="s">
        <v>82</v>
      </c>
      <c r="H1" s="4"/>
      <c r="I1" s="4"/>
      <c r="K1" s="17"/>
      <c r="L1" s="8"/>
      <c r="M1" s="8"/>
      <c r="N1" s="8"/>
      <c r="O1" s="8"/>
      <c r="P1" s="8"/>
      <c r="Q1" s="8"/>
      <c r="R1" s="8"/>
      <c r="S1" s="8"/>
    </row>
    <row r="2" spans="1:19" x14ac:dyDescent="0.3">
      <c r="G2" s="4">
        <f>SoilMetadata!Q14</f>
        <v>-3.7568363601275445</v>
      </c>
      <c r="H2" s="4">
        <f>SoilMetadata!R14</f>
        <v>-1.8048281817180059</v>
      </c>
      <c r="I2" s="4">
        <f>SoilMetadata!S14</f>
        <v>-0.82318815926787681</v>
      </c>
      <c r="K2" s="8"/>
      <c r="L2" s="8"/>
      <c r="M2" s="8"/>
      <c r="N2" s="8"/>
      <c r="O2" s="8"/>
      <c r="P2" s="8"/>
      <c r="Q2" s="8"/>
      <c r="R2" s="8"/>
      <c r="S2" s="8"/>
    </row>
    <row r="3" spans="1:19" x14ac:dyDescent="0.3">
      <c r="A3" s="5" t="s">
        <v>83</v>
      </c>
      <c r="B3" s="5" t="s">
        <v>1</v>
      </c>
      <c r="C3" s="5" t="s">
        <v>84</v>
      </c>
      <c r="D3" s="5" t="s">
        <v>85</v>
      </c>
      <c r="E3" s="5" t="s">
        <v>86</v>
      </c>
      <c r="F3" s="5"/>
      <c r="G3" s="5" t="s">
        <v>87</v>
      </c>
      <c r="H3" s="5" t="s">
        <v>88</v>
      </c>
      <c r="I3" s="5" t="s">
        <v>89</v>
      </c>
      <c r="K3" s="8"/>
      <c r="L3" s="8"/>
      <c r="M3" s="8"/>
      <c r="N3" s="8"/>
      <c r="O3" s="8"/>
      <c r="P3" s="8"/>
      <c r="Q3" s="8"/>
      <c r="R3" s="8"/>
      <c r="S3" s="8"/>
    </row>
    <row r="4" spans="1:19" x14ac:dyDescent="0.3">
      <c r="A4" s="6">
        <v>11700</v>
      </c>
      <c r="B4" s="7">
        <f>SoilMetadata!$B$14*SoilMetadata!$D$14*A4/SoilMetadata!$J$14</f>
        <v>6.6101694915254236E-2</v>
      </c>
      <c r="C4" s="7">
        <f>$B$14*B4^(0.5)+$B$15*B4+$B$16*B4^(1.5)</f>
        <v>0.25418991532146556</v>
      </c>
      <c r="D4" s="7">
        <f>$C$14*B4^(0.5)+$C$15*B4+$C$16*B4^(1.5)</f>
        <v>0.2425988880110381</v>
      </c>
      <c r="E4" s="7">
        <f>$D$14*B4^(0.5)+$D$15*B4+$D$16*B4^(1.5)</f>
        <v>0.21721594054468074</v>
      </c>
      <c r="F4" s="6"/>
      <c r="G4" s="7">
        <f>C4/SoilMetadata!$D$14</f>
        <v>0.25418991532146556</v>
      </c>
      <c r="H4" s="7">
        <f>D4/SoilMetadata!$D$14</f>
        <v>0.2425988880110381</v>
      </c>
      <c r="I4" s="7">
        <f>E4/SoilMetadata!$D$14</f>
        <v>0.21721594054468074</v>
      </c>
      <c r="K4" s="8"/>
      <c r="L4" s="9"/>
      <c r="M4" s="9"/>
      <c r="N4" s="9"/>
      <c r="O4" s="9"/>
      <c r="P4" s="8"/>
      <c r="Q4" s="9"/>
      <c r="R4" s="9"/>
      <c r="S4" s="9"/>
    </row>
    <row r="5" spans="1:19" x14ac:dyDescent="0.3">
      <c r="A5" s="6">
        <v>23400</v>
      </c>
      <c r="B5" s="7">
        <f>SoilMetadata!$B$14*SoilMetadata!$D$14*A5/SoilMetadata!$J$14</f>
        <v>0.13220338983050847</v>
      </c>
      <c r="C5" s="7">
        <f>$B$14*B5^(0.5)+$B$15*B5+$B$16*B5^(1.5)</f>
        <v>0.3762332857101871</v>
      </c>
      <c r="D5" s="7">
        <f>$C$14*B5^(0.5)+$C$15*B5+$C$16*B5^(1.5)</f>
        <v>0.36147541517126242</v>
      </c>
      <c r="E5" s="7">
        <f>$D$14*B5^(0.5)+$D$15*B5+$D$16*B5^(1.5)</f>
        <v>0.32926106660436133</v>
      </c>
      <c r="F5" s="6"/>
      <c r="G5" s="7">
        <f>C5/SoilMetadata!$D$14</f>
        <v>0.3762332857101871</v>
      </c>
      <c r="H5" s="7">
        <f>D5/SoilMetadata!$D$14</f>
        <v>0.36147541517126242</v>
      </c>
      <c r="I5" s="7">
        <f>E5/SoilMetadata!$D$14</f>
        <v>0.32926106660436133</v>
      </c>
      <c r="K5" s="8"/>
      <c r="L5" s="9"/>
      <c r="M5" s="9"/>
      <c r="N5" s="9"/>
      <c r="O5" s="9"/>
      <c r="P5" s="8"/>
      <c r="Q5" s="9"/>
      <c r="R5" s="9"/>
      <c r="S5" s="9"/>
    </row>
    <row r="6" spans="1:19" x14ac:dyDescent="0.3">
      <c r="A6" s="6">
        <v>46800</v>
      </c>
      <c r="B6" s="7">
        <f>SoilMetadata!$B$14*SoilMetadata!$D$14*A6/SoilMetadata!$J$14</f>
        <v>0.26440677966101694</v>
      </c>
      <c r="C6" s="7">
        <f>$B$14*B6^(0.5)+$B$15*B6+$B$16*B6^(1.5)</f>
        <v>0.56932636137079262</v>
      </c>
      <c r="D6" s="7">
        <f>$C$14*B6^(0.5)+$C$15*B6+$C$16*B6^(1.5)</f>
        <v>0.55192332344029449</v>
      </c>
      <c r="E6" s="7">
        <f>$D$14*B6^(0.5)+$D$15*B6+$D$16*B6^(1.5)</f>
        <v>0.51440744118699655</v>
      </c>
      <c r="F6" s="6"/>
      <c r="G6" s="7">
        <f>C6/SoilMetadata!$D$14</f>
        <v>0.56932636137079262</v>
      </c>
      <c r="H6" s="7">
        <f>D6/SoilMetadata!$D$14</f>
        <v>0.55192332344029449</v>
      </c>
      <c r="I6" s="7">
        <f>E6/SoilMetadata!$D$14</f>
        <v>0.51440744118699655</v>
      </c>
      <c r="K6" s="8"/>
      <c r="L6" s="9"/>
      <c r="M6" s="9"/>
      <c r="N6" s="9"/>
      <c r="O6" s="9"/>
      <c r="P6" s="8"/>
      <c r="Q6" s="9"/>
      <c r="R6" s="9"/>
      <c r="S6" s="9"/>
    </row>
    <row r="11" spans="1:19" x14ac:dyDescent="0.3">
      <c r="A11" t="s">
        <v>2</v>
      </c>
      <c r="B11">
        <v>0.3</v>
      </c>
    </row>
    <row r="12" spans="1:19" x14ac:dyDescent="0.3">
      <c r="A12" t="s">
        <v>15</v>
      </c>
      <c r="B12">
        <v>1.5</v>
      </c>
    </row>
    <row r="13" spans="1:19" x14ac:dyDescent="0.3">
      <c r="B13" t="s">
        <v>90</v>
      </c>
      <c r="C13" t="s">
        <v>91</v>
      </c>
      <c r="D13" t="s">
        <v>92</v>
      </c>
    </row>
    <row r="14" spans="1:19" x14ac:dyDescent="0.3">
      <c r="A14" t="s">
        <v>4</v>
      </c>
      <c r="B14">
        <v>0.89500000000000002</v>
      </c>
      <c r="C14">
        <v>0.84</v>
      </c>
      <c r="D14">
        <v>0.72</v>
      </c>
    </row>
    <row r="15" spans="1:19" x14ac:dyDescent="0.3">
      <c r="A15" t="s">
        <v>5</v>
      </c>
      <c r="B15">
        <v>0.316</v>
      </c>
      <c r="C15">
        <v>0.35199999999999998</v>
      </c>
      <c r="D15">
        <v>0.42599999999999999</v>
      </c>
    </row>
    <row r="16" spans="1:19" x14ac:dyDescent="0.3">
      <c r="A16" t="s">
        <v>6</v>
      </c>
      <c r="B16">
        <v>0.188</v>
      </c>
      <c r="C16">
        <v>0.19800000000000001</v>
      </c>
      <c r="D16">
        <v>0.23200000000000001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52DC4-04EA-47AF-BB0F-527199FEA6A6}">
  <dimension ref="A1:BM358"/>
  <sheetViews>
    <sheetView workbookViewId="0">
      <selection activeCell="O16" sqref="O16"/>
    </sheetView>
  </sheetViews>
  <sheetFormatPr defaultRowHeight="14.4" x14ac:dyDescent="0.3"/>
  <sheetData>
    <row r="1" spans="1:65" x14ac:dyDescent="0.3">
      <c r="B1" t="s">
        <v>93</v>
      </c>
      <c r="C1" t="s">
        <v>53</v>
      </c>
      <c r="D1" t="s">
        <v>33</v>
      </c>
      <c r="E1" t="s">
        <v>54</v>
      </c>
      <c r="F1" t="s">
        <v>35</v>
      </c>
      <c r="G1" t="s">
        <v>128</v>
      </c>
      <c r="H1" t="s">
        <v>95</v>
      </c>
      <c r="J1" t="s">
        <v>0</v>
      </c>
      <c r="K1" t="s">
        <v>74</v>
      </c>
      <c r="M1" t="s">
        <v>129</v>
      </c>
      <c r="N1" t="s">
        <v>130</v>
      </c>
      <c r="O1" t="s">
        <v>131</v>
      </c>
      <c r="P1" t="s">
        <v>132</v>
      </c>
    </row>
    <row r="2" spans="1:65" x14ac:dyDescent="0.3">
      <c r="A2">
        <v>1</v>
      </c>
      <c r="B2" t="s">
        <v>36</v>
      </c>
      <c r="C2" s="2">
        <v>8.25E-5</v>
      </c>
      <c r="D2">
        <v>2.68</v>
      </c>
      <c r="E2">
        <v>14.5</v>
      </c>
      <c r="F2">
        <v>0.43</v>
      </c>
      <c r="G2">
        <v>4.4999999999999998E-2</v>
      </c>
      <c r="H2">
        <f>G2/F2</f>
        <v>0.10465116279069767</v>
      </c>
      <c r="J2">
        <f>1-1/D2</f>
        <v>0.62686567164179108</v>
      </c>
      <c r="K2">
        <f>F2-G2</f>
        <v>0.38500000000000001</v>
      </c>
      <c r="M2">
        <v>5.0428991152456637E-2</v>
      </c>
      <c r="N2">
        <v>5.6848074894833914E-3</v>
      </c>
      <c r="O2">
        <v>2.0334027673214156E-9</v>
      </c>
      <c r="P2">
        <v>1.6775572830401679E-13</v>
      </c>
      <c r="R2" s="2"/>
      <c r="S2" s="2"/>
    </row>
    <row r="3" spans="1:65" x14ac:dyDescent="0.3">
      <c r="A3">
        <v>2</v>
      </c>
      <c r="B3" t="s">
        <v>37</v>
      </c>
      <c r="C3" s="2">
        <v>4.0527777777777798E-5</v>
      </c>
      <c r="D3">
        <v>2.2799999999999998</v>
      </c>
      <c r="E3">
        <v>12.4</v>
      </c>
      <c r="F3">
        <v>0.41</v>
      </c>
      <c r="G3">
        <v>5.7000000000000002E-2</v>
      </c>
      <c r="H3">
        <f t="shared" ref="H3:H14" si="0">G3/F3</f>
        <v>0.13902439024390245</v>
      </c>
      <c r="J3">
        <f t="shared" ref="J3:J14" si="1">1-1/D3</f>
        <v>0.56140350877192979</v>
      </c>
      <c r="K3">
        <f>F3-G3</f>
        <v>0.35299999999999998</v>
      </c>
      <c r="M3">
        <v>7.3015266482107086E-2</v>
      </c>
      <c r="N3">
        <v>1.698331546352819E-2</v>
      </c>
      <c r="O3">
        <v>2.0330618127224368E-8</v>
      </c>
      <c r="P3">
        <v>8.2395477354501017E-13</v>
      </c>
      <c r="R3" s="2"/>
      <c r="S3" s="2"/>
    </row>
    <row r="4" spans="1:65" x14ac:dyDescent="0.3">
      <c r="A4">
        <v>3</v>
      </c>
      <c r="B4" t="s">
        <v>38</v>
      </c>
      <c r="C4" s="2">
        <v>1.22777777777778E-5</v>
      </c>
      <c r="D4">
        <v>1.89</v>
      </c>
      <c r="E4">
        <v>7.5</v>
      </c>
      <c r="F4">
        <v>0.41</v>
      </c>
      <c r="G4">
        <v>6.5000000000000002E-2</v>
      </c>
      <c r="H4">
        <f t="shared" si="0"/>
        <v>0.15853658536585366</v>
      </c>
      <c r="J4">
        <f t="shared" si="1"/>
        <v>0.47089947089947082</v>
      </c>
      <c r="K4">
        <f t="shared" ref="K4:K14" si="2">F4-G4</f>
        <v>0.34499999999999997</v>
      </c>
      <c r="M4">
        <v>0.12181470719478708</v>
      </c>
      <c r="N4">
        <v>6.0764392721697411E-2</v>
      </c>
      <c r="O4">
        <v>3.7342846353480312E-7</v>
      </c>
      <c r="P4">
        <v>4.5848716911773132E-12</v>
      </c>
      <c r="R4" s="2"/>
      <c r="S4" s="2"/>
    </row>
    <row r="5" spans="1:65" x14ac:dyDescent="0.3">
      <c r="A5">
        <v>4</v>
      </c>
      <c r="B5" t="s">
        <v>39</v>
      </c>
      <c r="C5" s="2">
        <v>1.2500000000000001E-6</v>
      </c>
      <c r="D5">
        <v>1.41</v>
      </c>
      <c r="E5">
        <v>2</v>
      </c>
      <c r="F5">
        <v>0.45</v>
      </c>
      <c r="G5">
        <v>6.7000000000000004E-2</v>
      </c>
      <c r="H5">
        <f t="shared" si="0"/>
        <v>0.1488888888888889</v>
      </c>
      <c r="J5">
        <f t="shared" si="1"/>
        <v>0.29078014184397161</v>
      </c>
      <c r="K5">
        <f t="shared" si="2"/>
        <v>0.38300000000000001</v>
      </c>
      <c r="M5">
        <v>0.38967136662953444</v>
      </c>
      <c r="N5">
        <v>0.34584283668760391</v>
      </c>
      <c r="O5">
        <v>3.4121743328894376E-5</v>
      </c>
      <c r="P5">
        <v>4.2652179161117975E-11</v>
      </c>
      <c r="R5" s="2"/>
      <c r="S5" s="2"/>
    </row>
    <row r="6" spans="1:65" x14ac:dyDescent="0.3">
      <c r="A6">
        <v>5</v>
      </c>
      <c r="B6" t="s">
        <v>40</v>
      </c>
      <c r="C6" s="2">
        <v>6.9444444444444395E-7</v>
      </c>
      <c r="D6">
        <v>1.37</v>
      </c>
      <c r="E6">
        <v>1.6</v>
      </c>
      <c r="F6">
        <v>0.46</v>
      </c>
      <c r="G6">
        <v>3.4000000000000002E-2</v>
      </c>
      <c r="H6">
        <f t="shared" si="0"/>
        <v>7.3913043478260873E-2</v>
      </c>
      <c r="J6">
        <f t="shared" si="1"/>
        <v>0.27007299270072993</v>
      </c>
      <c r="K6">
        <f t="shared" si="2"/>
        <v>0.42600000000000005</v>
      </c>
      <c r="M6">
        <v>0.42442374595028431</v>
      </c>
      <c r="N6">
        <v>0.40416536847855516</v>
      </c>
      <c r="O6">
        <v>5.806055435819262E-5</v>
      </c>
      <c r="P6">
        <v>4.0319829415411513E-11</v>
      </c>
      <c r="R6" s="2"/>
      <c r="S6" s="2"/>
      <c r="T6" s="2"/>
    </row>
    <row r="7" spans="1:65" x14ac:dyDescent="0.3">
      <c r="A7">
        <v>6</v>
      </c>
      <c r="B7" t="s">
        <v>41</v>
      </c>
      <c r="C7" s="2">
        <v>2.8888888888888898E-6</v>
      </c>
      <c r="D7">
        <v>1.56</v>
      </c>
      <c r="E7">
        <v>3.6</v>
      </c>
      <c r="F7">
        <v>0.43</v>
      </c>
      <c r="G7">
        <v>7.8E-2</v>
      </c>
      <c r="H7">
        <f>G7/F7</f>
        <v>0.18139534883720931</v>
      </c>
      <c r="J7">
        <f>1-1/D7</f>
        <v>0.35897435897435903</v>
      </c>
      <c r="K7">
        <f>F7-G7</f>
        <v>0.35199999999999998</v>
      </c>
      <c r="M7">
        <v>0.25897638627526498</v>
      </c>
      <c r="N7">
        <v>0.19628675301004869</v>
      </c>
      <c r="O7">
        <v>6.6063542677743713E-6</v>
      </c>
      <c r="P7" s="2">
        <v>1.9085023440237101E-11</v>
      </c>
      <c r="R7" s="2"/>
      <c r="S7" s="2"/>
    </row>
    <row r="8" spans="1:65" x14ac:dyDescent="0.3">
      <c r="A8">
        <v>7</v>
      </c>
      <c r="B8" t="s">
        <v>42</v>
      </c>
      <c r="C8" s="2">
        <v>3.6388888888888899E-6</v>
      </c>
      <c r="D8">
        <v>1.48</v>
      </c>
      <c r="E8">
        <v>5.9</v>
      </c>
      <c r="F8">
        <v>0.39</v>
      </c>
      <c r="G8">
        <v>0.1</v>
      </c>
      <c r="H8">
        <f t="shared" si="0"/>
        <v>0.25641025641025644</v>
      </c>
      <c r="J8">
        <f t="shared" si="1"/>
        <v>0.32432432432432434</v>
      </c>
      <c r="K8">
        <f t="shared" si="2"/>
        <v>0.29000000000000004</v>
      </c>
      <c r="M8">
        <v>0.28606199220036949</v>
      </c>
      <c r="N8">
        <v>0.2067355468892994</v>
      </c>
      <c r="O8">
        <v>2.886294319916671E-6</v>
      </c>
      <c r="P8">
        <v>1.0502904330807888E-11</v>
      </c>
      <c r="R8" s="2"/>
      <c r="S8" s="2"/>
    </row>
    <row r="9" spans="1:65" x14ac:dyDescent="0.3">
      <c r="A9">
        <v>8</v>
      </c>
      <c r="B9" t="s">
        <v>43</v>
      </c>
      <c r="C9" s="2">
        <v>1.94444444444444E-7</v>
      </c>
      <c r="D9">
        <v>1.23</v>
      </c>
      <c r="E9">
        <v>1</v>
      </c>
      <c r="F9">
        <v>0.43</v>
      </c>
      <c r="G9">
        <v>8.8999999999999996E-2</v>
      </c>
      <c r="H9">
        <f t="shared" si="0"/>
        <v>0.2069767441860465</v>
      </c>
      <c r="J9">
        <f t="shared" si="1"/>
        <v>0.18699186991869921</v>
      </c>
      <c r="K9">
        <f t="shared" si="2"/>
        <v>0.34099999999999997</v>
      </c>
      <c r="M9">
        <v>0.6458616235751653</v>
      </c>
      <c r="N9">
        <v>0.61126413125704204</v>
      </c>
      <c r="O9">
        <v>1.5013907456479673E-4</v>
      </c>
      <c r="P9">
        <v>2.919370894315485E-11</v>
      </c>
      <c r="R9" s="2"/>
      <c r="S9" s="2"/>
      <c r="T9" s="2"/>
    </row>
    <row r="10" spans="1:65" x14ac:dyDescent="0.3">
      <c r="A10">
        <v>9</v>
      </c>
      <c r="B10" t="s">
        <v>44</v>
      </c>
      <c r="C10" s="2">
        <v>7.2222222222222204E-7</v>
      </c>
      <c r="D10">
        <v>1.31</v>
      </c>
      <c r="E10">
        <v>1.9</v>
      </c>
      <c r="F10">
        <v>0.41</v>
      </c>
      <c r="G10">
        <v>9.5000000000000001E-2</v>
      </c>
      <c r="H10">
        <f t="shared" si="0"/>
        <v>0.23170731707317074</v>
      </c>
      <c r="J10">
        <f t="shared" si="1"/>
        <v>0.23664122137404586</v>
      </c>
      <c r="K10">
        <f t="shared" si="2"/>
        <v>0.31499999999999995</v>
      </c>
      <c r="M10">
        <v>0.49979696969180609</v>
      </c>
      <c r="N10">
        <v>0.44728946927271396</v>
      </c>
      <c r="O10">
        <v>4.2815478491662798E-5</v>
      </c>
      <c r="P10">
        <v>3.0922290021756458E-11</v>
      </c>
      <c r="R10" s="2"/>
      <c r="S10" s="2"/>
    </row>
    <row r="11" spans="1:65" x14ac:dyDescent="0.3">
      <c r="A11">
        <v>10</v>
      </c>
      <c r="B11" t="s">
        <v>45</v>
      </c>
      <c r="C11" s="2">
        <v>3.3333333333333298E-7</v>
      </c>
      <c r="D11">
        <v>1.23</v>
      </c>
      <c r="E11">
        <v>2.7</v>
      </c>
      <c r="F11">
        <v>0.38</v>
      </c>
      <c r="G11">
        <v>0.1</v>
      </c>
      <c r="H11">
        <f t="shared" si="0"/>
        <v>0.26315789473684209</v>
      </c>
      <c r="J11">
        <f t="shared" si="1"/>
        <v>0.18699186991869921</v>
      </c>
      <c r="K11">
        <f t="shared" si="2"/>
        <v>0.28000000000000003</v>
      </c>
      <c r="M11">
        <v>0.56086384928775301</v>
      </c>
      <c r="N11">
        <v>0.51207094365305894</v>
      </c>
      <c r="O11">
        <v>1.9923634341846719E-5</v>
      </c>
      <c r="P11">
        <v>6.6412114472822324E-12</v>
      </c>
      <c r="R11" s="2"/>
      <c r="S11" s="2"/>
    </row>
    <row r="12" spans="1:65" x14ac:dyDescent="0.3">
      <c r="A12">
        <v>11</v>
      </c>
      <c r="B12" t="s">
        <v>46</v>
      </c>
      <c r="C12" s="2">
        <v>5.5555555555555601E-8</v>
      </c>
      <c r="D12">
        <v>1.0900000000000001</v>
      </c>
      <c r="E12">
        <v>0.5</v>
      </c>
      <c r="F12">
        <v>0.36</v>
      </c>
      <c r="G12">
        <v>7.0000000000000007E-2</v>
      </c>
      <c r="H12">
        <f t="shared" si="0"/>
        <v>0.19444444444444448</v>
      </c>
      <c r="J12">
        <f t="shared" si="1"/>
        <v>8.2568807339449601E-2</v>
      </c>
      <c r="K12">
        <f t="shared" si="2"/>
        <v>0.28999999999999998</v>
      </c>
      <c r="M12">
        <v>0.8740892689313986</v>
      </c>
      <c r="N12">
        <v>0.8646121171305361</v>
      </c>
      <c r="O12">
        <v>2.215688347598876E-4</v>
      </c>
      <c r="P12">
        <v>1.2309379708882654E-11</v>
      </c>
      <c r="R12" s="2"/>
      <c r="S12" s="2"/>
    </row>
    <row r="13" spans="1:65" x14ac:dyDescent="0.3">
      <c r="A13">
        <v>12</v>
      </c>
      <c r="B13" t="s">
        <v>47</v>
      </c>
      <c r="C13" s="2">
        <v>5.5555555555555605E-7</v>
      </c>
      <c r="D13">
        <v>1.0900000000000001</v>
      </c>
      <c r="E13">
        <v>0.8</v>
      </c>
      <c r="F13">
        <v>0.38</v>
      </c>
      <c r="G13">
        <v>6.8000000000000005E-2</v>
      </c>
      <c r="H13">
        <f t="shared" si="0"/>
        <v>0.17894736842105263</v>
      </c>
      <c r="J13">
        <f t="shared" si="1"/>
        <v>8.2568807339449601E-2</v>
      </c>
      <c r="K13">
        <f t="shared" si="2"/>
        <v>0.312</v>
      </c>
      <c r="M13">
        <v>0.84741763378910506</v>
      </c>
      <c r="N13">
        <v>0.83628501479517714</v>
      </c>
      <c r="O13">
        <v>9.163738074136269E-5</v>
      </c>
      <c r="P13">
        <v>5.0909655967423763E-11</v>
      </c>
      <c r="R13" s="2"/>
      <c r="S13" s="2"/>
    </row>
    <row r="14" spans="1:65" x14ac:dyDescent="0.3">
      <c r="A14">
        <v>13</v>
      </c>
      <c r="B14" t="s">
        <v>94</v>
      </c>
      <c r="C14" s="2">
        <v>9.9999999999999995E-7</v>
      </c>
      <c r="D14">
        <v>1.53</v>
      </c>
      <c r="E14">
        <v>1</v>
      </c>
      <c r="F14">
        <v>0.36299999999999999</v>
      </c>
      <c r="G14">
        <v>6.2399999999999997E-2</v>
      </c>
      <c r="H14">
        <f t="shared" si="0"/>
        <v>0.17190082644628099</v>
      </c>
      <c r="J14">
        <f t="shared" si="1"/>
        <v>0.34640522875816993</v>
      </c>
      <c r="K14">
        <f t="shared" si="2"/>
        <v>0.30059999999999998</v>
      </c>
      <c r="M14">
        <v>0.36948566584372322</v>
      </c>
      <c r="N14">
        <v>0.3275231077684761</v>
      </c>
      <c r="O14">
        <v>1.1207098998799702E-4</v>
      </c>
      <c r="P14" s="2">
        <v>1.12070989987997E-10</v>
      </c>
      <c r="R14" s="2"/>
      <c r="S14" s="2"/>
      <c r="T14" s="2"/>
      <c r="U14" s="2"/>
      <c r="V14" s="2"/>
    </row>
    <row r="15" spans="1:65" x14ac:dyDescent="0.3">
      <c r="A15" t="s">
        <v>6</v>
      </c>
      <c r="B15" t="s">
        <v>133</v>
      </c>
      <c r="G15" t="s">
        <v>36</v>
      </c>
      <c r="L15" t="s">
        <v>37</v>
      </c>
    </row>
    <row r="16" spans="1:65" x14ac:dyDescent="0.3">
      <c r="A16" s="18">
        <v>-8</v>
      </c>
      <c r="B16" s="18">
        <f>$G$14+(1-$G$14)*(1/(1+($E$14*ABS(A16)^$D$14))^(($D$14-1)/$D$14))</f>
        <v>0.36948566584372322</v>
      </c>
      <c r="C16" s="18">
        <f>(B16-$G$14)/(1-$G$14)</f>
        <v>0.3275231077684761</v>
      </c>
      <c r="D16" s="18">
        <f>(C16^0.5)*((1-(1-C16^($D$14/($D$14-1)))^(($D$14-1)/$D$14))^2)</f>
        <v>1.1207098998799702E-4</v>
      </c>
      <c r="E16" s="19">
        <f>$C$14*D16</f>
        <v>1.1207098998799701E-10</v>
      </c>
      <c r="G16" s="18">
        <f>$G$2+(1-$G$2)*(1/(1+($E$2*ABS(A16)^$D$2))^(($D$2-1)/$D$2))</f>
        <v>5.0428991152456637E-2</v>
      </c>
      <c r="H16" s="18">
        <f>(G16-$G$2)/(1-$G$2)</f>
        <v>5.6848074894833914E-3</v>
      </c>
      <c r="I16" s="18">
        <f>(H16^0.5)*((1-(1-H16^($D$2/($D$2-1)))^(($D$2-1)/$D$2))^2)</f>
        <v>2.0334027673214156E-9</v>
      </c>
      <c r="J16" s="19">
        <f>$C$2*I16</f>
        <v>1.6775572830401679E-13</v>
      </c>
      <c r="L16" s="18">
        <f>$G$3+(1-$G$3)*(1/(1+($E$3*ABS(A16)^$D$3))^(($D$3-1)/$D$3))</f>
        <v>7.3015266482107086E-2</v>
      </c>
      <c r="M16" s="18">
        <f>(L16-$G$3)/(1-$G$3)</f>
        <v>1.698331546352819E-2</v>
      </c>
      <c r="N16" s="18">
        <f>(M16^0.5)*((1-(1-M16^($D$3/($D$3-1)))^(($D$3-1)/$D$3))^2)</f>
        <v>2.0330618127224368E-8</v>
      </c>
      <c r="O16" s="19">
        <f>$C$3*N16</f>
        <v>8.2395477354501017E-13</v>
      </c>
      <c r="Q16" s="18">
        <f>$G$4+(1-$G$4)*(1/(1+($E$4*ABS(A16)^$D$4))^(($D$4-1)/$D$4))</f>
        <v>0.12181470719478708</v>
      </c>
      <c r="R16" s="18">
        <f>(Q16-$G$4)/(1-$G$4)</f>
        <v>6.0764392721697411E-2</v>
      </c>
      <c r="S16" s="18">
        <f>(R16^0.5)*((1-(1-R16^($D$4/($D$4-1)))^(($D$4-1)/$D$4))^2)</f>
        <v>3.7342846353480312E-7</v>
      </c>
      <c r="T16" s="19">
        <f>$C$4*S16</f>
        <v>4.5848716911773132E-12</v>
      </c>
      <c r="V16" s="18">
        <f>$G$5+(1-$G$5)*(1/(1+($E$5*ABS(A16)^$D$5))^(($D$5-1)/$D$5))</f>
        <v>0.38967136662953444</v>
      </c>
      <c r="W16" s="18">
        <f>(V16-$G$5)/(1-$G$5)</f>
        <v>0.34584283668760391</v>
      </c>
      <c r="X16" s="18">
        <f>(W16^0.5)*((1-(1-W16^($D$5/($D$5-1)))^(($D$5-1)/$D$5))^2)</f>
        <v>3.4121743328894376E-5</v>
      </c>
      <c r="Y16" s="19">
        <f>$C$5*X16</f>
        <v>4.2652179161117975E-11</v>
      </c>
      <c r="AA16" s="18">
        <f>$G$6+(1-$G$6)*(1/(1+($E$6*ABS(A16)^$D$6))^(($D$6-1)/$D$6))</f>
        <v>0.42442374595028431</v>
      </c>
      <c r="AB16" s="18">
        <f>(AA16-$G$6)/(1-$G$6)</f>
        <v>0.40416536847855516</v>
      </c>
      <c r="AC16" s="18">
        <f>(AB16^0.5)*((1-(1-AB16^($D$6/($D$6-1)))^(($D$6-1)/$D$6))^2)</f>
        <v>5.806055435819262E-5</v>
      </c>
      <c r="AD16" s="19">
        <f>$C$6*AC16</f>
        <v>4.0319829415411513E-11</v>
      </c>
      <c r="AF16" s="18">
        <f>$G$7+(1-$G$7)*(1/(1+($E$7*ABS(A16)^$D$7))^(($D$7-1)/$D$7))</f>
        <v>0.25897638627526492</v>
      </c>
      <c r="AG16" s="18">
        <f>(AF16-$G$7)/(1-$G$7)</f>
        <v>0.19628675301004869</v>
      </c>
      <c r="AH16" s="18">
        <f>(AG16^0.5)*((1-(1-AG16^($D$7/($D$7-1)))^(($D$7-1)/$D$7))^2)</f>
        <v>6.6063542677743713E-6</v>
      </c>
      <c r="AI16" s="19">
        <f>$C$7*AH16</f>
        <v>1.9085023440237078E-11</v>
      </c>
      <c r="AK16" s="18">
        <f>$G$8+(1-$G$8)*(1/(1+($E$8*ABS(A16)^$D$8))^(($D$8-1)/$D$8))</f>
        <v>0.28606199220036949</v>
      </c>
      <c r="AL16" s="18">
        <f>(AK16-$G$8)/(1-$G$8)</f>
        <v>0.2067355468892994</v>
      </c>
      <c r="AM16" s="18">
        <f>(AL16^0.5)*((1-(1-AL16^($D$8/($D$8-1)))^(($D$8-1)/$D$8))^2)</f>
        <v>2.886294319916671E-6</v>
      </c>
      <c r="AN16" s="19">
        <f>$C$8*AM16</f>
        <v>1.0502904330807888E-11</v>
      </c>
      <c r="AP16" s="18">
        <f>$G$9+(1-$G$9)*(1/(1+($E$9*ABS(A16)^$D$9))^(($D$9-1)/$D$9))</f>
        <v>0.6458616235751653</v>
      </c>
      <c r="AQ16" s="18">
        <f>(AP16-$G$9)/(1-$G$9)</f>
        <v>0.61126413125704204</v>
      </c>
      <c r="AR16" s="18">
        <f>(AQ16^0.5)*((1-(1-AQ16^($D$9/($D$9-1)))^(($D$9-1)/$D$9))^2)</f>
        <v>1.5013907456479673E-4</v>
      </c>
      <c r="AS16" s="19">
        <f>$C$9*AR16</f>
        <v>2.919370894315485E-11</v>
      </c>
      <c r="AU16" s="18">
        <f>$G$10+(1-$G$10)*(1/(1+($E$10*ABS(A16)^$D$10))^(($D$10-1)/$D$10))</f>
        <v>0.49979696969180609</v>
      </c>
      <c r="AV16" s="18">
        <f>(AU16-$G$10)/(1-$G$10)</f>
        <v>0.44728946927271396</v>
      </c>
      <c r="AW16" s="18">
        <f>(AV16^0.5)*((1-(1-AV16^($D$10/($D$10-1)))^(($D$10-1)/$D$10))^2)</f>
        <v>4.2815478491662798E-5</v>
      </c>
      <c r="AX16" s="19">
        <f>$C$10*AW16</f>
        <v>3.0922290021756458E-11</v>
      </c>
      <c r="AZ16" s="18">
        <f>$G$11+(1-$G$11)*(1/(1+($E$11*ABS(A16)^$D$11))^(($D$11-1)/$D$11))</f>
        <v>0.56086384928775301</v>
      </c>
      <c r="BA16" s="18">
        <f>(AZ16-$G$11)/(1-$G$11)</f>
        <v>0.51207094365305894</v>
      </c>
      <c r="BB16" s="18">
        <f>(BA16^0.5)*((1-(1-BA16^($D$11/($D$11-1)))^(($D$11-1)/$D$11))^2)</f>
        <v>1.9923634341846719E-5</v>
      </c>
      <c r="BC16" s="19">
        <f>$C$11*BB16</f>
        <v>6.6412114472822324E-12</v>
      </c>
      <c r="BE16" s="18">
        <f>$G$12+(1-$G$12)*(1/(1+($E$12*ABS(A16)^$D$12))^(($D$12-1)/$D$12))</f>
        <v>0.8740892689313986</v>
      </c>
      <c r="BF16" s="18">
        <f>(BE16-$G$12)/(1-$G$12)</f>
        <v>0.8646121171305361</v>
      </c>
      <c r="BG16" s="18">
        <f>(BF16^0.5)*((1-(1-BF16^($D$12/($D$12-1)))^(($D$12-1)/$D$12))^2)</f>
        <v>2.215688347598876E-4</v>
      </c>
      <c r="BH16" s="19">
        <f>$C$12*BG16</f>
        <v>1.2309379708882654E-11</v>
      </c>
      <c r="BJ16" s="18">
        <f>$G$13+(1-$G$13)*(1/(1+($E$13*ABS(A16)^$D$13))^(($D$13-1)/$D$13))</f>
        <v>0.84741763378910506</v>
      </c>
      <c r="BK16" s="18">
        <f>(BJ16-$G$13)/(1-$G$13)</f>
        <v>0.83628501479517714</v>
      </c>
      <c r="BL16" s="18">
        <f>(BK16^0.5)*((1-(1-BK16^($D$13/($D$13-1)))^(($D$13-1)/$D$13))^2)</f>
        <v>9.163738074136269E-5</v>
      </c>
      <c r="BM16" s="19">
        <f>$C$13*BL16</f>
        <v>5.0909655967423763E-11</v>
      </c>
    </row>
    <row r="18" spans="1:65" x14ac:dyDescent="0.3">
      <c r="B18" t="s">
        <v>133</v>
      </c>
      <c r="G18" t="s">
        <v>36</v>
      </c>
      <c r="L18" t="s">
        <v>37</v>
      </c>
      <c r="Q18" t="str">
        <f>B4</f>
        <v>Sandy Loam</v>
      </c>
      <c r="V18" t="str">
        <f>B5</f>
        <v>Silt Loam</v>
      </c>
      <c r="AA18" t="str">
        <f>B6</f>
        <v>Silt</v>
      </c>
      <c r="AF18" t="str">
        <f>B7</f>
        <v>Loam</v>
      </c>
      <c r="AK18" t="str">
        <f>B8</f>
        <v>Sandy Clay Loam</v>
      </c>
      <c r="AP18" t="str">
        <f>B9</f>
        <v>Silty Clay Loam</v>
      </c>
      <c r="AU18" t="str">
        <f>B10</f>
        <v>Clay Loam</v>
      </c>
      <c r="AZ18" t="str">
        <f>B11</f>
        <v>Sandy Clay</v>
      </c>
      <c r="BE18" t="str">
        <f>B12</f>
        <v>Silty Clay</v>
      </c>
      <c r="BJ18" t="str">
        <f>B13</f>
        <v>Clay</v>
      </c>
    </row>
    <row r="19" spans="1:65" x14ac:dyDescent="0.3">
      <c r="A19" t="s">
        <v>76</v>
      </c>
      <c r="B19" t="s">
        <v>129</v>
      </c>
      <c r="C19" t="s">
        <v>130</v>
      </c>
      <c r="D19" t="s">
        <v>131</v>
      </c>
      <c r="E19" t="s">
        <v>132</v>
      </c>
      <c r="G19" t="s">
        <v>129</v>
      </c>
      <c r="H19" t="s">
        <v>130</v>
      </c>
      <c r="I19" t="s">
        <v>131</v>
      </c>
      <c r="J19" t="s">
        <v>132</v>
      </c>
      <c r="L19" t="s">
        <v>129</v>
      </c>
      <c r="M19" t="s">
        <v>130</v>
      </c>
      <c r="N19" t="s">
        <v>131</v>
      </c>
      <c r="O19" t="s">
        <v>132</v>
      </c>
      <c r="Q19" t="s">
        <v>129</v>
      </c>
      <c r="R19" t="s">
        <v>130</v>
      </c>
      <c r="S19" t="s">
        <v>131</v>
      </c>
      <c r="T19" t="s">
        <v>132</v>
      </c>
      <c r="V19" t="s">
        <v>129</v>
      </c>
      <c r="W19" t="s">
        <v>130</v>
      </c>
      <c r="X19" t="s">
        <v>131</v>
      </c>
      <c r="Y19" t="s">
        <v>132</v>
      </c>
      <c r="AA19" t="s">
        <v>129</v>
      </c>
      <c r="AB19" t="s">
        <v>130</v>
      </c>
      <c r="AC19" t="s">
        <v>131</v>
      </c>
      <c r="AD19" t="s">
        <v>132</v>
      </c>
      <c r="AF19" t="s">
        <v>129</v>
      </c>
      <c r="AG19" t="s">
        <v>130</v>
      </c>
      <c r="AH19" t="s">
        <v>131</v>
      </c>
      <c r="AI19" t="s">
        <v>132</v>
      </c>
      <c r="AK19" t="s">
        <v>129</v>
      </c>
      <c r="AL19" t="s">
        <v>130</v>
      </c>
      <c r="AM19" t="s">
        <v>131</v>
      </c>
      <c r="AN19" t="s">
        <v>132</v>
      </c>
      <c r="AP19" t="s">
        <v>129</v>
      </c>
      <c r="AQ19" t="s">
        <v>130</v>
      </c>
      <c r="AR19" t="s">
        <v>131</v>
      </c>
      <c r="AS19" t="s">
        <v>132</v>
      </c>
      <c r="AU19" t="s">
        <v>129</v>
      </c>
      <c r="AV19" t="s">
        <v>130</v>
      </c>
      <c r="AW19" t="s">
        <v>131</v>
      </c>
      <c r="AX19" t="s">
        <v>132</v>
      </c>
      <c r="AZ19" t="s">
        <v>129</v>
      </c>
      <c r="BA19" t="s">
        <v>130</v>
      </c>
      <c r="BB19" t="s">
        <v>131</v>
      </c>
      <c r="BC19" t="s">
        <v>132</v>
      </c>
      <c r="BE19" t="s">
        <v>129</v>
      </c>
      <c r="BF19" t="s">
        <v>130</v>
      </c>
      <c r="BG19" t="s">
        <v>131</v>
      </c>
      <c r="BH19" t="s">
        <v>132</v>
      </c>
      <c r="BJ19" t="s">
        <v>129</v>
      </c>
      <c r="BK19" t="s">
        <v>130</v>
      </c>
      <c r="BL19" t="s">
        <v>131</v>
      </c>
      <c r="BM19" t="s">
        <v>132</v>
      </c>
    </row>
    <row r="20" spans="1:65" x14ac:dyDescent="0.3">
      <c r="A20">
        <v>0</v>
      </c>
      <c r="B20">
        <f t="shared" ref="B20:B83" si="3">$G$14+(1-$G$14)*(1/(1+($E$14*ABS(A20)^$D$14))^(($D$14-1)/$D$14))</f>
        <v>1</v>
      </c>
      <c r="C20">
        <f t="shared" ref="C20:C83" si="4">(B20-$G$14)/(1-$G$14)</f>
        <v>1</v>
      </c>
      <c r="D20">
        <f t="shared" ref="D20:D83" si="5">(C20^0.5)*((1-(1-C20^($D$14/($D$14-1)))^(($D$14-1)/$D$14))^2)</f>
        <v>1</v>
      </c>
      <c r="E20" s="2">
        <f t="shared" ref="E20:E83" si="6">$C$14*D20</f>
        <v>9.9999999999999995E-7</v>
      </c>
      <c r="G20">
        <f t="shared" ref="G20:G83" si="7">$G$2+(1-$G$2)*(1/(1+($E$2*ABS(A20)^$D$2))^(($D$2-1)/$D$2))</f>
        <v>1</v>
      </c>
      <c r="H20">
        <f t="shared" ref="H20:H83" si="8">(G20-$G$2)/(1-$G$2)</f>
        <v>1</v>
      </c>
      <c r="I20">
        <f t="shared" ref="I20:I83" si="9">(H20^0.5)*((1-(1-H20^($D$2/($D$2-1)))^(($D$2-1)/$D$2))^2)</f>
        <v>1</v>
      </c>
      <c r="J20" s="2">
        <f t="shared" ref="J20:J83" si="10">$C$2*I20</f>
        <v>8.25E-5</v>
      </c>
      <c r="L20">
        <f t="shared" ref="L20:L83" si="11">$G$3+(1-$G$3)*(1/(1+($E$3*ABS(A20)^$D$3))^(($D$3-1)/$D$3))</f>
        <v>1</v>
      </c>
      <c r="M20">
        <f t="shared" ref="M20:M83" si="12">(L20-$G$3)/(1-$G$3)</f>
        <v>1</v>
      </c>
      <c r="N20">
        <f t="shared" ref="N20:N83" si="13">(M20^0.5)*((1-(1-M20^($D$3/($D$3-1)))^(($D$3-1)/$D$3))^2)</f>
        <v>1</v>
      </c>
      <c r="O20" s="2">
        <f t="shared" ref="O20:O83" si="14">$C$3*N20</f>
        <v>4.0527777777777798E-5</v>
      </c>
      <c r="Q20">
        <f t="shared" ref="Q20:Q83" si="15">$G$4+(1-$G$4)*(1/(1+($E$4*ABS(A20)^$D$4))^(($D$4-1)/$D$4))</f>
        <v>1</v>
      </c>
      <c r="R20">
        <f t="shared" ref="R20:R83" si="16">(Q20-$G$4)/(1-$G$4)</f>
        <v>1</v>
      </c>
      <c r="S20">
        <f t="shared" ref="S20:S83" si="17">(R20^0.5)*((1-(1-R20^($D$4/($D$4-1)))^(($D$4-1)/$D$4))^2)</f>
        <v>1</v>
      </c>
      <c r="T20" s="2">
        <f t="shared" ref="T20:T83" si="18">$C$4*S20</f>
        <v>1.22777777777778E-5</v>
      </c>
      <c r="V20">
        <f t="shared" ref="V20:V83" si="19">$G$5+(1-$G$5)*(1/(1+($E$5*ABS(A20)^$D$5))^(($D$5-1)/$D$5))</f>
        <v>1</v>
      </c>
      <c r="W20">
        <f t="shared" ref="W20:W83" si="20">(V20-$G$5)/(1-$G$5)</f>
        <v>1</v>
      </c>
      <c r="X20">
        <f t="shared" ref="X20:X83" si="21">(W20^0.5)*((1-(1-W20^($D$5/($D$5-1)))^(($D$5-1)/$D$5))^2)</f>
        <v>1</v>
      </c>
      <c r="Y20" s="2">
        <f t="shared" ref="Y20:Y83" si="22">$C$5*X20</f>
        <v>1.2500000000000001E-6</v>
      </c>
      <c r="AA20">
        <f t="shared" ref="AA20:AA83" si="23">$G$6+(1-$G$6)*(1/(1+($E$6*ABS(A20)^$D$6))^(($D$6-1)/$D$6))</f>
        <v>1</v>
      </c>
      <c r="AB20">
        <f t="shared" ref="AB20:AB83" si="24">(AA20-$G$6)/(1-$G$6)</f>
        <v>1</v>
      </c>
      <c r="AC20">
        <f t="shared" ref="AC20:AC83" si="25">(AB20^0.5)*((1-(1-AB20^($D$6/($D$6-1)))^(($D$6-1)/$D$6))^2)</f>
        <v>1</v>
      </c>
      <c r="AD20" s="2">
        <f t="shared" ref="AD20:AD83" si="26">$C$6*AC20</f>
        <v>6.9444444444444395E-7</v>
      </c>
      <c r="AF20">
        <f t="shared" ref="AF20:AF83" si="27">$G$7+(1-$G$7)*(1/(1+($E$7*ABS(A20)^$D$7))^(($D$7-1)/$D$7))</f>
        <v>1</v>
      </c>
      <c r="AG20">
        <f t="shared" ref="AG20:AG83" si="28">(AF20-$G$7)/(1-$G$7)</f>
        <v>1</v>
      </c>
      <c r="AH20">
        <f t="shared" ref="AH20:AH83" si="29">(AG20^0.5)*((1-(1-AG20^($D$7/($D$7-1)))^(($D$7-1)/$D$7))^2)</f>
        <v>1</v>
      </c>
      <c r="AI20" s="2">
        <f t="shared" ref="AI20:AI83" si="30">$C$7*AH20</f>
        <v>2.8888888888888898E-6</v>
      </c>
      <c r="AK20">
        <f t="shared" ref="AK20:AK83" si="31">$G$8+(1-$G$8)*(1/(1+($E$8*ABS(A20)^$D$8))^(($D$8-1)/$D$8))</f>
        <v>1</v>
      </c>
      <c r="AL20">
        <f t="shared" ref="AL20:AL83" si="32">(AK20-$G$8)/(1-$G$8)</f>
        <v>1</v>
      </c>
      <c r="AM20">
        <f t="shared" ref="AM20:AM83" si="33">(AL20^0.5)*((1-(1-AL20^($D$8/($D$8-1)))^(($D$8-1)/$D$8))^2)</f>
        <v>1</v>
      </c>
      <c r="AN20" s="2">
        <f t="shared" ref="AN20:AN83" si="34">$C$8*AM20</f>
        <v>3.6388888888888899E-6</v>
      </c>
      <c r="AP20">
        <f t="shared" ref="AP20:AP83" si="35">$G$9+(1-$G$9)*(1/(1+($E$9*ABS(A20)^$D$9))^(($D$9-1)/$D$9))</f>
        <v>1</v>
      </c>
      <c r="AQ20">
        <f t="shared" ref="AQ20:AQ83" si="36">(AP20-$G$9)/(1-$G$9)</f>
        <v>1</v>
      </c>
      <c r="AR20">
        <f t="shared" ref="AR20:AR83" si="37">(AQ20^0.5)*((1-(1-AQ20^($D$9/($D$9-1)))^(($D$9-1)/$D$9))^2)</f>
        <v>1</v>
      </c>
      <c r="AS20" s="2">
        <f t="shared" ref="AS20:AS83" si="38">$C$9*AR20</f>
        <v>1.94444444444444E-7</v>
      </c>
      <c r="AU20">
        <f t="shared" ref="AU20:AU83" si="39">$G$10+(1-$G$10)*(1/(1+($E$10*ABS(A20)^$D$10))^(($D$10-1)/$D$10))</f>
        <v>1</v>
      </c>
      <c r="AV20">
        <f t="shared" ref="AV20:AV83" si="40">(AU20-$G$10)/(1-$G$10)</f>
        <v>1</v>
      </c>
      <c r="AW20">
        <f t="shared" ref="AW20:AW83" si="41">(AV20^0.5)*((1-(1-AV20^($D$10/($D$10-1)))^(($D$10-1)/$D$10))^2)</f>
        <v>1</v>
      </c>
      <c r="AX20" s="2">
        <f t="shared" ref="AX20:AX83" si="42">$C$10*AW20</f>
        <v>7.2222222222222204E-7</v>
      </c>
      <c r="AZ20">
        <f t="shared" ref="AZ20:AZ83" si="43">$G$11+(1-$G$11)*(1/(1+($E$11*ABS(A20)^$D$11))^(($D$11-1)/$D$11))</f>
        <v>1</v>
      </c>
      <c r="BA20">
        <f t="shared" ref="BA20:BA83" si="44">(AZ20-$G$11)/(1-$G$11)</f>
        <v>1</v>
      </c>
      <c r="BB20">
        <f t="shared" ref="BB20:BB83" si="45">(BA20^0.5)*((1-(1-BA20^($D$11/($D$11-1)))^(($D$11-1)/$D$11))^2)</f>
        <v>1</v>
      </c>
      <c r="BC20" s="2">
        <f t="shared" ref="BC20:BC83" si="46">$C$11*BB20</f>
        <v>3.3333333333333298E-7</v>
      </c>
      <c r="BE20">
        <f t="shared" ref="BE20:BE83" si="47">$G$12+(1-$G$12)*(1/(1+($E$12*ABS(A20)^$D$12))^(($D$12-1)/$D$12))</f>
        <v>1</v>
      </c>
      <c r="BF20">
        <f t="shared" ref="BF20:BF83" si="48">(BE20-$G$12)/(1-$G$12)</f>
        <v>1</v>
      </c>
      <c r="BG20">
        <f t="shared" ref="BG20:BG83" si="49">(BF20^0.5)*((1-(1-BF20^($D$12/($D$12-1)))^(($D$12-1)/$D$12))^2)</f>
        <v>1</v>
      </c>
      <c r="BH20" s="2">
        <f t="shared" ref="BH20:BH83" si="50">$C$12*BG20</f>
        <v>5.5555555555555601E-8</v>
      </c>
      <c r="BJ20">
        <f t="shared" ref="BJ20:BJ83" si="51">$G$13+(1-$G$13)*(1/(1+($E$13*ABS(A20)^$D$13))^(($D$13-1)/$D$13))</f>
        <v>1</v>
      </c>
      <c r="BK20">
        <f t="shared" ref="BK20:BK83" si="52">(BJ20-$G$13)/(1-$G$13)</f>
        <v>1</v>
      </c>
      <c r="BL20">
        <f t="shared" ref="BL20:BL83" si="53">(BK20^0.5)*((1-(1-BK20^($D$13/($D$13-1)))^(($D$13-1)/$D$13))^2)</f>
        <v>1</v>
      </c>
      <c r="BM20" s="2">
        <f t="shared" ref="BM20:BM83" si="54">$C$13*BL20</f>
        <v>5.5555555555555605E-7</v>
      </c>
    </row>
    <row r="21" spans="1:65" x14ac:dyDescent="0.3">
      <c r="A21">
        <v>-2.5000000000000001E-2</v>
      </c>
      <c r="B21">
        <f t="shared" si="3"/>
        <v>0.99885338593597228</v>
      </c>
      <c r="C21">
        <f t="shared" si="4"/>
        <v>0.99877707544365646</v>
      </c>
      <c r="D21">
        <f t="shared" si="5"/>
        <v>0.73678364041548783</v>
      </c>
      <c r="E21" s="2">
        <f t="shared" si="6"/>
        <v>7.367836404154878E-7</v>
      </c>
      <c r="G21">
        <f t="shared" si="7"/>
        <v>0.99955866884422206</v>
      </c>
      <c r="H21">
        <f t="shared" si="8"/>
        <v>0.99953787313531106</v>
      </c>
      <c r="I21">
        <f t="shared" si="9"/>
        <v>0.97814559449990068</v>
      </c>
      <c r="J21" s="2">
        <f t="shared" si="10"/>
        <v>8.0697011546241804E-5</v>
      </c>
      <c r="L21">
        <f t="shared" si="11"/>
        <v>0.99854260417645169</v>
      </c>
      <c r="M21">
        <f t="shared" si="12"/>
        <v>0.99845451132179397</v>
      </c>
      <c r="N21">
        <f t="shared" si="13"/>
        <v>0.92757423786264659</v>
      </c>
      <c r="O21" s="2">
        <f t="shared" si="14"/>
        <v>3.7592522584488942E-5</v>
      </c>
      <c r="Q21">
        <f t="shared" si="15"/>
        <v>0.996919165484627</v>
      </c>
      <c r="R21">
        <f t="shared" si="16"/>
        <v>0.99670498982313049</v>
      </c>
      <c r="S21">
        <f t="shared" si="17"/>
        <v>0.81485727447250167</v>
      </c>
      <c r="T21" s="2">
        <f t="shared" si="18"/>
        <v>1.0004636536579068E-5</v>
      </c>
      <c r="V21">
        <f t="shared" si="19"/>
        <v>0.99703176481880185</v>
      </c>
      <c r="W21">
        <f t="shared" si="20"/>
        <v>0.99681861181007703</v>
      </c>
      <c r="X21">
        <f t="shared" si="21"/>
        <v>0.53391450044623212</v>
      </c>
      <c r="Y21" s="2">
        <f t="shared" si="22"/>
        <v>6.6739312555779026E-7</v>
      </c>
      <c r="AA21">
        <f t="shared" si="23"/>
        <v>0.99735179847802291</v>
      </c>
      <c r="AB21">
        <f t="shared" si="24"/>
        <v>0.99725859055695953</v>
      </c>
      <c r="AC21">
        <f t="shared" si="25"/>
        <v>0.50456765057682551</v>
      </c>
      <c r="AD21" s="2">
        <f t="shared" si="26"/>
        <v>3.5039420178946191E-7</v>
      </c>
      <c r="AF21">
        <f t="shared" si="27"/>
        <v>0.99625428486496426</v>
      </c>
      <c r="AG21">
        <f t="shared" si="28"/>
        <v>0.99593740223965754</v>
      </c>
      <c r="AH21">
        <f t="shared" si="29"/>
        <v>0.63888480103515499</v>
      </c>
      <c r="AI21" s="2">
        <f t="shared" si="30"/>
        <v>1.8456672029904483E-6</v>
      </c>
      <c r="AK21">
        <f t="shared" si="31"/>
        <v>0.99279084759706726</v>
      </c>
      <c r="AL21">
        <f t="shared" si="32"/>
        <v>0.99198983066340807</v>
      </c>
      <c r="AM21">
        <f t="shared" si="33"/>
        <v>0.48764506927901485</v>
      </c>
      <c r="AN21" s="2">
        <f t="shared" si="34"/>
        <v>1.77448622432086E-6</v>
      </c>
      <c r="AP21">
        <f t="shared" si="35"/>
        <v>0.99818840330609848</v>
      </c>
      <c r="AQ21">
        <f t="shared" si="36"/>
        <v>0.99801141965543194</v>
      </c>
      <c r="AR21">
        <f t="shared" si="37"/>
        <v>0.32773915035142331</v>
      </c>
      <c r="AS21" s="2">
        <f t="shared" si="38"/>
        <v>6.3727057012776612E-8</v>
      </c>
      <c r="AU21">
        <f t="shared" si="39"/>
        <v>0.99678814697579021</v>
      </c>
      <c r="AV21">
        <f t="shared" si="40"/>
        <v>0.9964509911334698</v>
      </c>
      <c r="AW21">
        <f t="shared" si="41"/>
        <v>0.39664480797868712</v>
      </c>
      <c r="AX21" s="2">
        <f t="shared" si="42"/>
        <v>2.8646569465127394E-7</v>
      </c>
      <c r="AZ21">
        <f t="shared" si="43"/>
        <v>0.99521877980061879</v>
      </c>
      <c r="BA21">
        <f t="shared" si="44"/>
        <v>0.99468753311179869</v>
      </c>
      <c r="BB21">
        <f t="shared" si="45"/>
        <v>0.23681698763273626</v>
      </c>
      <c r="BC21" s="2">
        <f t="shared" si="46"/>
        <v>7.8938995877578674E-8</v>
      </c>
      <c r="BE21">
        <f t="shared" si="47"/>
        <v>0.99931463293720046</v>
      </c>
      <c r="BF21">
        <f t="shared" si="48"/>
        <v>0.99926304616903272</v>
      </c>
      <c r="BG21">
        <f t="shared" si="49"/>
        <v>0.10424014908830043</v>
      </c>
      <c r="BH21" s="2">
        <f t="shared" si="50"/>
        <v>5.7911193937944732E-9</v>
      </c>
      <c r="BJ21">
        <f t="shared" si="51"/>
        <v>0.99890421954430941</v>
      </c>
      <c r="BK21">
        <f t="shared" si="52"/>
        <v>0.99882426989732764</v>
      </c>
      <c r="BL21">
        <f t="shared" si="53"/>
        <v>8.782422812100131E-2</v>
      </c>
      <c r="BM21" s="2">
        <f t="shared" si="54"/>
        <v>4.8791237845000772E-8</v>
      </c>
    </row>
    <row r="22" spans="1:65" x14ac:dyDescent="0.3">
      <c r="A22">
        <v>-0.05</v>
      </c>
      <c r="B22">
        <f t="shared" si="3"/>
        <v>0.99670350939022911</v>
      </c>
      <c r="C22">
        <f t="shared" si="4"/>
        <v>0.99648411837695083</v>
      </c>
      <c r="D22">
        <f t="shared" si="5"/>
        <v>0.63302762749840191</v>
      </c>
      <c r="E22" s="2">
        <f t="shared" si="6"/>
        <v>6.3302762749840188E-7</v>
      </c>
      <c r="G22">
        <f t="shared" si="7"/>
        <v>0.99718084357120396</v>
      </c>
      <c r="H22">
        <f t="shared" si="8"/>
        <v>0.99704800373948055</v>
      </c>
      <c r="I22">
        <f t="shared" si="9"/>
        <v>0.93032323405373951</v>
      </c>
      <c r="J22" s="2">
        <f t="shared" si="10"/>
        <v>7.6751666809433513E-5</v>
      </c>
      <c r="L22">
        <f t="shared" si="11"/>
        <v>0.9929798711806912</v>
      </c>
      <c r="M22">
        <f t="shared" si="12"/>
        <v>0.99255553677697905</v>
      </c>
      <c r="N22">
        <f t="shared" si="13"/>
        <v>0.82834578883842369</v>
      </c>
      <c r="O22" s="2">
        <f t="shared" si="14"/>
        <v>3.3571014053201685E-5</v>
      </c>
      <c r="Q22">
        <f t="shared" si="15"/>
        <v>0.98873774287192884</v>
      </c>
      <c r="R22">
        <f t="shared" si="16"/>
        <v>0.98795480521061907</v>
      </c>
      <c r="S22">
        <f t="shared" si="17"/>
        <v>0.67262808151902753</v>
      </c>
      <c r="T22" s="2">
        <f t="shared" si="18"/>
        <v>8.2583781119836309E-6</v>
      </c>
      <c r="V22">
        <f t="shared" si="19"/>
        <v>0.99220311457847066</v>
      </c>
      <c r="W22">
        <f t="shared" si="20"/>
        <v>0.99164320962322683</v>
      </c>
      <c r="X22">
        <f t="shared" si="21"/>
        <v>0.41403273984656769</v>
      </c>
      <c r="Y22" s="2">
        <f t="shared" si="22"/>
        <v>5.1754092480820965E-7</v>
      </c>
      <c r="AA22">
        <f t="shared" si="23"/>
        <v>0.99322409076702267</v>
      </c>
      <c r="AB22">
        <f t="shared" si="24"/>
        <v>0.99298560120809798</v>
      </c>
      <c r="AC22">
        <f t="shared" si="25"/>
        <v>0.39284162852829646</v>
      </c>
      <c r="AD22" s="2">
        <f t="shared" si="26"/>
        <v>2.7280668647798346E-7</v>
      </c>
      <c r="AF22">
        <f t="shared" si="27"/>
        <v>0.98911790290181589</v>
      </c>
      <c r="AG22">
        <f t="shared" si="28"/>
        <v>0.98819729165055958</v>
      </c>
      <c r="AH22">
        <f t="shared" si="29"/>
        <v>0.49774572460156741</v>
      </c>
      <c r="AI22" s="2">
        <f t="shared" si="30"/>
        <v>1.4379320932934174E-6</v>
      </c>
      <c r="AK22">
        <f t="shared" si="31"/>
        <v>0.98045621480890432</v>
      </c>
      <c r="AL22">
        <f t="shared" si="32"/>
        <v>0.97828468312100481</v>
      </c>
      <c r="AM22">
        <f t="shared" si="33"/>
        <v>0.34077759079708414</v>
      </c>
      <c r="AN22" s="2">
        <f t="shared" si="34"/>
        <v>1.2400517887338342E-6</v>
      </c>
      <c r="AP22">
        <f t="shared" si="35"/>
        <v>0.99578620994966005</v>
      </c>
      <c r="AQ22">
        <f t="shared" si="36"/>
        <v>0.99537454440138318</v>
      </c>
      <c r="AR22">
        <f t="shared" si="37"/>
        <v>0.24967427467573294</v>
      </c>
      <c r="AS22" s="2">
        <f t="shared" si="38"/>
        <v>4.8547775631392405E-8</v>
      </c>
      <c r="AU22">
        <f t="shared" si="39"/>
        <v>0.99214355673534249</v>
      </c>
      <c r="AV22">
        <f t="shared" si="40"/>
        <v>0.99131884722137287</v>
      </c>
      <c r="AW22">
        <f t="shared" si="41"/>
        <v>0.29476944106633002</v>
      </c>
      <c r="AX22" s="2">
        <f t="shared" si="42"/>
        <v>2.1288904077012718E-7</v>
      </c>
      <c r="AZ22">
        <f t="shared" si="43"/>
        <v>0.98903058781694053</v>
      </c>
      <c r="BA22">
        <f t="shared" si="44"/>
        <v>0.987811764241045</v>
      </c>
      <c r="BB22">
        <f t="shared" si="45"/>
        <v>0.16127915859479361</v>
      </c>
      <c r="BC22" s="2">
        <f t="shared" si="46"/>
        <v>5.3759719531597811E-8</v>
      </c>
      <c r="BE22">
        <f t="shared" si="47"/>
        <v>0.99854891082678621</v>
      </c>
      <c r="BF22">
        <f t="shared" si="48"/>
        <v>0.9984396890610604</v>
      </c>
      <c r="BG22">
        <f t="shared" si="49"/>
        <v>7.8300823932105384E-2</v>
      </c>
      <c r="BH22" s="2">
        <f t="shared" si="50"/>
        <v>4.3500457740058581E-9</v>
      </c>
      <c r="BJ22">
        <f t="shared" si="51"/>
        <v>0.99768735183609603</v>
      </c>
      <c r="BK22">
        <f t="shared" si="52"/>
        <v>0.99751861784988849</v>
      </c>
      <c r="BL22">
        <f t="shared" si="53"/>
        <v>6.3490223963443698E-2</v>
      </c>
      <c r="BM22" s="2">
        <f t="shared" si="54"/>
        <v>3.5272346646357644E-8</v>
      </c>
    </row>
    <row r="23" spans="1:65" x14ac:dyDescent="0.3">
      <c r="A23">
        <v>-7.4999999999999997E-2</v>
      </c>
      <c r="B23">
        <f t="shared" si="3"/>
        <v>0.99390552761771533</v>
      </c>
      <c r="C23">
        <f t="shared" si="4"/>
        <v>0.99349992280046429</v>
      </c>
      <c r="D23">
        <f t="shared" si="5"/>
        <v>0.55807204758414319</v>
      </c>
      <c r="E23" s="2">
        <f t="shared" si="6"/>
        <v>5.5807204758414318E-7</v>
      </c>
      <c r="G23">
        <f t="shared" si="7"/>
        <v>0.99170546759228295</v>
      </c>
      <c r="H23">
        <f t="shared" si="8"/>
        <v>0.99131462575108165</v>
      </c>
      <c r="I23">
        <f t="shared" si="9"/>
        <v>0.86431159754086351</v>
      </c>
      <c r="J23" s="2">
        <f t="shared" si="10"/>
        <v>7.1305706797121233E-5</v>
      </c>
      <c r="L23">
        <f t="shared" si="11"/>
        <v>0.98257900510003138</v>
      </c>
      <c r="M23">
        <f t="shared" si="12"/>
        <v>0.98152598632028776</v>
      </c>
      <c r="N23">
        <f t="shared" si="13"/>
        <v>0.72170585668437359</v>
      </c>
      <c r="O23" s="2">
        <f t="shared" si="14"/>
        <v>2.9249134580625043E-5</v>
      </c>
      <c r="Q23">
        <f t="shared" si="15"/>
        <v>0.97627575245615228</v>
      </c>
      <c r="R23">
        <f t="shared" si="16"/>
        <v>0.97462647321513618</v>
      </c>
      <c r="S23">
        <f t="shared" si="17"/>
        <v>0.55380815942703177</v>
      </c>
      <c r="T23" s="2">
        <f t="shared" si="18"/>
        <v>6.7995335129652359E-6</v>
      </c>
      <c r="V23">
        <f t="shared" si="19"/>
        <v>0.98638248386792426</v>
      </c>
      <c r="W23">
        <f t="shared" si="20"/>
        <v>0.98540459149831106</v>
      </c>
      <c r="X23">
        <f t="shared" si="21"/>
        <v>0.33763596751458519</v>
      </c>
      <c r="Y23" s="2">
        <f t="shared" si="22"/>
        <v>4.2204495939323153E-7</v>
      </c>
      <c r="AA23">
        <f t="shared" si="23"/>
        <v>0.98833272519442039</v>
      </c>
      <c r="AB23">
        <f t="shared" si="24"/>
        <v>0.98792207577062152</v>
      </c>
      <c r="AC23">
        <f t="shared" si="25"/>
        <v>0.32275898157495331</v>
      </c>
      <c r="AD23" s="2">
        <f t="shared" si="26"/>
        <v>2.2413818164927298E-7</v>
      </c>
      <c r="AF23">
        <f t="shared" si="27"/>
        <v>0.97990810108541393</v>
      </c>
      <c r="AG23">
        <f t="shared" si="28"/>
        <v>0.97820835258721683</v>
      </c>
      <c r="AH23">
        <f t="shared" si="29"/>
        <v>0.40105235216566465</v>
      </c>
      <c r="AI23" s="2">
        <f t="shared" si="30"/>
        <v>1.1585956840341427E-6</v>
      </c>
      <c r="AK23">
        <f t="shared" si="31"/>
        <v>0.96561340920115513</v>
      </c>
      <c r="AL23">
        <f t="shared" si="32"/>
        <v>0.96179267689017234</v>
      </c>
      <c r="AM23">
        <f t="shared" si="33"/>
        <v>0.25178579180496818</v>
      </c>
      <c r="AN23" s="2">
        <f t="shared" si="34"/>
        <v>9.1622052017919005E-7</v>
      </c>
      <c r="AP23">
        <f t="shared" si="35"/>
        <v>0.993126186225466</v>
      </c>
      <c r="AQ23">
        <f t="shared" si="36"/>
        <v>0.99245465008283862</v>
      </c>
      <c r="AR23">
        <f t="shared" si="37"/>
        <v>0.20444763104382005</v>
      </c>
      <c r="AS23" s="2">
        <f t="shared" si="38"/>
        <v>3.9753706036298252E-8</v>
      </c>
      <c r="AU23">
        <f t="shared" si="39"/>
        <v>0.9868435241693243</v>
      </c>
      <c r="AV23">
        <f t="shared" si="40"/>
        <v>0.9854624576456622</v>
      </c>
      <c r="AW23">
        <f t="shared" si="41"/>
        <v>0.23457501300434666</v>
      </c>
      <c r="AX23" s="2">
        <f t="shared" si="42"/>
        <v>1.6941528716980588E-7</v>
      </c>
      <c r="AZ23">
        <f t="shared" si="43"/>
        <v>0.98236858696442131</v>
      </c>
      <c r="BA23">
        <f t="shared" si="44"/>
        <v>0.98040954107157918</v>
      </c>
      <c r="BB23">
        <f t="shared" si="45"/>
        <v>0.12085886591184858</v>
      </c>
      <c r="BC23" s="2">
        <f t="shared" si="46"/>
        <v>4.028628863728282E-8</v>
      </c>
      <c r="BE23">
        <f t="shared" si="47"/>
        <v>0.99775513742057154</v>
      </c>
      <c r="BF23">
        <f t="shared" si="48"/>
        <v>0.99758616926943178</v>
      </c>
      <c r="BG23">
        <f t="shared" si="49"/>
        <v>6.4341005228392131E-2</v>
      </c>
      <c r="BH23" s="2">
        <f t="shared" si="50"/>
        <v>3.5745002904662324E-9</v>
      </c>
      <c r="BJ23">
        <f t="shared" si="51"/>
        <v>0.99643396459058553</v>
      </c>
      <c r="BK23">
        <f t="shared" si="52"/>
        <v>0.99617378174955529</v>
      </c>
      <c r="BL23">
        <f t="shared" si="53"/>
        <v>5.0698735486726716E-2</v>
      </c>
      <c r="BM23" s="2">
        <f t="shared" si="54"/>
        <v>2.8165964159292646E-8</v>
      </c>
    </row>
    <row r="24" spans="1:65" x14ac:dyDescent="0.3">
      <c r="A24">
        <v>-0.1</v>
      </c>
      <c r="B24">
        <f t="shared" si="3"/>
        <v>0.9906009266212138</v>
      </c>
      <c r="C24">
        <f t="shared" si="4"/>
        <v>0.98997539102091914</v>
      </c>
      <c r="D24">
        <f t="shared" si="5"/>
        <v>0.49851633555483216</v>
      </c>
      <c r="E24" s="2">
        <f t="shared" si="6"/>
        <v>4.9851633555483214E-7</v>
      </c>
      <c r="G24">
        <f t="shared" si="7"/>
        <v>0.98229920537284954</v>
      </c>
      <c r="H24">
        <f t="shared" si="8"/>
        <v>0.98146513651607281</v>
      </c>
      <c r="I24">
        <f t="shared" si="9"/>
        <v>0.78539214527237411</v>
      </c>
      <c r="J24" s="2">
        <f t="shared" si="10"/>
        <v>6.4794851984970858E-5</v>
      </c>
      <c r="L24">
        <f t="shared" si="11"/>
        <v>0.96720685086813207</v>
      </c>
      <c r="M24">
        <f t="shared" si="12"/>
        <v>0.96522465627585585</v>
      </c>
      <c r="N24">
        <f t="shared" si="13"/>
        <v>0.61595078375624113</v>
      </c>
      <c r="O24" s="2">
        <f t="shared" si="14"/>
        <v>2.4963116486121006E-5</v>
      </c>
      <c r="Q24">
        <f t="shared" si="15"/>
        <v>0.96026050279055064</v>
      </c>
      <c r="R24">
        <f t="shared" si="16"/>
        <v>0.957497863947113</v>
      </c>
      <c r="S24">
        <f t="shared" si="17"/>
        <v>0.45437298814822941</v>
      </c>
      <c r="T24" s="2">
        <f t="shared" si="18"/>
        <v>5.578690576708827E-6</v>
      </c>
      <c r="V24">
        <f t="shared" si="19"/>
        <v>0.97989142875730262</v>
      </c>
      <c r="W24">
        <f t="shared" si="20"/>
        <v>0.97844740488456872</v>
      </c>
      <c r="X24">
        <f t="shared" si="21"/>
        <v>0.28242325925762601</v>
      </c>
      <c r="Y24" s="2">
        <f t="shared" si="22"/>
        <v>3.5302907407203254E-7</v>
      </c>
      <c r="AA24">
        <f t="shared" si="23"/>
        <v>0.98292754023160145</v>
      </c>
      <c r="AB24">
        <f t="shared" si="24"/>
        <v>0.982326646202486</v>
      </c>
      <c r="AC24">
        <f t="shared" si="25"/>
        <v>0.272393546498298</v>
      </c>
      <c r="AD24" s="2">
        <f t="shared" si="26"/>
        <v>1.8916218506826238E-7</v>
      </c>
      <c r="AF24">
        <f t="shared" si="27"/>
        <v>0.96923494535456278</v>
      </c>
      <c r="AG24">
        <f t="shared" si="28"/>
        <v>0.96663226177284467</v>
      </c>
      <c r="AH24">
        <f t="shared" si="29"/>
        <v>0.32885251318262787</v>
      </c>
      <c r="AI24" s="2">
        <f t="shared" si="30"/>
        <v>9.5001837141648086E-7</v>
      </c>
      <c r="AK24">
        <f t="shared" si="31"/>
        <v>0.9493895670503063</v>
      </c>
      <c r="AL24">
        <f t="shared" si="32"/>
        <v>0.94376618561145142</v>
      </c>
      <c r="AM24">
        <f t="shared" si="33"/>
        <v>0.19173862043611431</v>
      </c>
      <c r="AN24" s="2">
        <f t="shared" si="34"/>
        <v>6.977155354758606E-7</v>
      </c>
      <c r="AP24">
        <f t="shared" si="35"/>
        <v>0.9903052541007813</v>
      </c>
      <c r="AQ24">
        <f t="shared" si="36"/>
        <v>0.9893581274432286</v>
      </c>
      <c r="AR24">
        <f t="shared" si="37"/>
        <v>0.1733121379819976</v>
      </c>
      <c r="AS24" s="2">
        <f t="shared" si="38"/>
        <v>3.3699582385388347E-8</v>
      </c>
      <c r="AU24">
        <f t="shared" si="39"/>
        <v>0.98114339704136666</v>
      </c>
      <c r="AV24">
        <f t="shared" si="40"/>
        <v>0.97916397463134441</v>
      </c>
      <c r="AW24">
        <f t="shared" si="41"/>
        <v>0.19310914890825714</v>
      </c>
      <c r="AX24" s="2">
        <f t="shared" si="42"/>
        <v>1.3946771865596346E-7</v>
      </c>
      <c r="AZ24">
        <f t="shared" si="43"/>
        <v>0.9755083323224204</v>
      </c>
      <c r="BA24">
        <f t="shared" si="44"/>
        <v>0.97278703591380045</v>
      </c>
      <c r="BB24">
        <f t="shared" si="45"/>
        <v>9.4948406546306888E-2</v>
      </c>
      <c r="BC24" s="2">
        <f t="shared" si="46"/>
        <v>3.1649468848768926E-8</v>
      </c>
      <c r="BE24">
        <f t="shared" si="47"/>
        <v>0.99694595382645068</v>
      </c>
      <c r="BF24">
        <f t="shared" si="48"/>
        <v>0.99671607938328033</v>
      </c>
      <c r="BG24">
        <f t="shared" si="49"/>
        <v>5.5089339298643951E-2</v>
      </c>
      <c r="BH24" s="2">
        <f t="shared" si="50"/>
        <v>3.0605188499246663E-9</v>
      </c>
      <c r="BJ24">
        <f t="shared" si="51"/>
        <v>0.99516450621054586</v>
      </c>
      <c r="BK24">
        <f t="shared" si="52"/>
        <v>0.99481170194264579</v>
      </c>
      <c r="BL24">
        <f t="shared" si="53"/>
        <v>4.2386913346799435E-2</v>
      </c>
      <c r="BM24" s="2">
        <f t="shared" si="54"/>
        <v>2.3548285192666374E-8</v>
      </c>
    </row>
    <row r="25" spans="1:65" x14ac:dyDescent="0.3">
      <c r="A25">
        <v>-0.125</v>
      </c>
      <c r="B25">
        <f t="shared" si="3"/>
        <v>0.98687939937565239</v>
      </c>
      <c r="C25">
        <f t="shared" si="4"/>
        <v>0.98600618534092621</v>
      </c>
      <c r="D25">
        <f t="shared" si="5"/>
        <v>0.44904984510794682</v>
      </c>
      <c r="E25" s="2">
        <f t="shared" si="6"/>
        <v>4.4904984510794681E-7</v>
      </c>
      <c r="G25">
        <f t="shared" si="7"/>
        <v>0.96842902029788591</v>
      </c>
      <c r="H25">
        <f t="shared" si="8"/>
        <v>0.96694138251087525</v>
      </c>
      <c r="I25">
        <f t="shared" si="9"/>
        <v>0.69860527097454661</v>
      </c>
      <c r="J25" s="2">
        <f t="shared" si="10"/>
        <v>5.7634934855400094E-5</v>
      </c>
      <c r="L25">
        <f t="shared" si="11"/>
        <v>0.94713264088993809</v>
      </c>
      <c r="M25">
        <f t="shared" si="12"/>
        <v>0.94393705290555474</v>
      </c>
      <c r="N25">
        <f t="shared" si="13"/>
        <v>0.51644455673730183</v>
      </c>
      <c r="O25" s="2">
        <f t="shared" si="14"/>
        <v>2.0930350229992327E-5</v>
      </c>
      <c r="Q25">
        <f t="shared" si="15"/>
        <v>0.94141263741244163</v>
      </c>
      <c r="R25">
        <f t="shared" si="16"/>
        <v>0.93733971915769154</v>
      </c>
      <c r="S25">
        <f t="shared" si="17"/>
        <v>0.37171092641007264</v>
      </c>
      <c r="T25" s="2">
        <f t="shared" si="18"/>
        <v>4.5637841520347888E-6</v>
      </c>
      <c r="V25">
        <f t="shared" si="19"/>
        <v>0.97292529682626006</v>
      </c>
      <c r="W25">
        <f t="shared" si="20"/>
        <v>0.97098102553725618</v>
      </c>
      <c r="X25">
        <f t="shared" si="21"/>
        <v>0.24009832218824639</v>
      </c>
      <c r="Y25" s="2">
        <f t="shared" si="22"/>
        <v>3.0012290273530804E-7</v>
      </c>
      <c r="AA25">
        <f t="shared" si="23"/>
        <v>0.97715589455990848</v>
      </c>
      <c r="AB25">
        <f t="shared" si="24"/>
        <v>0.97635185772247257</v>
      </c>
      <c r="AC25">
        <f t="shared" si="25"/>
        <v>0.23381022441743338</v>
      </c>
      <c r="AD25" s="2">
        <f t="shared" si="26"/>
        <v>1.6236821140099528E-7</v>
      </c>
      <c r="AF25">
        <f t="shared" si="27"/>
        <v>0.95751603661572793</v>
      </c>
      <c r="AG25">
        <f t="shared" si="28"/>
        <v>0.95392194860708024</v>
      </c>
      <c r="AH25">
        <f t="shared" si="29"/>
        <v>0.27280230537016315</v>
      </c>
      <c r="AI25" s="2">
        <f t="shared" si="30"/>
        <v>7.8809554884713826E-7</v>
      </c>
      <c r="AK25">
        <f t="shared" si="31"/>
        <v>0.93248211063259756</v>
      </c>
      <c r="AL25">
        <f t="shared" si="32"/>
        <v>0.92498012292510845</v>
      </c>
      <c r="AM25">
        <f t="shared" si="33"/>
        <v>0.14910647965415944</v>
      </c>
      <c r="AN25" s="2">
        <f t="shared" si="34"/>
        <v>5.4258191207485805E-7</v>
      </c>
      <c r="AP25">
        <f t="shared" si="35"/>
        <v>0.98737567936792148</v>
      </c>
      <c r="AQ25">
        <f t="shared" si="36"/>
        <v>0.98614234837313008</v>
      </c>
      <c r="AR25">
        <f t="shared" si="37"/>
        <v>0.15006486936670177</v>
      </c>
      <c r="AS25" s="2">
        <f t="shared" si="38"/>
        <v>2.9179280154636389E-8</v>
      </c>
      <c r="AU25">
        <f t="shared" si="39"/>
        <v>0.97518793226446399</v>
      </c>
      <c r="AV25">
        <f t="shared" si="40"/>
        <v>0.97258335056846845</v>
      </c>
      <c r="AW25">
        <f t="shared" si="41"/>
        <v>0.16239958833807616</v>
      </c>
      <c r="AX25" s="2">
        <f t="shared" si="42"/>
        <v>1.1728859157749942E-7</v>
      </c>
      <c r="AZ25">
        <f t="shared" si="43"/>
        <v>0.96859231581430172</v>
      </c>
      <c r="BA25">
        <f t="shared" si="44"/>
        <v>0.96510257312700187</v>
      </c>
      <c r="BB25">
        <f t="shared" si="45"/>
        <v>7.6845003813357127E-2</v>
      </c>
      <c r="BC25" s="2">
        <f t="shared" si="46"/>
        <v>2.5615001271119016E-8</v>
      </c>
      <c r="BE25">
        <f t="shared" si="47"/>
        <v>0.99612764070625448</v>
      </c>
      <c r="BF25">
        <f t="shared" si="48"/>
        <v>0.9958361728024242</v>
      </c>
      <c r="BG25">
        <f t="shared" si="49"/>
        <v>4.8331065805363609E-2</v>
      </c>
      <c r="BH25" s="2">
        <f t="shared" si="50"/>
        <v>2.6850592114090917E-9</v>
      </c>
      <c r="BJ25">
        <f t="shared" si="51"/>
        <v>0.99388902261362766</v>
      </c>
      <c r="BK25">
        <f t="shared" si="52"/>
        <v>0.99344315731075927</v>
      </c>
      <c r="BL25">
        <f t="shared" si="53"/>
        <v>3.6421751144643452E-2</v>
      </c>
      <c r="BM25" s="2">
        <f t="shared" si="54"/>
        <v>2.0234306191468601E-8</v>
      </c>
    </row>
    <row r="26" spans="1:65" x14ac:dyDescent="0.3">
      <c r="A26">
        <v>-0.15</v>
      </c>
      <c r="B26">
        <f t="shared" si="3"/>
        <v>0.98280684192553336</v>
      </c>
      <c r="C26">
        <f t="shared" si="4"/>
        <v>0.98166258737791523</v>
      </c>
      <c r="D26">
        <f t="shared" si="5"/>
        <v>0.40689034015388098</v>
      </c>
      <c r="E26" s="2">
        <f t="shared" si="6"/>
        <v>4.0689034015388098E-7</v>
      </c>
      <c r="G26">
        <f t="shared" si="7"/>
        <v>0.9498802380178637</v>
      </c>
      <c r="H26">
        <f t="shared" si="8"/>
        <v>0.94751857384069493</v>
      </c>
      <c r="I26">
        <f t="shared" si="9"/>
        <v>0.60882164565310426</v>
      </c>
      <c r="J26" s="2">
        <f t="shared" si="10"/>
        <v>5.0227785766381099E-5</v>
      </c>
      <c r="L26">
        <f t="shared" si="11"/>
        <v>0.92292493296121825</v>
      </c>
      <c r="M26">
        <f t="shared" si="12"/>
        <v>0.91826610070118586</v>
      </c>
      <c r="N26">
        <f t="shared" si="13"/>
        <v>0.42654377826848949</v>
      </c>
      <c r="O26" s="2">
        <f t="shared" si="14"/>
        <v>1.728687145815907E-5</v>
      </c>
      <c r="Q26">
        <f t="shared" si="15"/>
        <v>0.92042453947884773</v>
      </c>
      <c r="R26">
        <f t="shared" si="16"/>
        <v>0.9148925555923505</v>
      </c>
      <c r="S26">
        <f t="shared" si="17"/>
        <v>0.30353225432729186</v>
      </c>
      <c r="T26" s="2">
        <f t="shared" si="18"/>
        <v>3.7267015670184235E-6</v>
      </c>
      <c r="V26">
        <f t="shared" si="19"/>
        <v>0.96562053502665335</v>
      </c>
      <c r="W26">
        <f t="shared" si="20"/>
        <v>0.96315169884957486</v>
      </c>
      <c r="X26">
        <f t="shared" si="21"/>
        <v>0.2065066418319855</v>
      </c>
      <c r="Y26" s="2">
        <f t="shared" si="22"/>
        <v>2.581333022899819E-7</v>
      </c>
      <c r="AA26">
        <f t="shared" si="23"/>
        <v>0.9711188283775517</v>
      </c>
      <c r="AB26">
        <f t="shared" si="24"/>
        <v>0.97010230680905973</v>
      </c>
      <c r="AC26">
        <f t="shared" si="25"/>
        <v>0.20311716465141511</v>
      </c>
      <c r="AD26" s="2">
        <f t="shared" si="26"/>
        <v>1.410535865634826E-7</v>
      </c>
      <c r="AF26">
        <f t="shared" si="27"/>
        <v>0.945066293409634</v>
      </c>
      <c r="AG26">
        <f t="shared" si="28"/>
        <v>0.94041897332932101</v>
      </c>
      <c r="AH26">
        <f t="shared" si="29"/>
        <v>0.2283066969223716</v>
      </c>
      <c r="AI26" s="2">
        <f t="shared" si="30"/>
        <v>6.5955267999796265E-7</v>
      </c>
      <c r="AK26">
        <f t="shared" si="31"/>
        <v>0.91535365228196386</v>
      </c>
      <c r="AL26">
        <f t="shared" si="32"/>
        <v>0.9059485025355154</v>
      </c>
      <c r="AM26">
        <f t="shared" si="33"/>
        <v>0.11787511843627803</v>
      </c>
      <c r="AN26" s="2">
        <f t="shared" si="34"/>
        <v>4.2893445875423407E-7</v>
      </c>
      <c r="AP26">
        <f t="shared" si="35"/>
        <v>0.98437101572926577</v>
      </c>
      <c r="AQ26">
        <f t="shared" si="36"/>
        <v>0.98284414459853542</v>
      </c>
      <c r="AR26">
        <f t="shared" si="37"/>
        <v>0.1318530563561863</v>
      </c>
      <c r="AS26" s="2">
        <f t="shared" si="38"/>
        <v>2.5638094291480612E-8</v>
      </c>
      <c r="AU26">
        <f t="shared" si="39"/>
        <v>0.96907244855500163</v>
      </c>
      <c r="AV26">
        <f t="shared" si="40"/>
        <v>0.96582591000552664</v>
      </c>
      <c r="AW26">
        <f t="shared" si="41"/>
        <v>0.1386556896553264</v>
      </c>
      <c r="AX26" s="2">
        <f t="shared" si="42"/>
        <v>1.001402203066246E-7</v>
      </c>
      <c r="AZ26">
        <f t="shared" si="43"/>
        <v>0.9617050367861697</v>
      </c>
      <c r="BA26">
        <f t="shared" si="44"/>
        <v>0.95745004087352192</v>
      </c>
      <c r="BB26">
        <f t="shared" si="45"/>
        <v>6.3521842306240126E-2</v>
      </c>
      <c r="BC26" s="2">
        <f t="shared" si="46"/>
        <v>2.1173947435413354E-8</v>
      </c>
      <c r="BE26">
        <f t="shared" si="47"/>
        <v>0.99530399636042688</v>
      </c>
      <c r="BF26">
        <f t="shared" si="48"/>
        <v>0.99495053372088915</v>
      </c>
      <c r="BG26">
        <f t="shared" si="49"/>
        <v>4.310255577221471E-2</v>
      </c>
      <c r="BH26" s="2">
        <f t="shared" si="50"/>
        <v>2.3945864317897079E-9</v>
      </c>
      <c r="BJ26">
        <f t="shared" si="51"/>
        <v>0.99261346975933407</v>
      </c>
      <c r="BK26">
        <f t="shared" si="52"/>
        <v>0.99207453836838422</v>
      </c>
      <c r="BL26">
        <f t="shared" si="53"/>
        <v>3.1881686967544183E-2</v>
      </c>
      <c r="BM26" s="2">
        <f t="shared" si="54"/>
        <v>1.7712048315302339E-8</v>
      </c>
    </row>
    <row r="27" spans="1:65" x14ac:dyDescent="0.3">
      <c r="A27">
        <v>-0.17499999999999999</v>
      </c>
      <c r="B27">
        <f t="shared" si="3"/>
        <v>0.97843547991259405</v>
      </c>
      <c r="C27">
        <f t="shared" si="4"/>
        <v>0.97700029854158921</v>
      </c>
      <c r="D27">
        <f t="shared" si="5"/>
        <v>0.37034886119263005</v>
      </c>
      <c r="E27" s="2">
        <f t="shared" si="6"/>
        <v>3.7034886119263004E-7</v>
      </c>
      <c r="G27">
        <f t="shared" si="7"/>
        <v>0.9267607312346462</v>
      </c>
      <c r="H27">
        <f t="shared" si="8"/>
        <v>0.92330966621428923</v>
      </c>
      <c r="I27">
        <f t="shared" si="9"/>
        <v>0.52045086608574453</v>
      </c>
      <c r="J27" s="2">
        <f t="shared" si="10"/>
        <v>4.2937196452073927E-5</v>
      </c>
      <c r="L27">
        <f t="shared" si="11"/>
        <v>0.89534788894395667</v>
      </c>
      <c r="M27">
        <f t="shared" si="12"/>
        <v>0.88902215158425946</v>
      </c>
      <c r="N27">
        <f t="shared" si="13"/>
        <v>0.34796281835933635</v>
      </c>
      <c r="O27" s="2">
        <f t="shared" si="14"/>
        <v>1.4102159777396444E-5</v>
      </c>
      <c r="Q27">
        <f t="shared" si="15"/>
        <v>0.89793203623640894</v>
      </c>
      <c r="R27">
        <f t="shared" si="16"/>
        <v>0.89083640239188122</v>
      </c>
      <c r="S27">
        <f t="shared" si="17"/>
        <v>0.24769613275490379</v>
      </c>
      <c r="T27" s="2">
        <f t="shared" si="18"/>
        <v>3.0411580743796579E-6</v>
      </c>
      <c r="V27">
        <f t="shared" si="19"/>
        <v>0.95807892121081251</v>
      </c>
      <c r="W27">
        <f t="shared" si="20"/>
        <v>0.95506851147997052</v>
      </c>
      <c r="X27">
        <f t="shared" si="21"/>
        <v>0.17922227457235299</v>
      </c>
      <c r="Y27" s="2">
        <f t="shared" si="22"/>
        <v>2.2402784321544125E-7</v>
      </c>
      <c r="AA27">
        <f t="shared" si="23"/>
        <v>0.96489092336427551</v>
      </c>
      <c r="AB27">
        <f t="shared" si="24"/>
        <v>0.96365520017005746</v>
      </c>
      <c r="AC27">
        <f t="shared" si="25"/>
        <v>0.17808002899249895</v>
      </c>
      <c r="AD27" s="2">
        <f t="shared" si="26"/>
        <v>1.2366668680034641E-7</v>
      </c>
      <c r="AF27">
        <f t="shared" si="27"/>
        <v>0.93213169731999079</v>
      </c>
      <c r="AG27">
        <f t="shared" si="28"/>
        <v>0.92639012724510927</v>
      </c>
      <c r="AH27">
        <f t="shared" si="29"/>
        <v>0.19245865262105719</v>
      </c>
      <c r="AI27" s="2">
        <f t="shared" si="30"/>
        <v>5.5599166312749867E-7</v>
      </c>
      <c r="AK27">
        <f t="shared" si="31"/>
        <v>0.89831544455962786</v>
      </c>
      <c r="AL27">
        <f t="shared" si="32"/>
        <v>0.88701716062180869</v>
      </c>
      <c r="AM27">
        <f t="shared" si="33"/>
        <v>9.4477239593341755E-2</v>
      </c>
      <c r="AN27" s="2">
        <f t="shared" si="34"/>
        <v>3.4379217740910484E-7</v>
      </c>
      <c r="AP27">
        <f t="shared" si="35"/>
        <v>0.98131481725735425</v>
      </c>
      <c r="AQ27">
        <f t="shared" si="36"/>
        <v>0.97948937130335267</v>
      </c>
      <c r="AR27">
        <f t="shared" si="37"/>
        <v>0.11712165300302632</v>
      </c>
      <c r="AS27" s="2">
        <f t="shared" si="38"/>
        <v>2.2773654750588398E-8</v>
      </c>
      <c r="AU27">
        <f t="shared" si="39"/>
        <v>0.962864371820221</v>
      </c>
      <c r="AV27">
        <f t="shared" si="40"/>
        <v>0.95896615670742646</v>
      </c>
      <c r="AW27">
        <f t="shared" si="41"/>
        <v>0.11975898330352729</v>
      </c>
      <c r="AX27" s="2">
        <f t="shared" si="42"/>
        <v>8.6492599052547456E-8</v>
      </c>
      <c r="AZ27">
        <f t="shared" si="43"/>
        <v>0.9548995079573116</v>
      </c>
      <c r="BA27">
        <f t="shared" si="44"/>
        <v>0.94988834217479068</v>
      </c>
      <c r="BB27">
        <f t="shared" si="45"/>
        <v>5.3363147520070223E-2</v>
      </c>
      <c r="BC27" s="2">
        <f t="shared" si="46"/>
        <v>1.7787715840023388E-8</v>
      </c>
      <c r="BE27">
        <f t="shared" si="47"/>
        <v>0.99447756619919092</v>
      </c>
      <c r="BF27">
        <f t="shared" si="48"/>
        <v>0.99406189913891496</v>
      </c>
      <c r="BG27">
        <f t="shared" si="49"/>
        <v>3.8900364477728051E-2</v>
      </c>
      <c r="BH27" s="2">
        <f t="shared" si="50"/>
        <v>2.1611313598737824E-9</v>
      </c>
      <c r="BJ27">
        <f t="shared" si="51"/>
        <v>0.99134172935289966</v>
      </c>
      <c r="BK27">
        <f t="shared" si="52"/>
        <v>0.99071001003530001</v>
      </c>
      <c r="BL27">
        <f t="shared" si="53"/>
        <v>2.8288337867293487E-2</v>
      </c>
      <c r="BM27" s="2">
        <f t="shared" si="54"/>
        <v>1.5715743259607506E-8</v>
      </c>
    </row>
    <row r="28" spans="1:65" x14ac:dyDescent="0.3">
      <c r="A28">
        <v>-0.2</v>
      </c>
      <c r="B28">
        <f t="shared" si="3"/>
        <v>0.97380858701296624</v>
      </c>
      <c r="C28">
        <f t="shared" si="4"/>
        <v>0.97206547249676434</v>
      </c>
      <c r="D28">
        <f t="shared" si="5"/>
        <v>0.33830015690729148</v>
      </c>
      <c r="E28" s="2">
        <f t="shared" si="6"/>
        <v>3.3830015690729144E-7</v>
      </c>
      <c r="G28">
        <f t="shared" si="7"/>
        <v>0.89947374094535115</v>
      </c>
      <c r="H28">
        <f t="shared" si="8"/>
        <v>0.89473690151345675</v>
      </c>
      <c r="I28">
        <f t="shared" si="9"/>
        <v>0.43710458530261798</v>
      </c>
      <c r="J28" s="2">
        <f t="shared" si="10"/>
        <v>3.6061128287465983E-5</v>
      </c>
      <c r="L28">
        <f t="shared" si="11"/>
        <v>0.86525766041134322</v>
      </c>
      <c r="M28">
        <f t="shared" si="12"/>
        <v>0.85711310754119108</v>
      </c>
      <c r="N28">
        <f t="shared" si="13"/>
        <v>0.28111620779514096</v>
      </c>
      <c r="O28" s="2">
        <f t="shared" si="14"/>
        <v>1.139301519925308E-5</v>
      </c>
      <c r="Q28">
        <f t="shared" si="15"/>
        <v>0.87449406554621523</v>
      </c>
      <c r="R28">
        <f t="shared" si="16"/>
        <v>0.86576905406012328</v>
      </c>
      <c r="S28">
        <f t="shared" si="17"/>
        <v>0.20222351955858475</v>
      </c>
      <c r="T28" s="2">
        <f t="shared" si="18"/>
        <v>2.4828554345804063E-6</v>
      </c>
      <c r="V28">
        <f t="shared" si="19"/>
        <v>0.95037909903622375</v>
      </c>
      <c r="W28">
        <f t="shared" si="20"/>
        <v>0.94681575459402334</v>
      </c>
      <c r="X28">
        <f t="shared" si="21"/>
        <v>0.15668775906823615</v>
      </c>
      <c r="Y28" s="2">
        <f t="shared" si="22"/>
        <v>1.9585969883529521E-7</v>
      </c>
      <c r="AA28">
        <f t="shared" si="23"/>
        <v>0.95852956996655403</v>
      </c>
      <c r="AB28">
        <f t="shared" si="24"/>
        <v>0.95706994820554248</v>
      </c>
      <c r="AC28">
        <f t="shared" si="25"/>
        <v>0.1572842166214854</v>
      </c>
      <c r="AD28" s="2">
        <f t="shared" si="26"/>
        <v>1.0922515043158701E-7</v>
      </c>
      <c r="AF28">
        <f t="shared" si="27"/>
        <v>0.91890667717292729</v>
      </c>
      <c r="AG28">
        <f t="shared" si="28"/>
        <v>0.91204628760621176</v>
      </c>
      <c r="AH28">
        <f t="shared" si="29"/>
        <v>0.16326436221717208</v>
      </c>
      <c r="AI28" s="2">
        <f t="shared" si="30"/>
        <v>4.7165260196071952E-7</v>
      </c>
      <c r="AK28">
        <f t="shared" si="31"/>
        <v>0.88157508366860515</v>
      </c>
      <c r="AL28">
        <f t="shared" si="32"/>
        <v>0.86841675963178355</v>
      </c>
      <c r="AM28">
        <f t="shared" si="33"/>
        <v>7.6636604980094683E-2</v>
      </c>
      <c r="AN28" s="2">
        <f t="shared" si="34"/>
        <v>2.7887209034423352E-7</v>
      </c>
      <c r="AP28">
        <f t="shared" si="35"/>
        <v>0.97822452711323593</v>
      </c>
      <c r="AQ28">
        <f t="shared" si="36"/>
        <v>0.97609717575547306</v>
      </c>
      <c r="AR28">
        <f t="shared" si="37"/>
        <v>0.10492813799739072</v>
      </c>
      <c r="AS28" s="2">
        <f t="shared" si="38"/>
        <v>2.0402693499492592E-8</v>
      </c>
      <c r="AU28">
        <f t="shared" si="39"/>
        <v>0.95661330978099224</v>
      </c>
      <c r="AV28">
        <f t="shared" si="40"/>
        <v>0.95205890583535058</v>
      </c>
      <c r="AW28">
        <f t="shared" si="41"/>
        <v>0.1044009832299114</v>
      </c>
      <c r="AX28" s="2">
        <f t="shared" si="42"/>
        <v>7.5400710110491552E-8</v>
      </c>
      <c r="AZ28">
        <f t="shared" si="43"/>
        <v>0.94820965014212955</v>
      </c>
      <c r="BA28">
        <f t="shared" si="44"/>
        <v>0.94245516682458841</v>
      </c>
      <c r="BB28">
        <f t="shared" si="45"/>
        <v>4.541258457315922E-2</v>
      </c>
      <c r="BC28" s="2">
        <f t="shared" si="46"/>
        <v>1.5137528191053057E-8</v>
      </c>
      <c r="BE28">
        <f t="shared" si="47"/>
        <v>0.99365016709830356</v>
      </c>
      <c r="BF28">
        <f t="shared" si="48"/>
        <v>0.99317222268634786</v>
      </c>
      <c r="BG28">
        <f t="shared" si="49"/>
        <v>3.5429659203365715E-2</v>
      </c>
      <c r="BH28" s="2">
        <f t="shared" si="50"/>
        <v>1.9683144001869858E-9</v>
      </c>
      <c r="BJ28">
        <f t="shared" si="51"/>
        <v>0.99007647453408643</v>
      </c>
      <c r="BK28">
        <f t="shared" si="52"/>
        <v>0.98935244048721716</v>
      </c>
      <c r="BL28">
        <f t="shared" si="53"/>
        <v>2.536326388302201E-2</v>
      </c>
      <c r="BM28" s="2">
        <f t="shared" si="54"/>
        <v>1.4090702157234463E-8</v>
      </c>
    </row>
    <row r="29" spans="1:65" x14ac:dyDescent="0.3">
      <c r="A29">
        <v>-0.22500000000000001</v>
      </c>
      <c r="B29">
        <f t="shared" si="3"/>
        <v>0.96896303385456939</v>
      </c>
      <c r="C29">
        <f t="shared" si="4"/>
        <v>0.9668974337186107</v>
      </c>
      <c r="D29">
        <f t="shared" si="5"/>
        <v>0.30994469936682728</v>
      </c>
      <c r="E29" s="2">
        <f t="shared" si="6"/>
        <v>3.0994469936682729E-7</v>
      </c>
      <c r="G29">
        <f t="shared" si="7"/>
        <v>0.86865813742188835</v>
      </c>
      <c r="H29">
        <f t="shared" si="8"/>
        <v>0.86246925384490924</v>
      </c>
      <c r="I29">
        <f t="shared" si="9"/>
        <v>0.36136545839394968</v>
      </c>
      <c r="J29" s="2">
        <f t="shared" si="10"/>
        <v>2.9812650317500847E-5</v>
      </c>
      <c r="L29">
        <f t="shared" si="11"/>
        <v>0.83351143204542721</v>
      </c>
      <c r="M29">
        <f t="shared" si="12"/>
        <v>0.82344796611392068</v>
      </c>
      <c r="N29">
        <f t="shared" si="13"/>
        <v>0.22549091787159925</v>
      </c>
      <c r="O29" s="2">
        <f t="shared" si="14"/>
        <v>9.1386458104073178E-6</v>
      </c>
      <c r="Q29">
        <f t="shared" si="15"/>
        <v>0.85058278744375704</v>
      </c>
      <c r="R29">
        <f t="shared" si="16"/>
        <v>0.84019549459225351</v>
      </c>
      <c r="S29">
        <f t="shared" si="17"/>
        <v>0.16533703099079677</v>
      </c>
      <c r="T29" s="2">
        <f t="shared" si="18"/>
        <v>2.0299713249425641E-6</v>
      </c>
      <c r="V29">
        <f t="shared" si="19"/>
        <v>0.94258306186794427</v>
      </c>
      <c r="W29">
        <f t="shared" si="20"/>
        <v>0.93845987338472059</v>
      </c>
      <c r="X29">
        <f t="shared" si="21"/>
        <v>0.13783710530649063</v>
      </c>
      <c r="Y29" s="2">
        <f t="shared" si="22"/>
        <v>1.722963816331133E-7</v>
      </c>
      <c r="AA29">
        <f t="shared" si="23"/>
        <v>0.95208005530448336</v>
      </c>
      <c r="AB29">
        <f t="shared" si="24"/>
        <v>0.95039343199221882</v>
      </c>
      <c r="AC29">
        <f t="shared" si="25"/>
        <v>0.139772339985795</v>
      </c>
      <c r="AD29" s="2">
        <f t="shared" si="26"/>
        <v>9.706412499013534E-8</v>
      </c>
      <c r="AF29">
        <f t="shared" si="27"/>
        <v>0.90554510087935436</v>
      </c>
      <c r="AG29">
        <f t="shared" si="28"/>
        <v>0.89755433934854056</v>
      </c>
      <c r="AH29">
        <f t="shared" si="29"/>
        <v>0.13928555417503602</v>
      </c>
      <c r="AI29" s="2">
        <f t="shared" si="30"/>
        <v>4.0238048983899308E-7</v>
      </c>
      <c r="AK29">
        <f t="shared" si="31"/>
        <v>0.8652675787854367</v>
      </c>
      <c r="AL29">
        <f t="shared" si="32"/>
        <v>0.85029730976159634</v>
      </c>
      <c r="AM29">
        <f t="shared" si="33"/>
        <v>6.2831796336473317E-2</v>
      </c>
      <c r="AN29" s="2">
        <f t="shared" si="34"/>
        <v>2.2863792555772242E-7</v>
      </c>
      <c r="AP29">
        <f t="shared" si="35"/>
        <v>0.97511351949447111</v>
      </c>
      <c r="AQ29">
        <f t="shared" si="36"/>
        <v>0.97268223874255888</v>
      </c>
      <c r="AR29">
        <f t="shared" si="37"/>
        <v>9.4657970116982862E-2</v>
      </c>
      <c r="AS29" s="2">
        <f t="shared" si="38"/>
        <v>1.8405716411635515E-8</v>
      </c>
      <c r="AU29">
        <f t="shared" si="39"/>
        <v>0.95035659657951943</v>
      </c>
      <c r="AV29">
        <f t="shared" si="40"/>
        <v>0.94514541058510437</v>
      </c>
      <c r="AW29">
        <f t="shared" si="41"/>
        <v>9.1716554163361719E-2</v>
      </c>
      <c r="AX29" s="2">
        <f t="shared" si="42"/>
        <v>6.6239733562427892E-8</v>
      </c>
      <c r="AZ29">
        <f t="shared" si="43"/>
        <v>0.94165704861135202</v>
      </c>
      <c r="BA29">
        <f t="shared" si="44"/>
        <v>0.9351744984570578</v>
      </c>
      <c r="BB29">
        <f t="shared" si="45"/>
        <v>3.9062850157250792E-2</v>
      </c>
      <c r="BC29" s="2">
        <f t="shared" si="46"/>
        <v>1.3020950052416917E-8</v>
      </c>
      <c r="BE29">
        <f t="shared" si="47"/>
        <v>0.99282315179743352</v>
      </c>
      <c r="BF29">
        <f t="shared" si="48"/>
        <v>0.99228295892197149</v>
      </c>
      <c r="BG29">
        <f t="shared" si="49"/>
        <v>3.2503631524160879E-2</v>
      </c>
      <c r="BH29" s="2">
        <f t="shared" si="50"/>
        <v>1.8057573068978281E-9</v>
      </c>
      <c r="BJ29">
        <f t="shared" si="51"/>
        <v>0.98881960928817647</v>
      </c>
      <c r="BK29">
        <f t="shared" si="52"/>
        <v>0.98800387262679878</v>
      </c>
      <c r="BL29">
        <f t="shared" si="53"/>
        <v>2.2931100466515576E-2</v>
      </c>
      <c r="BM29" s="2">
        <f t="shared" si="54"/>
        <v>1.2739500259175331E-8</v>
      </c>
    </row>
    <row r="30" spans="1:65" x14ac:dyDescent="0.3">
      <c r="A30">
        <v>-0.25</v>
      </c>
      <c r="B30">
        <f t="shared" si="3"/>
        <v>0.96393081225593535</v>
      </c>
      <c r="C30">
        <f t="shared" si="4"/>
        <v>0.96153030317399246</v>
      </c>
      <c r="D30">
        <f t="shared" si="5"/>
        <v>0.28468702780346256</v>
      </c>
      <c r="E30" s="2">
        <f t="shared" si="6"/>
        <v>2.8468702780346253E-7</v>
      </c>
      <c r="G30">
        <f t="shared" si="7"/>
        <v>0.83510612537330009</v>
      </c>
      <c r="H30">
        <f t="shared" si="8"/>
        <v>0.82733625693539281</v>
      </c>
      <c r="I30">
        <f t="shared" si="9"/>
        <v>0.29472724965385694</v>
      </c>
      <c r="J30" s="2">
        <f t="shared" si="10"/>
        <v>2.4314998096443196E-5</v>
      </c>
      <c r="L30">
        <f t="shared" si="11"/>
        <v>0.8008990411378103</v>
      </c>
      <c r="M30">
        <f t="shared" si="12"/>
        <v>0.78886430661485718</v>
      </c>
      <c r="N30">
        <f t="shared" si="13"/>
        <v>0.18000472998851352</v>
      </c>
      <c r="O30" s="2">
        <f t="shared" si="14"/>
        <v>7.295191695923371E-6</v>
      </c>
      <c r="Q30">
        <f t="shared" si="15"/>
        <v>0.82658271823599905</v>
      </c>
      <c r="R30">
        <f t="shared" si="16"/>
        <v>0.81452697137540009</v>
      </c>
      <c r="S30">
        <f t="shared" si="17"/>
        <v>0.13548630157188851</v>
      </c>
      <c r="T30" s="2">
        <f t="shared" si="18"/>
        <v>1.6634707026326341E-6</v>
      </c>
      <c r="V30">
        <f t="shared" si="19"/>
        <v>0.93474023116208826</v>
      </c>
      <c r="W30">
        <f t="shared" si="20"/>
        <v>0.93005383833021249</v>
      </c>
      <c r="X30">
        <f t="shared" si="21"/>
        <v>0.12190656628123721</v>
      </c>
      <c r="Y30" s="2">
        <f t="shared" si="22"/>
        <v>1.5238320785154653E-7</v>
      </c>
      <c r="AA30">
        <f t="shared" si="23"/>
        <v>0.94557868079844765</v>
      </c>
      <c r="AB30">
        <f t="shared" si="24"/>
        <v>0.94366323064021496</v>
      </c>
      <c r="AC30">
        <f t="shared" si="25"/>
        <v>0.12486445697210949</v>
      </c>
      <c r="AD30" s="2">
        <f t="shared" si="26"/>
        <v>8.6711428452853743E-8</v>
      </c>
      <c r="AF30">
        <f t="shared" si="27"/>
        <v>0.89216819097983158</v>
      </c>
      <c r="AG30">
        <f t="shared" si="28"/>
        <v>0.88304576028181303</v>
      </c>
      <c r="AH30">
        <f t="shared" si="29"/>
        <v>0.11944969559748739</v>
      </c>
      <c r="AI30" s="2">
        <f t="shared" si="30"/>
        <v>3.4507689839274148E-7</v>
      </c>
      <c r="AK30">
        <f t="shared" si="31"/>
        <v>0.84947678814343086</v>
      </c>
      <c r="AL30">
        <f t="shared" si="32"/>
        <v>0.83275198682603424</v>
      </c>
      <c r="AM30">
        <f t="shared" si="33"/>
        <v>5.2012612871301107E-2</v>
      </c>
      <c r="AN30" s="2">
        <f t="shared" si="34"/>
        <v>1.8926811905945685E-7</v>
      </c>
      <c r="AP30">
        <f t="shared" si="35"/>
        <v>0.97199229398241582</v>
      </c>
      <c r="AQ30">
        <f t="shared" si="36"/>
        <v>0.96925608560089549</v>
      </c>
      <c r="AR30">
        <f t="shared" si="37"/>
        <v>8.5888459905057377E-2</v>
      </c>
      <c r="AS30" s="2">
        <f t="shared" si="38"/>
        <v>1.6700533870427784E-8</v>
      </c>
      <c r="AU30">
        <f t="shared" si="39"/>
        <v>0.94412268884352635</v>
      </c>
      <c r="AV30">
        <f t="shared" si="40"/>
        <v>0.93825711474422802</v>
      </c>
      <c r="AW30">
        <f t="shared" si="41"/>
        <v>8.1104827405910074E-2</v>
      </c>
      <c r="AX30" s="2">
        <f t="shared" si="42"/>
        <v>5.857570868204615E-8</v>
      </c>
      <c r="AZ30">
        <f t="shared" si="43"/>
        <v>0.93525500263682171</v>
      </c>
      <c r="BA30">
        <f t="shared" si="44"/>
        <v>0.92806111404091296</v>
      </c>
      <c r="BB30">
        <f t="shared" si="45"/>
        <v>3.3908035389715666E-2</v>
      </c>
      <c r="BC30" s="2">
        <f t="shared" si="46"/>
        <v>1.1302678463238544E-8</v>
      </c>
      <c r="BE30">
        <f t="shared" si="47"/>
        <v>0.99199755778646237</v>
      </c>
      <c r="BF30">
        <f t="shared" si="48"/>
        <v>0.9913952234263036</v>
      </c>
      <c r="BG30">
        <f t="shared" si="49"/>
        <v>2.9996871613146334E-2</v>
      </c>
      <c r="BH30" s="2">
        <f t="shared" si="50"/>
        <v>1.6664928673970198E-9</v>
      </c>
      <c r="BJ30">
        <f t="shared" si="51"/>
        <v>0.98757251737969187</v>
      </c>
      <c r="BK30">
        <f t="shared" si="52"/>
        <v>0.98666579117992692</v>
      </c>
      <c r="BL30">
        <f t="shared" si="53"/>
        <v>2.0874819932271499E-2</v>
      </c>
      <c r="BM30" s="2">
        <f t="shared" si="54"/>
        <v>1.1597122184595287E-8</v>
      </c>
    </row>
    <row r="31" spans="1:65" x14ac:dyDescent="0.3">
      <c r="A31">
        <v>-0.27500000000000002</v>
      </c>
      <c r="B31">
        <f t="shared" si="3"/>
        <v>0.95874001962309763</v>
      </c>
      <c r="C31">
        <f t="shared" si="4"/>
        <v>0.95599404823282597</v>
      </c>
      <c r="D31">
        <f t="shared" si="5"/>
        <v>0.26206755761566741</v>
      </c>
      <c r="E31" s="2">
        <f t="shared" si="6"/>
        <v>2.6206755761566738E-7</v>
      </c>
      <c r="G31">
        <f t="shared" si="7"/>
        <v>0.79967413397275988</v>
      </c>
      <c r="H31">
        <f t="shared" si="8"/>
        <v>0.79023469525943446</v>
      </c>
      <c r="I31">
        <f t="shared" si="9"/>
        <v>0.23769933645967625</v>
      </c>
      <c r="J31" s="2">
        <f t="shared" si="10"/>
        <v>1.9610195257923291E-5</v>
      </c>
      <c r="L31">
        <f t="shared" si="11"/>
        <v>0.76810062296639992</v>
      </c>
      <c r="M31">
        <f t="shared" si="12"/>
        <v>0.75408337536203596</v>
      </c>
      <c r="N31">
        <f t="shared" si="13"/>
        <v>0.14330465353407384</v>
      </c>
      <c r="O31" s="2">
        <f t="shared" si="14"/>
        <v>5.8078191529503842E-6</v>
      </c>
      <c r="Q31">
        <f t="shared" si="15"/>
        <v>0.80279624208157196</v>
      </c>
      <c r="R31">
        <f t="shared" si="16"/>
        <v>0.78908688992681497</v>
      </c>
      <c r="S31">
        <f t="shared" si="17"/>
        <v>0.1113523128052101</v>
      </c>
      <c r="T31" s="2">
        <f t="shared" si="18"/>
        <v>1.367158951663971E-6</v>
      </c>
      <c r="V31">
        <f t="shared" si="19"/>
        <v>0.92689023448583474</v>
      </c>
      <c r="W31">
        <f t="shared" si="20"/>
        <v>0.9216401227072184</v>
      </c>
      <c r="X31">
        <f t="shared" si="21"/>
        <v>0.10833000575615888</v>
      </c>
      <c r="Y31" s="2">
        <f t="shared" si="22"/>
        <v>1.3541250719519862E-7</v>
      </c>
      <c r="AA31">
        <f t="shared" si="23"/>
        <v>0.93905482973728049</v>
      </c>
      <c r="AB31">
        <f t="shared" si="24"/>
        <v>0.93690976163279549</v>
      </c>
      <c r="AC31">
        <f t="shared" si="25"/>
        <v>0.11205983349534814</v>
      </c>
      <c r="AD31" s="2">
        <f t="shared" si="26"/>
        <v>7.7819328816213934E-8</v>
      </c>
      <c r="AF31">
        <f t="shared" si="27"/>
        <v>0.87887066428422889</v>
      </c>
      <c r="AG31">
        <f t="shared" si="28"/>
        <v>0.86862328013473844</v>
      </c>
      <c r="AH31">
        <f t="shared" si="29"/>
        <v>0.10293852825064773</v>
      </c>
      <c r="AI31" s="2">
        <f t="shared" si="30"/>
        <v>2.9737797050187128E-7</v>
      </c>
      <c r="AK31">
        <f t="shared" si="31"/>
        <v>0.83425057783302314</v>
      </c>
      <c r="AL31">
        <f t="shared" si="32"/>
        <v>0.81583397537002567</v>
      </c>
      <c r="AM31">
        <f t="shared" si="33"/>
        <v>4.3436441684109074E-2</v>
      </c>
      <c r="AN31" s="2">
        <f t="shared" si="34"/>
        <v>1.5806038501717473E-7</v>
      </c>
      <c r="AP31">
        <f t="shared" si="35"/>
        <v>0.96886923035770578</v>
      </c>
      <c r="AQ31">
        <f t="shared" si="36"/>
        <v>0.96582791477245422</v>
      </c>
      <c r="AR31">
        <f t="shared" si="37"/>
        <v>7.8316760922565898E-2</v>
      </c>
      <c r="AS31" s="2">
        <f t="shared" si="38"/>
        <v>1.5228259068276668E-8</v>
      </c>
      <c r="AU31">
        <f t="shared" si="39"/>
        <v>0.93793340667866953</v>
      </c>
      <c r="AV31">
        <f t="shared" si="40"/>
        <v>0.93141812892670672</v>
      </c>
      <c r="AW31">
        <f t="shared" si="41"/>
        <v>7.2132676131845375E-2</v>
      </c>
      <c r="AX31" s="2">
        <f t="shared" si="42"/>
        <v>5.2095821650777205E-8</v>
      </c>
      <c r="AZ31">
        <f t="shared" si="43"/>
        <v>0.9290111095558562</v>
      </c>
      <c r="BA31">
        <f t="shared" si="44"/>
        <v>0.92112345506206239</v>
      </c>
      <c r="BB31">
        <f t="shared" si="45"/>
        <v>2.9666054349472417E-2</v>
      </c>
      <c r="BC31" s="2">
        <f t="shared" si="46"/>
        <v>9.8886847831574617E-9</v>
      </c>
      <c r="BE31">
        <f t="shared" si="47"/>
        <v>0.99117419804510409</v>
      </c>
      <c r="BF31">
        <f t="shared" si="48"/>
        <v>0.99050989037107962</v>
      </c>
      <c r="BG31">
        <f t="shared" si="49"/>
        <v>2.7821369104220499E-2</v>
      </c>
      <c r="BH31" s="2">
        <f t="shared" si="50"/>
        <v>1.54563161690114E-9</v>
      </c>
      <c r="BJ31">
        <f t="shared" si="51"/>
        <v>0.98633621485226053</v>
      </c>
      <c r="BK31">
        <f t="shared" si="52"/>
        <v>0.98533928632216794</v>
      </c>
      <c r="BL31">
        <f t="shared" si="53"/>
        <v>1.9112781936995997E-2</v>
      </c>
      <c r="BM31" s="2">
        <f t="shared" si="54"/>
        <v>1.0618212187220008E-8</v>
      </c>
    </row>
    <row r="32" spans="1:65" x14ac:dyDescent="0.3">
      <c r="A32">
        <v>-0.3</v>
      </c>
      <c r="B32">
        <f t="shared" si="3"/>
        <v>0.95341553540124679</v>
      </c>
      <c r="C32">
        <f t="shared" si="4"/>
        <v>0.95031520413955506</v>
      </c>
      <c r="D32">
        <f t="shared" si="5"/>
        <v>0.24172159568195978</v>
      </c>
      <c r="E32" s="2">
        <f t="shared" si="6"/>
        <v>2.4172159568195976E-7</v>
      </c>
      <c r="G32">
        <f t="shared" si="7"/>
        <v>0.76320231429534391</v>
      </c>
      <c r="H32">
        <f t="shared" si="8"/>
        <v>0.75204430816266377</v>
      </c>
      <c r="I32">
        <f t="shared" si="9"/>
        <v>0.19002097587544223</v>
      </c>
      <c r="J32" s="2">
        <f t="shared" si="10"/>
        <v>1.5676730509723984E-5</v>
      </c>
      <c r="L32">
        <f t="shared" si="11"/>
        <v>0.73566795721116329</v>
      </c>
      <c r="M32">
        <f t="shared" si="12"/>
        <v>0.7196903045717532</v>
      </c>
      <c r="N32">
        <f t="shared" si="13"/>
        <v>0.11398343317715477</v>
      </c>
      <c r="O32" s="2">
        <f t="shared" si="14"/>
        <v>4.6194952501519136E-6</v>
      </c>
      <c r="Q32">
        <f t="shared" si="15"/>
        <v>0.77945285153409594</v>
      </c>
      <c r="R32">
        <f t="shared" si="16"/>
        <v>0.76412069682791006</v>
      </c>
      <c r="S32">
        <f t="shared" si="17"/>
        <v>9.1835081084063977E-2</v>
      </c>
      <c r="T32" s="2">
        <f t="shared" si="18"/>
        <v>1.1275307177543431E-6</v>
      </c>
      <c r="V32">
        <f t="shared" si="19"/>
        <v>0.91906490927074502</v>
      </c>
      <c r="W32">
        <f t="shared" si="20"/>
        <v>0.91325285023659708</v>
      </c>
      <c r="X32">
        <f t="shared" si="21"/>
        <v>9.6676661506371914E-2</v>
      </c>
      <c r="Y32" s="2">
        <f t="shared" si="22"/>
        <v>1.2084582688296491E-7</v>
      </c>
      <c r="AA32">
        <f t="shared" si="23"/>
        <v>0.93253242140791148</v>
      </c>
      <c r="AB32">
        <f t="shared" si="24"/>
        <v>0.93015778613655431</v>
      </c>
      <c r="AC32">
        <f t="shared" si="25"/>
        <v>0.10097918285623</v>
      </c>
      <c r="AD32" s="2">
        <f t="shared" si="26"/>
        <v>7.012443253904857E-8</v>
      </c>
      <c r="AF32">
        <f t="shared" si="27"/>
        <v>0.86572567807756018</v>
      </c>
      <c r="AG32">
        <f t="shared" si="28"/>
        <v>0.85436624520342752</v>
      </c>
      <c r="AH32">
        <f t="shared" si="29"/>
        <v>8.9117460838767121E-2</v>
      </c>
      <c r="AI32" s="2">
        <f t="shared" si="30"/>
        <v>2.5745044242310511E-7</v>
      </c>
      <c r="AK32">
        <f t="shared" si="31"/>
        <v>0.81961164814758136</v>
      </c>
      <c r="AL32">
        <f t="shared" si="32"/>
        <v>0.79956849794175711</v>
      </c>
      <c r="AM32">
        <f t="shared" si="33"/>
        <v>3.6568013755740987E-2</v>
      </c>
      <c r="AN32" s="2">
        <f t="shared" si="34"/>
        <v>1.3306693894450195E-7</v>
      </c>
      <c r="AP32">
        <f t="shared" si="35"/>
        <v>0.96575109426706796</v>
      </c>
      <c r="AQ32">
        <f t="shared" si="36"/>
        <v>0.96240515287274198</v>
      </c>
      <c r="AR32">
        <f t="shared" si="37"/>
        <v>7.1718791861541911E-2</v>
      </c>
      <c r="AS32" s="2">
        <f t="shared" si="38"/>
        <v>1.3945320639744228E-8</v>
      </c>
      <c r="AU32">
        <f t="shared" si="39"/>
        <v>0.93180549381930122</v>
      </c>
      <c r="AV32">
        <f t="shared" si="40"/>
        <v>0.92464695449646539</v>
      </c>
      <c r="AW32">
        <f t="shared" si="41"/>
        <v>6.4478702712378641E-2</v>
      </c>
      <c r="AX32" s="2">
        <f t="shared" si="42"/>
        <v>4.6567951958940119E-8</v>
      </c>
      <c r="AZ32">
        <f t="shared" si="43"/>
        <v>0.92292898631486087</v>
      </c>
      <c r="BA32">
        <f t="shared" si="44"/>
        <v>0.91436554034984541</v>
      </c>
      <c r="BB32">
        <f t="shared" si="45"/>
        <v>2.6134747371760848E-2</v>
      </c>
      <c r="BC32" s="2">
        <f t="shared" si="46"/>
        <v>8.7115824572536069E-9</v>
      </c>
      <c r="BE32">
        <f t="shared" si="47"/>
        <v>0.99035371974539133</v>
      </c>
      <c r="BF32">
        <f t="shared" si="48"/>
        <v>0.98962765564020572</v>
      </c>
      <c r="BG32">
        <f t="shared" si="49"/>
        <v>2.5913150016259372E-2</v>
      </c>
      <c r="BH32" s="2">
        <f t="shared" si="50"/>
        <v>1.439619445347744E-9</v>
      </c>
      <c r="BJ32">
        <f t="shared" si="51"/>
        <v>0.98511144908780457</v>
      </c>
      <c r="BK32">
        <f t="shared" si="52"/>
        <v>0.98402515996545559</v>
      </c>
      <c r="BL32">
        <f t="shared" si="53"/>
        <v>1.7585996377772979E-2</v>
      </c>
      <c r="BM32" s="2">
        <f t="shared" si="54"/>
        <v>9.7699979876516643E-9</v>
      </c>
    </row>
    <row r="33" spans="1:65" x14ac:dyDescent="0.3">
      <c r="A33">
        <v>-0.32500000000000001</v>
      </c>
      <c r="B33">
        <f t="shared" si="3"/>
        <v>0.94797951070652142</v>
      </c>
      <c r="C33">
        <f t="shared" si="4"/>
        <v>0.94451739623135822</v>
      </c>
      <c r="D33">
        <f t="shared" si="5"/>
        <v>0.22335331288304128</v>
      </c>
      <c r="E33" s="2">
        <f t="shared" si="6"/>
        <v>2.2335331288304127E-7</v>
      </c>
      <c r="G33">
        <f t="shared" si="7"/>
        <v>0.72645323563090558</v>
      </c>
      <c r="H33">
        <f t="shared" si="8"/>
        <v>0.7135635975192729</v>
      </c>
      <c r="I33">
        <f t="shared" si="9"/>
        <v>0.15091577994484215</v>
      </c>
      <c r="J33" s="2">
        <f t="shared" si="10"/>
        <v>1.2450551845449477E-5</v>
      </c>
      <c r="L33">
        <f t="shared" si="11"/>
        <v>0.70402389878090488</v>
      </c>
      <c r="M33">
        <f t="shared" si="12"/>
        <v>0.68613350878144741</v>
      </c>
      <c r="N33">
        <f t="shared" si="13"/>
        <v>9.071570436186098E-2</v>
      </c>
      <c r="O33" s="2">
        <f t="shared" si="14"/>
        <v>3.6765059073320897E-6</v>
      </c>
      <c r="Q33">
        <f t="shared" si="15"/>
        <v>0.75671998600310797</v>
      </c>
      <c r="R33">
        <f t="shared" si="16"/>
        <v>0.73980747166107808</v>
      </c>
      <c r="S33">
        <f t="shared" si="17"/>
        <v>7.6031312876352591E-2</v>
      </c>
      <c r="T33" s="2">
        <f t="shared" si="18"/>
        <v>9.3349556364855294E-7</v>
      </c>
      <c r="V33">
        <f t="shared" si="19"/>
        <v>0.91128980895228828</v>
      </c>
      <c r="W33">
        <f t="shared" si="20"/>
        <v>0.90491940938080206</v>
      </c>
      <c r="X33">
        <f t="shared" si="21"/>
        <v>8.6611954929994864E-2</v>
      </c>
      <c r="Y33" s="2">
        <f t="shared" si="22"/>
        <v>1.0826494366249359E-7</v>
      </c>
      <c r="AA33">
        <f t="shared" si="23"/>
        <v>0.92603098007364848</v>
      </c>
      <c r="AB33">
        <f t="shared" si="24"/>
        <v>0.92342751560419101</v>
      </c>
      <c r="AC33">
        <f t="shared" si="25"/>
        <v>9.1328702920347365E-2</v>
      </c>
      <c r="AD33" s="2">
        <f t="shared" si="26"/>
        <v>6.3422710361352294E-8</v>
      </c>
      <c r="AF33">
        <f t="shared" si="27"/>
        <v>0.85278888321791735</v>
      </c>
      <c r="AG33">
        <f t="shared" si="28"/>
        <v>0.840335014336136</v>
      </c>
      <c r="AH33">
        <f t="shared" si="29"/>
        <v>7.7488234181159549E-2</v>
      </c>
      <c r="AI33" s="2">
        <f t="shared" si="30"/>
        <v>2.238548987455721E-7</v>
      </c>
      <c r="AK33">
        <f t="shared" si="31"/>
        <v>0.80556529039225688</v>
      </c>
      <c r="AL33">
        <f t="shared" si="32"/>
        <v>0.78396143376917427</v>
      </c>
      <c r="AM33">
        <f t="shared" si="33"/>
        <v>3.1015301474918426E-2</v>
      </c>
      <c r="AN33" s="2">
        <f t="shared" si="34"/>
        <v>1.1286123592261986E-7</v>
      </c>
      <c r="AP33">
        <f t="shared" si="35"/>
        <v>0.96264339167671342</v>
      </c>
      <c r="AQ33">
        <f t="shared" si="36"/>
        <v>0.95899384377246255</v>
      </c>
      <c r="AR33">
        <f t="shared" si="37"/>
        <v>6.5924379573831973E-2</v>
      </c>
      <c r="AS33" s="2">
        <f t="shared" si="38"/>
        <v>1.281862936157841E-8</v>
      </c>
      <c r="AU33">
        <f t="shared" si="39"/>
        <v>0.92575174731388499</v>
      </c>
      <c r="AV33">
        <f t="shared" si="40"/>
        <v>0.9179577318385469</v>
      </c>
      <c r="AW33">
        <f t="shared" si="41"/>
        <v>5.7898812311342022E-2</v>
      </c>
      <c r="AX33" s="2">
        <f t="shared" si="42"/>
        <v>4.1815808891524783E-8</v>
      </c>
      <c r="AZ33">
        <f t="shared" si="43"/>
        <v>0.91700945195746297</v>
      </c>
      <c r="BA33">
        <f t="shared" si="44"/>
        <v>0.90778827995273659</v>
      </c>
      <c r="BB33">
        <f t="shared" si="45"/>
        <v>2.3165571554799834E-2</v>
      </c>
      <c r="BC33" s="2">
        <f t="shared" si="46"/>
        <v>7.7218571849332695E-9</v>
      </c>
      <c r="BE33">
        <f t="shared" si="47"/>
        <v>0.9895366440442519</v>
      </c>
      <c r="BF33">
        <f t="shared" si="48"/>
        <v>0.98874907961747516</v>
      </c>
      <c r="BG33">
        <f t="shared" si="49"/>
        <v>2.4224364844201637E-2</v>
      </c>
      <c r="BH33" s="2">
        <f t="shared" si="50"/>
        <v>1.3457980469000921E-9</v>
      </c>
      <c r="BJ33">
        <f t="shared" si="51"/>
        <v>0.98389876614114269</v>
      </c>
      <c r="BK33">
        <f t="shared" si="52"/>
        <v>0.98272399800551791</v>
      </c>
      <c r="BL33">
        <f t="shared" si="53"/>
        <v>1.6250605878393592E-2</v>
      </c>
      <c r="BM33" s="2">
        <f t="shared" si="54"/>
        <v>9.028114376885336E-9</v>
      </c>
    </row>
    <row r="34" spans="1:65" x14ac:dyDescent="0.3">
      <c r="A34">
        <v>-0.35</v>
      </c>
      <c r="B34">
        <f t="shared" si="3"/>
        <v>0.9424517387683442</v>
      </c>
      <c r="C34">
        <f t="shared" si="4"/>
        <v>0.93862173503449675</v>
      </c>
      <c r="D34">
        <f t="shared" si="5"/>
        <v>0.20671845731653518</v>
      </c>
      <c r="E34" s="2">
        <f t="shared" si="6"/>
        <v>2.0671845731653518E-7</v>
      </c>
      <c r="G34">
        <f t="shared" si="7"/>
        <v>0.69007388261668057</v>
      </c>
      <c r="H34">
        <f t="shared" si="8"/>
        <v>0.67547003415359219</v>
      </c>
      <c r="I34">
        <f t="shared" si="9"/>
        <v>0.11932890092983603</v>
      </c>
      <c r="J34" s="2">
        <f t="shared" si="10"/>
        <v>9.844634326711472E-6</v>
      </c>
      <c r="L34">
        <f t="shared" si="11"/>
        <v>0.67347345562138705</v>
      </c>
      <c r="M34">
        <f t="shared" si="12"/>
        <v>0.6537364322602196</v>
      </c>
      <c r="N34">
        <f t="shared" si="13"/>
        <v>7.2329106243017E-2</v>
      </c>
      <c r="O34" s="2">
        <f t="shared" si="14"/>
        <v>2.9313379446822738E-6</v>
      </c>
      <c r="Q34">
        <f t="shared" si="15"/>
        <v>0.73471398562508261</v>
      </c>
      <c r="R34">
        <f t="shared" si="16"/>
        <v>0.71627164237976748</v>
      </c>
      <c r="S34">
        <f t="shared" si="17"/>
        <v>6.3207709290340031E-2</v>
      </c>
      <c r="T34" s="2">
        <f t="shared" si="18"/>
        <v>7.7605020850917626E-7</v>
      </c>
      <c r="V34">
        <f t="shared" si="19"/>
        <v>0.90358536922598276</v>
      </c>
      <c r="W34">
        <f t="shared" si="20"/>
        <v>0.8966617033504638</v>
      </c>
      <c r="X34">
        <f t="shared" si="21"/>
        <v>7.7871662159498839E-2</v>
      </c>
      <c r="Y34" s="2">
        <f t="shared" si="22"/>
        <v>9.7339577699373556E-8</v>
      </c>
      <c r="AA34">
        <f t="shared" si="23"/>
        <v>0.91956644767948492</v>
      </c>
      <c r="AB34">
        <f t="shared" si="24"/>
        <v>0.91673545308435289</v>
      </c>
      <c r="AC34">
        <f t="shared" si="25"/>
        <v>8.2876630919419603E-2</v>
      </c>
      <c r="AD34" s="2">
        <f t="shared" si="26"/>
        <v>5.7553215916263569E-8</v>
      </c>
      <c r="AF34">
        <f t="shared" si="27"/>
        <v>0.84010176506120804</v>
      </c>
      <c r="AG34">
        <f t="shared" si="28"/>
        <v>0.82657458249588722</v>
      </c>
      <c r="AH34">
        <f t="shared" si="29"/>
        <v>6.7655818460759756E-2</v>
      </c>
      <c r="AI34" s="2">
        <f t="shared" si="30"/>
        <v>1.9545014221997269E-7</v>
      </c>
      <c r="AK34">
        <f t="shared" si="31"/>
        <v>0.79210494410738397</v>
      </c>
      <c r="AL34">
        <f t="shared" si="32"/>
        <v>0.7690054934526489</v>
      </c>
      <c r="AM34">
        <f t="shared" si="33"/>
        <v>2.6487198171110064E-2</v>
      </c>
      <c r="AN34" s="2">
        <f t="shared" si="34"/>
        <v>9.6383971122650542E-8</v>
      </c>
      <c r="AP34">
        <f t="shared" si="35"/>
        <v>0.95955062643624434</v>
      </c>
      <c r="AQ34">
        <f t="shared" si="36"/>
        <v>0.95559893132408824</v>
      </c>
      <c r="AR34">
        <f t="shared" si="37"/>
        <v>6.0801486866412048E-2</v>
      </c>
      <c r="AS34" s="2">
        <f t="shared" si="38"/>
        <v>1.1822511335135649E-8</v>
      </c>
      <c r="AU34">
        <f t="shared" si="39"/>
        <v>0.91978185982099736</v>
      </c>
      <c r="AV34">
        <f t="shared" si="40"/>
        <v>0.91136117107292525</v>
      </c>
      <c r="AW34">
        <f t="shared" si="41"/>
        <v>5.2204058953373073E-2</v>
      </c>
      <c r="AX34" s="2">
        <f t="shared" si="42"/>
        <v>3.7702931466324987E-8</v>
      </c>
      <c r="AZ34">
        <f t="shared" si="43"/>
        <v>0.91125135797293211</v>
      </c>
      <c r="BA34">
        <f t="shared" si="44"/>
        <v>0.90139039774770235</v>
      </c>
      <c r="BB34">
        <f t="shared" si="45"/>
        <v>2.0647093409651891E-2</v>
      </c>
      <c r="BC34" s="2">
        <f t="shared" si="46"/>
        <v>6.8823644698839565E-9</v>
      </c>
      <c r="BE34">
        <f t="shared" si="47"/>
        <v>0.98872339409016918</v>
      </c>
      <c r="BF34">
        <f t="shared" si="48"/>
        <v>0.98787461730125714</v>
      </c>
      <c r="BG34">
        <f t="shared" si="49"/>
        <v>2.2718366980677876E-2</v>
      </c>
      <c r="BH34" s="2">
        <f t="shared" si="50"/>
        <v>1.2621314989265497E-9</v>
      </c>
      <c r="BJ34">
        <f t="shared" si="51"/>
        <v>0.98269855819198515</v>
      </c>
      <c r="BK34">
        <f t="shared" si="52"/>
        <v>0.98143622123603558</v>
      </c>
      <c r="BL34">
        <f t="shared" si="53"/>
        <v>1.5073223997351481E-2</v>
      </c>
      <c r="BM34" s="2">
        <f t="shared" si="54"/>
        <v>8.3740133318619421E-9</v>
      </c>
    </row>
    <row r="35" spans="1:65" x14ac:dyDescent="0.3">
      <c r="A35">
        <v>-0.375</v>
      </c>
      <c r="B35">
        <f t="shared" si="3"/>
        <v>0.93684994597050697</v>
      </c>
      <c r="C35">
        <f t="shared" si="4"/>
        <v>0.9326471266750288</v>
      </c>
      <c r="D35">
        <f t="shared" si="5"/>
        <v>0.19161243542716694</v>
      </c>
      <c r="E35" s="2">
        <f t="shared" si="6"/>
        <v>1.9161243542716692E-7</v>
      </c>
      <c r="G35">
        <f t="shared" si="7"/>
        <v>0.65457948538688149</v>
      </c>
      <c r="H35">
        <f t="shared" si="8"/>
        <v>0.63830312605956174</v>
      </c>
      <c r="I35">
        <f t="shared" si="9"/>
        <v>9.4113869236961231E-2</v>
      </c>
      <c r="J35" s="2">
        <f t="shared" si="10"/>
        <v>7.764394212049301E-6</v>
      </c>
      <c r="L35">
        <f t="shared" si="11"/>
        <v>0.64422087731046351</v>
      </c>
      <c r="M35">
        <f t="shared" si="12"/>
        <v>0.62271567053071419</v>
      </c>
      <c r="N35">
        <f t="shared" si="13"/>
        <v>5.7829803892977483E-2</v>
      </c>
      <c r="O35" s="2">
        <f t="shared" si="14"/>
        <v>2.3437134411070608E-6</v>
      </c>
      <c r="Q35">
        <f t="shared" si="15"/>
        <v>0.71351026138786411</v>
      </c>
      <c r="R35">
        <f t="shared" si="16"/>
        <v>0.69359386244691346</v>
      </c>
      <c r="S35">
        <f t="shared" si="17"/>
        <v>5.277386166539056E-2</v>
      </c>
      <c r="T35" s="2">
        <f t="shared" si="18"/>
        <v>6.4794574600285196E-7</v>
      </c>
      <c r="V35">
        <f t="shared" si="19"/>
        <v>0.8959678307007779</v>
      </c>
      <c r="W35">
        <f t="shared" si="20"/>
        <v>0.88849713901476735</v>
      </c>
      <c r="X35">
        <f t="shared" si="21"/>
        <v>7.0244248122091374E-2</v>
      </c>
      <c r="Y35" s="2">
        <f t="shared" si="22"/>
        <v>8.7805310152614225E-8</v>
      </c>
      <c r="AA35">
        <f t="shared" si="23"/>
        <v>0.9131518177841671</v>
      </c>
      <c r="AB35">
        <f t="shared" si="24"/>
        <v>0.9100950494660115</v>
      </c>
      <c r="AC35">
        <f t="shared" si="25"/>
        <v>7.543737159068542E-2</v>
      </c>
      <c r="AD35" s="2">
        <f t="shared" si="26"/>
        <v>5.2387063604642612E-8</v>
      </c>
      <c r="AF35">
        <f t="shared" si="27"/>
        <v>0.82769439830023483</v>
      </c>
      <c r="AG35">
        <f t="shared" si="28"/>
        <v>0.81311756865535234</v>
      </c>
      <c r="AH35">
        <f t="shared" si="29"/>
        <v>5.9304523117317175E-2</v>
      </c>
      <c r="AI35" s="2">
        <f t="shared" si="30"/>
        <v>1.7132417789447189E-7</v>
      </c>
      <c r="AK35">
        <f t="shared" si="31"/>
        <v>0.77921617080779237</v>
      </c>
      <c r="AL35">
        <f t="shared" si="32"/>
        <v>0.75468463423088039</v>
      </c>
      <c r="AM35">
        <f t="shared" si="33"/>
        <v>2.2764877499445519E-2</v>
      </c>
      <c r="AN35" s="2">
        <f t="shared" si="34"/>
        <v>8.2838859789648989E-8</v>
      </c>
      <c r="AP35">
        <f t="shared" si="35"/>
        <v>0.95647649295936832</v>
      </c>
      <c r="AQ35">
        <f t="shared" si="36"/>
        <v>0.95222447086648554</v>
      </c>
      <c r="AR35">
        <f t="shared" si="37"/>
        <v>5.624580652208673E-2</v>
      </c>
      <c r="AS35" s="2">
        <f t="shared" si="38"/>
        <v>1.0936684601516838E-8</v>
      </c>
      <c r="AU35">
        <f t="shared" si="39"/>
        <v>0.91390306167451441</v>
      </c>
      <c r="AV35">
        <f t="shared" si="40"/>
        <v>0.90486526151880042</v>
      </c>
      <c r="AW35">
        <f t="shared" si="41"/>
        <v>4.7245844403031714E-2</v>
      </c>
      <c r="AX35" s="2">
        <f t="shared" si="42"/>
        <v>3.4121998735522898E-8</v>
      </c>
      <c r="AZ35">
        <f t="shared" si="43"/>
        <v>0.90565218082072907</v>
      </c>
      <c r="BA35">
        <f t="shared" si="44"/>
        <v>0.89516908980081011</v>
      </c>
      <c r="BB35">
        <f t="shared" si="45"/>
        <v>1.8494237691143649E-2</v>
      </c>
      <c r="BC35" s="2">
        <f t="shared" si="46"/>
        <v>6.1647458970478769E-9</v>
      </c>
      <c r="BE35">
        <f t="shared" si="47"/>
        <v>0.98791431535221141</v>
      </c>
      <c r="BF35">
        <f t="shared" si="48"/>
        <v>0.98700464016366818</v>
      </c>
      <c r="BG35">
        <f t="shared" si="49"/>
        <v>2.1366524270462348E-2</v>
      </c>
      <c r="BH35" s="2">
        <f t="shared" si="50"/>
        <v>1.1870291261367982E-9</v>
      </c>
      <c r="BJ35">
        <f t="shared" si="51"/>
        <v>0.98151109797735625</v>
      </c>
      <c r="BK35">
        <f t="shared" si="52"/>
        <v>0.98016212229330069</v>
      </c>
      <c r="BL35">
        <f t="shared" si="53"/>
        <v>1.4027924315695221E-2</v>
      </c>
      <c r="BM35" s="2">
        <f t="shared" si="54"/>
        <v>7.7932912864973511E-9</v>
      </c>
    </row>
    <row r="36" spans="1:65" x14ac:dyDescent="0.3">
      <c r="A36">
        <v>-0.4</v>
      </c>
      <c r="B36">
        <f t="shared" si="3"/>
        <v>0.93119002790910399</v>
      </c>
      <c r="C36">
        <f t="shared" si="4"/>
        <v>0.92661052464708193</v>
      </c>
      <c r="D36">
        <f t="shared" si="5"/>
        <v>0.17786182894940594</v>
      </c>
      <c r="E36" s="2">
        <f t="shared" si="6"/>
        <v>1.7786182894940592E-7</v>
      </c>
      <c r="G36">
        <f t="shared" si="7"/>
        <v>0.62035438190537806</v>
      </c>
      <c r="H36">
        <f t="shared" si="8"/>
        <v>0.60246532136688802</v>
      </c>
      <c r="I36">
        <f t="shared" si="9"/>
        <v>7.4159503447214711E-2</v>
      </c>
      <c r="J36" s="2">
        <f t="shared" si="10"/>
        <v>6.1181590343952133E-6</v>
      </c>
      <c r="L36">
        <f t="shared" si="11"/>
        <v>0.61638860832907361</v>
      </c>
      <c r="M36">
        <f t="shared" si="12"/>
        <v>0.59320106927791472</v>
      </c>
      <c r="N36">
        <f t="shared" si="13"/>
        <v>4.6400007533722851E-2</v>
      </c>
      <c r="O36" s="2">
        <f t="shared" si="14"/>
        <v>1.8804891942139353E-6</v>
      </c>
      <c r="Q36">
        <f t="shared" si="15"/>
        <v>0.6931522274957298</v>
      </c>
      <c r="R36">
        <f t="shared" si="16"/>
        <v>0.671820564166556</v>
      </c>
      <c r="S36">
        <f t="shared" si="17"/>
        <v>4.4257062508764836E-2</v>
      </c>
      <c r="T36" s="2">
        <f t="shared" si="18"/>
        <v>5.4337837857983596E-7</v>
      </c>
      <c r="V36">
        <f t="shared" si="19"/>
        <v>0.88844998026492217</v>
      </c>
      <c r="W36">
        <f t="shared" si="20"/>
        <v>0.88043942150581156</v>
      </c>
      <c r="X36">
        <f t="shared" si="21"/>
        <v>6.3558408631028324E-2</v>
      </c>
      <c r="Y36" s="2">
        <f t="shared" si="22"/>
        <v>7.9448010788785411E-8</v>
      </c>
      <c r="AA36">
        <f t="shared" si="23"/>
        <v>0.90679763987784012</v>
      </c>
      <c r="AB36">
        <f t="shared" si="24"/>
        <v>0.90351722554641833</v>
      </c>
      <c r="AC36">
        <f t="shared" si="25"/>
        <v>6.8860409811396309E-2</v>
      </c>
      <c r="AD36" s="2">
        <f t="shared" si="26"/>
        <v>4.7819729035691848E-8</v>
      </c>
      <c r="AF36">
        <f t="shared" si="27"/>
        <v>0.81558771338856473</v>
      </c>
      <c r="AG36">
        <f t="shared" si="28"/>
        <v>0.79998667395722856</v>
      </c>
      <c r="AH36">
        <f t="shared" si="29"/>
        <v>5.2180344458204304E-2</v>
      </c>
      <c r="AI36" s="2">
        <f t="shared" si="30"/>
        <v>1.5074321732370138E-7</v>
      </c>
      <c r="AK36">
        <f t="shared" si="31"/>
        <v>0.766879485895687</v>
      </c>
      <c r="AL36">
        <f t="shared" si="32"/>
        <v>0.74097720655076338</v>
      </c>
      <c r="AM36">
        <f t="shared" si="33"/>
        <v>1.9682019027295584E-2</v>
      </c>
      <c r="AN36" s="2">
        <f t="shared" si="34"/>
        <v>7.1620680349325619E-8</v>
      </c>
      <c r="AP36">
        <f t="shared" si="35"/>
        <v>0.95342402383642877</v>
      </c>
      <c r="AQ36">
        <f t="shared" si="36"/>
        <v>0.94887379125842897</v>
      </c>
      <c r="AR36">
        <f t="shared" si="37"/>
        <v>5.217366778016147E-2</v>
      </c>
      <c r="AS36" s="2">
        <f t="shared" si="38"/>
        <v>1.0144879846142484E-8</v>
      </c>
      <c r="AU36">
        <f t="shared" si="39"/>
        <v>0.90812061867252813</v>
      </c>
      <c r="AV36">
        <f t="shared" si="40"/>
        <v>0.8984758217376001</v>
      </c>
      <c r="AW36">
        <f t="shared" si="41"/>
        <v>4.2905717024880163E-2</v>
      </c>
      <c r="AX36" s="2">
        <f t="shared" si="42"/>
        <v>3.0987462295746775E-8</v>
      </c>
      <c r="AZ36">
        <f t="shared" si="43"/>
        <v>0.90020844968752056</v>
      </c>
      <c r="BA36">
        <f t="shared" si="44"/>
        <v>0.8891204996528006</v>
      </c>
      <c r="BB36">
        <f t="shared" si="45"/>
        <v>1.664106459021417E-2</v>
      </c>
      <c r="BC36" s="2">
        <f t="shared" si="46"/>
        <v>5.5470215300713838E-9</v>
      </c>
      <c r="BE36">
        <f t="shared" si="47"/>
        <v>0.98710969076105015</v>
      </c>
      <c r="BF36">
        <f t="shared" si="48"/>
        <v>0.98613945243123668</v>
      </c>
      <c r="BG36">
        <f t="shared" si="49"/>
        <v>2.0146081794448566E-2</v>
      </c>
      <c r="BH36" s="2">
        <f t="shared" si="50"/>
        <v>1.1192267663582546E-9</v>
      </c>
      <c r="BJ36">
        <f t="shared" si="51"/>
        <v>0.98033656438457939</v>
      </c>
      <c r="BK36">
        <f t="shared" si="52"/>
        <v>0.97890189311650144</v>
      </c>
      <c r="BL36">
        <f t="shared" si="53"/>
        <v>1.3094228362055E-2</v>
      </c>
      <c r="BM36" s="2">
        <f t="shared" si="54"/>
        <v>7.2745713122527845E-9</v>
      </c>
    </row>
    <row r="37" spans="1:65" x14ac:dyDescent="0.3">
      <c r="A37">
        <v>-0.42499999999999999</v>
      </c>
      <c r="B37">
        <f t="shared" si="3"/>
        <v>0.92548624598975693</v>
      </c>
      <c r="C37">
        <f t="shared" si="4"/>
        <v>0.92052713949419462</v>
      </c>
      <c r="D37">
        <f t="shared" si="5"/>
        <v>0.16531818967057199</v>
      </c>
      <c r="E37" s="2">
        <f t="shared" si="6"/>
        <v>1.6531818967057197E-7</v>
      </c>
      <c r="G37">
        <f t="shared" si="7"/>
        <v>0.58766405396283472</v>
      </c>
      <c r="H37">
        <f t="shared" si="8"/>
        <v>0.56823461147940801</v>
      </c>
      <c r="I37">
        <f t="shared" si="9"/>
        <v>5.8462939621256121E-2</v>
      </c>
      <c r="J37" s="2">
        <f t="shared" si="10"/>
        <v>4.8231925187536298E-6</v>
      </c>
      <c r="L37">
        <f t="shared" si="11"/>
        <v>0.59003548353143032</v>
      </c>
      <c r="M37">
        <f t="shared" si="12"/>
        <v>0.56525501965156977</v>
      </c>
      <c r="N37">
        <f t="shared" si="13"/>
        <v>3.7380769888822933E-2</v>
      </c>
      <c r="O37" s="2">
        <f t="shared" si="14"/>
        <v>1.5149595352164635E-6</v>
      </c>
      <c r="Q37">
        <f t="shared" si="15"/>
        <v>0.67365884393747022</v>
      </c>
      <c r="R37">
        <f t="shared" si="16"/>
        <v>0.65097202560157241</v>
      </c>
      <c r="S37">
        <f t="shared" si="17"/>
        <v>3.7280151679621634E-2</v>
      </c>
      <c r="T37" s="2">
        <f t="shared" si="18"/>
        <v>4.5771741784424425E-7</v>
      </c>
      <c r="V37">
        <f t="shared" si="19"/>
        <v>0.88104175356990999</v>
      </c>
      <c r="W37">
        <f t="shared" si="20"/>
        <v>0.87249919996774916</v>
      </c>
      <c r="X37">
        <f t="shared" si="21"/>
        <v>5.7674058450412645E-2</v>
      </c>
      <c r="Y37" s="2">
        <f t="shared" si="22"/>
        <v>7.2092573063015806E-8</v>
      </c>
      <c r="AA37">
        <f t="shared" si="23"/>
        <v>0.90051242672884335</v>
      </c>
      <c r="AB37">
        <f t="shared" si="24"/>
        <v>0.89701079371515879</v>
      </c>
      <c r="AC37">
        <f t="shared" si="25"/>
        <v>6.3022358008640172E-2</v>
      </c>
      <c r="AD37" s="2">
        <f t="shared" si="26"/>
        <v>4.3765526394888974E-8</v>
      </c>
      <c r="AF37">
        <f t="shared" si="27"/>
        <v>0.80379535487336806</v>
      </c>
      <c r="AG37">
        <f t="shared" si="28"/>
        <v>0.78719669725961827</v>
      </c>
      <c r="AH37">
        <f t="shared" si="29"/>
        <v>4.607768743447279E-2</v>
      </c>
      <c r="AI37" s="2">
        <f t="shared" si="30"/>
        <v>1.3311331925514366E-7</v>
      </c>
      <c r="AK37">
        <f t="shared" si="31"/>
        <v>0.75507236694771551</v>
      </c>
      <c r="AL37">
        <f t="shared" si="32"/>
        <v>0.72785818549746173</v>
      </c>
      <c r="AM37">
        <f t="shared" si="33"/>
        <v>1.7110924690905308E-2</v>
      </c>
      <c r="AN37" s="2">
        <f t="shared" si="34"/>
        <v>6.2264753736349894E-8</v>
      </c>
      <c r="AP37">
        <f t="shared" si="35"/>
        <v>0.95039570516624194</v>
      </c>
      <c r="AQ37">
        <f t="shared" si="36"/>
        <v>0.94554962147776289</v>
      </c>
      <c r="AR37">
        <f t="shared" si="37"/>
        <v>4.8517064767602348E-2</v>
      </c>
      <c r="AS37" s="2">
        <f t="shared" si="38"/>
        <v>9.4338737048115456E-9</v>
      </c>
      <c r="AU37">
        <f t="shared" si="39"/>
        <v>0.90243822310222521</v>
      </c>
      <c r="AV37">
        <f t="shared" si="40"/>
        <v>0.89219693160466873</v>
      </c>
      <c r="AW37">
        <f t="shared" si="41"/>
        <v>3.908815463803457E-2</v>
      </c>
      <c r="AX37" s="2">
        <f t="shared" si="42"/>
        <v>2.8230333905247181E-8</v>
      </c>
      <c r="AZ37">
        <f t="shared" si="43"/>
        <v>0.8949160578037787</v>
      </c>
      <c r="BA37">
        <f t="shared" si="44"/>
        <v>0.88324006422642076</v>
      </c>
      <c r="BB37">
        <f t="shared" si="45"/>
        <v>1.5035788569123049E-2</v>
      </c>
      <c r="BC37" s="2">
        <f t="shared" si="46"/>
        <v>5.0119295230410112E-9</v>
      </c>
      <c r="BE37">
        <f t="shared" si="47"/>
        <v>0.98630975223433492</v>
      </c>
      <c r="BF37">
        <f t="shared" si="48"/>
        <v>0.98527930347777948</v>
      </c>
      <c r="BG37">
        <f t="shared" si="49"/>
        <v>1.9038687162740594E-2</v>
      </c>
      <c r="BH37" s="2">
        <f t="shared" si="50"/>
        <v>1.0577048423744782E-9</v>
      </c>
      <c r="BJ37">
        <f t="shared" si="51"/>
        <v>0.97917506185839476</v>
      </c>
      <c r="BK37">
        <f t="shared" si="52"/>
        <v>0.97765564577080988</v>
      </c>
      <c r="BL37">
        <f t="shared" si="53"/>
        <v>1.2255721481727171E-2</v>
      </c>
      <c r="BM37" s="2">
        <f t="shared" si="54"/>
        <v>6.8087341565151007E-9</v>
      </c>
    </row>
    <row r="38" spans="1:65" x14ac:dyDescent="0.3">
      <c r="A38">
        <v>-0.45</v>
      </c>
      <c r="B38">
        <f t="shared" si="3"/>
        <v>0.91975139473609724</v>
      </c>
      <c r="C38">
        <f t="shared" si="4"/>
        <v>0.91441061725266348</v>
      </c>
      <c r="D38">
        <f t="shared" si="5"/>
        <v>0.15385339088955488</v>
      </c>
      <c r="E38" s="2">
        <f t="shared" si="6"/>
        <v>1.5385339088955488E-7</v>
      </c>
      <c r="G38">
        <f t="shared" si="7"/>
        <v>0.55667300820958066</v>
      </c>
      <c r="H38">
        <f t="shared" si="8"/>
        <v>0.53578325466971799</v>
      </c>
      <c r="I38">
        <f t="shared" si="9"/>
        <v>4.6161834505290184E-2</v>
      </c>
      <c r="J38" s="2">
        <f t="shared" si="10"/>
        <v>3.8083513466864403E-6</v>
      </c>
      <c r="L38">
        <f t="shared" si="11"/>
        <v>0.5651727758816103</v>
      </c>
      <c r="M38">
        <f t="shared" si="12"/>
        <v>0.53888947601443293</v>
      </c>
      <c r="N38">
        <f t="shared" si="13"/>
        <v>3.0248872327649168E-2</v>
      </c>
      <c r="O38" s="2">
        <f t="shared" si="14"/>
        <v>1.2259195757233377E-6</v>
      </c>
      <c r="Q38">
        <f t="shared" si="15"/>
        <v>0.65503080088216636</v>
      </c>
      <c r="R38">
        <f t="shared" si="16"/>
        <v>0.63104898490071271</v>
      </c>
      <c r="S38">
        <f t="shared" si="17"/>
        <v>3.1542734414689591E-2</v>
      </c>
      <c r="T38" s="2">
        <f t="shared" si="18"/>
        <v>3.8727468364702289E-7</v>
      </c>
      <c r="V38">
        <f t="shared" si="19"/>
        <v>0.87375072873747106</v>
      </c>
      <c r="W38">
        <f t="shared" si="20"/>
        <v>0.86468459671754672</v>
      </c>
      <c r="X38">
        <f t="shared" si="21"/>
        <v>5.2475670926077064E-2</v>
      </c>
      <c r="Y38" s="2">
        <f t="shared" si="22"/>
        <v>6.5594588657596332E-8</v>
      </c>
      <c r="AA38">
        <f t="shared" si="23"/>
        <v>0.89430298731054414</v>
      </c>
      <c r="AB38">
        <f t="shared" si="24"/>
        <v>0.89058280259890699</v>
      </c>
      <c r="AC38">
        <f t="shared" si="25"/>
        <v>5.7821122270579908E-2</v>
      </c>
      <c r="AD38" s="2">
        <f t="shared" si="26"/>
        <v>4.0153557132347129E-8</v>
      </c>
      <c r="AF38">
        <f t="shared" si="27"/>
        <v>0.79232519945535107</v>
      </c>
      <c r="AG38">
        <f t="shared" si="28"/>
        <v>0.77475618162185589</v>
      </c>
      <c r="AH38">
        <f t="shared" si="29"/>
        <v>4.0829239091863603E-2</v>
      </c>
      <c r="AI38" s="2">
        <f t="shared" si="30"/>
        <v>1.1795113515427267E-7</v>
      </c>
      <c r="AK38">
        <f t="shared" si="31"/>
        <v>0.74377066808795478</v>
      </c>
      <c r="AL38">
        <f t="shared" si="32"/>
        <v>0.71530074231994978</v>
      </c>
      <c r="AM38">
        <f t="shared" si="33"/>
        <v>1.4952629286444162E-2</v>
      </c>
      <c r="AN38" s="2">
        <f t="shared" si="34"/>
        <v>5.4410956570116273E-8</v>
      </c>
      <c r="AP38">
        <f t="shared" si="35"/>
        <v>0.94739356815650499</v>
      </c>
      <c r="AQ38">
        <f t="shared" si="36"/>
        <v>0.94225419117069709</v>
      </c>
      <c r="AR38">
        <f t="shared" si="37"/>
        <v>4.5220087973743758E-2</v>
      </c>
      <c r="AS38" s="2">
        <f t="shared" si="38"/>
        <v>8.7927948837834886E-9</v>
      </c>
      <c r="AU38">
        <f t="shared" si="39"/>
        <v>0.89685830406662082</v>
      </c>
      <c r="AV38">
        <f t="shared" si="40"/>
        <v>0.88603127521173575</v>
      </c>
      <c r="AW38">
        <f t="shared" si="41"/>
        <v>3.5715343544906117E-2</v>
      </c>
      <c r="AX38" s="2">
        <f t="shared" si="42"/>
        <v>2.5794414782432188E-8</v>
      </c>
      <c r="AZ38">
        <f t="shared" si="43"/>
        <v>0.88977049017695375</v>
      </c>
      <c r="BA38">
        <f t="shared" si="44"/>
        <v>0.8775227668632819</v>
      </c>
      <c r="BB38">
        <f t="shared" si="45"/>
        <v>1.3637265243160395E-2</v>
      </c>
      <c r="BC38" s="2">
        <f t="shared" si="46"/>
        <v>4.5457550810534607E-9</v>
      </c>
      <c r="BE38">
        <f t="shared" si="47"/>
        <v>0.98551468961487676</v>
      </c>
      <c r="BF38">
        <f t="shared" si="48"/>
        <v>0.98442439743535137</v>
      </c>
      <c r="BG38">
        <f t="shared" si="49"/>
        <v>1.8029347216585546E-2</v>
      </c>
      <c r="BH38" s="2">
        <f t="shared" si="50"/>
        <v>1.00163040092142E-9</v>
      </c>
      <c r="BJ38">
        <f t="shared" si="51"/>
        <v>0.97802663536666246</v>
      </c>
      <c r="BK38">
        <f t="shared" si="52"/>
        <v>0.97642342850500263</v>
      </c>
      <c r="BL38">
        <f t="shared" si="53"/>
        <v>1.1499076613480355E-2</v>
      </c>
      <c r="BM38" s="2">
        <f t="shared" si="54"/>
        <v>6.388375896377981E-9</v>
      </c>
    </row>
    <row r="39" spans="1:65" x14ac:dyDescent="0.3">
      <c r="A39">
        <v>-0.47499999999999998</v>
      </c>
      <c r="B39">
        <f t="shared" si="3"/>
        <v>0.91399694665955034</v>
      </c>
      <c r="C39">
        <f t="shared" si="4"/>
        <v>0.90827319396283102</v>
      </c>
      <c r="D39">
        <f t="shared" si="5"/>
        <v>0.14335607145806895</v>
      </c>
      <c r="E39" s="2">
        <f t="shared" si="6"/>
        <v>1.4335607145806893E-7</v>
      </c>
      <c r="G39">
        <f t="shared" si="7"/>
        <v>0.52746446202056707</v>
      </c>
      <c r="H39">
        <f t="shared" si="8"/>
        <v>0.50519838955033203</v>
      </c>
      <c r="I39">
        <f t="shared" si="9"/>
        <v>3.6539618569468711E-2</v>
      </c>
      <c r="J39" s="2">
        <f t="shared" si="10"/>
        <v>3.0145185319811688E-6</v>
      </c>
      <c r="L39">
        <f t="shared" si="11"/>
        <v>0.5417775630777627</v>
      </c>
      <c r="M39">
        <f t="shared" si="12"/>
        <v>0.51408013051724577</v>
      </c>
      <c r="N39">
        <f t="shared" si="13"/>
        <v>2.4593002192847532E-2</v>
      </c>
      <c r="O39" s="2">
        <f t="shared" si="14"/>
        <v>9.9669972776012682E-7</v>
      </c>
      <c r="Q39">
        <f t="shared" si="15"/>
        <v>0.63725547424747564</v>
      </c>
      <c r="R39">
        <f t="shared" si="16"/>
        <v>0.61203794037163173</v>
      </c>
      <c r="S39">
        <f t="shared" si="17"/>
        <v>2.6805655835871932E-2</v>
      </c>
      <c r="T39" s="2">
        <f t="shared" si="18"/>
        <v>3.2911388554042822E-7</v>
      </c>
      <c r="V39">
        <f t="shared" si="19"/>
        <v>0.86658253342480474</v>
      </c>
      <c r="W39">
        <f t="shared" si="20"/>
        <v>0.85700164354212727</v>
      </c>
      <c r="X39">
        <f t="shared" si="21"/>
        <v>4.7867265237233156E-2</v>
      </c>
      <c r="Y39" s="2">
        <f t="shared" si="22"/>
        <v>5.9834081546541452E-8</v>
      </c>
      <c r="AA39">
        <f t="shared" si="23"/>
        <v>0.88817470142678867</v>
      </c>
      <c r="AB39">
        <f t="shared" si="24"/>
        <v>0.88423882135278331</v>
      </c>
      <c r="AC39">
        <f t="shared" si="25"/>
        <v>5.3171539259067487E-2</v>
      </c>
      <c r="AD39" s="2">
        <f t="shared" si="26"/>
        <v>3.6924680041019065E-8</v>
      </c>
      <c r="AF39">
        <f t="shared" si="27"/>
        <v>0.78118059145247654</v>
      </c>
      <c r="AG39">
        <f t="shared" si="28"/>
        <v>0.76266875428685088</v>
      </c>
      <c r="AH39">
        <f t="shared" si="29"/>
        <v>3.6298160940637043E-2</v>
      </c>
      <c r="AI39" s="2">
        <f t="shared" si="30"/>
        <v>1.0486135382850705E-7</v>
      </c>
      <c r="AK39">
        <f t="shared" si="31"/>
        <v>0.73294960641779461</v>
      </c>
      <c r="AL39">
        <f t="shared" si="32"/>
        <v>0.70327734046421619</v>
      </c>
      <c r="AM39">
        <f t="shared" si="33"/>
        <v>1.3129765396232255E-2</v>
      </c>
      <c r="AN39" s="2">
        <f t="shared" si="34"/>
        <v>4.7777757414067389E-8</v>
      </c>
      <c r="AP39">
        <f t="shared" si="35"/>
        <v>0.94441926288524014</v>
      </c>
      <c r="AQ39">
        <f t="shared" si="36"/>
        <v>0.9389893116193635</v>
      </c>
      <c r="AR39">
        <f t="shared" si="37"/>
        <v>4.2236309157651739E-2</v>
      </c>
      <c r="AS39" s="2">
        <f t="shared" si="38"/>
        <v>8.212615669543374E-9</v>
      </c>
      <c r="AU39">
        <f t="shared" si="39"/>
        <v>0.89138227577015716</v>
      </c>
      <c r="AV39">
        <f t="shared" si="40"/>
        <v>0.8799804152156433</v>
      </c>
      <c r="AW39">
        <f t="shared" si="41"/>
        <v>3.2723328620477797E-2</v>
      </c>
      <c r="AX39" s="2">
        <f t="shared" si="42"/>
        <v>2.3633515114789514E-8</v>
      </c>
      <c r="AZ39">
        <f t="shared" si="43"/>
        <v>0.88476699057817909</v>
      </c>
      <c r="BA39">
        <f t="shared" si="44"/>
        <v>0.8719633228646434</v>
      </c>
      <c r="BB39">
        <f t="shared" si="45"/>
        <v>1.2412465044779749E-2</v>
      </c>
      <c r="BC39" s="2">
        <f t="shared" si="46"/>
        <v>4.1374883482599117E-9</v>
      </c>
      <c r="BE39">
        <f t="shared" si="47"/>
        <v>0.98472465771485029</v>
      </c>
      <c r="BF39">
        <f t="shared" si="48"/>
        <v>0.98357490076865628</v>
      </c>
      <c r="BG39">
        <f t="shared" si="49"/>
        <v>1.7105673708703795E-2</v>
      </c>
      <c r="BH39" s="2">
        <f t="shared" si="50"/>
        <v>9.5031520603910048E-10</v>
      </c>
      <c r="BJ39">
        <f t="shared" si="51"/>
        <v>0.97689128210633447</v>
      </c>
      <c r="BK39">
        <f t="shared" si="52"/>
        <v>0.97520523831151762</v>
      </c>
      <c r="BL39">
        <f t="shared" si="53"/>
        <v>1.0813350642929043E-2</v>
      </c>
      <c r="BM39" s="2">
        <f t="shared" si="54"/>
        <v>6.0074170238494735E-9</v>
      </c>
    </row>
    <row r="40" spans="1:65" x14ac:dyDescent="0.3">
      <c r="A40">
        <v>-0.5</v>
      </c>
      <c r="B40">
        <f t="shared" si="3"/>
        <v>0.90823317942256621</v>
      </c>
      <c r="C40">
        <f t="shared" si="4"/>
        <v>0.90212583129539914</v>
      </c>
      <c r="D40">
        <f t="shared" si="5"/>
        <v>0.13372886499224709</v>
      </c>
      <c r="E40" s="2">
        <f t="shared" si="6"/>
        <v>1.3372886499224709E-7</v>
      </c>
      <c r="G40">
        <f t="shared" si="7"/>
        <v>0.50005921011287258</v>
      </c>
      <c r="H40">
        <f t="shared" si="8"/>
        <v>0.47650179069410742</v>
      </c>
      <c r="I40">
        <f t="shared" si="9"/>
        <v>2.9015312570580626E-2</v>
      </c>
      <c r="J40" s="2">
        <f t="shared" si="10"/>
        <v>2.3937632870729018E-6</v>
      </c>
      <c r="L40">
        <f t="shared" si="11"/>
        <v>0.51980340213273368</v>
      </c>
      <c r="M40">
        <f t="shared" si="12"/>
        <v>0.49077773290851934</v>
      </c>
      <c r="N40">
        <f t="shared" si="13"/>
        <v>2.0091904161748067E-2</v>
      </c>
      <c r="O40" s="2">
        <f t="shared" si="14"/>
        <v>8.142802269997346E-7</v>
      </c>
      <c r="Q40">
        <f t="shared" si="15"/>
        <v>0.62031082280735594</v>
      </c>
      <c r="R40">
        <f t="shared" si="16"/>
        <v>0.59391531851054113</v>
      </c>
      <c r="S40">
        <f t="shared" si="17"/>
        <v>2.2878392259767358E-2</v>
      </c>
      <c r="T40" s="2">
        <f t="shared" si="18"/>
        <v>2.8089581607825531E-7</v>
      </c>
      <c r="V40">
        <f t="shared" si="19"/>
        <v>0.8595411819936718</v>
      </c>
      <c r="W40">
        <f t="shared" si="20"/>
        <v>0.84945464308003404</v>
      </c>
      <c r="X40">
        <f t="shared" si="21"/>
        <v>4.3768574527671335E-2</v>
      </c>
      <c r="Y40" s="2">
        <f t="shared" si="22"/>
        <v>5.4710718159589175E-8</v>
      </c>
      <c r="AA40">
        <f t="shared" si="23"/>
        <v>0.88213174789831739</v>
      </c>
      <c r="AB40">
        <f t="shared" si="24"/>
        <v>0.87798317587817531</v>
      </c>
      <c r="AC40">
        <f t="shared" si="25"/>
        <v>4.900205814806867E-2</v>
      </c>
      <c r="AD40" s="2">
        <f t="shared" si="26"/>
        <v>3.4029207047269888E-8</v>
      </c>
      <c r="AF40">
        <f t="shared" si="27"/>
        <v>0.77036134462684291</v>
      </c>
      <c r="AG40">
        <f t="shared" si="28"/>
        <v>0.7509342132612179</v>
      </c>
      <c r="AH40">
        <f t="shared" si="29"/>
        <v>3.2372015551588799E-2</v>
      </c>
      <c r="AI40" s="2">
        <f t="shared" si="30"/>
        <v>9.3519156037923229E-8</v>
      </c>
      <c r="AK40">
        <f t="shared" si="31"/>
        <v>0.72258444047906811</v>
      </c>
      <c r="AL40">
        <f t="shared" si="32"/>
        <v>0.69176048942118684</v>
      </c>
      <c r="AM40">
        <f t="shared" si="33"/>
        <v>1.158135599067777E-2</v>
      </c>
      <c r="AN40" s="2">
        <f t="shared" si="34"/>
        <v>4.2143267632744118E-8</v>
      </c>
      <c r="AP40">
        <f t="shared" si="35"/>
        <v>0.94147411839359962</v>
      </c>
      <c r="AQ40">
        <f t="shared" si="36"/>
        <v>0.93575644170537831</v>
      </c>
      <c r="AR40">
        <f t="shared" si="37"/>
        <v>3.9526829816336373E-2</v>
      </c>
      <c r="AS40" s="2">
        <f t="shared" si="38"/>
        <v>7.6857724642876107E-9</v>
      </c>
      <c r="AU40">
        <f t="shared" si="39"/>
        <v>0.88601073744831826</v>
      </c>
      <c r="AV40">
        <f t="shared" si="40"/>
        <v>0.87404501375504784</v>
      </c>
      <c r="AW40">
        <f t="shared" si="41"/>
        <v>3.0059126856397285E-2</v>
      </c>
      <c r="AX40" s="2">
        <f t="shared" si="42"/>
        <v>2.1709369396286923E-8</v>
      </c>
      <c r="AZ40">
        <f t="shared" si="43"/>
        <v>0.87990068394249377</v>
      </c>
      <c r="BA40">
        <f t="shared" si="44"/>
        <v>0.86655631549165979</v>
      </c>
      <c r="BB40">
        <f t="shared" si="45"/>
        <v>1.133462532874107E-2</v>
      </c>
      <c r="BC40" s="2">
        <f t="shared" si="46"/>
        <v>3.7782084429136862E-9</v>
      </c>
      <c r="BE40">
        <f t="shared" si="47"/>
        <v>0.98393978194562992</v>
      </c>
      <c r="BF40">
        <f t="shared" si="48"/>
        <v>0.98273094832863428</v>
      </c>
      <c r="BG40">
        <f t="shared" si="49"/>
        <v>1.6257327395622679E-2</v>
      </c>
      <c r="BH40" s="2">
        <f t="shared" si="50"/>
        <v>9.0318485531237183E-10</v>
      </c>
      <c r="BJ40">
        <f t="shared" si="51"/>
        <v>0.97576896077117325</v>
      </c>
      <c r="BK40">
        <f t="shared" si="52"/>
        <v>0.97400103087035761</v>
      </c>
      <c r="BL40">
        <f t="shared" si="53"/>
        <v>1.0189467455453294E-2</v>
      </c>
      <c r="BM40" s="2">
        <f t="shared" si="54"/>
        <v>5.6608152530296127E-9</v>
      </c>
    </row>
    <row r="41" spans="1:65" x14ac:dyDescent="0.3">
      <c r="A41">
        <v>-0.52500000000000002</v>
      </c>
      <c r="B41">
        <f t="shared" si="3"/>
        <v>0.90246928864635167</v>
      </c>
      <c r="C41">
        <f t="shared" si="4"/>
        <v>0.8959783368668427</v>
      </c>
      <c r="D41">
        <f t="shared" si="5"/>
        <v>0.12488620539808075</v>
      </c>
      <c r="E41" s="2">
        <f t="shared" si="6"/>
        <v>1.2488620539808074E-7</v>
      </c>
      <c r="G41">
        <f t="shared" si="7"/>
        <v>0.47443224547146301</v>
      </c>
      <c r="H41">
        <f t="shared" si="8"/>
        <v>0.44966727274498747</v>
      </c>
      <c r="I41">
        <f t="shared" si="9"/>
        <v>2.3126116177438066E-2</v>
      </c>
      <c r="J41" s="2">
        <f t="shared" si="10"/>
        <v>1.9079045846386405E-6</v>
      </c>
      <c r="L41">
        <f t="shared" si="11"/>
        <v>0.49918857543656942</v>
      </c>
      <c r="M41">
        <f t="shared" si="12"/>
        <v>0.4689168350334777</v>
      </c>
      <c r="N41">
        <f t="shared" si="13"/>
        <v>1.6495609712236976E-2</v>
      </c>
      <c r="O41" s="2">
        <f t="shared" si="14"/>
        <v>6.6853040472649328E-7</v>
      </c>
      <c r="Q41">
        <f t="shared" si="15"/>
        <v>0.6041684040249935</v>
      </c>
      <c r="R41">
        <f t="shared" si="16"/>
        <v>0.57665069949197167</v>
      </c>
      <c r="S41">
        <f t="shared" si="17"/>
        <v>1.9608936893229838E-2</v>
      </c>
      <c r="T41" s="2">
        <f t="shared" si="18"/>
        <v>2.4075416963354456E-7</v>
      </c>
      <c r="V41">
        <f t="shared" si="19"/>
        <v>0.85262935574320142</v>
      </c>
      <c r="W41">
        <f t="shared" si="20"/>
        <v>0.84204646917813664</v>
      </c>
      <c r="X41">
        <f t="shared" si="21"/>
        <v>4.011207715001331E-2</v>
      </c>
      <c r="Y41" s="2">
        <f t="shared" si="22"/>
        <v>5.014009643751664E-8</v>
      </c>
      <c r="AA41">
        <f t="shared" si="23"/>
        <v>0.87617729525963439</v>
      </c>
      <c r="AB41">
        <f t="shared" si="24"/>
        <v>0.87181914623150558</v>
      </c>
      <c r="AC41">
        <f t="shared" si="25"/>
        <v>4.5252180296384163E-2</v>
      </c>
      <c r="AD41" s="2">
        <f t="shared" si="26"/>
        <v>3.1425125205822311E-8</v>
      </c>
      <c r="AF41">
        <f t="shared" si="27"/>
        <v>0.7598645517014464</v>
      </c>
      <c r="AG41">
        <f t="shared" si="28"/>
        <v>0.73954940531610236</v>
      </c>
      <c r="AH41">
        <f t="shared" si="29"/>
        <v>2.8958006883905648E-2</v>
      </c>
      <c r="AI41" s="2">
        <f t="shared" si="30"/>
        <v>8.365646433128301E-8</v>
      </c>
      <c r="AK41">
        <f t="shared" si="31"/>
        <v>0.71265092751605164</v>
      </c>
      <c r="AL41">
        <f t="shared" si="32"/>
        <v>0.68072325279561297</v>
      </c>
      <c r="AM41">
        <f t="shared" si="33"/>
        <v>1.0258973727518194E-2</v>
      </c>
      <c r="AN41" s="2">
        <f t="shared" si="34"/>
        <v>3.7331265508468995E-8</v>
      </c>
      <c r="AP41">
        <f t="shared" si="35"/>
        <v>0.93855919213079952</v>
      </c>
      <c r="AQ41">
        <f t="shared" si="36"/>
        <v>0.93255674218529039</v>
      </c>
      <c r="AR41">
        <f t="shared" si="37"/>
        <v>3.7058801284041765E-2</v>
      </c>
      <c r="AS41" s="2">
        <f t="shared" si="38"/>
        <v>7.2058780274525489E-9</v>
      </c>
      <c r="AU41">
        <f t="shared" si="39"/>
        <v>0.88074363518491017</v>
      </c>
      <c r="AV41">
        <f t="shared" si="40"/>
        <v>0.86822501125404439</v>
      </c>
      <c r="AW41">
        <f t="shared" si="41"/>
        <v>2.7678531553428077E-2</v>
      </c>
      <c r="AX41" s="2">
        <f t="shared" si="42"/>
        <v>1.9990050566364717E-8</v>
      </c>
      <c r="AZ41">
        <f t="shared" si="43"/>
        <v>0.87516666578777658</v>
      </c>
      <c r="BA41">
        <f t="shared" si="44"/>
        <v>0.86129629531975171</v>
      </c>
      <c r="BB41">
        <f t="shared" si="45"/>
        <v>1.0381878244703446E-2</v>
      </c>
      <c r="BC41" s="2">
        <f t="shared" si="46"/>
        <v>3.4606260815678114E-9</v>
      </c>
      <c r="BE41">
        <f t="shared" si="47"/>
        <v>0.98316016287277463</v>
      </c>
      <c r="BF41">
        <f t="shared" si="48"/>
        <v>0.98189264825029532</v>
      </c>
      <c r="BG41">
        <f t="shared" si="49"/>
        <v>1.547560135716999E-2</v>
      </c>
      <c r="BH41" s="2">
        <f t="shared" si="50"/>
        <v>8.5975563095388908E-10</v>
      </c>
      <c r="BJ41">
        <f t="shared" si="51"/>
        <v>0.97465959896536392</v>
      </c>
      <c r="BK41">
        <f t="shared" si="52"/>
        <v>0.97281072850360939</v>
      </c>
      <c r="BL41">
        <f t="shared" si="53"/>
        <v>9.6198316813055715E-3</v>
      </c>
      <c r="BM41" s="2">
        <f t="shared" si="54"/>
        <v>5.3443509340586554E-9</v>
      </c>
    </row>
    <row r="42" spans="1:65" x14ac:dyDescent="0.3">
      <c r="A42">
        <v>-0.55000000000000004</v>
      </c>
      <c r="B42">
        <f t="shared" si="3"/>
        <v>0.89671348879569179</v>
      </c>
      <c r="C42">
        <f t="shared" si="4"/>
        <v>0.8898394718384085</v>
      </c>
      <c r="D42">
        <f t="shared" si="5"/>
        <v>0.1167525635562966</v>
      </c>
      <c r="E42" s="2">
        <f t="shared" si="6"/>
        <v>1.1675256355629659E-7</v>
      </c>
      <c r="G42">
        <f t="shared" si="7"/>
        <v>0.45052656962535326</v>
      </c>
      <c r="H42">
        <f t="shared" si="8"/>
        <v>0.42463515144016051</v>
      </c>
      <c r="I42">
        <f t="shared" si="9"/>
        <v>1.8507952425402999E-2</v>
      </c>
      <c r="J42" s="2">
        <f t="shared" si="10"/>
        <v>1.5269060750957474E-6</v>
      </c>
      <c r="L42">
        <f t="shared" si="11"/>
        <v>0.47986228376290047</v>
      </c>
      <c r="M42">
        <f t="shared" si="12"/>
        <v>0.44842235817910975</v>
      </c>
      <c r="N42">
        <f t="shared" si="13"/>
        <v>1.3609954231172285E-2</v>
      </c>
      <c r="O42" s="2">
        <f t="shared" si="14"/>
        <v>5.5158120064667708E-7</v>
      </c>
      <c r="Q42">
        <f t="shared" si="15"/>
        <v>0.58879567405096611</v>
      </c>
      <c r="R42">
        <f t="shared" si="16"/>
        <v>0.56020927705985679</v>
      </c>
      <c r="S42">
        <f t="shared" si="17"/>
        <v>1.6875754816424997E-2</v>
      </c>
      <c r="T42" s="2">
        <f t="shared" si="18"/>
        <v>2.0719676746832952E-7</v>
      </c>
      <c r="V42">
        <f t="shared" si="19"/>
        <v>0.8458486364180009</v>
      </c>
      <c r="W42">
        <f t="shared" si="20"/>
        <v>0.8347788171682754</v>
      </c>
      <c r="X42">
        <f t="shared" si="21"/>
        <v>3.6840669604108714E-2</v>
      </c>
      <c r="Y42" s="2">
        <f t="shared" si="22"/>
        <v>4.6050837005135896E-8</v>
      </c>
      <c r="AA42">
        <f t="shared" si="23"/>
        <v>0.87031366186123116</v>
      </c>
      <c r="AB42">
        <f t="shared" si="24"/>
        <v>0.86574913236152296</v>
      </c>
      <c r="AC42">
        <f t="shared" si="25"/>
        <v>4.1870458235518437E-2</v>
      </c>
      <c r="AD42" s="2">
        <f t="shared" si="26"/>
        <v>2.9076707107998893E-8</v>
      </c>
      <c r="AF42">
        <f t="shared" si="27"/>
        <v>0.74968523621863203</v>
      </c>
      <c r="AG42">
        <f t="shared" si="28"/>
        <v>0.7285089329920087</v>
      </c>
      <c r="AH42">
        <f t="shared" si="29"/>
        <v>2.5979226147527196E-2</v>
      </c>
      <c r="AI42" s="2">
        <f t="shared" si="30"/>
        <v>7.5051097759523031E-8</v>
      </c>
      <c r="AK42">
        <f t="shared" si="31"/>
        <v>0.70312562231097608</v>
      </c>
      <c r="AL42">
        <f t="shared" si="32"/>
        <v>0.67013958034552901</v>
      </c>
      <c r="AM42">
        <f t="shared" si="33"/>
        <v>9.1238806043329995E-3</v>
      </c>
      <c r="AN42" s="2">
        <f t="shared" si="34"/>
        <v>3.3200787754656205E-8</v>
      </c>
      <c r="AP42">
        <f t="shared" si="35"/>
        <v>0.93567531098442913</v>
      </c>
      <c r="AQ42">
        <f t="shared" si="36"/>
        <v>0.92939112072934038</v>
      </c>
      <c r="AR42">
        <f t="shared" si="37"/>
        <v>3.480428635659278E-2</v>
      </c>
      <c r="AS42" s="2">
        <f t="shared" si="38"/>
        <v>6.7675001248930254E-9</v>
      </c>
      <c r="AU42">
        <f t="shared" si="39"/>
        <v>0.87558039341438099</v>
      </c>
      <c r="AV42">
        <f t="shared" si="40"/>
        <v>0.86251977172859773</v>
      </c>
      <c r="AW42">
        <f t="shared" si="41"/>
        <v>2.5544420343291241E-2</v>
      </c>
      <c r="AX42" s="2">
        <f t="shared" si="42"/>
        <v>1.8448748025710336E-8</v>
      </c>
      <c r="AZ42">
        <f t="shared" si="43"/>
        <v>0.87056006708937395</v>
      </c>
      <c r="BA42">
        <f t="shared" si="44"/>
        <v>0.85617785232152666</v>
      </c>
      <c r="BB42">
        <f t="shared" si="45"/>
        <v>9.5362181327706599E-3</v>
      </c>
      <c r="BC42" s="2">
        <f t="shared" si="46"/>
        <v>3.1787393775902168E-9</v>
      </c>
      <c r="BE42">
        <f t="shared" si="47"/>
        <v>0.98238587994143134</v>
      </c>
      <c r="BF42">
        <f t="shared" si="48"/>
        <v>0.98106008595852834</v>
      </c>
      <c r="BG42">
        <f t="shared" si="49"/>
        <v>1.4753103919939685E-2</v>
      </c>
      <c r="BH42" s="2">
        <f t="shared" si="50"/>
        <v>8.1961688444109431E-10</v>
      </c>
      <c r="BJ42">
        <f t="shared" si="51"/>
        <v>0.97356309918674344</v>
      </c>
      <c r="BK42">
        <f t="shared" si="52"/>
        <v>0.97163422659521825</v>
      </c>
      <c r="BL42">
        <f t="shared" si="53"/>
        <v>9.0980357119138707E-3</v>
      </c>
      <c r="BM42" s="2">
        <f t="shared" si="54"/>
        <v>5.0544642843965993E-9</v>
      </c>
    </row>
    <row r="43" spans="1:65" x14ac:dyDescent="0.3">
      <c r="A43">
        <v>-0.57499999999999996</v>
      </c>
      <c r="B43">
        <f t="shared" si="3"/>
        <v>0.89097310395172136</v>
      </c>
      <c r="C43">
        <f t="shared" si="4"/>
        <v>0.8837170477300782</v>
      </c>
      <c r="D43">
        <f t="shared" si="5"/>
        <v>0.10926101219727503</v>
      </c>
      <c r="E43" s="2">
        <f t="shared" si="6"/>
        <v>1.0926101219727502E-7</v>
      </c>
      <c r="G43">
        <f t="shared" si="7"/>
        <v>0.4282641687716523</v>
      </c>
      <c r="H43">
        <f t="shared" si="8"/>
        <v>0.40132373693366735</v>
      </c>
      <c r="I43">
        <f t="shared" si="9"/>
        <v>1.4876861681410719E-2</v>
      </c>
      <c r="J43" s="2">
        <f t="shared" si="10"/>
        <v>1.2273410887163843E-6</v>
      </c>
      <c r="L43">
        <f t="shared" si="11"/>
        <v>0.4617491782962978</v>
      </c>
      <c r="M43">
        <f t="shared" si="12"/>
        <v>0.42921439904167319</v>
      </c>
      <c r="N43">
        <f t="shared" si="13"/>
        <v>1.1284142186401717E-2</v>
      </c>
      <c r="O43" s="2">
        <f t="shared" si="14"/>
        <v>4.5732120694333652E-7</v>
      </c>
      <c r="Q43">
        <f t="shared" si="15"/>
        <v>0.57415771706560914</v>
      </c>
      <c r="R43">
        <f t="shared" si="16"/>
        <v>0.54455370809156056</v>
      </c>
      <c r="S43">
        <f t="shared" si="17"/>
        <v>1.4581419533272751E-2</v>
      </c>
      <c r="T43" s="2">
        <f t="shared" si="18"/>
        <v>1.7902742871407132E-7</v>
      </c>
      <c r="V43">
        <f t="shared" si="19"/>
        <v>0.83919970115152065</v>
      </c>
      <c r="W43">
        <f t="shared" si="20"/>
        <v>0.82765241280977564</v>
      </c>
      <c r="X43">
        <f t="shared" si="21"/>
        <v>3.3905823704295193E-2</v>
      </c>
      <c r="Y43" s="2">
        <f t="shared" si="22"/>
        <v>4.2382279630368995E-8</v>
      </c>
      <c r="AA43">
        <f t="shared" si="23"/>
        <v>0.86454245078329395</v>
      </c>
      <c r="AB43">
        <f t="shared" si="24"/>
        <v>0.85977479377152577</v>
      </c>
      <c r="AC43">
        <f t="shared" si="25"/>
        <v>3.8812914071309039E-2</v>
      </c>
      <c r="AD43" s="2">
        <f t="shared" si="26"/>
        <v>2.6953412549520147E-8</v>
      </c>
      <c r="AF43">
        <f t="shared" si="27"/>
        <v>0.73981687560659326</v>
      </c>
      <c r="AG43">
        <f t="shared" si="28"/>
        <v>0.71780572191604475</v>
      </c>
      <c r="AH43">
        <f t="shared" si="29"/>
        <v>2.3371673886179573E-2</v>
      </c>
      <c r="AI43" s="2">
        <f t="shared" si="30"/>
        <v>6.7518169004518789E-8</v>
      </c>
      <c r="AK43">
        <f t="shared" si="31"/>
        <v>0.69398606302632992</v>
      </c>
      <c r="AL43">
        <f t="shared" si="32"/>
        <v>0.65998451447369988</v>
      </c>
      <c r="AM43">
        <f t="shared" si="33"/>
        <v>8.1448783701914673E-3</v>
      </c>
      <c r="AN43" s="2">
        <f t="shared" si="34"/>
        <v>2.963830740264118E-8</v>
      </c>
      <c r="AP43">
        <f t="shared" si="35"/>
        <v>0.93282310557729697</v>
      </c>
      <c r="AQ43">
        <f t="shared" si="36"/>
        <v>0.92626026956893193</v>
      </c>
      <c r="AR43">
        <f t="shared" si="37"/>
        <v>3.2739372377838936E-2</v>
      </c>
      <c r="AS43" s="2">
        <f t="shared" si="38"/>
        <v>6.3659890734686678E-9</v>
      </c>
      <c r="AU43">
        <f t="shared" si="39"/>
        <v>0.87052002212785684</v>
      </c>
      <c r="AV43">
        <f t="shared" si="40"/>
        <v>0.85692820124625069</v>
      </c>
      <c r="AW43">
        <f t="shared" si="41"/>
        <v>2.3625436488341079E-2</v>
      </c>
      <c r="AX43" s="2">
        <f t="shared" si="42"/>
        <v>1.7062815241579662E-8</v>
      </c>
      <c r="AZ43">
        <f t="shared" si="43"/>
        <v>0.86607610080729758</v>
      </c>
      <c r="BA43">
        <f t="shared" si="44"/>
        <v>0.85119566756366394</v>
      </c>
      <c r="BB43">
        <f t="shared" si="45"/>
        <v>8.7827150150360002E-3</v>
      </c>
      <c r="BC43" s="2">
        <f t="shared" si="46"/>
        <v>2.9275716716786636E-9</v>
      </c>
      <c r="BE43">
        <f t="shared" si="47"/>
        <v>0.98161699455253948</v>
      </c>
      <c r="BF43">
        <f t="shared" si="48"/>
        <v>0.9802333274758489</v>
      </c>
      <c r="BG43">
        <f t="shared" si="49"/>
        <v>1.4083514080810806E-2</v>
      </c>
      <c r="BH43" s="2">
        <f t="shared" si="50"/>
        <v>7.8241744893393427E-10</v>
      </c>
      <c r="BJ43">
        <f t="shared" si="51"/>
        <v>0.97247934369246525</v>
      </c>
      <c r="BK43">
        <f t="shared" si="52"/>
        <v>0.970471398811658</v>
      </c>
      <c r="BL43">
        <f t="shared" si="53"/>
        <v>8.6186344408273035E-3</v>
      </c>
      <c r="BM43" s="2">
        <f t="shared" si="54"/>
        <v>4.7881302449040618E-9</v>
      </c>
    </row>
    <row r="44" spans="1:65" x14ac:dyDescent="0.3">
      <c r="A44">
        <v>-0.6</v>
      </c>
      <c r="B44">
        <f t="shared" si="3"/>
        <v>0.88525464985565361</v>
      </c>
      <c r="C44">
        <f t="shared" si="4"/>
        <v>0.87761801392454519</v>
      </c>
      <c r="D44">
        <f t="shared" si="5"/>
        <v>0.10235204454671044</v>
      </c>
      <c r="E44" s="2">
        <f t="shared" si="6"/>
        <v>1.0235204454671044E-7</v>
      </c>
      <c r="G44">
        <f t="shared" si="7"/>
        <v>0.40755442526860625</v>
      </c>
      <c r="H44">
        <f t="shared" si="8"/>
        <v>0.37963814164251969</v>
      </c>
      <c r="I44">
        <f t="shared" si="9"/>
        <v>1.2012607835674658E-2</v>
      </c>
      <c r="J44" s="2">
        <f t="shared" si="10"/>
        <v>9.9104014644315923E-7</v>
      </c>
      <c r="L44">
        <f t="shared" si="11"/>
        <v>0.44477259127395913</v>
      </c>
      <c r="M44">
        <f t="shared" si="12"/>
        <v>0.41121165564576795</v>
      </c>
      <c r="N44">
        <f t="shared" si="13"/>
        <v>9.4009370049034507E-3</v>
      </c>
      <c r="O44" s="2">
        <f t="shared" si="14"/>
        <v>3.8099908583761505E-7</v>
      </c>
      <c r="Q44">
        <f t="shared" si="15"/>
        <v>0.56021852636325908</v>
      </c>
      <c r="R44">
        <f t="shared" si="16"/>
        <v>0.52964548274145351</v>
      </c>
      <c r="S44">
        <f t="shared" si="17"/>
        <v>1.2647596758932952E-2</v>
      </c>
      <c r="T44" s="2">
        <f t="shared" si="18"/>
        <v>1.5528438242912154E-7</v>
      </c>
      <c r="V44">
        <f t="shared" si="19"/>
        <v>0.83268248543703116</v>
      </c>
      <c r="W44">
        <f t="shared" si="20"/>
        <v>0.82066718696359187</v>
      </c>
      <c r="X44">
        <f t="shared" si="21"/>
        <v>3.1266113956122749E-2</v>
      </c>
      <c r="Y44" s="2">
        <f t="shared" si="22"/>
        <v>3.9082642445153439E-8</v>
      </c>
      <c r="AA44">
        <f t="shared" si="23"/>
        <v>0.85886466386231453</v>
      </c>
      <c r="AB44">
        <f t="shared" si="24"/>
        <v>0.85389716755933176</v>
      </c>
      <c r="AC44">
        <f t="shared" si="25"/>
        <v>3.6041776823138215E-2</v>
      </c>
      <c r="AD44" s="2">
        <f t="shared" si="26"/>
        <v>2.5029011682734852E-8</v>
      </c>
      <c r="AF44">
        <f t="shared" si="27"/>
        <v>0.73025181936045302</v>
      </c>
      <c r="AG44">
        <f t="shared" si="28"/>
        <v>0.70743147436057818</v>
      </c>
      <c r="AH44">
        <f t="shared" si="29"/>
        <v>2.1081885590289843E-2</v>
      </c>
      <c r="AI44" s="2">
        <f t="shared" si="30"/>
        <v>6.0903225038615115E-8</v>
      </c>
      <c r="AK44">
        <f t="shared" si="31"/>
        <v>0.68521087694172533</v>
      </c>
      <c r="AL44">
        <f t="shared" si="32"/>
        <v>0.65023430771302815</v>
      </c>
      <c r="AM44">
        <f t="shared" si="33"/>
        <v>7.296679334992953E-3</v>
      </c>
      <c r="AN44" s="2">
        <f t="shared" si="34"/>
        <v>2.655180535789103E-8</v>
      </c>
      <c r="AP44">
        <f t="shared" si="35"/>
        <v>0.93000303911681892</v>
      </c>
      <c r="AQ44">
        <f t="shared" si="36"/>
        <v>0.92316469716445548</v>
      </c>
      <c r="AR44">
        <f t="shared" si="37"/>
        <v>3.0843472263852752E-2</v>
      </c>
      <c r="AS44" s="2">
        <f t="shared" si="38"/>
        <v>5.9973418290824656E-9</v>
      </c>
      <c r="AU44">
        <f t="shared" si="39"/>
        <v>0.86556120448308482</v>
      </c>
      <c r="AV44">
        <f t="shared" si="40"/>
        <v>0.85144884473269045</v>
      </c>
      <c r="AW44">
        <f t="shared" si="41"/>
        <v>2.1894950571120318E-2</v>
      </c>
      <c r="AX44" s="2">
        <f t="shared" si="42"/>
        <v>1.5813019856920224E-8</v>
      </c>
      <c r="AZ44">
        <f t="shared" si="43"/>
        <v>0.86171009465689385</v>
      </c>
      <c r="BA44">
        <f t="shared" si="44"/>
        <v>0.84634454961877092</v>
      </c>
      <c r="BB44">
        <f t="shared" si="45"/>
        <v>8.1089089727802242E-3</v>
      </c>
      <c r="BC44" s="2">
        <f t="shared" si="46"/>
        <v>2.7029696575934052E-9</v>
      </c>
      <c r="BE44">
        <f t="shared" si="47"/>
        <v>0.98085355262469665</v>
      </c>
      <c r="BF44">
        <f t="shared" si="48"/>
        <v>0.97941242217709312</v>
      </c>
      <c r="BG44">
        <f t="shared" si="49"/>
        <v>1.3461390529408057E-2</v>
      </c>
      <c r="BH44" s="2">
        <f t="shared" si="50"/>
        <v>7.4785502941155935E-10</v>
      </c>
      <c r="BJ44">
        <f t="shared" si="51"/>
        <v>0.9714081984816807</v>
      </c>
      <c r="BK44">
        <f t="shared" si="52"/>
        <v>0.96932210137519392</v>
      </c>
      <c r="BL44">
        <f t="shared" si="53"/>
        <v>8.1769699496472247E-3</v>
      </c>
      <c r="BM44" s="2">
        <f t="shared" si="54"/>
        <v>4.5427610831373513E-9</v>
      </c>
    </row>
    <row r="45" spans="1:65" x14ac:dyDescent="0.3">
      <c r="A45">
        <v>-0.625</v>
      </c>
      <c r="B45">
        <f t="shared" si="3"/>
        <v>0.87956390830716336</v>
      </c>
      <c r="C45">
        <f t="shared" si="4"/>
        <v>0.87154853701702573</v>
      </c>
      <c r="D45">
        <f t="shared" si="5"/>
        <v>9.5972592028726544E-2</v>
      </c>
      <c r="E45" s="2">
        <f t="shared" si="6"/>
        <v>9.5972592028726538E-8</v>
      </c>
      <c r="G45">
        <f t="shared" si="7"/>
        <v>0.38830035843810029</v>
      </c>
      <c r="H45">
        <f t="shared" si="8"/>
        <v>0.35947681511842966</v>
      </c>
      <c r="I45">
        <f t="shared" si="9"/>
        <v>9.7449363593401298E-3</v>
      </c>
      <c r="J45" s="2">
        <f t="shared" si="10"/>
        <v>8.0395724964556074E-7</v>
      </c>
      <c r="L45">
        <f t="shared" si="11"/>
        <v>0.42885677201081179</v>
      </c>
      <c r="M45">
        <f t="shared" si="12"/>
        <v>0.39433379852684181</v>
      </c>
      <c r="N45">
        <f t="shared" si="13"/>
        <v>7.8690133255011306E-3</v>
      </c>
      <c r="O45" s="2">
        <f t="shared" si="14"/>
        <v>3.1891362338628207E-7</v>
      </c>
      <c r="Q45">
        <f t="shared" si="15"/>
        <v>0.54694193755354703</v>
      </c>
      <c r="R45">
        <f t="shared" si="16"/>
        <v>0.51544592251716259</v>
      </c>
      <c r="S45">
        <f t="shared" si="17"/>
        <v>1.1011097154526809E-2</v>
      </c>
      <c r="T45" s="2">
        <f t="shared" si="18"/>
        <v>1.3519180395280162E-7</v>
      </c>
      <c r="V45">
        <f t="shared" si="19"/>
        <v>0.82629631949798354</v>
      </c>
      <c r="W45">
        <f t="shared" si="20"/>
        <v>0.81382242175560937</v>
      </c>
      <c r="X45">
        <f t="shared" si="21"/>
        <v>2.888603125449352E-2</v>
      </c>
      <c r="Y45" s="2">
        <f t="shared" si="22"/>
        <v>3.6107539068116904E-8</v>
      </c>
      <c r="AA45">
        <f t="shared" si="23"/>
        <v>0.85328079829502568</v>
      </c>
      <c r="AB45">
        <f t="shared" si="24"/>
        <v>0.84811676842135164</v>
      </c>
      <c r="AC45">
        <f t="shared" si="25"/>
        <v>3.3524465339499189E-2</v>
      </c>
      <c r="AD45" s="2">
        <f t="shared" si="26"/>
        <v>2.328087870798553E-8</v>
      </c>
      <c r="AF45">
        <f t="shared" si="27"/>
        <v>0.72098162203742755</v>
      </c>
      <c r="AG45">
        <f t="shared" si="28"/>
        <v>0.69737703040935739</v>
      </c>
      <c r="AH45">
        <f t="shared" si="29"/>
        <v>1.9065029505835565E-2</v>
      </c>
      <c r="AI45" s="2">
        <f t="shared" si="30"/>
        <v>5.5076751905747207E-8</v>
      </c>
      <c r="AK45">
        <f t="shared" si="31"/>
        <v>0.67677982988752461</v>
      </c>
      <c r="AL45">
        <f t="shared" si="32"/>
        <v>0.64086647765280513</v>
      </c>
      <c r="AM45">
        <f t="shared" si="33"/>
        <v>6.5586617050884316E-3</v>
      </c>
      <c r="AN45" s="2">
        <f t="shared" si="34"/>
        <v>2.3866241204627355E-8</v>
      </c>
      <c r="AP45">
        <f t="shared" si="35"/>
        <v>0.92721543179483212</v>
      </c>
      <c r="AQ45">
        <f t="shared" si="36"/>
        <v>0.92010475498883881</v>
      </c>
      <c r="AR45">
        <f t="shared" si="37"/>
        <v>2.9098767895755967E-2</v>
      </c>
      <c r="AS45" s="2">
        <f t="shared" si="38"/>
        <v>5.658093757508092E-9</v>
      </c>
      <c r="AU45">
        <f t="shared" si="39"/>
        <v>0.86070236852494952</v>
      </c>
      <c r="AV45">
        <f t="shared" si="40"/>
        <v>0.84607996522093876</v>
      </c>
      <c r="AW45">
        <f t="shared" si="41"/>
        <v>2.0330235412462129E-2</v>
      </c>
      <c r="AX45" s="2">
        <f t="shared" si="42"/>
        <v>1.4682947797889311E-8</v>
      </c>
      <c r="AZ45">
        <f t="shared" si="43"/>
        <v>0.85745751354884203</v>
      </c>
      <c r="BA45">
        <f t="shared" si="44"/>
        <v>0.84161945949871342</v>
      </c>
      <c r="BB45">
        <f t="shared" si="45"/>
        <v>7.504339164899748E-3</v>
      </c>
      <c r="BC45" s="2">
        <f t="shared" si="46"/>
        <v>2.5014463882999132E-9</v>
      </c>
      <c r="BE45">
        <f t="shared" si="47"/>
        <v>0.98009558674395381</v>
      </c>
      <c r="BF45">
        <f t="shared" si="48"/>
        <v>0.97859740510102555</v>
      </c>
      <c r="BG45">
        <f t="shared" si="49"/>
        <v>1.2882020857564312E-2</v>
      </c>
      <c r="BH45" s="2">
        <f t="shared" si="50"/>
        <v>7.1566782542024011E-10</v>
      </c>
      <c r="BJ45">
        <f t="shared" si="51"/>
        <v>0.97034951657362933</v>
      </c>
      <c r="BK45">
        <f t="shared" si="52"/>
        <v>0.96818617658114736</v>
      </c>
      <c r="BL45">
        <f t="shared" si="53"/>
        <v>7.7690335479206878E-3</v>
      </c>
      <c r="BM45" s="2">
        <f t="shared" si="54"/>
        <v>4.3161297488448303E-9</v>
      </c>
    </row>
    <row r="46" spans="1:65" x14ac:dyDescent="0.3">
      <c r="A46">
        <v>-0.65</v>
      </c>
      <c r="B46">
        <f t="shared" si="3"/>
        <v>0.87390599478824083</v>
      </c>
      <c r="C46">
        <f t="shared" si="4"/>
        <v>0.86551407293967664</v>
      </c>
      <c r="D46">
        <f t="shared" si="5"/>
        <v>9.0075200161179494E-2</v>
      </c>
      <c r="E46" s="2">
        <f t="shared" si="6"/>
        <v>9.0075200161179493E-8</v>
      </c>
      <c r="G46">
        <f t="shared" si="7"/>
        <v>0.37040311106836238</v>
      </c>
      <c r="H46">
        <f t="shared" si="8"/>
        <v>0.34073624195640045</v>
      </c>
      <c r="I46">
        <f t="shared" si="9"/>
        <v>7.942424397977094E-3</v>
      </c>
      <c r="J46" s="2">
        <f t="shared" si="10"/>
        <v>6.552500128331102E-7</v>
      </c>
      <c r="L46">
        <f t="shared" si="11"/>
        <v>0.41392837818647166</v>
      </c>
      <c r="M46">
        <f t="shared" si="12"/>
        <v>0.37850305215956698</v>
      </c>
      <c r="N46">
        <f t="shared" si="13"/>
        <v>6.6170410211981463E-3</v>
      </c>
      <c r="O46" s="2">
        <f t="shared" si="14"/>
        <v>2.6817396805355836E-7</v>
      </c>
      <c r="Q46">
        <f t="shared" si="15"/>
        <v>0.5342922945643731</v>
      </c>
      <c r="R46">
        <f t="shared" si="16"/>
        <v>0.50191689258221717</v>
      </c>
      <c r="S46">
        <f t="shared" si="17"/>
        <v>9.620771721080057E-3</v>
      </c>
      <c r="T46" s="2">
        <f t="shared" si="18"/>
        <v>1.1812169724214981E-7</v>
      </c>
      <c r="V46">
        <f t="shared" si="19"/>
        <v>0.82004004246444384</v>
      </c>
      <c r="W46">
        <f t="shared" si="20"/>
        <v>0.80711687295224421</v>
      </c>
      <c r="X46">
        <f t="shared" si="21"/>
        <v>2.6735020303131185E-2</v>
      </c>
      <c r="Y46" s="2">
        <f t="shared" si="22"/>
        <v>3.3418775378913983E-8</v>
      </c>
      <c r="AA46">
        <f t="shared" si="23"/>
        <v>0.847790928638401</v>
      </c>
      <c r="AB46">
        <f t="shared" si="24"/>
        <v>0.84243367353871734</v>
      </c>
      <c r="AC46">
        <f t="shared" si="25"/>
        <v>3.1232762426975313E-2</v>
      </c>
      <c r="AD46" s="2">
        <f t="shared" si="26"/>
        <v>2.1689418352066175E-8</v>
      </c>
      <c r="AF46">
        <f t="shared" si="27"/>
        <v>0.71199730723046717</v>
      </c>
      <c r="AG46">
        <f t="shared" si="28"/>
        <v>0.68763265426297959</v>
      </c>
      <c r="AH46">
        <f t="shared" si="29"/>
        <v>1.7283375937506944E-2</v>
      </c>
      <c r="AI46" s="2">
        <f t="shared" si="30"/>
        <v>4.9929752708353409E-8</v>
      </c>
      <c r="AK46">
        <f t="shared" si="31"/>
        <v>0.66867383658980095</v>
      </c>
      <c r="AL46">
        <f t="shared" si="32"/>
        <v>0.63185981843311223</v>
      </c>
      <c r="AM46">
        <f t="shared" si="33"/>
        <v>5.9139114975282278E-3</v>
      </c>
      <c r="AN46" s="2">
        <f t="shared" si="34"/>
        <v>2.1520066838227723E-8</v>
      </c>
      <c r="AP46">
        <f t="shared" si="35"/>
        <v>0.92446048152206706</v>
      </c>
      <c r="AQ46">
        <f t="shared" si="36"/>
        <v>0.91708066028766966</v>
      </c>
      <c r="AR46">
        <f t="shared" si="37"/>
        <v>2.7489762688420273E-2</v>
      </c>
      <c r="AS46" s="2">
        <f t="shared" si="38"/>
        <v>5.3452316338594855E-9</v>
      </c>
      <c r="AU46">
        <f t="shared" si="39"/>
        <v>0.85594174596403627</v>
      </c>
      <c r="AV46">
        <f t="shared" si="40"/>
        <v>0.84081960880004003</v>
      </c>
      <c r="AW46">
        <f t="shared" si="41"/>
        <v>1.8911804952172727E-2</v>
      </c>
      <c r="AX46" s="2">
        <f t="shared" si="42"/>
        <v>1.3658525798791411E-8</v>
      </c>
      <c r="AZ46">
        <f t="shared" si="43"/>
        <v>0.85331397427049638</v>
      </c>
      <c r="BA46">
        <f t="shared" si="44"/>
        <v>0.83701552696721815</v>
      </c>
      <c r="BB46">
        <f t="shared" si="45"/>
        <v>6.9601742195217822E-3</v>
      </c>
      <c r="BC46" s="2">
        <f t="shared" si="46"/>
        <v>2.3200580731739249E-9</v>
      </c>
      <c r="BE46">
        <f t="shared" si="47"/>
        <v>0.97934311798015172</v>
      </c>
      <c r="BF46">
        <f t="shared" si="48"/>
        <v>0.97778829890338892</v>
      </c>
      <c r="BG46">
        <f t="shared" si="49"/>
        <v>1.2341301287816414E-2</v>
      </c>
      <c r="BH46" s="2">
        <f t="shared" si="50"/>
        <v>6.8562784932313462E-10</v>
      </c>
      <c r="BJ46">
        <f t="shared" si="51"/>
        <v>0.9693031407185122</v>
      </c>
      <c r="BK46">
        <f t="shared" si="52"/>
        <v>0.96706345570655816</v>
      </c>
      <c r="BL46">
        <f t="shared" si="53"/>
        <v>7.3913561089291278E-3</v>
      </c>
      <c r="BM46" s="2">
        <f t="shared" si="54"/>
        <v>4.1063089494050749E-9</v>
      </c>
    </row>
    <row r="47" spans="1:65" x14ac:dyDescent="0.3">
      <c r="A47">
        <v>-0.67500000000000004</v>
      </c>
      <c r="B47">
        <f t="shared" si="3"/>
        <v>0.86828542002916642</v>
      </c>
      <c r="C47">
        <f t="shared" si="4"/>
        <v>0.85951943262496422</v>
      </c>
      <c r="D47">
        <f t="shared" si="5"/>
        <v>8.4617331671249546E-2</v>
      </c>
      <c r="E47" s="2">
        <f t="shared" si="6"/>
        <v>8.4617331671249542E-8</v>
      </c>
      <c r="G47">
        <f t="shared" si="7"/>
        <v>0.35376506626925042</v>
      </c>
      <c r="H47">
        <f t="shared" si="8"/>
        <v>0.32331420551753975</v>
      </c>
      <c r="I47">
        <f t="shared" si="9"/>
        <v>6.5036308799681095E-3</v>
      </c>
      <c r="J47" s="2">
        <f t="shared" si="10"/>
        <v>5.3654954759736905E-7</v>
      </c>
      <c r="L47">
        <f t="shared" si="11"/>
        <v>0.3999174195157344</v>
      </c>
      <c r="M47">
        <f t="shared" si="12"/>
        <v>0.36364519566885939</v>
      </c>
      <c r="N47">
        <f t="shared" si="13"/>
        <v>5.5891304824946825E-3</v>
      </c>
      <c r="O47" s="2">
        <f t="shared" si="14"/>
        <v>2.2651503816554851E-7</v>
      </c>
      <c r="Q47">
        <f t="shared" si="15"/>
        <v>0.52223491233917052</v>
      </c>
      <c r="R47">
        <f t="shared" si="16"/>
        <v>0.48902129661943367</v>
      </c>
      <c r="S47">
        <f t="shared" si="17"/>
        <v>8.4350687468788873E-3</v>
      </c>
      <c r="T47" s="2">
        <f t="shared" si="18"/>
        <v>1.0356389961445764E-7</v>
      </c>
      <c r="V47">
        <f t="shared" si="19"/>
        <v>0.813912097989967</v>
      </c>
      <c r="W47">
        <f t="shared" si="20"/>
        <v>0.80054887244369455</v>
      </c>
      <c r="X47">
        <f t="shared" si="21"/>
        <v>2.4786693447498061E-2</v>
      </c>
      <c r="Y47" s="2">
        <f t="shared" si="22"/>
        <v>3.0983366809372576E-8</v>
      </c>
      <c r="AA47">
        <f t="shared" si="23"/>
        <v>0.84239477651854067</v>
      </c>
      <c r="AB47">
        <f t="shared" si="24"/>
        <v>0.83684759473969017</v>
      </c>
      <c r="AC47">
        <f t="shared" si="25"/>
        <v>2.9142139366706541E-2</v>
      </c>
      <c r="AD47" s="2">
        <f t="shared" si="26"/>
        <v>2.0237596782435084E-8</v>
      </c>
      <c r="AF47">
        <f t="shared" si="27"/>
        <v>0.70328957573788353</v>
      </c>
      <c r="AG47">
        <f t="shared" si="28"/>
        <v>0.67818826001939647</v>
      </c>
      <c r="AH47">
        <f t="shared" si="29"/>
        <v>1.5705060292878516E-2</v>
      </c>
      <c r="AI47" s="2">
        <f t="shared" si="30"/>
        <v>4.5370174179426841E-8</v>
      </c>
      <c r="AK47">
        <f t="shared" si="31"/>
        <v>0.66087494435905969</v>
      </c>
      <c r="AL47">
        <f t="shared" si="32"/>
        <v>0.62319438262117743</v>
      </c>
      <c r="AM47">
        <f t="shared" si="33"/>
        <v>5.3484797678740601E-3</v>
      </c>
      <c r="AN47" s="2">
        <f t="shared" si="34"/>
        <v>1.9462523599763946E-8</v>
      </c>
      <c r="AP47">
        <f t="shared" si="35"/>
        <v>0.92173828162065996</v>
      </c>
      <c r="AQ47">
        <f t="shared" si="36"/>
        <v>0.91409251550017556</v>
      </c>
      <c r="AR47">
        <f t="shared" si="37"/>
        <v>2.6002918818686382E-2</v>
      </c>
      <c r="AS47" s="2">
        <f t="shared" si="38"/>
        <v>5.0561231036334515E-9</v>
      </c>
      <c r="AU47">
        <f t="shared" si="39"/>
        <v>0.85127742037364318</v>
      </c>
      <c r="AV47">
        <f t="shared" si="40"/>
        <v>0.83566565787142888</v>
      </c>
      <c r="AW47">
        <f t="shared" si="41"/>
        <v>1.7622880480062539E-2</v>
      </c>
      <c r="AX47" s="2">
        <f t="shared" si="42"/>
        <v>1.2727635902267386E-8</v>
      </c>
      <c r="AZ47">
        <f t="shared" si="43"/>
        <v>0.84927525434928652</v>
      </c>
      <c r="BA47">
        <f t="shared" si="44"/>
        <v>0.83252806038809612</v>
      </c>
      <c r="BB47">
        <f t="shared" si="45"/>
        <v>6.4689197526091556E-3</v>
      </c>
      <c r="BC47" s="2">
        <f t="shared" si="46"/>
        <v>2.1563065842030495E-9</v>
      </c>
      <c r="BE47">
        <f t="shared" si="47"/>
        <v>0.97859615743093364</v>
      </c>
      <c r="BF47">
        <f t="shared" si="48"/>
        <v>0.97698511551713296</v>
      </c>
      <c r="BG47">
        <f t="shared" si="49"/>
        <v>1.1835639851117083E-2</v>
      </c>
      <c r="BH47" s="2">
        <f t="shared" si="50"/>
        <v>6.5753554728428293E-10</v>
      </c>
      <c r="BJ47">
        <f t="shared" si="51"/>
        <v>0.96826890564814216</v>
      </c>
      <c r="BK47">
        <f t="shared" si="52"/>
        <v>0.96595376142504519</v>
      </c>
      <c r="BL47">
        <f t="shared" si="53"/>
        <v>7.0409200908942331E-3</v>
      </c>
      <c r="BM47" s="2">
        <f t="shared" si="54"/>
        <v>3.9116222727190218E-9</v>
      </c>
    </row>
    <row r="48" spans="1:65" x14ac:dyDescent="0.3">
      <c r="A48">
        <v>-0.7</v>
      </c>
      <c r="B48">
        <f t="shared" si="3"/>
        <v>0.86270614611942875</v>
      </c>
      <c r="C48">
        <f t="shared" si="4"/>
        <v>0.85356884185092652</v>
      </c>
      <c r="D48">
        <f t="shared" si="5"/>
        <v>7.9560773036438159E-2</v>
      </c>
      <c r="E48" s="2">
        <f t="shared" si="6"/>
        <v>7.9560773036438157E-8</v>
      </c>
      <c r="G48">
        <f t="shared" si="7"/>
        <v>0.33829192413803749</v>
      </c>
      <c r="H48">
        <f t="shared" si="8"/>
        <v>0.30711196244820682</v>
      </c>
      <c r="I48">
        <f t="shared" si="9"/>
        <v>5.35017693906967E-3</v>
      </c>
      <c r="J48" s="2">
        <f t="shared" si="10"/>
        <v>4.4138959747324777E-7</v>
      </c>
      <c r="L48">
        <f t="shared" si="11"/>
        <v>0.38675780568951362</v>
      </c>
      <c r="M48">
        <f t="shared" si="12"/>
        <v>0.34969014389131881</v>
      </c>
      <c r="N48">
        <f t="shared" si="13"/>
        <v>4.7413347554831195E-3</v>
      </c>
      <c r="O48" s="2">
        <f t="shared" si="14"/>
        <v>1.9215576134027431E-7</v>
      </c>
      <c r="Q48">
        <f t="shared" si="15"/>
        <v>0.51073638624208306</v>
      </c>
      <c r="R48">
        <f t="shared" si="16"/>
        <v>0.47672340774554334</v>
      </c>
      <c r="S48">
        <f t="shared" si="17"/>
        <v>7.4201089239072024E-3</v>
      </c>
      <c r="T48" s="2">
        <f t="shared" si="18"/>
        <v>9.1102448454638596E-8</v>
      </c>
      <c r="V48">
        <f t="shared" si="19"/>
        <v>0.80791061431912259</v>
      </c>
      <c r="W48">
        <f t="shared" si="20"/>
        <v>0.79411641406122468</v>
      </c>
      <c r="X48">
        <f t="shared" si="21"/>
        <v>2.3018184763779093E-2</v>
      </c>
      <c r="Y48" s="2">
        <f t="shared" si="22"/>
        <v>2.8772730954723868E-8</v>
      </c>
      <c r="AA48">
        <f t="shared" si="23"/>
        <v>0.83709176995959322</v>
      </c>
      <c r="AB48">
        <f t="shared" si="24"/>
        <v>0.83135793991676321</v>
      </c>
      <c r="AC48">
        <f t="shared" si="25"/>
        <v>2.7231199786464044E-2</v>
      </c>
      <c r="AD48" s="2">
        <f t="shared" si="26"/>
        <v>1.8910555407266683E-8</v>
      </c>
      <c r="AF48">
        <f t="shared" si="27"/>
        <v>0.69484896870607471</v>
      </c>
      <c r="AG48">
        <f t="shared" si="28"/>
        <v>0.66903358861830231</v>
      </c>
      <c r="AH48">
        <f t="shared" si="29"/>
        <v>1.4303079467953256E-2</v>
      </c>
      <c r="AI48" s="2">
        <f t="shared" si="30"/>
        <v>4.1320007351864972E-8</v>
      </c>
      <c r="AK48">
        <f t="shared" si="31"/>
        <v>0.65336629907980381</v>
      </c>
      <c r="AL48">
        <f t="shared" si="32"/>
        <v>0.61485144342200426</v>
      </c>
      <c r="AM48">
        <f t="shared" si="33"/>
        <v>4.8508028490798355E-3</v>
      </c>
      <c r="AN48" s="2">
        <f t="shared" si="34"/>
        <v>1.7651532589707185E-8</v>
      </c>
      <c r="AP48">
        <f t="shared" si="35"/>
        <v>0.91904883597529941</v>
      </c>
      <c r="AQ48">
        <f t="shared" si="36"/>
        <v>0.91114032489055918</v>
      </c>
      <c r="AR48">
        <f t="shared" si="37"/>
        <v>2.4626360773753554E-2</v>
      </c>
      <c r="AS48" s="2">
        <f t="shared" si="38"/>
        <v>4.7884590393409576E-9</v>
      </c>
      <c r="AU48">
        <f t="shared" si="39"/>
        <v>0.84670736670699853</v>
      </c>
      <c r="AV48">
        <f t="shared" si="40"/>
        <v>0.83061587481436305</v>
      </c>
      <c r="AW48">
        <f t="shared" si="41"/>
        <v>1.6448956686245648E-2</v>
      </c>
      <c r="AX48" s="2">
        <f t="shared" si="42"/>
        <v>1.1879802051177409E-8</v>
      </c>
      <c r="AZ48">
        <f t="shared" si="43"/>
        <v>0.84533729656854228</v>
      </c>
      <c r="BA48">
        <f t="shared" si="44"/>
        <v>0.82815255174282476</v>
      </c>
      <c r="BB48">
        <f t="shared" si="45"/>
        <v>6.0241851317453573E-3</v>
      </c>
      <c r="BC48" s="2">
        <f t="shared" si="46"/>
        <v>2.0080617105817836E-9</v>
      </c>
      <c r="BE48">
        <f t="shared" si="47"/>
        <v>0.97785470754151405</v>
      </c>
      <c r="BF48">
        <f t="shared" si="48"/>
        <v>0.97618785757152049</v>
      </c>
      <c r="BG48">
        <f t="shared" si="49"/>
        <v>1.1361877775635579E-2</v>
      </c>
      <c r="BH48" s="2">
        <f t="shared" si="50"/>
        <v>6.3121543197975498E-10</v>
      </c>
      <c r="BJ48">
        <f t="shared" si="51"/>
        <v>0.96724663995054128</v>
      </c>
      <c r="BK48">
        <f t="shared" si="52"/>
        <v>0.96485690981817729</v>
      </c>
      <c r="BL48">
        <f t="shared" si="53"/>
        <v>6.715088355733514E-3</v>
      </c>
      <c r="BM48" s="2">
        <f t="shared" si="54"/>
        <v>3.730604642074178E-9</v>
      </c>
    </row>
    <row r="49" spans="1:65" x14ac:dyDescent="0.3">
      <c r="A49">
        <v>-0.72499999999999998</v>
      </c>
      <c r="B49">
        <f t="shared" si="3"/>
        <v>0.85717163768056126</v>
      </c>
      <c r="C49">
        <f t="shared" si="4"/>
        <v>0.84766599581971125</v>
      </c>
      <c r="D49">
        <f t="shared" si="5"/>
        <v>7.4871125937323119E-2</v>
      </c>
      <c r="E49" s="2">
        <f t="shared" si="6"/>
        <v>7.4871125937323112E-8</v>
      </c>
      <c r="G49">
        <f t="shared" si="7"/>
        <v>0.32389400696078785</v>
      </c>
      <c r="H49">
        <f t="shared" si="8"/>
        <v>0.29203560938302398</v>
      </c>
      <c r="I49">
        <f t="shared" si="9"/>
        <v>4.4213903554925684E-3</v>
      </c>
      <c r="J49" s="2">
        <f t="shared" si="10"/>
        <v>3.6476470432813687E-7</v>
      </c>
      <c r="L49">
        <f t="shared" si="11"/>
        <v>0.37438761350776956</v>
      </c>
      <c r="M49">
        <f t="shared" si="12"/>
        <v>0.33657223065511088</v>
      </c>
      <c r="N49">
        <f t="shared" si="13"/>
        <v>4.0389656112047407E-3</v>
      </c>
      <c r="O49" s="2">
        <f t="shared" si="14"/>
        <v>1.6369030074299222E-7</v>
      </c>
      <c r="Q49">
        <f t="shared" si="15"/>
        <v>0.49976478696136101</v>
      </c>
      <c r="R49">
        <f t="shared" si="16"/>
        <v>0.46498907696402242</v>
      </c>
      <c r="S49">
        <f t="shared" si="17"/>
        <v>6.5481659374453894E-3</v>
      </c>
      <c r="T49" s="2">
        <f t="shared" si="18"/>
        <v>8.0396926231968547E-8</v>
      </c>
      <c r="V49">
        <f t="shared" si="19"/>
        <v>0.80203347130760627</v>
      </c>
      <c r="W49">
        <f t="shared" si="20"/>
        <v>0.78781722541008181</v>
      </c>
      <c r="X49">
        <f t="shared" si="21"/>
        <v>2.1409616487244286E-2</v>
      </c>
      <c r="Y49" s="2">
        <f t="shared" si="22"/>
        <v>2.676202060905536E-8</v>
      </c>
      <c r="AA49">
        <f t="shared" si="23"/>
        <v>0.8318810939213116</v>
      </c>
      <c r="AB49">
        <f t="shared" si="24"/>
        <v>0.82596386534297261</v>
      </c>
      <c r="AC49">
        <f t="shared" si="25"/>
        <v>2.5481219041568193E-2</v>
      </c>
      <c r="AD49" s="2">
        <f t="shared" si="26"/>
        <v>1.769529100108901E-8</v>
      </c>
      <c r="AF49">
        <f t="shared" si="27"/>
        <v>0.68666599451230559</v>
      </c>
      <c r="AG49">
        <f t="shared" si="28"/>
        <v>0.66015834545803209</v>
      </c>
      <c r="AH49">
        <f t="shared" si="29"/>
        <v>1.3054474400979134E-2</v>
      </c>
      <c r="AI49" s="2">
        <f t="shared" si="30"/>
        <v>3.7712926047273065E-8</v>
      </c>
      <c r="AK49">
        <f t="shared" si="31"/>
        <v>0.64613209993014331</v>
      </c>
      <c r="AL49">
        <f t="shared" si="32"/>
        <v>0.60681344436682594</v>
      </c>
      <c r="AM49">
        <f t="shared" si="33"/>
        <v>4.4112469012951364E-3</v>
      </c>
      <c r="AN49" s="2">
        <f t="shared" si="34"/>
        <v>1.6052037335268418E-8</v>
      </c>
      <c r="AP49">
        <f t="shared" si="35"/>
        <v>0.9163920720487031</v>
      </c>
      <c r="AQ49">
        <f t="shared" si="36"/>
        <v>0.90822400883501986</v>
      </c>
      <c r="AR49">
        <f t="shared" si="37"/>
        <v>2.3349631340481021E-2</v>
      </c>
      <c r="AS49" s="2">
        <f t="shared" si="38"/>
        <v>4.5402060939824099E-9</v>
      </c>
      <c r="AU49">
        <f t="shared" si="39"/>
        <v>0.84222948367498618</v>
      </c>
      <c r="AV49">
        <f t="shared" si="40"/>
        <v>0.82566793776241565</v>
      </c>
      <c r="AW49">
        <f t="shared" si="41"/>
        <v>1.5377446605307038E-2</v>
      </c>
      <c r="AX49" s="2">
        <f t="shared" si="42"/>
        <v>1.1105933659388414E-8</v>
      </c>
      <c r="AZ49">
        <f t="shared" si="43"/>
        <v>0.84149621025330068</v>
      </c>
      <c r="BA49">
        <f t="shared" si="44"/>
        <v>0.82388467805922294</v>
      </c>
      <c r="BB49">
        <f t="shared" si="45"/>
        <v>5.6204961529698104E-3</v>
      </c>
      <c r="BC49" s="2">
        <f t="shared" si="46"/>
        <v>1.8734987176566013E-9</v>
      </c>
      <c r="BE49">
        <f t="shared" si="47"/>
        <v>0.97711876323839286</v>
      </c>
      <c r="BF49">
        <f t="shared" si="48"/>
        <v>0.97539651961117513</v>
      </c>
      <c r="BG49">
        <f t="shared" si="49"/>
        <v>1.0917225158632343E-2</v>
      </c>
      <c r="BH49" s="2">
        <f t="shared" si="50"/>
        <v>6.0651250881290837E-10</v>
      </c>
      <c r="BJ49">
        <f t="shared" si="51"/>
        <v>0.96623616763534703</v>
      </c>
      <c r="BK49">
        <f t="shared" si="52"/>
        <v>0.96377271205509341</v>
      </c>
      <c r="BL49">
        <f t="shared" si="53"/>
        <v>6.4115461275215373E-3</v>
      </c>
      <c r="BM49" s="2">
        <f t="shared" si="54"/>
        <v>3.5619700708453016E-9</v>
      </c>
    </row>
    <row r="50" spans="1:65" x14ac:dyDescent="0.3">
      <c r="A50">
        <v>-0.75</v>
      </c>
      <c r="B50">
        <f t="shared" si="3"/>
        <v>0.85168490855159762</v>
      </c>
      <c r="C50">
        <f t="shared" si="4"/>
        <v>0.8418141089500828</v>
      </c>
      <c r="D50">
        <f t="shared" si="5"/>
        <v>7.0517369046886033E-2</v>
      </c>
      <c r="E50" s="2">
        <f t="shared" si="6"/>
        <v>7.0517369046886024E-8</v>
      </c>
      <c r="G50">
        <f t="shared" si="7"/>
        <v>0.31048700472032881</v>
      </c>
      <c r="H50">
        <f t="shared" si="8"/>
        <v>0.27799686358149617</v>
      </c>
      <c r="I50">
        <f t="shared" si="9"/>
        <v>3.6701880618609313E-3</v>
      </c>
      <c r="J50" s="2">
        <f t="shared" si="10"/>
        <v>3.0279051510352684E-7</v>
      </c>
      <c r="L50">
        <f t="shared" si="11"/>
        <v>0.36274915887490389</v>
      </c>
      <c r="M50">
        <f t="shared" si="12"/>
        <v>0.32423028512715157</v>
      </c>
      <c r="N50">
        <f t="shared" si="13"/>
        <v>3.4545333406932922E-3</v>
      </c>
      <c r="O50" s="2">
        <f t="shared" si="14"/>
        <v>1.400045595575421E-7</v>
      </c>
      <c r="Q50">
        <f t="shared" si="15"/>
        <v>0.489289770768014</v>
      </c>
      <c r="R50">
        <f t="shared" si="16"/>
        <v>0.453785851088785</v>
      </c>
      <c r="S50">
        <f t="shared" si="17"/>
        <v>5.7964643698001682E-3</v>
      </c>
      <c r="T50" s="2">
        <f t="shared" si="18"/>
        <v>7.1167701429213306E-8</v>
      </c>
      <c r="V50">
        <f t="shared" si="19"/>
        <v>0.79627835648037748</v>
      </c>
      <c r="W50">
        <f t="shared" si="20"/>
        <v>0.78164882795324486</v>
      </c>
      <c r="X50">
        <f t="shared" si="21"/>
        <v>1.9943656027928636E-2</v>
      </c>
      <c r="Y50" s="2">
        <f t="shared" si="22"/>
        <v>2.4929570034910798E-8</v>
      </c>
      <c r="AA50">
        <f t="shared" si="23"/>
        <v>0.82676173337234393</v>
      </c>
      <c r="AB50">
        <f t="shared" si="24"/>
        <v>0.8206643202612256</v>
      </c>
      <c r="AC50">
        <f t="shared" si="25"/>
        <v>2.3875760596268232E-2</v>
      </c>
      <c r="AD50" s="2">
        <f t="shared" si="26"/>
        <v>1.6580389302964037E-8</v>
      </c>
      <c r="AF50">
        <f t="shared" si="27"/>
        <v>0.67873122650587592</v>
      </c>
      <c r="AG50">
        <f t="shared" si="28"/>
        <v>0.65155230640550532</v>
      </c>
      <c r="AH50">
        <f t="shared" si="29"/>
        <v>1.193966177049959E-2</v>
      </c>
      <c r="AI50" s="2">
        <f t="shared" si="30"/>
        <v>3.4492356225887716E-8</v>
      </c>
      <c r="AK50">
        <f t="shared" si="31"/>
        <v>0.63915754742087527</v>
      </c>
      <c r="AL50">
        <f t="shared" si="32"/>
        <v>0.59906394157875031</v>
      </c>
      <c r="AM50">
        <f t="shared" si="33"/>
        <v>4.0217479153144267E-3</v>
      </c>
      <c r="AN50" s="2">
        <f t="shared" si="34"/>
        <v>1.4634693802949723E-8</v>
      </c>
      <c r="AP50">
        <f t="shared" si="35"/>
        <v>0.91376785209291234</v>
      </c>
      <c r="AQ50">
        <f t="shared" si="36"/>
        <v>0.90534341612833402</v>
      </c>
      <c r="AR50">
        <f t="shared" si="37"/>
        <v>2.2163489418726205E-2</v>
      </c>
      <c r="AS50" s="2">
        <f t="shared" si="38"/>
        <v>4.3095673869745296E-9</v>
      </c>
      <c r="AU50">
        <f t="shared" si="39"/>
        <v>0.83784162023764741</v>
      </c>
      <c r="AV50">
        <f t="shared" si="40"/>
        <v>0.82081946987585352</v>
      </c>
      <c r="AW50">
        <f t="shared" si="41"/>
        <v>1.4397389393345015E-2</v>
      </c>
      <c r="AX50" s="2">
        <f t="shared" si="42"/>
        <v>1.0398114561860285E-8</v>
      </c>
      <c r="AZ50">
        <f t="shared" si="43"/>
        <v>0.83774827017748577</v>
      </c>
      <c r="BA50">
        <f t="shared" si="44"/>
        <v>0.81972030019720643</v>
      </c>
      <c r="BB50">
        <f t="shared" si="45"/>
        <v>5.2531435907131156E-3</v>
      </c>
      <c r="BC50" s="2">
        <f t="shared" si="46"/>
        <v>1.7510478635710368E-9</v>
      </c>
      <c r="BE50">
        <f t="shared" si="47"/>
        <v>0.97638831290762496</v>
      </c>
      <c r="BF50">
        <f t="shared" si="48"/>
        <v>0.97461108914798378</v>
      </c>
      <c r="BG50">
        <f t="shared" si="49"/>
        <v>1.0499207942974754E-2</v>
      </c>
      <c r="BH50" s="2">
        <f t="shared" si="50"/>
        <v>5.8328933016526456E-10</v>
      </c>
      <c r="BJ50">
        <f t="shared" si="51"/>
        <v>0.96523730944354802</v>
      </c>
      <c r="BK50">
        <f t="shared" si="52"/>
        <v>0.96270097579779834</v>
      </c>
      <c r="BL50">
        <f t="shared" si="53"/>
        <v>6.1282533228195248E-3</v>
      </c>
      <c r="BM50" s="2">
        <f t="shared" si="54"/>
        <v>3.4045851793441833E-9</v>
      </c>
    </row>
    <row r="51" spans="1:65" x14ac:dyDescent="0.3">
      <c r="A51">
        <v>-0.77500000000000002</v>
      </c>
      <c r="B51">
        <f t="shared" si="3"/>
        <v>0.84624856438546159</v>
      </c>
      <c r="C51">
        <f t="shared" si="4"/>
        <v>0.83601596030872605</v>
      </c>
      <c r="D51">
        <f t="shared" si="5"/>
        <v>6.6471478555514496E-2</v>
      </c>
      <c r="E51" s="2">
        <f t="shared" si="6"/>
        <v>6.6471478555514489E-8</v>
      </c>
      <c r="G51">
        <f t="shared" si="7"/>
        <v>0.29799232353819771</v>
      </c>
      <c r="H51">
        <f t="shared" si="8"/>
        <v>0.2649134277886887</v>
      </c>
      <c r="I51">
        <f t="shared" si="9"/>
        <v>3.0599234219031166E-3</v>
      </c>
      <c r="J51" s="2">
        <f t="shared" si="10"/>
        <v>2.5244368230700711E-7</v>
      </c>
      <c r="L51">
        <f t="shared" si="11"/>
        <v>0.35178893670435624</v>
      </c>
      <c r="M51">
        <f t="shared" si="12"/>
        <v>0.31260756808521345</v>
      </c>
      <c r="N51">
        <f t="shared" si="13"/>
        <v>2.9661632079384386E-3</v>
      </c>
      <c r="O51" s="2">
        <f t="shared" si="14"/>
        <v>1.2021200334394956E-7</v>
      </c>
      <c r="Q51">
        <f t="shared" si="15"/>
        <v>0.47928262795970072</v>
      </c>
      <c r="R51">
        <f t="shared" si="16"/>
        <v>0.4430830245558296</v>
      </c>
      <c r="S51">
        <f t="shared" si="17"/>
        <v>5.1462261473672133E-3</v>
      </c>
      <c r="T51" s="2">
        <f t="shared" si="18"/>
        <v>6.3184221031564232E-8</v>
      </c>
      <c r="V51">
        <f t="shared" si="19"/>
        <v>0.79064281187027285</v>
      </c>
      <c r="W51">
        <f t="shared" si="20"/>
        <v>0.77560858721358295</v>
      </c>
      <c r="X51">
        <f t="shared" si="21"/>
        <v>1.8605146484086201E-2</v>
      </c>
      <c r="Y51" s="2">
        <f t="shared" si="22"/>
        <v>2.3256433105107755E-8</v>
      </c>
      <c r="AA51">
        <f t="shared" si="23"/>
        <v>0.82173251001263758</v>
      </c>
      <c r="AB51">
        <f t="shared" si="24"/>
        <v>0.81545808489921079</v>
      </c>
      <c r="AC51">
        <f t="shared" si="25"/>
        <v>2.2400354909723752E-2</v>
      </c>
      <c r="AD51" s="2">
        <f t="shared" si="26"/>
        <v>1.5555802020641482E-8</v>
      </c>
      <c r="AF51">
        <f t="shared" si="27"/>
        <v>0.67103537737849195</v>
      </c>
      <c r="AG51">
        <f t="shared" si="28"/>
        <v>0.64320539845823421</v>
      </c>
      <c r="AH51">
        <f t="shared" si="29"/>
        <v>1.0941885647240638E-2</v>
      </c>
      <c r="AI51" s="2">
        <f t="shared" si="30"/>
        <v>3.16098918698063E-8</v>
      </c>
      <c r="AK51">
        <f t="shared" si="31"/>
        <v>0.63242878800435276</v>
      </c>
      <c r="AL51">
        <f t="shared" si="32"/>
        <v>0.59158754222705867</v>
      </c>
      <c r="AM51">
        <f t="shared" si="33"/>
        <v>3.6755254936493404E-3</v>
      </c>
      <c r="AN51" s="2">
        <f t="shared" si="34"/>
        <v>1.3374828879668437E-8</v>
      </c>
      <c r="AP51">
        <f t="shared" si="35"/>
        <v>0.91117598282928236</v>
      </c>
      <c r="AQ51">
        <f t="shared" si="36"/>
        <v>0.90249833460953055</v>
      </c>
      <c r="AR51">
        <f t="shared" si="37"/>
        <v>2.1059741456827128E-2</v>
      </c>
      <c r="AS51" s="2">
        <f t="shared" si="38"/>
        <v>4.0949497277163765E-9</v>
      </c>
      <c r="AU51">
        <f t="shared" si="39"/>
        <v>0.83354159723327481</v>
      </c>
      <c r="AV51">
        <f t="shared" si="40"/>
        <v>0.81606806324118764</v>
      </c>
      <c r="AW51">
        <f t="shared" si="41"/>
        <v>1.3499208499512694E-2</v>
      </c>
      <c r="AX51" s="2">
        <f t="shared" si="42"/>
        <v>9.7494283607591649E-9</v>
      </c>
      <c r="AZ51">
        <f t="shared" si="43"/>
        <v>0.83408991374200459</v>
      </c>
      <c r="BA51">
        <f t="shared" si="44"/>
        <v>0.81565545971333842</v>
      </c>
      <c r="BB51">
        <f t="shared" si="45"/>
        <v>4.9180599899098787E-3</v>
      </c>
      <c r="BC51" s="2">
        <f t="shared" si="46"/>
        <v>1.6393533299699579E-9</v>
      </c>
      <c r="BE51">
        <f t="shared" si="47"/>
        <v>0.97566333924239812</v>
      </c>
      <c r="BF51">
        <f t="shared" si="48"/>
        <v>0.97383154757247115</v>
      </c>
      <c r="BG51">
        <f t="shared" si="49"/>
        <v>1.0105623916614726E-2</v>
      </c>
      <c r="BH51" s="2">
        <f t="shared" si="50"/>
        <v>5.6142355092304082E-10</v>
      </c>
      <c r="BJ51">
        <f t="shared" si="51"/>
        <v>0.96424988394475508</v>
      </c>
      <c r="BK51">
        <f t="shared" si="52"/>
        <v>0.96164150637849255</v>
      </c>
      <c r="BL51">
        <f t="shared" si="53"/>
        <v>5.8634051369686798E-3</v>
      </c>
      <c r="BM51" s="2">
        <f t="shared" si="54"/>
        <v>3.2574472983159361E-9</v>
      </c>
    </row>
    <row r="52" spans="1:65" x14ac:dyDescent="0.3">
      <c r="A52">
        <v>-0.8</v>
      </c>
      <c r="B52">
        <f t="shared" si="3"/>
        <v>0.84086484151212915</v>
      </c>
      <c r="C52">
        <f t="shared" si="4"/>
        <v>0.83027393505986469</v>
      </c>
      <c r="D52">
        <f t="shared" si="5"/>
        <v>6.2708098103688437E-2</v>
      </c>
      <c r="E52" s="2">
        <f t="shared" si="6"/>
        <v>6.2708098103688433E-8</v>
      </c>
      <c r="G52">
        <f t="shared" si="7"/>
        <v>0.28633715939248883</v>
      </c>
      <c r="H52">
        <f t="shared" si="8"/>
        <v>0.25270906742668992</v>
      </c>
      <c r="I52">
        <f t="shared" si="9"/>
        <v>2.5619774109679559E-3</v>
      </c>
      <c r="J52" s="2">
        <f t="shared" si="10"/>
        <v>2.1136313640485637E-7</v>
      </c>
      <c r="L52">
        <f t="shared" si="11"/>
        <v>0.34145747457592174</v>
      </c>
      <c r="M52">
        <f t="shared" si="12"/>
        <v>0.30165161672950347</v>
      </c>
      <c r="N52">
        <f t="shared" si="13"/>
        <v>2.5563757758772614E-3</v>
      </c>
      <c r="O52" s="2">
        <f t="shared" si="14"/>
        <v>1.0360422936124795E-7</v>
      </c>
      <c r="Q52">
        <f t="shared" si="15"/>
        <v>0.46971628684171457</v>
      </c>
      <c r="R52">
        <f t="shared" si="16"/>
        <v>0.43285164368097812</v>
      </c>
      <c r="S52">
        <f t="shared" si="17"/>
        <v>4.5819119583832696E-3</v>
      </c>
      <c r="T52" s="2">
        <f t="shared" si="18"/>
        <v>5.625569682237247E-8</v>
      </c>
      <c r="V52">
        <f t="shared" si="19"/>
        <v>0.78512427309594846</v>
      </c>
      <c r="W52">
        <f t="shared" si="20"/>
        <v>0.76969375465803691</v>
      </c>
      <c r="X52">
        <f t="shared" si="21"/>
        <v>1.7380797125601651E-2</v>
      </c>
      <c r="Y52" s="2">
        <f t="shared" si="22"/>
        <v>2.1725996407002065E-8</v>
      </c>
      <c r="AA52">
        <f t="shared" si="23"/>
        <v>0.81679211358241821</v>
      </c>
      <c r="AB52">
        <f t="shared" si="24"/>
        <v>0.81034380288035013</v>
      </c>
      <c r="AC52">
        <f t="shared" si="25"/>
        <v>2.1042229378850311E-2</v>
      </c>
      <c r="AD52" s="2">
        <f t="shared" si="26"/>
        <v>1.4612659290868261E-8</v>
      </c>
      <c r="AF52">
        <f t="shared" si="27"/>
        <v>0.66356935483624557</v>
      </c>
      <c r="AG52">
        <f t="shared" si="28"/>
        <v>0.63510776012607983</v>
      </c>
      <c r="AH52">
        <f t="shared" si="29"/>
        <v>1.0046765987789667E-2</v>
      </c>
      <c r="AI52" s="2">
        <f t="shared" si="30"/>
        <v>2.902399063139238E-8</v>
      </c>
      <c r="AK52">
        <f t="shared" si="31"/>
        <v>0.62593285752925742</v>
      </c>
      <c r="AL52">
        <f t="shared" si="32"/>
        <v>0.58436984169917494</v>
      </c>
      <c r="AM52">
        <f t="shared" si="33"/>
        <v>3.3668540134845167E-3</v>
      </c>
      <c r="AN52" s="2">
        <f t="shared" si="34"/>
        <v>1.2251607660179772E-8</v>
      </c>
      <c r="AP52">
        <f t="shared" si="35"/>
        <v>0.90861622382330198</v>
      </c>
      <c r="AQ52">
        <f t="shared" si="36"/>
        <v>0.8996885003548869</v>
      </c>
      <c r="AR52">
        <f t="shared" si="37"/>
        <v>2.0031100114869249E-2</v>
      </c>
      <c r="AS52" s="2">
        <f t="shared" si="38"/>
        <v>3.8949361334467898E-9</v>
      </c>
      <c r="AU52">
        <f t="shared" si="39"/>
        <v>0.82932722498444478</v>
      </c>
      <c r="AV52">
        <f t="shared" si="40"/>
        <v>0.8114112983253533</v>
      </c>
      <c r="AW52">
        <f t="shared" si="41"/>
        <v>1.2674510519471424E-2</v>
      </c>
      <c r="AX52" s="2">
        <f t="shared" si="42"/>
        <v>9.1538131529515819E-9</v>
      </c>
      <c r="AZ52">
        <f t="shared" si="43"/>
        <v>0.83051773691956021</v>
      </c>
      <c r="BA52">
        <f t="shared" si="44"/>
        <v>0.81168637435506685</v>
      </c>
      <c r="BB52">
        <f t="shared" si="45"/>
        <v>4.6117188504426641E-3</v>
      </c>
      <c r="BC52" s="2">
        <f t="shared" si="46"/>
        <v>1.5372396168142197E-9</v>
      </c>
      <c r="BE52">
        <f t="shared" si="47"/>
        <v>0.97494381998008417</v>
      </c>
      <c r="BF52">
        <f t="shared" si="48"/>
        <v>0.97305787094632701</v>
      </c>
      <c r="BG52">
        <f t="shared" si="49"/>
        <v>9.7345059704071844E-3</v>
      </c>
      <c r="BH52" s="2">
        <f t="shared" si="50"/>
        <v>5.4080588724484399E-10</v>
      </c>
      <c r="BJ52">
        <f t="shared" si="51"/>
        <v>0.96327370845710569</v>
      </c>
      <c r="BK52">
        <f t="shared" si="52"/>
        <v>0.96059410778659404</v>
      </c>
      <c r="BL52">
        <f t="shared" si="53"/>
        <v>5.615399253407388E-3</v>
      </c>
      <c r="BM52" s="2">
        <f t="shared" si="54"/>
        <v>3.1196662518929961E-9</v>
      </c>
    </row>
    <row r="53" spans="1:65" x14ac:dyDescent="0.3">
      <c r="A53">
        <v>-0.82499999999999996</v>
      </c>
      <c r="B53">
        <f t="shared" si="3"/>
        <v>0.83553564238916866</v>
      </c>
      <c r="C53">
        <f t="shared" si="4"/>
        <v>0.8245900622751372</v>
      </c>
      <c r="D53">
        <f t="shared" si="5"/>
        <v>5.9204250550919851E-2</v>
      </c>
      <c r="E53" s="2">
        <f t="shared" si="6"/>
        <v>5.920425055091985E-8</v>
      </c>
      <c r="G53">
        <f t="shared" si="7"/>
        <v>0.27545438755534202</v>
      </c>
      <c r="H53">
        <f t="shared" si="8"/>
        <v>0.24131349482234768</v>
      </c>
      <c r="I53">
        <f t="shared" si="9"/>
        <v>2.153919421477074E-3</v>
      </c>
      <c r="J53" s="2">
        <f t="shared" si="10"/>
        <v>1.776983522718586E-7</v>
      </c>
      <c r="L53">
        <f t="shared" si="11"/>
        <v>0.33170913307920019</v>
      </c>
      <c r="M53">
        <f t="shared" si="12"/>
        <v>0.29131403295779451</v>
      </c>
      <c r="N53">
        <f t="shared" si="13"/>
        <v>2.2111450534259055E-3</v>
      </c>
      <c r="O53" s="2">
        <f t="shared" si="14"/>
        <v>8.9612795359677712E-8</v>
      </c>
      <c r="Q53">
        <f t="shared" si="15"/>
        <v>0.46056528635631772</v>
      </c>
      <c r="R53">
        <f t="shared" si="16"/>
        <v>0.42306447738643604</v>
      </c>
      <c r="S53">
        <f t="shared" si="17"/>
        <v>4.0906159199542652E-3</v>
      </c>
      <c r="T53" s="2">
        <f t="shared" si="18"/>
        <v>5.0223673239438571E-8</v>
      </c>
      <c r="V53">
        <f t="shared" si="19"/>
        <v>0.77972010190270624</v>
      </c>
      <c r="W53">
        <f t="shared" si="20"/>
        <v>0.76390150257524791</v>
      </c>
      <c r="X53">
        <f t="shared" si="21"/>
        <v>1.6258923065126597E-2</v>
      </c>
      <c r="Y53" s="2">
        <f t="shared" si="22"/>
        <v>2.0323653831408249E-8</v>
      </c>
      <c r="AA53">
        <f t="shared" si="23"/>
        <v>0.8119391285495956</v>
      </c>
      <c r="AB53">
        <f t="shared" si="24"/>
        <v>0.80532000885051302</v>
      </c>
      <c r="AC53">
        <f t="shared" si="25"/>
        <v>1.9790080228492171E-2</v>
      </c>
      <c r="AD53" s="2">
        <f t="shared" si="26"/>
        <v>1.3743111269786221E-8</v>
      </c>
      <c r="AF53">
        <f t="shared" si="27"/>
        <v>0.65632430235209405</v>
      </c>
      <c r="AG53">
        <f t="shared" si="28"/>
        <v>0.62724978563133849</v>
      </c>
      <c r="AH53">
        <f t="shared" si="29"/>
        <v>9.2419255970036546E-3</v>
      </c>
      <c r="AI53" s="2">
        <f t="shared" si="30"/>
        <v>2.6698896169121678E-8</v>
      </c>
      <c r="AK53">
        <f t="shared" si="31"/>
        <v>0.61965762510955102</v>
      </c>
      <c r="AL53">
        <f t="shared" si="32"/>
        <v>0.57739736123283447</v>
      </c>
      <c r="AM53">
        <f t="shared" si="33"/>
        <v>3.0908786870795586E-3</v>
      </c>
      <c r="AN53" s="2">
        <f t="shared" si="34"/>
        <v>1.1247364111317287E-8</v>
      </c>
      <c r="AP53">
        <f t="shared" si="35"/>
        <v>0.90608829474276942</v>
      </c>
      <c r="AQ53">
        <f t="shared" si="36"/>
        <v>0.89691360564519151</v>
      </c>
      <c r="AR53">
        <f t="shared" si="37"/>
        <v>1.9071065128166045E-2</v>
      </c>
      <c r="AS53" s="2">
        <f t="shared" si="38"/>
        <v>3.708262663810056E-9</v>
      </c>
      <c r="AU53">
        <f t="shared" si="39"/>
        <v>0.82519631757125433</v>
      </c>
      <c r="AV53">
        <f t="shared" si="40"/>
        <v>0.8068467597472424</v>
      </c>
      <c r="AW53">
        <f t="shared" si="41"/>
        <v>1.1915917088698189E-2</v>
      </c>
      <c r="AX53" s="2">
        <f t="shared" si="42"/>
        <v>8.6059401196153559E-9</v>
      </c>
      <c r="AZ53">
        <f t="shared" si="43"/>
        <v>0.82702848934444451</v>
      </c>
      <c r="BA53">
        <f t="shared" si="44"/>
        <v>0.80780943260493832</v>
      </c>
      <c r="BB53">
        <f t="shared" si="45"/>
        <v>4.3310516835348371E-3</v>
      </c>
      <c r="BC53" s="2">
        <f t="shared" si="46"/>
        <v>1.4436838945116109E-9</v>
      </c>
      <c r="BE53">
        <f t="shared" si="47"/>
        <v>0.97422972854531298</v>
      </c>
      <c r="BF53">
        <f t="shared" si="48"/>
        <v>0.97229003069388487</v>
      </c>
      <c r="BG53">
        <f t="shared" si="49"/>
        <v>9.384091237425141E-3</v>
      </c>
      <c r="BH53" s="2">
        <f t="shared" si="50"/>
        <v>5.2133840207917491E-10</v>
      </c>
      <c r="BJ53">
        <f t="shared" si="51"/>
        <v>0.96230859981851102</v>
      </c>
      <c r="BK53">
        <f t="shared" si="52"/>
        <v>0.95955858349625645</v>
      </c>
      <c r="BL53">
        <f t="shared" si="53"/>
        <v>5.3828084046513933E-3</v>
      </c>
      <c r="BM53" s="2">
        <f t="shared" si="54"/>
        <v>2.9904491136952211E-9</v>
      </c>
    </row>
    <row r="54" spans="1:65" x14ac:dyDescent="0.3">
      <c r="A54">
        <v>-0.85</v>
      </c>
      <c r="B54">
        <f t="shared" si="3"/>
        <v>0.83026256793034225</v>
      </c>
      <c r="C54">
        <f t="shared" si="4"/>
        <v>0.81896604941376094</v>
      </c>
      <c r="D54">
        <f t="shared" si="5"/>
        <v>5.593908538145307E-2</v>
      </c>
      <c r="E54" s="2">
        <f t="shared" si="6"/>
        <v>5.5939085381453068E-8</v>
      </c>
      <c r="G54">
        <f t="shared" si="7"/>
        <v>0.26528233356100966</v>
      </c>
      <c r="H54">
        <f t="shared" si="8"/>
        <v>0.23066212938325623</v>
      </c>
      <c r="I54">
        <f t="shared" si="9"/>
        <v>1.8181023682160157E-3</v>
      </c>
      <c r="J54" s="2">
        <f t="shared" si="10"/>
        <v>1.4999344537782128E-7</v>
      </c>
      <c r="L54">
        <f t="shared" si="11"/>
        <v>0.32250187619150039</v>
      </c>
      <c r="M54">
        <f t="shared" si="12"/>
        <v>0.28155023986373318</v>
      </c>
      <c r="N54">
        <f t="shared" si="13"/>
        <v>1.9191689975103902E-3</v>
      </c>
      <c r="O54" s="2">
        <f t="shared" si="14"/>
        <v>7.7779654649101691E-8</v>
      </c>
      <c r="Q54">
        <f t="shared" si="15"/>
        <v>0.45180572720753392</v>
      </c>
      <c r="R54">
        <f t="shared" si="16"/>
        <v>0.41369596492784372</v>
      </c>
      <c r="S54">
        <f t="shared" si="17"/>
        <v>3.6615809843429893E-3</v>
      </c>
      <c r="T54" s="2">
        <f t="shared" si="18"/>
        <v>4.4956077641100117E-8</v>
      </c>
      <c r="V54">
        <f t="shared" si="19"/>
        <v>0.77442761319400977</v>
      </c>
      <c r="W54">
        <f t="shared" si="20"/>
        <v>0.758228953048242</v>
      </c>
      <c r="X54">
        <f t="shared" si="21"/>
        <v>1.5229225468722272E-2</v>
      </c>
      <c r="Y54" s="2">
        <f t="shared" si="22"/>
        <v>1.9036531835902841E-8</v>
      </c>
      <c r="AA54">
        <f t="shared" si="23"/>
        <v>0.80717205684626414</v>
      </c>
      <c r="AB54">
        <f t="shared" si="24"/>
        <v>0.80038515201476623</v>
      </c>
      <c r="AC54">
        <f t="shared" si="25"/>
        <v>1.8633879049132204E-2</v>
      </c>
      <c r="AD54" s="2">
        <f t="shared" si="26"/>
        <v>1.2940193784119577E-8</v>
      </c>
      <c r="AF54">
        <f t="shared" si="27"/>
        <v>0.64929162805207641</v>
      </c>
      <c r="AG54">
        <f t="shared" si="28"/>
        <v>0.61962215623869465</v>
      </c>
      <c r="AH54">
        <f t="shared" si="29"/>
        <v>8.51668089720088E-3</v>
      </c>
      <c r="AI54" s="2">
        <f t="shared" si="30"/>
        <v>2.4603744814135883E-8</v>
      </c>
      <c r="AK54">
        <f t="shared" si="31"/>
        <v>0.6135917384627515</v>
      </c>
      <c r="AL54">
        <f t="shared" si="32"/>
        <v>0.57065748718083498</v>
      </c>
      <c r="AM54">
        <f t="shared" si="33"/>
        <v>2.8434669528730697E-3</v>
      </c>
      <c r="AN54" s="2">
        <f t="shared" si="34"/>
        <v>1.0347060300732562E-8</v>
      </c>
      <c r="AP54">
        <f t="shared" si="35"/>
        <v>0.90359188165737014</v>
      </c>
      <c r="AQ54">
        <f t="shared" si="36"/>
        <v>0.89417330588075761</v>
      </c>
      <c r="AR54">
        <f t="shared" si="37"/>
        <v>1.8173822386779601E-2</v>
      </c>
      <c r="AS54" s="2">
        <f t="shared" si="38"/>
        <v>3.5337987974293588E-9</v>
      </c>
      <c r="AU54">
        <f t="shared" si="39"/>
        <v>0.82114670434101611</v>
      </c>
      <c r="AV54">
        <f t="shared" si="40"/>
        <v>0.80237204899559789</v>
      </c>
      <c r="AW54">
        <f t="shared" si="41"/>
        <v>1.1216923760212669E-2</v>
      </c>
      <c r="AX54" s="2">
        <f t="shared" si="42"/>
        <v>8.1011116045980373E-9</v>
      </c>
      <c r="AZ54">
        <f t="shared" si="43"/>
        <v>0.82361906883540892</v>
      </c>
      <c r="BA54">
        <f t="shared" si="44"/>
        <v>0.80402118759489882</v>
      </c>
      <c r="BB54">
        <f t="shared" si="45"/>
        <v>4.0733794209352929E-3</v>
      </c>
      <c r="BC54" s="2">
        <f t="shared" si="46"/>
        <v>1.357793140311763E-9</v>
      </c>
      <c r="BE54">
        <f t="shared" si="47"/>
        <v>0.97352103461275141</v>
      </c>
      <c r="BF54">
        <f t="shared" si="48"/>
        <v>0.97152799420725955</v>
      </c>
      <c r="BG54">
        <f t="shared" si="49"/>
        <v>9.052795030599527E-3</v>
      </c>
      <c r="BH54" s="2">
        <f t="shared" si="50"/>
        <v>5.0293305725552973E-10</v>
      </c>
      <c r="BJ54">
        <f t="shared" si="51"/>
        <v>0.96135437503285126</v>
      </c>
      <c r="BK54">
        <f t="shared" si="52"/>
        <v>0.9585347371597116</v>
      </c>
      <c r="BL54">
        <f t="shared" si="53"/>
        <v>5.1643572869299412E-3</v>
      </c>
      <c r="BM54" s="2">
        <f t="shared" si="54"/>
        <v>2.8690873816277475E-9</v>
      </c>
    </row>
    <row r="55" spans="1:65" x14ac:dyDescent="0.3">
      <c r="A55">
        <v>-0.875</v>
      </c>
      <c r="B55">
        <f t="shared" si="3"/>
        <v>0.82504694697706871</v>
      </c>
      <c r="C55">
        <f t="shared" si="4"/>
        <v>0.81340331375540609</v>
      </c>
      <c r="D55">
        <f t="shared" si="5"/>
        <v>5.2893656629594214E-2</v>
      </c>
      <c r="E55" s="2">
        <f t="shared" si="6"/>
        <v>5.289365662959421E-8</v>
      </c>
      <c r="G55">
        <f t="shared" si="7"/>
        <v>0.25576447285170434</v>
      </c>
      <c r="H55">
        <f t="shared" si="8"/>
        <v>0.22069578309078991</v>
      </c>
      <c r="I55">
        <f t="shared" si="9"/>
        <v>1.5405881385132658E-3</v>
      </c>
      <c r="J55" s="2">
        <f t="shared" si="10"/>
        <v>1.2709852142734443E-7</v>
      </c>
      <c r="L55">
        <f t="shared" si="11"/>
        <v>0.31379702798728037</v>
      </c>
      <c r="M55">
        <f t="shared" si="12"/>
        <v>0.27231922374048823</v>
      </c>
      <c r="N55">
        <f t="shared" si="13"/>
        <v>1.6713026270907948E-3</v>
      </c>
      <c r="O55" s="2">
        <f t="shared" si="14"/>
        <v>6.7734181470151961E-8</v>
      </c>
      <c r="Q55">
        <f t="shared" si="15"/>
        <v>0.44341520882784946</v>
      </c>
      <c r="R55">
        <f t="shared" si="16"/>
        <v>0.40472214847898336</v>
      </c>
      <c r="S55">
        <f t="shared" si="17"/>
        <v>3.2858097215680048E-3</v>
      </c>
      <c r="T55" s="2">
        <f t="shared" si="18"/>
        <v>4.0342441581473914E-8</v>
      </c>
      <c r="V55">
        <f t="shared" si="19"/>
        <v>0.76924409741822219</v>
      </c>
      <c r="W55">
        <f t="shared" si="20"/>
        <v>0.75267320194879117</v>
      </c>
      <c r="X55">
        <f t="shared" si="21"/>
        <v>1.4282605329054737E-2</v>
      </c>
      <c r="Y55" s="2">
        <f t="shared" si="22"/>
        <v>1.7853256661318423E-8</v>
      </c>
      <c r="AA55">
        <f t="shared" si="23"/>
        <v>0.80248933722371985</v>
      </c>
      <c r="AB55">
        <f t="shared" si="24"/>
        <v>0.79553761617362306</v>
      </c>
      <c r="AC55">
        <f t="shared" si="25"/>
        <v>1.7564708094715213E-2</v>
      </c>
      <c r="AD55" s="2">
        <f t="shared" si="26"/>
        <v>1.2197713954663333E-8</v>
      </c>
      <c r="AF55">
        <f t="shared" si="27"/>
        <v>0.6424630241998841</v>
      </c>
      <c r="AG55">
        <f t="shared" si="28"/>
        <v>0.61221586138816064</v>
      </c>
      <c r="AH55">
        <f t="shared" si="29"/>
        <v>7.861784760444886E-3</v>
      </c>
      <c r="AI55" s="2">
        <f t="shared" si="30"/>
        <v>2.2711822641285234E-8</v>
      </c>
      <c r="AK55">
        <f t="shared" si="31"/>
        <v>0.60772457140201708</v>
      </c>
      <c r="AL55">
        <f t="shared" si="32"/>
        <v>0.56413841266890785</v>
      </c>
      <c r="AM55">
        <f t="shared" si="33"/>
        <v>2.621087821695242E-3</v>
      </c>
      <c r="AN55" s="2">
        <f t="shared" si="34"/>
        <v>9.5378473511688005E-9</v>
      </c>
      <c r="AP55">
        <f t="shared" si="35"/>
        <v>0.90112664251280516</v>
      </c>
      <c r="AQ55">
        <f t="shared" si="36"/>
        <v>0.89146722559034597</v>
      </c>
      <c r="AR55">
        <f t="shared" si="37"/>
        <v>1.7334158050511427E-2</v>
      </c>
      <c r="AS55" s="2">
        <f t="shared" si="38"/>
        <v>3.3705307320438807E-9</v>
      </c>
      <c r="AU55">
        <f t="shared" si="39"/>
        <v>0.81717623912502468</v>
      </c>
      <c r="AV55">
        <f t="shared" si="40"/>
        <v>0.79798479461328697</v>
      </c>
      <c r="AW55">
        <f t="shared" si="41"/>
        <v>1.0571781036995759E-2</v>
      </c>
      <c r="AX55" s="2">
        <f t="shared" si="42"/>
        <v>7.6351751933858239E-9</v>
      </c>
      <c r="AZ55">
        <f t="shared" si="43"/>
        <v>0.82028651557039034</v>
      </c>
      <c r="BA55">
        <f t="shared" si="44"/>
        <v>0.800318350633767</v>
      </c>
      <c r="BB55">
        <f t="shared" si="45"/>
        <v>3.8363554180445712E-3</v>
      </c>
      <c r="BC55" s="2">
        <f t="shared" si="46"/>
        <v>1.2787851393481891E-9</v>
      </c>
      <c r="BE55">
        <f t="shared" si="47"/>
        <v>0.97281770460095274</v>
      </c>
      <c r="BF55">
        <f t="shared" si="48"/>
        <v>0.97077172537736856</v>
      </c>
      <c r="BG55">
        <f t="shared" si="49"/>
        <v>8.7391887199617137E-3</v>
      </c>
      <c r="BH55" s="2">
        <f t="shared" si="50"/>
        <v>4.8551048444231783E-10</v>
      </c>
      <c r="BJ55">
        <f t="shared" si="51"/>
        <v>0.96041085181065133</v>
      </c>
      <c r="BK55">
        <f t="shared" si="52"/>
        <v>0.95752237318739408</v>
      </c>
      <c r="BL55">
        <f t="shared" si="53"/>
        <v>4.9589030390271753E-3</v>
      </c>
      <c r="BM55" s="2">
        <f t="shared" si="54"/>
        <v>2.7549461327928775E-9</v>
      </c>
    </row>
    <row r="56" spans="1:65" x14ac:dyDescent="0.3">
      <c r="A56">
        <v>-0.9</v>
      </c>
      <c r="B56">
        <f t="shared" si="3"/>
        <v>0.81988986315476209</v>
      </c>
      <c r="C56">
        <f t="shared" si="4"/>
        <v>0.8079030110439015</v>
      </c>
      <c r="D56">
        <f t="shared" si="5"/>
        <v>5.0050727069548412E-2</v>
      </c>
      <c r="E56" s="2">
        <f t="shared" si="6"/>
        <v>5.0050727069548411E-8</v>
      </c>
      <c r="G56">
        <f t="shared" si="7"/>
        <v>0.24684909232077762</v>
      </c>
      <c r="H56">
        <f t="shared" si="8"/>
        <v>0.21136030609505513</v>
      </c>
      <c r="I56">
        <f t="shared" si="9"/>
        <v>1.3103240941410579E-3</v>
      </c>
      <c r="J56" s="2">
        <f t="shared" si="10"/>
        <v>1.0810173776663727E-7</v>
      </c>
      <c r="L56">
        <f t="shared" si="11"/>
        <v>0.30555902683254027</v>
      </c>
      <c r="M56">
        <f t="shared" si="12"/>
        <v>0.26358327341732796</v>
      </c>
      <c r="N56">
        <f t="shared" si="13"/>
        <v>1.4601159532769111E-3</v>
      </c>
      <c r="O56" s="2">
        <f t="shared" si="14"/>
        <v>5.9175254884194844E-8</v>
      </c>
      <c r="Q56">
        <f t="shared" si="15"/>
        <v>0.43537275762539018</v>
      </c>
      <c r="R56">
        <f t="shared" si="16"/>
        <v>0.39612059639079161</v>
      </c>
      <c r="S56">
        <f t="shared" si="17"/>
        <v>2.9557506573492103E-3</v>
      </c>
      <c r="T56" s="2">
        <f t="shared" si="18"/>
        <v>3.6290049737454262E-8</v>
      </c>
      <c r="V56">
        <f t="shared" si="19"/>
        <v>0.76416683903866112</v>
      </c>
      <c r="W56">
        <f t="shared" si="20"/>
        <v>0.74723133873382763</v>
      </c>
      <c r="X56">
        <f t="shared" si="21"/>
        <v>1.3411005142162888E-2</v>
      </c>
      <c r="Y56" s="2">
        <f t="shared" si="22"/>
        <v>1.6763756427703611E-8</v>
      </c>
      <c r="AA56">
        <f t="shared" si="23"/>
        <v>0.79788936171045854</v>
      </c>
      <c r="AB56">
        <f t="shared" si="24"/>
        <v>0.7907757367603091</v>
      </c>
      <c r="AC56">
        <f t="shared" si="25"/>
        <v>1.6574619563827379E-2</v>
      </c>
      <c r="AD56" s="2">
        <f t="shared" si="26"/>
        <v>1.1510152474880117E-8</v>
      </c>
      <c r="AF56">
        <f t="shared" si="27"/>
        <v>0.63583047926736558</v>
      </c>
      <c r="AG56">
        <f t="shared" si="28"/>
        <v>0.60502221178673055</v>
      </c>
      <c r="AH56">
        <f t="shared" si="29"/>
        <v>7.2692119640340299E-3</v>
      </c>
      <c r="AI56" s="2">
        <f t="shared" si="30"/>
        <v>2.0999945673876095E-8</v>
      </c>
      <c r="AK56">
        <f t="shared" si="31"/>
        <v>0.60204617390016646</v>
      </c>
      <c r="AL56">
        <f t="shared" si="32"/>
        <v>0.55782908211129612</v>
      </c>
      <c r="AM56">
        <f t="shared" si="33"/>
        <v>2.4207134586134472E-3</v>
      </c>
      <c r="AN56" s="2">
        <f t="shared" si="34"/>
        <v>8.8087073077322683E-9</v>
      </c>
      <c r="AP56">
        <f t="shared" si="35"/>
        <v>0.89869221189214965</v>
      </c>
      <c r="AQ56">
        <f t="shared" si="36"/>
        <v>0.88879496365768351</v>
      </c>
      <c r="AR56">
        <f t="shared" si="37"/>
        <v>1.6547385142852523E-2</v>
      </c>
      <c r="AS56" s="2">
        <f t="shared" si="38"/>
        <v>3.2175471111102055E-9</v>
      </c>
      <c r="AU56">
        <f t="shared" si="39"/>
        <v>0.81328280755232774</v>
      </c>
      <c r="AV56">
        <f t="shared" si="40"/>
        <v>0.79368266027881518</v>
      </c>
      <c r="AW56">
        <f t="shared" si="41"/>
        <v>9.9753936834115799E-3</v>
      </c>
      <c r="AX56" s="2">
        <f t="shared" si="42"/>
        <v>7.2044509935750278E-9</v>
      </c>
      <c r="AZ56">
        <f t="shared" si="43"/>
        <v>0.81702800607843495</v>
      </c>
      <c r="BA56">
        <f t="shared" si="44"/>
        <v>0.79669778453159434</v>
      </c>
      <c r="BB56">
        <f t="shared" si="45"/>
        <v>3.6179178739797362E-3</v>
      </c>
      <c r="BC56" s="2">
        <f t="shared" si="46"/>
        <v>1.2059726246599108E-9</v>
      </c>
      <c r="BE56">
        <f t="shared" si="47"/>
        <v>0.97211970210679266</v>
      </c>
      <c r="BF56">
        <f t="shared" si="48"/>
        <v>0.97002118506106738</v>
      </c>
      <c r="BG56">
        <f t="shared" si="49"/>
        <v>8.4419808637839384E-3</v>
      </c>
      <c r="BH56" s="2">
        <f t="shared" si="50"/>
        <v>4.6899893687688588E-10</v>
      </c>
      <c r="BJ56">
        <f t="shared" si="51"/>
        <v>0.95947784902045985</v>
      </c>
      <c r="BK56">
        <f t="shared" si="52"/>
        <v>0.9565212972322531</v>
      </c>
      <c r="BL56">
        <f t="shared" si="53"/>
        <v>4.7654186563490875E-3</v>
      </c>
      <c r="BM56" s="2">
        <f t="shared" si="54"/>
        <v>2.6474548090828289E-9</v>
      </c>
    </row>
    <row r="57" spans="1:65" x14ac:dyDescent="0.3">
      <c r="A57">
        <v>-0.92500000000000004</v>
      </c>
      <c r="B57">
        <f t="shared" si="3"/>
        <v>0.8147921793357279</v>
      </c>
      <c r="C57">
        <f t="shared" si="4"/>
        <v>0.8024660615782081</v>
      </c>
      <c r="D57">
        <f t="shared" si="5"/>
        <v>4.7394595107313961E-2</v>
      </c>
      <c r="E57" s="2">
        <f t="shared" si="6"/>
        <v>4.7394595107313961E-8</v>
      </c>
      <c r="G57">
        <f t="shared" si="7"/>
        <v>0.23848893671201599</v>
      </c>
      <c r="H57">
        <f t="shared" si="8"/>
        <v>0.20260621645237278</v>
      </c>
      <c r="I57">
        <f t="shared" si="9"/>
        <v>1.1185104107683346E-3</v>
      </c>
      <c r="J57" s="2">
        <f t="shared" si="10"/>
        <v>9.2277108888387605E-8</v>
      </c>
      <c r="L57">
        <f t="shared" si="11"/>
        <v>0.29775518449645055</v>
      </c>
      <c r="M57">
        <f t="shared" si="12"/>
        <v>0.25530772481065805</v>
      </c>
      <c r="N57">
        <f t="shared" si="13"/>
        <v>1.2795479807397269E-3</v>
      </c>
      <c r="O57" s="2">
        <f t="shared" si="14"/>
        <v>5.1857236219423953E-8</v>
      </c>
      <c r="Q57">
        <f t="shared" si="15"/>
        <v>0.42765875050007435</v>
      </c>
      <c r="R57">
        <f t="shared" si="16"/>
        <v>0.3878703213904538</v>
      </c>
      <c r="S57">
        <f t="shared" si="17"/>
        <v>2.6650446439299849E-3</v>
      </c>
      <c r="T57" s="2">
        <f t="shared" si="18"/>
        <v>3.2720825906029321E-8</v>
      </c>
      <c r="V57">
        <f t="shared" si="19"/>
        <v>0.75919313170081737</v>
      </c>
      <c r="W57">
        <f t="shared" si="20"/>
        <v>0.74190046270184073</v>
      </c>
      <c r="X57">
        <f t="shared" si="21"/>
        <v>1.26072738748652E-2</v>
      </c>
      <c r="Y57" s="2">
        <f t="shared" si="22"/>
        <v>1.57590923435815E-8</v>
      </c>
      <c r="AA57">
        <f t="shared" si="23"/>
        <v>0.79337048958614698</v>
      </c>
      <c r="AB57">
        <f t="shared" si="24"/>
        <v>0.78609781530657041</v>
      </c>
      <c r="AC57">
        <f t="shared" si="25"/>
        <v>1.5656514967093041E-2</v>
      </c>
      <c r="AD57" s="2">
        <f t="shared" si="26"/>
        <v>1.0872579838259048E-8</v>
      </c>
      <c r="AF57">
        <f t="shared" si="27"/>
        <v>0.62938628419219966</v>
      </c>
      <c r="AG57">
        <f t="shared" si="28"/>
        <v>0.59803284619544439</v>
      </c>
      <c r="AH57">
        <f t="shared" si="29"/>
        <v>6.7319796548696619E-3</v>
      </c>
      <c r="AI57" s="2">
        <f t="shared" si="30"/>
        <v>1.9447941225179028E-8</v>
      </c>
      <c r="AK57">
        <f t="shared" si="31"/>
        <v>0.59654722495378265</v>
      </c>
      <c r="AL57">
        <f t="shared" si="32"/>
        <v>0.55171913883753632</v>
      </c>
      <c r="AM57">
        <f t="shared" si="33"/>
        <v>2.239738540379559E-3</v>
      </c>
      <c r="AN57" s="2">
        <f t="shared" si="34"/>
        <v>8.1501596886033982E-9</v>
      </c>
      <c r="AP57">
        <f t="shared" si="35"/>
        <v>0.89628820516020158</v>
      </c>
      <c r="AQ57">
        <f t="shared" si="36"/>
        <v>0.88615609787069327</v>
      </c>
      <c r="AR57">
        <f t="shared" si="37"/>
        <v>1.5809280555781981E-2</v>
      </c>
      <c r="AS57" s="2">
        <f t="shared" si="38"/>
        <v>3.0740267747353781E-9</v>
      </c>
      <c r="AU57">
        <f t="shared" si="39"/>
        <v>0.80946433278421004</v>
      </c>
      <c r="AV57">
        <f t="shared" si="40"/>
        <v>0.78946335114277355</v>
      </c>
      <c r="AW57">
        <f t="shared" si="41"/>
        <v>9.4232351877511084E-3</v>
      </c>
      <c r="AX57" s="2">
        <f t="shared" si="42"/>
        <v>6.8056698578202429E-9</v>
      </c>
      <c r="AZ57">
        <f t="shared" si="43"/>
        <v>0.81384084717295124</v>
      </c>
      <c r="BA57">
        <f t="shared" si="44"/>
        <v>0.79315649685883471</v>
      </c>
      <c r="BB57">
        <f t="shared" si="45"/>
        <v>3.4162499401074499E-3</v>
      </c>
      <c r="BC57" s="2">
        <f t="shared" si="46"/>
        <v>1.1387499800358154E-9</v>
      </c>
      <c r="BE57">
        <f t="shared" si="47"/>
        <v>0.9714269882884834</v>
      </c>
      <c r="BF57">
        <f t="shared" si="48"/>
        <v>0.96927633149299286</v>
      </c>
      <c r="BG57">
        <f t="shared" si="49"/>
        <v>8.1600010423495666E-3</v>
      </c>
      <c r="BH57" s="2">
        <f t="shared" si="50"/>
        <v>4.5333339124164295E-10</v>
      </c>
      <c r="BJ57">
        <f t="shared" si="51"/>
        <v>0.95855518706447351</v>
      </c>
      <c r="BK57">
        <f t="shared" si="52"/>
        <v>0.95553131659278279</v>
      </c>
      <c r="BL57">
        <f t="shared" si="53"/>
        <v>4.5829788357080728E-3</v>
      </c>
      <c r="BM57" s="2">
        <f t="shared" si="54"/>
        <v>2.546099353171154E-9</v>
      </c>
    </row>
    <row r="58" spans="1:65" x14ac:dyDescent="0.3">
      <c r="A58">
        <v>-0.95</v>
      </c>
      <c r="B58">
        <f t="shared" si="3"/>
        <v>0.80975455991197121</v>
      </c>
      <c r="C58">
        <f t="shared" si="4"/>
        <v>0.79709317396754609</v>
      </c>
      <c r="D58">
        <f t="shared" si="5"/>
        <v>4.4910941373466268E-2</v>
      </c>
      <c r="E58" s="2">
        <f t="shared" si="6"/>
        <v>4.4910941373466265E-8</v>
      </c>
      <c r="G58">
        <f t="shared" si="7"/>
        <v>0.23064085536129292</v>
      </c>
      <c r="H58">
        <f t="shared" si="8"/>
        <v>0.19438833022124916</v>
      </c>
      <c r="I58">
        <f t="shared" si="9"/>
        <v>9.5811264277717025E-4</v>
      </c>
      <c r="J58" s="2">
        <f t="shared" si="10"/>
        <v>7.904429302911654E-8</v>
      </c>
      <c r="L58">
        <f t="shared" si="11"/>
        <v>0.2903554549440901</v>
      </c>
      <c r="M58">
        <f t="shared" si="12"/>
        <v>0.2474607157413469</v>
      </c>
      <c r="N58">
        <f t="shared" si="13"/>
        <v>1.1246348834901187E-3</v>
      </c>
      <c r="O58" s="2">
        <f t="shared" si="14"/>
        <v>4.5578952639224556E-8</v>
      </c>
      <c r="Q58">
        <f t="shared" si="15"/>
        <v>0.42025483651924478</v>
      </c>
      <c r="R58">
        <f t="shared" si="16"/>
        <v>0.37995169681202645</v>
      </c>
      <c r="S58">
        <f t="shared" si="17"/>
        <v>2.4083190784469871E-3</v>
      </c>
      <c r="T58" s="2">
        <f t="shared" si="18"/>
        <v>2.956880646315473E-8</v>
      </c>
      <c r="V58">
        <f t="shared" si="19"/>
        <v>0.75432029061477124</v>
      </c>
      <c r="W58">
        <f t="shared" si="20"/>
        <v>0.7366776962644922</v>
      </c>
      <c r="X58">
        <f t="shared" si="21"/>
        <v>1.1865051445012563E-2</v>
      </c>
      <c r="Y58" s="2">
        <f t="shared" si="22"/>
        <v>1.4831314306265704E-8</v>
      </c>
      <c r="AA58">
        <f t="shared" si="23"/>
        <v>0.78893105922420192</v>
      </c>
      <c r="AB58">
        <f t="shared" si="24"/>
        <v>0.78150213170207239</v>
      </c>
      <c r="AC58">
        <f t="shared" si="25"/>
        <v>1.4804041384852655E-2</v>
      </c>
      <c r="AD58" s="2">
        <f t="shared" si="26"/>
        <v>1.0280584295036558E-8</v>
      </c>
      <c r="AF58">
        <f t="shared" si="27"/>
        <v>0.62312303411122982</v>
      </c>
      <c r="AG58">
        <f t="shared" si="28"/>
        <v>0.59123973330935986</v>
      </c>
      <c r="AH58">
        <f t="shared" si="29"/>
        <v>6.2439966601967592E-3</v>
      </c>
      <c r="AI58" s="2">
        <f t="shared" si="30"/>
        <v>1.8038212573901754E-8</v>
      </c>
      <c r="AK58">
        <f t="shared" si="31"/>
        <v>0.59121898834146891</v>
      </c>
      <c r="AL58">
        <f t="shared" si="32"/>
        <v>0.54579887593496546</v>
      </c>
      <c r="AM58">
        <f t="shared" si="33"/>
        <v>2.075913891889125E-3</v>
      </c>
      <c r="AN58" s="2">
        <f t="shared" si="34"/>
        <v>7.5540199954854293E-9</v>
      </c>
      <c r="AP58">
        <f t="shared" si="35"/>
        <v>0.89391422207249949</v>
      </c>
      <c r="AQ58">
        <f t="shared" si="36"/>
        <v>0.88355018888309489</v>
      </c>
      <c r="AR58">
        <f t="shared" si="37"/>
        <v>1.5116030782306188E-2</v>
      </c>
      <c r="AS58" s="2">
        <f t="shared" si="38"/>
        <v>2.9392282076706409E-9</v>
      </c>
      <c r="AU58">
        <f t="shared" si="39"/>
        <v>0.80571877993859375</v>
      </c>
      <c r="AV58">
        <f t="shared" si="40"/>
        <v>0.78532461871667814</v>
      </c>
      <c r="AW58">
        <f t="shared" si="41"/>
        <v>8.9112748380127463E-3</v>
      </c>
      <c r="AX58" s="2">
        <f t="shared" si="42"/>
        <v>6.4359207163425371E-9</v>
      </c>
      <c r="AZ58">
        <f t="shared" si="43"/>
        <v>0.810722469918572</v>
      </c>
      <c r="BA58">
        <f t="shared" si="44"/>
        <v>0.78969163324285774</v>
      </c>
      <c r="BB58">
        <f t="shared" si="45"/>
        <v>3.2297461367014383E-3</v>
      </c>
      <c r="BC58" s="2">
        <f t="shared" si="46"/>
        <v>1.0765820455671449E-9</v>
      </c>
      <c r="BE58">
        <f t="shared" si="47"/>
        <v>0.97073952220393034</v>
      </c>
      <c r="BF58">
        <f t="shared" si="48"/>
        <v>0.96853712064938746</v>
      </c>
      <c r="BG58">
        <f t="shared" si="49"/>
        <v>7.8921859483430667E-3</v>
      </c>
      <c r="BH58" s="2">
        <f t="shared" si="50"/>
        <v>4.3845477490794849E-10</v>
      </c>
      <c r="BJ58">
        <f t="shared" si="51"/>
        <v>0.95764268818976372</v>
      </c>
      <c r="BK58">
        <f t="shared" si="52"/>
        <v>0.95455224054695675</v>
      </c>
      <c r="BL58">
        <f t="shared" si="53"/>
        <v>4.4107478435875284E-3</v>
      </c>
      <c r="BM58" s="2">
        <f t="shared" si="54"/>
        <v>2.4504154686597401E-9</v>
      </c>
    </row>
    <row r="59" spans="1:65" x14ac:dyDescent="0.3">
      <c r="A59">
        <v>-0.97499999999999998</v>
      </c>
      <c r="B59">
        <f t="shared" si="3"/>
        <v>0.80477749106460106</v>
      </c>
      <c r="C59">
        <f t="shared" si="4"/>
        <v>0.79178486674978776</v>
      </c>
      <c r="D59">
        <f t="shared" si="5"/>
        <v>4.258669247406837E-2</v>
      </c>
      <c r="E59" s="2">
        <f t="shared" si="6"/>
        <v>4.258669247406837E-8</v>
      </c>
      <c r="G59">
        <f t="shared" si="7"/>
        <v>0.22326545938511527</v>
      </c>
      <c r="H59">
        <f t="shared" si="8"/>
        <v>0.18666540249750294</v>
      </c>
      <c r="I59">
        <f t="shared" si="9"/>
        <v>8.2348499767078277E-4</v>
      </c>
      <c r="J59" s="2">
        <f t="shared" si="10"/>
        <v>6.7937512307839579E-8</v>
      </c>
      <c r="L59">
        <f t="shared" si="11"/>
        <v>0.28333221567969502</v>
      </c>
      <c r="M59">
        <f t="shared" si="12"/>
        <v>0.24001295406118245</v>
      </c>
      <c r="N59">
        <f t="shared" si="13"/>
        <v>9.9129563832382121E-4</v>
      </c>
      <c r="O59" s="2">
        <f t="shared" si="14"/>
        <v>4.0175009342068221E-8</v>
      </c>
      <c r="Q59">
        <f t="shared" si="15"/>
        <v>0.41314385881514526</v>
      </c>
      <c r="R59">
        <f t="shared" si="16"/>
        <v>0.37234637306432644</v>
      </c>
      <c r="S59">
        <f t="shared" si="17"/>
        <v>2.181020378098527E-3</v>
      </c>
      <c r="T59" s="2">
        <f t="shared" si="18"/>
        <v>2.6778083531098631E-8</v>
      </c>
      <c r="V59">
        <f t="shared" si="19"/>
        <v>0.74954566259037181</v>
      </c>
      <c r="W59">
        <f t="shared" si="20"/>
        <v>0.73156019570243491</v>
      </c>
      <c r="X59">
        <f t="shared" si="21"/>
        <v>1.1178669607232751E-2</v>
      </c>
      <c r="Y59" s="2">
        <f t="shared" si="22"/>
        <v>1.3973337009040939E-8</v>
      </c>
      <c r="AA59">
        <f t="shared" si="23"/>
        <v>0.7845693981045605</v>
      </c>
      <c r="AB59">
        <f t="shared" si="24"/>
        <v>0.77698695455958644</v>
      </c>
      <c r="AC59">
        <f t="shared" si="25"/>
        <v>1.4011501981587958E-2</v>
      </c>
      <c r="AD59" s="2">
        <f t="shared" si="26"/>
        <v>9.7302097094360752E-9</v>
      </c>
      <c r="AF59">
        <f t="shared" si="27"/>
        <v>0.61703362660488803</v>
      </c>
      <c r="AG59">
        <f t="shared" si="28"/>
        <v>0.58463516985345776</v>
      </c>
      <c r="AH59">
        <f t="shared" si="29"/>
        <v>5.7999366408365083E-3</v>
      </c>
      <c r="AI59" s="2">
        <f t="shared" si="30"/>
        <v>1.6755372517972141E-8</v>
      </c>
      <c r="AK59">
        <f t="shared" si="31"/>
        <v>0.58605327127709628</v>
      </c>
      <c r="AL59">
        <f t="shared" si="32"/>
        <v>0.54005919030788474</v>
      </c>
      <c r="AM59">
        <f t="shared" si="33"/>
        <v>1.9272916462501621E-3</v>
      </c>
      <c r="AN59" s="2">
        <f t="shared" si="34"/>
        <v>7.0132001571880918E-9</v>
      </c>
      <c r="AP59">
        <f t="shared" si="35"/>
        <v>0.89156984991892363</v>
      </c>
      <c r="AQ59">
        <f t="shared" si="36"/>
        <v>0.88097678366511922</v>
      </c>
      <c r="AR59">
        <f t="shared" si="37"/>
        <v>1.4464184999206469E-2</v>
      </c>
      <c r="AS59" s="2">
        <f t="shared" si="38"/>
        <v>2.8124804165123625E-9</v>
      </c>
      <c r="AU59">
        <f t="shared" si="39"/>
        <v>0.80204415942856266</v>
      </c>
      <c r="AV59">
        <f t="shared" si="40"/>
        <v>0.78126426456194775</v>
      </c>
      <c r="AW59">
        <f t="shared" si="41"/>
        <v>8.4359153413824644E-3</v>
      </c>
      <c r="AX59" s="2">
        <f t="shared" si="42"/>
        <v>6.0926055243317786E-9</v>
      </c>
      <c r="AZ59">
        <f t="shared" si="43"/>
        <v>0.80767042369932973</v>
      </c>
      <c r="BA59">
        <f t="shared" si="44"/>
        <v>0.78630047077703302</v>
      </c>
      <c r="BB59">
        <f t="shared" si="45"/>
        <v>3.056983969329114E-3</v>
      </c>
      <c r="BC59" s="2">
        <f t="shared" si="46"/>
        <v>1.018994656443037E-9</v>
      </c>
      <c r="BE59">
        <f t="shared" si="47"/>
        <v>0.97005726111016677</v>
      </c>
      <c r="BF59">
        <f t="shared" si="48"/>
        <v>0.96780350657007175</v>
      </c>
      <c r="BG59">
        <f t="shared" si="49"/>
        <v>7.6375673708350108E-3</v>
      </c>
      <c r="BH59" s="2">
        <f t="shared" si="50"/>
        <v>4.2430929837972316E-10</v>
      </c>
      <c r="BJ59">
        <f t="shared" si="51"/>
        <v>0.95674017674465572</v>
      </c>
      <c r="BK59">
        <f t="shared" si="52"/>
        <v>0.95358388062731303</v>
      </c>
      <c r="BL59">
        <f t="shared" si="53"/>
        <v>4.2479690772001559E-3</v>
      </c>
      <c r="BM59" s="2">
        <f t="shared" si="54"/>
        <v>2.3599828206667552E-9</v>
      </c>
    </row>
    <row r="60" spans="1:65" x14ac:dyDescent="0.3">
      <c r="A60">
        <v>-1</v>
      </c>
      <c r="B60">
        <f t="shared" si="3"/>
        <v>0.79986129920128135</v>
      </c>
      <c r="C60">
        <f t="shared" si="4"/>
        <v>0.78654148805597413</v>
      </c>
      <c r="D60">
        <f t="shared" si="5"/>
        <v>4.0409899734084764E-2</v>
      </c>
      <c r="E60" s="2">
        <f t="shared" si="6"/>
        <v>4.0409899734084763E-8</v>
      </c>
      <c r="G60">
        <f t="shared" si="7"/>
        <v>0.21632679558934154</v>
      </c>
      <c r="H60">
        <f t="shared" si="8"/>
        <v>0.17939978595742573</v>
      </c>
      <c r="I60">
        <f t="shared" si="9"/>
        <v>7.1007819900492891E-4</v>
      </c>
      <c r="J60" s="2">
        <f t="shared" si="10"/>
        <v>5.8581451417906636E-8</v>
      </c>
      <c r="L60">
        <f t="shared" si="11"/>
        <v>0.27666006318099212</v>
      </c>
      <c r="M60">
        <f t="shared" si="12"/>
        <v>0.23293750072215497</v>
      </c>
      <c r="N60">
        <f t="shared" si="13"/>
        <v>8.761623209797663E-4</v>
      </c>
      <c r="O60" s="2">
        <f t="shared" si="14"/>
        <v>3.5508911841929989E-8</v>
      </c>
      <c r="Q60">
        <f t="shared" si="15"/>
        <v>0.40630977814471458</v>
      </c>
      <c r="R60">
        <f t="shared" si="16"/>
        <v>0.36503719587670008</v>
      </c>
      <c r="S60">
        <f t="shared" si="17"/>
        <v>1.9792771423782335E-3</v>
      </c>
      <c r="T60" s="2">
        <f t="shared" si="18"/>
        <v>2.4301124914755025E-8</v>
      </c>
      <c r="V60">
        <f t="shared" si="19"/>
        <v>0.74486663409505272</v>
      </c>
      <c r="W60">
        <f t="shared" si="20"/>
        <v>0.72654515980177137</v>
      </c>
      <c r="X60">
        <f t="shared" si="21"/>
        <v>1.0543066677782974E-2</v>
      </c>
      <c r="Y60" s="2">
        <f t="shared" si="22"/>
        <v>1.3178833347228719E-8</v>
      </c>
      <c r="AA60">
        <f t="shared" si="23"/>
        <v>0.78028383125490519</v>
      </c>
      <c r="AB60">
        <f t="shared" si="24"/>
        <v>0.77255054995331796</v>
      </c>
      <c r="AC60">
        <f t="shared" si="25"/>
        <v>1.3273778597197276E-2</v>
      </c>
      <c r="AD60" s="2">
        <f t="shared" si="26"/>
        <v>9.2179018036092127E-9</v>
      </c>
      <c r="AF60">
        <f t="shared" si="27"/>
        <v>0.61111125728340498</v>
      </c>
      <c r="AG60">
        <f t="shared" si="28"/>
        <v>0.57821177579545013</v>
      </c>
      <c r="AH60">
        <f t="shared" si="29"/>
        <v>5.3951310108050913E-3</v>
      </c>
      <c r="AI60" s="2">
        <f t="shared" si="30"/>
        <v>1.5585934031214713E-8</v>
      </c>
      <c r="AK60">
        <f t="shared" si="31"/>
        <v>0.58104238589544155</v>
      </c>
      <c r="AL60">
        <f t="shared" si="32"/>
        <v>0.53449153988382392</v>
      </c>
      <c r="AM60">
        <f t="shared" si="33"/>
        <v>1.7921797463716597E-3</v>
      </c>
      <c r="AN60" s="2">
        <f t="shared" si="34"/>
        <v>6.5215429659635414E-9</v>
      </c>
      <c r="AP60">
        <f t="shared" si="35"/>
        <v>0.8892546662619174</v>
      </c>
      <c r="AQ60">
        <f t="shared" si="36"/>
        <v>0.87843541850923978</v>
      </c>
      <c r="AR60">
        <f t="shared" si="37"/>
        <v>1.3850614366556253E-2</v>
      </c>
      <c r="AS60" s="2">
        <f t="shared" si="38"/>
        <v>2.6931750157192652E-9</v>
      </c>
      <c r="AU60">
        <f t="shared" si="39"/>
        <v>0.798438529401994</v>
      </c>
      <c r="AV60">
        <f t="shared" si="40"/>
        <v>0.77728014298562875</v>
      </c>
      <c r="AW60">
        <f t="shared" si="41"/>
        <v>7.9939392917943424E-3</v>
      </c>
      <c r="AX60" s="2">
        <f t="shared" si="42"/>
        <v>5.7734005996292462E-9</v>
      </c>
      <c r="AZ60">
        <f t="shared" si="43"/>
        <v>0.80468237043685809</v>
      </c>
      <c r="BA60">
        <f t="shared" si="44"/>
        <v>0.782980411596509</v>
      </c>
      <c r="BB60">
        <f t="shared" si="45"/>
        <v>2.8966998503035281E-3</v>
      </c>
      <c r="BC60" s="2">
        <f t="shared" si="46"/>
        <v>9.6556661676784164E-10</v>
      </c>
      <c r="BE60">
        <f t="shared" si="47"/>
        <v>0.96938016072876243</v>
      </c>
      <c r="BF60">
        <f t="shared" si="48"/>
        <v>0.96707544164383052</v>
      </c>
      <c r="BG60">
        <f t="shared" si="49"/>
        <v>7.3952617757119046E-3</v>
      </c>
      <c r="BH60" s="2">
        <f t="shared" si="50"/>
        <v>4.1084787642843946E-10</v>
      </c>
      <c r="BJ60">
        <f t="shared" si="51"/>
        <v>0.95584747938832471</v>
      </c>
      <c r="BK60">
        <f t="shared" si="52"/>
        <v>0.95262605084584195</v>
      </c>
      <c r="BL60">
        <f t="shared" si="53"/>
        <v>4.0939560483031464E-3</v>
      </c>
      <c r="BM60" s="2">
        <f t="shared" si="54"/>
        <v>2.2744200268350833E-9</v>
      </c>
    </row>
    <row r="61" spans="1:65" x14ac:dyDescent="0.3">
      <c r="A61">
        <v>-1.0249999999999999</v>
      </c>
      <c r="B61">
        <f t="shared" si="3"/>
        <v>0.79500616771918564</v>
      </c>
      <c r="C61">
        <f t="shared" si="4"/>
        <v>0.78136323348889258</v>
      </c>
      <c r="D61">
        <f t="shared" si="5"/>
        <v>3.8369631080090456E-2</v>
      </c>
      <c r="E61" s="2">
        <f t="shared" si="6"/>
        <v>3.8369631080090456E-8</v>
      </c>
      <c r="G61">
        <f t="shared" si="7"/>
        <v>0.20979204067900792</v>
      </c>
      <c r="H61">
        <f t="shared" si="8"/>
        <v>0.17255711065864707</v>
      </c>
      <c r="I61">
        <f t="shared" si="9"/>
        <v>6.1421215130449296E-4</v>
      </c>
      <c r="J61" s="2">
        <f t="shared" si="10"/>
        <v>5.0672502482620672E-8</v>
      </c>
      <c r="L61">
        <f t="shared" si="11"/>
        <v>0.27031562304736928</v>
      </c>
      <c r="M61">
        <f t="shared" si="12"/>
        <v>0.22620956844896001</v>
      </c>
      <c r="N61">
        <f t="shared" si="13"/>
        <v>7.7644524343861731E-4</v>
      </c>
      <c r="O61" s="2">
        <f t="shared" si="14"/>
        <v>3.1467600282692865E-8</v>
      </c>
      <c r="Q61">
        <f t="shared" si="15"/>
        <v>0.39973759908751394</v>
      </c>
      <c r="R61">
        <f t="shared" si="16"/>
        <v>0.35800812736632504</v>
      </c>
      <c r="S61">
        <f t="shared" si="17"/>
        <v>1.7997880103235539E-3</v>
      </c>
      <c r="T61" s="2">
        <f t="shared" si="18"/>
        <v>2.2097397237861453E-8</v>
      </c>
      <c r="V61">
        <f t="shared" si="19"/>
        <v>0.74028063764716312</v>
      </c>
      <c r="W61">
        <f t="shared" si="20"/>
        <v>0.7216298367064985</v>
      </c>
      <c r="X61">
        <f t="shared" si="21"/>
        <v>9.9537139707245245E-3</v>
      </c>
      <c r="Y61" s="2">
        <f t="shared" si="22"/>
        <v>1.2442142463405656E-8</v>
      </c>
      <c r="AA61">
        <f t="shared" si="23"/>
        <v>0.77607268834179166</v>
      </c>
      <c r="AB61">
        <f t="shared" si="24"/>
        <v>0.76819118875961867</v>
      </c>
      <c r="AC61">
        <f t="shared" si="25"/>
        <v>1.2586264603082728E-2</v>
      </c>
      <c r="AD61" s="2">
        <f t="shared" si="26"/>
        <v>8.7404615299185544E-9</v>
      </c>
      <c r="AF61">
        <f t="shared" si="27"/>
        <v>0.60534941337995252</v>
      </c>
      <c r="AG61">
        <f t="shared" si="28"/>
        <v>0.57196248739691169</v>
      </c>
      <c r="AH61">
        <f t="shared" si="29"/>
        <v>5.025478292583839E-3</v>
      </c>
      <c r="AI61" s="2">
        <f t="shared" si="30"/>
        <v>1.4518048400797761E-8</v>
      </c>
      <c r="AK61">
        <f t="shared" si="31"/>
        <v>0.57617911346583206</v>
      </c>
      <c r="AL61">
        <f t="shared" si="32"/>
        <v>0.52908790385092452</v>
      </c>
      <c r="AM61">
        <f t="shared" si="33"/>
        <v>1.6691040517671006E-3</v>
      </c>
      <c r="AN61" s="2">
        <f t="shared" si="34"/>
        <v>6.073684188374729E-9</v>
      </c>
      <c r="AP61">
        <f t="shared" si="35"/>
        <v>0.88696824132102536</v>
      </c>
      <c r="AQ61">
        <f t="shared" si="36"/>
        <v>0.87592562164766785</v>
      </c>
      <c r="AR61">
        <f t="shared" si="37"/>
        <v>1.3272476606723307E-2</v>
      </c>
      <c r="AS61" s="2">
        <f t="shared" si="38"/>
        <v>2.5807593401961928E-9</v>
      </c>
      <c r="AU61">
        <f t="shared" si="39"/>
        <v>0.79489999743840822</v>
      </c>
      <c r="AV61">
        <f t="shared" si="40"/>
        <v>0.7733701629153682</v>
      </c>
      <c r="AW61">
        <f t="shared" si="41"/>
        <v>7.5824630900973742E-3</v>
      </c>
      <c r="AX61" s="2">
        <f t="shared" si="42"/>
        <v>5.4762233428481019E-9</v>
      </c>
      <c r="AZ61">
        <f t="shared" si="43"/>
        <v>0.80175607899271284</v>
      </c>
      <c r="BA61">
        <f t="shared" si="44"/>
        <v>0.77972897665856977</v>
      </c>
      <c r="BB61">
        <f t="shared" si="45"/>
        <v>2.7477685994856909E-3</v>
      </c>
      <c r="BC61" s="2">
        <f t="shared" si="46"/>
        <v>9.1592286649522938E-10</v>
      </c>
      <c r="BE61">
        <f t="shared" si="47"/>
        <v>0.96870817548139976</v>
      </c>
      <c r="BF61">
        <f t="shared" si="48"/>
        <v>0.96635287686172022</v>
      </c>
      <c r="BG61">
        <f t="shared" si="49"/>
        <v>7.1644612380160162E-3</v>
      </c>
      <c r="BH61" s="2">
        <f t="shared" si="50"/>
        <v>3.9802562433422344E-10</v>
      </c>
      <c r="BJ61">
        <f t="shared" si="51"/>
        <v>0.95496442526043923</v>
      </c>
      <c r="BK61">
        <f t="shared" si="52"/>
        <v>0.9516785678760078</v>
      </c>
      <c r="BL61">
        <f t="shared" si="53"/>
        <v>3.9480845680855909E-3</v>
      </c>
      <c r="BM61" s="2">
        <f t="shared" si="54"/>
        <v>2.1933803156031081E-9</v>
      </c>
    </row>
    <row r="62" spans="1:65" x14ac:dyDescent="0.3">
      <c r="A62">
        <v>-1.05</v>
      </c>
      <c r="B62">
        <f t="shared" si="3"/>
        <v>0.79021215223803387</v>
      </c>
      <c r="C62">
        <f t="shared" si="4"/>
        <v>0.77625016236991662</v>
      </c>
      <c r="D62">
        <f t="shared" si="5"/>
        <v>3.6455874469513684E-2</v>
      </c>
      <c r="E62" s="2">
        <f t="shared" si="6"/>
        <v>3.6455874469513683E-8</v>
      </c>
      <c r="G62">
        <f t="shared" si="7"/>
        <v>0.20363121748743596</v>
      </c>
      <c r="H62">
        <f t="shared" si="8"/>
        <v>0.16610598689783873</v>
      </c>
      <c r="I62">
        <f t="shared" si="9"/>
        <v>5.3289839499645294E-4</v>
      </c>
      <c r="J62" s="2">
        <f t="shared" si="10"/>
        <v>4.3964117587207368E-8</v>
      </c>
      <c r="L62">
        <f t="shared" si="11"/>
        <v>0.26427737486369818</v>
      </c>
      <c r="M62">
        <f t="shared" si="12"/>
        <v>0.21980633601664706</v>
      </c>
      <c r="N62">
        <f t="shared" si="13"/>
        <v>6.8982536966130225E-4</v>
      </c>
      <c r="O62" s="2">
        <f t="shared" si="14"/>
        <v>2.795708928710668E-8</v>
      </c>
      <c r="Q62">
        <f t="shared" si="15"/>
        <v>0.3934132995125485</v>
      </c>
      <c r="R62">
        <f t="shared" si="16"/>
        <v>0.35124417060165614</v>
      </c>
      <c r="S62">
        <f t="shared" si="17"/>
        <v>1.6397294553149539E-3</v>
      </c>
      <c r="T62" s="2">
        <f t="shared" si="18"/>
        <v>2.0132233868033636E-8</v>
      </c>
      <c r="V62">
        <f t="shared" si="19"/>
        <v>0.73578515680963874</v>
      </c>
      <c r="W62">
        <f t="shared" si="20"/>
        <v>0.71681152927078107</v>
      </c>
      <c r="X62">
        <f t="shared" si="21"/>
        <v>9.4065521748283309E-3</v>
      </c>
      <c r="Y62" s="2">
        <f t="shared" si="22"/>
        <v>1.1758190218535415E-8</v>
      </c>
      <c r="AA62">
        <f t="shared" si="23"/>
        <v>0.77193430960178844</v>
      </c>
      <c r="AB62">
        <f t="shared" si="24"/>
        <v>0.76390715279688248</v>
      </c>
      <c r="AC62">
        <f t="shared" si="25"/>
        <v>1.194480651079354E-2</v>
      </c>
      <c r="AD62" s="2">
        <f t="shared" si="26"/>
        <v>8.2950045213843962E-9</v>
      </c>
      <c r="AF62">
        <f t="shared" si="27"/>
        <v>0.5997418658819873</v>
      </c>
      <c r="AG62">
        <f t="shared" si="28"/>
        <v>0.56588054867894499</v>
      </c>
      <c r="AH62">
        <f t="shared" si="29"/>
        <v>4.687367178056857E-3</v>
      </c>
      <c r="AI62" s="2">
        <f t="shared" si="30"/>
        <v>1.3541282958830924E-8</v>
      </c>
      <c r="AK62">
        <f t="shared" si="31"/>
        <v>0.57145667120327637</v>
      </c>
      <c r="AL62">
        <f t="shared" si="32"/>
        <v>0.52384074578141815</v>
      </c>
      <c r="AM62">
        <f t="shared" si="33"/>
        <v>1.5567766626407406E-3</v>
      </c>
      <c r="AN62" s="2">
        <f t="shared" si="34"/>
        <v>5.6649373001649188E-9</v>
      </c>
      <c r="AP62">
        <f t="shared" si="35"/>
        <v>0.88471014004839199</v>
      </c>
      <c r="AQ62">
        <f t="shared" si="36"/>
        <v>0.87344691553061693</v>
      </c>
      <c r="AR62">
        <f t="shared" si="37"/>
        <v>1.2727185084113029E-2</v>
      </c>
      <c r="AS62" s="2">
        <f t="shared" si="38"/>
        <v>2.4747304330219723E-9</v>
      </c>
      <c r="AU62">
        <f t="shared" si="39"/>
        <v>0.79142672163348626</v>
      </c>
      <c r="AV62">
        <f t="shared" si="40"/>
        <v>0.76953228909777494</v>
      </c>
      <c r="AW62">
        <f t="shared" si="41"/>
        <v>7.198897163505402E-3</v>
      </c>
      <c r="AX62" s="2">
        <f t="shared" si="42"/>
        <v>5.1992035069761223E-9</v>
      </c>
      <c r="AZ62">
        <f t="shared" si="43"/>
        <v>0.7988894197776546</v>
      </c>
      <c r="BA62">
        <f t="shared" si="44"/>
        <v>0.77654379975294952</v>
      </c>
      <c r="BB62">
        <f t="shared" si="45"/>
        <v>2.6091859330006429E-3</v>
      </c>
      <c r="BC62" s="2">
        <f t="shared" si="46"/>
        <v>8.697286443335467E-10</v>
      </c>
      <c r="BE62">
        <f t="shared" si="47"/>
        <v>0.96804125869922286</v>
      </c>
      <c r="BF62">
        <f t="shared" si="48"/>
        <v>0.96563576204217516</v>
      </c>
      <c r="BG62">
        <f t="shared" si="49"/>
        <v>6.9444255239405331E-3</v>
      </c>
      <c r="BH62" s="2">
        <f t="shared" si="50"/>
        <v>3.8580141799669658E-10</v>
      </c>
      <c r="BJ62">
        <f t="shared" si="51"/>
        <v>0.95409084611665795</v>
      </c>
      <c r="BK62">
        <f t="shared" si="52"/>
        <v>0.9507412511981308</v>
      </c>
      <c r="BL62">
        <f t="shared" si="53"/>
        <v>3.8097859502211648E-3</v>
      </c>
      <c r="BM62" s="2">
        <f t="shared" si="54"/>
        <v>2.1165477501228713E-9</v>
      </c>
    </row>
    <row r="63" spans="1:65" x14ac:dyDescent="0.3">
      <c r="A63">
        <v>-1.075</v>
      </c>
      <c r="B63">
        <f t="shared" si="3"/>
        <v>0.7854791944359143</v>
      </c>
      <c r="C63">
        <f t="shared" si="4"/>
        <v>0.77120221249564236</v>
      </c>
      <c r="D63">
        <f t="shared" si="5"/>
        <v>3.4659451492058416E-2</v>
      </c>
      <c r="E63" s="2">
        <f t="shared" si="6"/>
        <v>3.4659451492058414E-8</v>
      </c>
      <c r="G63">
        <f t="shared" si="7"/>
        <v>0.19781693367942821</v>
      </c>
      <c r="H63">
        <f t="shared" si="8"/>
        <v>0.16001773160149552</v>
      </c>
      <c r="I63">
        <f t="shared" si="9"/>
        <v>4.637009380284301E-4</v>
      </c>
      <c r="J63" s="2">
        <f t="shared" si="10"/>
        <v>3.8255327387345483E-8</v>
      </c>
      <c r="L63">
        <f t="shared" si="11"/>
        <v>0.25852549137369385</v>
      </c>
      <c r="M63">
        <f t="shared" si="12"/>
        <v>0.21370677770275065</v>
      </c>
      <c r="N63">
        <f t="shared" si="13"/>
        <v>6.1436816727277073E-4</v>
      </c>
      <c r="O63" s="2">
        <f t="shared" si="14"/>
        <v>2.489897655697147E-8</v>
      </c>
      <c r="Q63">
        <f t="shared" si="15"/>
        <v>0.38732376369043864</v>
      </c>
      <c r="R63">
        <f t="shared" si="16"/>
        <v>0.34473129806464026</v>
      </c>
      <c r="S63">
        <f t="shared" si="17"/>
        <v>1.4966797285855076E-3</v>
      </c>
      <c r="T63" s="2">
        <f t="shared" si="18"/>
        <v>1.8375901112077656E-8</v>
      </c>
      <c r="V63">
        <f t="shared" si="19"/>
        <v>0.73137773000826489</v>
      </c>
      <c r="W63">
        <f t="shared" si="20"/>
        <v>0.71208759915140929</v>
      </c>
      <c r="X63">
        <f t="shared" si="21"/>
        <v>8.8979361927445152E-3</v>
      </c>
      <c r="Y63" s="2">
        <f t="shared" si="22"/>
        <v>1.1122420240930646E-8</v>
      </c>
      <c r="AA63">
        <f t="shared" si="23"/>
        <v>0.76786705077597528</v>
      </c>
      <c r="AB63">
        <f t="shared" si="24"/>
        <v>0.75969673993372178</v>
      </c>
      <c r="AC63">
        <f t="shared" si="25"/>
        <v>1.1345653066414546E-2</v>
      </c>
      <c r="AD63" s="2">
        <f t="shared" si="26"/>
        <v>7.878925740565652E-9</v>
      </c>
      <c r="AF63">
        <f t="shared" si="27"/>
        <v>0.59428266062388213</v>
      </c>
      <c r="AG63">
        <f t="shared" si="28"/>
        <v>0.55995950176126041</v>
      </c>
      <c r="AH63">
        <f t="shared" si="29"/>
        <v>4.3776110508454633E-3</v>
      </c>
      <c r="AI63" s="2">
        <f t="shared" si="30"/>
        <v>1.2646431924664676E-8</v>
      </c>
      <c r="AK63">
        <f t="shared" si="31"/>
        <v>0.56686868153165848</v>
      </c>
      <c r="AL63">
        <f t="shared" si="32"/>
        <v>0.51874297947962056</v>
      </c>
      <c r="AM63">
        <f t="shared" si="33"/>
        <v>1.4540693468945846E-3</v>
      </c>
      <c r="AN63" s="2">
        <f t="shared" si="34"/>
        <v>5.2911967900886283E-9</v>
      </c>
      <c r="AP63">
        <f t="shared" si="35"/>
        <v>0.88247992393386454</v>
      </c>
      <c r="AQ63">
        <f t="shared" si="36"/>
        <v>0.87099881880775476</v>
      </c>
      <c r="AR63">
        <f t="shared" si="37"/>
        <v>1.2212381735730275E-2</v>
      </c>
      <c r="AS63" s="2">
        <f t="shared" si="38"/>
        <v>2.3746297819475479E-9</v>
      </c>
      <c r="AU63">
        <f t="shared" si="39"/>
        <v>0.78801691118034556</v>
      </c>
      <c r="AV63">
        <f t="shared" si="40"/>
        <v>0.76576454274071337</v>
      </c>
      <c r="AW63">
        <f t="shared" si="41"/>
        <v>6.8409115273147083E-3</v>
      </c>
      <c r="AX63" s="2">
        <f t="shared" si="42"/>
        <v>4.9406583252828437E-9</v>
      </c>
      <c r="AZ63">
        <f t="shared" si="43"/>
        <v>0.79608035958212731</v>
      </c>
      <c r="BA63">
        <f t="shared" si="44"/>
        <v>0.7734226217579192</v>
      </c>
      <c r="BB63">
        <f t="shared" si="45"/>
        <v>2.4800534557082119E-3</v>
      </c>
      <c r="BC63" s="2">
        <f t="shared" si="46"/>
        <v>8.266844852360698E-10</v>
      </c>
      <c r="BE63">
        <f t="shared" si="47"/>
        <v>0.96737936280906789</v>
      </c>
      <c r="BF63">
        <f t="shared" si="48"/>
        <v>0.96492404603125581</v>
      </c>
      <c r="BG63">
        <f t="shared" si="49"/>
        <v>6.7344751543890928E-3</v>
      </c>
      <c r="BH63" s="2">
        <f t="shared" si="50"/>
        <v>3.7413750857717214E-10</v>
      </c>
      <c r="BJ63">
        <f t="shared" si="51"/>
        <v>0.95322657643491904</v>
      </c>
      <c r="BK63">
        <f t="shared" si="52"/>
        <v>0.94981392321343239</v>
      </c>
      <c r="BL63">
        <f t="shared" si="53"/>
        <v>3.6785410804532621E-3</v>
      </c>
      <c r="BM63" s="2">
        <f t="shared" si="54"/>
        <v>2.0436339335851474E-9</v>
      </c>
    </row>
    <row r="64" spans="1:65" x14ac:dyDescent="0.3">
      <c r="A64">
        <v>-1.1000000000000001</v>
      </c>
      <c r="B64">
        <f t="shared" si="3"/>
        <v>0.78080713460963869</v>
      </c>
      <c r="C64">
        <f t="shared" si="4"/>
        <v>0.766219213534171</v>
      </c>
      <c r="D64">
        <f t="shared" si="5"/>
        <v>3.2971939953110992E-2</v>
      </c>
      <c r="E64" s="2">
        <f t="shared" si="6"/>
        <v>3.2971939953110989E-8</v>
      </c>
      <c r="G64">
        <f t="shared" si="7"/>
        <v>0.1923241425495123</v>
      </c>
      <c r="H64">
        <f t="shared" si="8"/>
        <v>0.15426611785289249</v>
      </c>
      <c r="I64">
        <f t="shared" si="9"/>
        <v>4.0462676533658377E-4</v>
      </c>
      <c r="J64" s="2">
        <f t="shared" si="10"/>
        <v>3.338170814026816E-8</v>
      </c>
      <c r="L64">
        <f t="shared" si="11"/>
        <v>0.2530416913004046</v>
      </c>
      <c r="M64">
        <f t="shared" si="12"/>
        <v>0.20789150721145772</v>
      </c>
      <c r="N64">
        <f t="shared" si="13"/>
        <v>5.4845436625473908E-4</v>
      </c>
      <c r="O64" s="2">
        <f t="shared" si="14"/>
        <v>2.2227636676824021E-8</v>
      </c>
      <c r="Q64">
        <f t="shared" si="15"/>
        <v>0.38145671924178398</v>
      </c>
      <c r="R64">
        <f t="shared" si="16"/>
        <v>0.3384563842158117</v>
      </c>
      <c r="S64">
        <f t="shared" si="17"/>
        <v>1.368555924646667E-3</v>
      </c>
      <c r="T64" s="2">
        <f t="shared" si="18"/>
        <v>1.6802825519272998E-8</v>
      </c>
      <c r="V64">
        <f t="shared" si="19"/>
        <v>0.72705595336452467</v>
      </c>
      <c r="W64">
        <f t="shared" si="20"/>
        <v>0.70745546984407792</v>
      </c>
      <c r="X64">
        <f t="shared" si="21"/>
        <v>8.4245872038322366E-3</v>
      </c>
      <c r="Y64" s="2">
        <f t="shared" si="22"/>
        <v>1.0530734004790297E-8</v>
      </c>
      <c r="AA64">
        <f t="shared" si="23"/>
        <v>0.76386928718831559</v>
      </c>
      <c r="AB64">
        <f t="shared" si="24"/>
        <v>0.75555826831088568</v>
      </c>
      <c r="AC64">
        <f t="shared" si="25"/>
        <v>1.0785410765731855E-2</v>
      </c>
      <c r="AD64" s="2">
        <f t="shared" si="26"/>
        <v>7.4898685873137831E-9</v>
      </c>
      <c r="AF64">
        <f t="shared" si="27"/>
        <v>0.58896610867651378</v>
      </c>
      <c r="AG64">
        <f t="shared" si="28"/>
        <v>0.55419317643873511</v>
      </c>
      <c r="AH64">
        <f t="shared" si="29"/>
        <v>4.0933921196763708E-3</v>
      </c>
      <c r="AI64" s="2">
        <f t="shared" si="30"/>
        <v>1.1825355012398409E-8</v>
      </c>
      <c r="AK64">
        <f t="shared" si="31"/>
        <v>0.56240914364666761</v>
      </c>
      <c r="AL64">
        <f t="shared" si="32"/>
        <v>0.51378793738518624</v>
      </c>
      <c r="AM64">
        <f t="shared" si="33"/>
        <v>1.3599911715291705E-3</v>
      </c>
      <c r="AN64" s="2">
        <f t="shared" si="34"/>
        <v>4.9488567630644832E-9</v>
      </c>
      <c r="AP64">
        <f t="shared" si="35"/>
        <v>0.88027715257322536</v>
      </c>
      <c r="AQ64">
        <f t="shared" si="36"/>
        <v>0.86858084804964364</v>
      </c>
      <c r="AR64">
        <f t="shared" si="37"/>
        <v>1.1725913307849915E-2</v>
      </c>
      <c r="AS64" s="2">
        <f t="shared" si="38"/>
        <v>2.2800386987485894E-9</v>
      </c>
      <c r="AU64">
        <f t="shared" si="39"/>
        <v>0.7846688265388474</v>
      </c>
      <c r="AV64">
        <f t="shared" si="40"/>
        <v>0.76206500170038383</v>
      </c>
      <c r="AW64">
        <f t="shared" si="41"/>
        <v>6.5064058917380764E-3</v>
      </c>
      <c r="AX64" s="2">
        <f t="shared" si="42"/>
        <v>4.6990709218108319E-9</v>
      </c>
      <c r="AZ64">
        <f t="shared" si="43"/>
        <v>0.7933269566356036</v>
      </c>
      <c r="BA64">
        <f t="shared" si="44"/>
        <v>0.77036328515067065</v>
      </c>
      <c r="BB64">
        <f t="shared" si="45"/>
        <v>2.3595657593983689E-3</v>
      </c>
      <c r="BC64" s="2">
        <f t="shared" si="46"/>
        <v>7.865219197994555E-10</v>
      </c>
      <c r="BE64">
        <f t="shared" si="47"/>
        <v>0.96672243949927061</v>
      </c>
      <c r="BF64">
        <f t="shared" si="48"/>
        <v>0.96421767688093618</v>
      </c>
      <c r="BG64">
        <f t="shared" si="49"/>
        <v>6.5339853097666281E-3</v>
      </c>
      <c r="BH64" s="2">
        <f t="shared" si="50"/>
        <v>3.6299918387592408E-10</v>
      </c>
      <c r="BJ64">
        <f t="shared" si="51"/>
        <v>0.95237145349674424</v>
      </c>
      <c r="BK64">
        <f t="shared" si="52"/>
        <v>0.94889640933127062</v>
      </c>
      <c r="BL64">
        <f t="shared" si="53"/>
        <v>3.55387522643784E-3</v>
      </c>
      <c r="BM64" s="2">
        <f t="shared" si="54"/>
        <v>1.9743751257988018E-9</v>
      </c>
    </row>
    <row r="65" spans="1:65" x14ac:dyDescent="0.3">
      <c r="A65">
        <v>-1.125</v>
      </c>
      <c r="B65">
        <f t="shared" si="3"/>
        <v>0.77619572307126117</v>
      </c>
      <c r="C65">
        <f t="shared" si="4"/>
        <v>0.76130089918009936</v>
      </c>
      <c r="D65">
        <f t="shared" si="5"/>
        <v>3.1385604404994112E-2</v>
      </c>
      <c r="E65" s="2">
        <f t="shared" si="6"/>
        <v>3.1385604404994113E-8</v>
      </c>
      <c r="G65">
        <f t="shared" si="7"/>
        <v>0.1871299250073577</v>
      </c>
      <c r="H65">
        <f t="shared" si="8"/>
        <v>0.14882714660456306</v>
      </c>
      <c r="I65">
        <f t="shared" si="9"/>
        <v>3.5403937785135405E-4</v>
      </c>
      <c r="J65" s="2">
        <f t="shared" si="10"/>
        <v>2.920824867273671E-8</v>
      </c>
      <c r="L65">
        <f t="shared" si="11"/>
        <v>0.2478091050020455</v>
      </c>
      <c r="M65">
        <f t="shared" si="12"/>
        <v>0.20234263520895601</v>
      </c>
      <c r="N65">
        <f t="shared" si="13"/>
        <v>4.9072410171508731E-4</v>
      </c>
      <c r="O65" s="2">
        <f t="shared" si="14"/>
        <v>1.9887957344508687E-8</v>
      </c>
      <c r="Q65">
        <f t="shared" si="15"/>
        <v>0.37580067797880473</v>
      </c>
      <c r="R65">
        <f t="shared" si="16"/>
        <v>0.33240714222332057</v>
      </c>
      <c r="S65">
        <f t="shared" si="17"/>
        <v>1.2535617430684367E-3</v>
      </c>
      <c r="T65" s="2">
        <f t="shared" si="18"/>
        <v>1.5390952512118055E-8</v>
      </c>
      <c r="V65">
        <f t="shared" si="19"/>
        <v>0.72281748270402901</v>
      </c>
      <c r="W65">
        <f t="shared" si="20"/>
        <v>0.702912628836044</v>
      </c>
      <c r="X65">
        <f t="shared" si="21"/>
        <v>7.9835509097356903E-3</v>
      </c>
      <c r="Y65" s="2">
        <f t="shared" si="22"/>
        <v>9.9794386371696143E-9</v>
      </c>
      <c r="AA65">
        <f t="shared" si="23"/>
        <v>0.75993941708885815</v>
      </c>
      <c r="AB65">
        <f t="shared" si="24"/>
        <v>0.75149007980213056</v>
      </c>
      <c r="AC65">
        <f t="shared" si="25"/>
        <v>1.0261004891876433E-2</v>
      </c>
      <c r="AD65" s="2">
        <f t="shared" si="26"/>
        <v>7.1256978415808507E-9</v>
      </c>
      <c r="AF65">
        <f t="shared" si="27"/>
        <v>0.58378677629889997</v>
      </c>
      <c r="AG65">
        <f t="shared" si="28"/>
        <v>0.5485756792829718</v>
      </c>
      <c r="AH65">
        <f t="shared" si="29"/>
        <v>3.8322136328347131E-3</v>
      </c>
      <c r="AI65" s="2">
        <f t="shared" si="30"/>
        <v>1.107083938374473E-8</v>
      </c>
      <c r="AK65">
        <f t="shared" si="31"/>
        <v>0.55807240722481188</v>
      </c>
      <c r="AL65">
        <f t="shared" si="32"/>
        <v>0.50896934136090211</v>
      </c>
      <c r="AM65">
        <f t="shared" si="33"/>
        <v>1.2736696109645967E-3</v>
      </c>
      <c r="AN65" s="2">
        <f t="shared" si="34"/>
        <v>4.6347421954545056E-9</v>
      </c>
      <c r="AP65">
        <f t="shared" si="35"/>
        <v>0.87810138502870616</v>
      </c>
      <c r="AQ65">
        <f t="shared" si="36"/>
        <v>0.86619251924117036</v>
      </c>
      <c r="AR65">
        <f t="shared" si="37"/>
        <v>1.1265810440432737E-2</v>
      </c>
      <c r="AS65" s="2">
        <f t="shared" si="38"/>
        <v>2.1905742523063602E-9</v>
      </c>
      <c r="AU65">
        <f t="shared" si="39"/>
        <v>0.78138077926931904</v>
      </c>
      <c r="AV65">
        <f t="shared" si="40"/>
        <v>0.75843180029759005</v>
      </c>
      <c r="AW65">
        <f t="shared" si="41"/>
        <v>6.193483647453449E-3</v>
      </c>
      <c r="AX65" s="2">
        <f t="shared" si="42"/>
        <v>4.4730715231608233E-9</v>
      </c>
      <c r="AZ65">
        <f t="shared" si="43"/>
        <v>0.79062735589750777</v>
      </c>
      <c r="BA65">
        <f t="shared" si="44"/>
        <v>0.76736372877500858</v>
      </c>
      <c r="BB65">
        <f t="shared" si="45"/>
        <v>2.2469992981563954E-3</v>
      </c>
      <c r="BC65" s="2">
        <f t="shared" si="46"/>
        <v>7.4899976605213102E-10</v>
      </c>
      <c r="BE65">
        <f t="shared" si="47"/>
        <v>0.96607043986739516</v>
      </c>
      <c r="BF65">
        <f t="shared" si="48"/>
        <v>0.96351660200795175</v>
      </c>
      <c r="BG65">
        <f t="shared" si="49"/>
        <v>6.3423804583351206E-3</v>
      </c>
      <c r="BH65" s="2">
        <f t="shared" si="50"/>
        <v>3.5235446990750698E-10</v>
      </c>
      <c r="BJ65">
        <f t="shared" si="51"/>
        <v>0.95152531744717161</v>
      </c>
      <c r="BK65">
        <f t="shared" si="52"/>
        <v>0.94798853803344596</v>
      </c>
      <c r="BL65">
        <f t="shared" si="53"/>
        <v>3.4353534822341848E-3</v>
      </c>
      <c r="BM65" s="2">
        <f t="shared" si="54"/>
        <v>1.9085297123523267E-9</v>
      </c>
    </row>
    <row r="66" spans="1:65" x14ac:dyDescent="0.3">
      <c r="A66">
        <v>-1.1499999999999999</v>
      </c>
      <c r="B66">
        <f t="shared" si="3"/>
        <v>0.77164463048306053</v>
      </c>
      <c r="C66">
        <f t="shared" si="4"/>
        <v>0.75644691817732568</v>
      </c>
      <c r="D66">
        <f t="shared" si="5"/>
        <v>2.9893333724796581E-2</v>
      </c>
      <c r="E66" s="2">
        <f t="shared" si="6"/>
        <v>2.9893333724796582E-8</v>
      </c>
      <c r="G66">
        <f t="shared" si="7"/>
        <v>0.18221329152796223</v>
      </c>
      <c r="H66">
        <f t="shared" si="8"/>
        <v>0.14367883929629555</v>
      </c>
      <c r="I66">
        <f t="shared" si="9"/>
        <v>3.1059026469544299E-4</v>
      </c>
      <c r="J66" s="2">
        <f t="shared" si="10"/>
        <v>2.5623696837374046E-8</v>
      </c>
      <c r="L66">
        <f t="shared" si="11"/>
        <v>0.24281215207643828</v>
      </c>
      <c r="M66">
        <f t="shared" si="12"/>
        <v>0.19704363952962703</v>
      </c>
      <c r="N66">
        <f t="shared" si="13"/>
        <v>4.4003169066944412E-4</v>
      </c>
      <c r="O66" s="2">
        <f t="shared" si="14"/>
        <v>1.7833506574631093E-8</v>
      </c>
      <c r="Q66">
        <f t="shared" si="15"/>
        <v>0.37034488060258131</v>
      </c>
      <c r="R66">
        <f t="shared" si="16"/>
        <v>0.32657206481559498</v>
      </c>
      <c r="S66">
        <f t="shared" si="17"/>
        <v>1.1501439967935073E-3</v>
      </c>
      <c r="T66" s="2">
        <f t="shared" si="18"/>
        <v>1.4121212405075866E-8</v>
      </c>
      <c r="V66">
        <f t="shared" si="19"/>
        <v>0.7186600348769947</v>
      </c>
      <c r="W66">
        <f t="shared" si="20"/>
        <v>0.69845662902143058</v>
      </c>
      <c r="X66">
        <f t="shared" si="21"/>
        <v>7.5721610853069993E-3</v>
      </c>
      <c r="Y66" s="2">
        <f t="shared" si="22"/>
        <v>9.4652013566337498E-9</v>
      </c>
      <c r="AA66">
        <f t="shared" si="23"/>
        <v>0.75607586436597074</v>
      </c>
      <c r="AB66">
        <f t="shared" si="24"/>
        <v>0.74749054282191585</v>
      </c>
      <c r="AC66">
        <f t="shared" si="25"/>
        <v>9.7696453153126549E-3</v>
      </c>
      <c r="AD66" s="2">
        <f t="shared" si="26"/>
        <v>6.7844759134115608E-9</v>
      </c>
      <c r="AF66">
        <f t="shared" si="27"/>
        <v>0.57873947466002174</v>
      </c>
      <c r="AG66">
        <f t="shared" si="28"/>
        <v>0.5431013824946006</v>
      </c>
      <c r="AH66">
        <f t="shared" si="29"/>
        <v>3.5918589051498711E-3</v>
      </c>
      <c r="AI66" s="2">
        <f t="shared" si="30"/>
        <v>1.0376481281544076E-8</v>
      </c>
      <c r="AK66">
        <f t="shared" si="31"/>
        <v>0.55385314812740827</v>
      </c>
      <c r="AL66">
        <f t="shared" si="32"/>
        <v>0.50428127569712033</v>
      </c>
      <c r="AM66">
        <f t="shared" si="33"/>
        <v>1.1943345409630207E-3</v>
      </c>
      <c r="AN66" s="2">
        <f t="shared" si="34"/>
        <v>4.3460506907265486E-9</v>
      </c>
      <c r="AP66">
        <f t="shared" si="35"/>
        <v>0.87595218100717609</v>
      </c>
      <c r="AQ66">
        <f t="shared" si="36"/>
        <v>0.86383334907483655</v>
      </c>
      <c r="AR66">
        <f t="shared" si="37"/>
        <v>1.0830269212106822E-2</v>
      </c>
      <c r="AS66" s="2">
        <f t="shared" si="38"/>
        <v>2.1058856801318772E-9</v>
      </c>
      <c r="AU66">
        <f t="shared" si="39"/>
        <v>0.77815113159462768</v>
      </c>
      <c r="AV66">
        <f t="shared" si="40"/>
        <v>0.75486312883384277</v>
      </c>
      <c r="AW66">
        <f t="shared" si="41"/>
        <v>5.9004291708416286E-3</v>
      </c>
      <c r="AX66" s="2">
        <f t="shared" si="42"/>
        <v>4.2614210678300637E-9</v>
      </c>
      <c r="AZ66">
        <f t="shared" si="43"/>
        <v>0.78797978457871143</v>
      </c>
      <c r="BA66">
        <f t="shared" si="44"/>
        <v>0.76442198286523488</v>
      </c>
      <c r="BB66">
        <f t="shared" si="45"/>
        <v>2.1417027686361171E-3</v>
      </c>
      <c r="BC66" s="2">
        <f t="shared" si="46"/>
        <v>7.1390092287870491E-10</v>
      </c>
      <c r="BE66">
        <f t="shared" si="47"/>
        <v>0.96542331455191532</v>
      </c>
      <c r="BF66">
        <f t="shared" si="48"/>
        <v>0.96282076833539287</v>
      </c>
      <c r="BG66">
        <f t="shared" si="49"/>
        <v>6.1591296090610188E-3</v>
      </c>
      <c r="BH66" s="2">
        <f t="shared" si="50"/>
        <v>3.4217386717005687E-10</v>
      </c>
      <c r="BJ66">
        <f t="shared" si="51"/>
        <v>0.95068801133641112</v>
      </c>
      <c r="BK66">
        <f t="shared" si="52"/>
        <v>0.9470901409188961</v>
      </c>
      <c r="BL66">
        <f t="shared" si="53"/>
        <v>3.3225767587547268E-3</v>
      </c>
      <c r="BM66" s="2">
        <f t="shared" si="54"/>
        <v>1.8458759770859609E-9</v>
      </c>
    </row>
    <row r="67" spans="1:65" x14ac:dyDescent="0.3">
      <c r="A67">
        <v>-1.175</v>
      </c>
      <c r="B67">
        <f t="shared" si="3"/>
        <v>0.76715345722468342</v>
      </c>
      <c r="C67">
        <f t="shared" si="4"/>
        <v>0.75165684430960267</v>
      </c>
      <c r="D67">
        <f t="shared" si="5"/>
        <v>2.8488584951113543E-2</v>
      </c>
      <c r="E67" s="2">
        <f t="shared" si="6"/>
        <v>2.8488584951113541E-8</v>
      </c>
      <c r="G67">
        <f t="shared" si="7"/>
        <v>0.1775550026783182</v>
      </c>
      <c r="H67">
        <f t="shared" si="8"/>
        <v>0.13880104992494055</v>
      </c>
      <c r="I67">
        <f t="shared" si="9"/>
        <v>2.7316438957866485E-4</v>
      </c>
      <c r="J67" s="2">
        <f t="shared" si="10"/>
        <v>2.2536062140239851E-8</v>
      </c>
      <c r="L67">
        <f t="shared" si="11"/>
        <v>0.2380364300033585</v>
      </c>
      <c r="M67">
        <f t="shared" si="12"/>
        <v>0.19197924708733671</v>
      </c>
      <c r="N67">
        <f t="shared" si="13"/>
        <v>3.9540888845989195E-4</v>
      </c>
      <c r="O67" s="2">
        <f t="shared" si="14"/>
        <v>1.602504356286063E-8</v>
      </c>
      <c r="Q67">
        <f t="shared" si="15"/>
        <v>0.36507924515268358</v>
      </c>
      <c r="R67">
        <f t="shared" si="16"/>
        <v>0.32094036914725516</v>
      </c>
      <c r="S67">
        <f t="shared" si="17"/>
        <v>1.0569562947247467E-3</v>
      </c>
      <c r="T67" s="2">
        <f t="shared" si="18"/>
        <v>1.2977074507453858E-8</v>
      </c>
      <c r="V67">
        <f t="shared" si="19"/>
        <v>0.71458138850644692</v>
      </c>
      <c r="W67">
        <f t="shared" si="20"/>
        <v>0.69408508950315861</v>
      </c>
      <c r="X67">
        <f t="shared" si="21"/>
        <v>7.1880076931828121E-3</v>
      </c>
      <c r="Y67" s="2">
        <f t="shared" si="22"/>
        <v>8.9850096164785153E-9</v>
      </c>
      <c r="AA67">
        <f t="shared" si="23"/>
        <v>0.75227708071743993</v>
      </c>
      <c r="AB67">
        <f t="shared" si="24"/>
        <v>0.74355805457291912</v>
      </c>
      <c r="AC67">
        <f t="shared" si="25"/>
        <v>9.3087964109983268E-3</v>
      </c>
      <c r="AD67" s="2">
        <f t="shared" si="26"/>
        <v>6.4644419520821669E-9</v>
      </c>
      <c r="AF67">
        <f t="shared" si="27"/>
        <v>0.57381924949306662</v>
      </c>
      <c r="AG67">
        <f t="shared" si="28"/>
        <v>0.53776491268228477</v>
      </c>
      <c r="AH67">
        <f t="shared" si="29"/>
        <v>3.3703561028278189E-3</v>
      </c>
      <c r="AI67" s="2">
        <f t="shared" si="30"/>
        <v>9.7365842970581466E-9</v>
      </c>
      <c r="AK67">
        <f t="shared" si="31"/>
        <v>0.54974634595352867</v>
      </c>
      <c r="AL67">
        <f t="shared" si="32"/>
        <v>0.4997181621705874</v>
      </c>
      <c r="AM67">
        <f t="shared" si="33"/>
        <v>1.1213046356650534E-3</v>
      </c>
      <c r="AN67" s="2">
        <f t="shared" si="34"/>
        <v>4.0803029797811678E-9</v>
      </c>
      <c r="AP67">
        <f t="shared" si="35"/>
        <v>0.87382910187816432</v>
      </c>
      <c r="AQ67">
        <f t="shared" si="36"/>
        <v>0.8615028560682374</v>
      </c>
      <c r="AR67">
        <f t="shared" si="37"/>
        <v>1.0417634817479869E-2</v>
      </c>
      <c r="AS67" s="2">
        <f t="shared" si="38"/>
        <v>2.02565121450997E-9</v>
      </c>
      <c r="AU67">
        <f t="shared" si="39"/>
        <v>0.77497829574410138</v>
      </c>
      <c r="AV67">
        <f t="shared" si="40"/>
        <v>0.75135723286641032</v>
      </c>
      <c r="AW67">
        <f t="shared" si="41"/>
        <v>5.6256879784120674E-3</v>
      </c>
      <c r="AX67" s="2">
        <f t="shared" si="42"/>
        <v>4.0629968732976035E-9</v>
      </c>
      <c r="AZ67">
        <f t="shared" si="43"/>
        <v>0.78538254788985229</v>
      </c>
      <c r="BA67">
        <f t="shared" si="44"/>
        <v>0.76153616432205806</v>
      </c>
      <c r="BB67">
        <f t="shared" si="45"/>
        <v>2.0430887687868551E-3</v>
      </c>
      <c r="BC67" s="2">
        <f t="shared" si="46"/>
        <v>6.8102958959561767E-10</v>
      </c>
      <c r="BE67">
        <f t="shared" si="47"/>
        <v>0.96478101384964021</v>
      </c>
      <c r="BF67">
        <f t="shared" si="48"/>
        <v>0.962130122418968</v>
      </c>
      <c r="BG67">
        <f t="shared" si="49"/>
        <v>5.9837421052168528E-3</v>
      </c>
      <c r="BH67" s="2">
        <f t="shared" si="50"/>
        <v>3.324301169564921E-10</v>
      </c>
      <c r="BJ67">
        <f t="shared" si="51"/>
        <v>0.94985938114588575</v>
      </c>
      <c r="BK67">
        <f t="shared" si="52"/>
        <v>0.94620105273163702</v>
      </c>
      <c r="BL67">
        <f t="shared" si="53"/>
        <v>3.2151782454050743E-3</v>
      </c>
      <c r="BM67" s="2">
        <f t="shared" si="54"/>
        <v>1.786210136336154E-9</v>
      </c>
    </row>
    <row r="68" spans="1:65" x14ac:dyDescent="0.3">
      <c r="A68">
        <v>-1.2</v>
      </c>
      <c r="B68">
        <f t="shared" si="3"/>
        <v>0.76272174187820363</v>
      </c>
      <c r="C68">
        <f t="shared" si="4"/>
        <v>0.74693018545030254</v>
      </c>
      <c r="D68">
        <f t="shared" si="5"/>
        <v>2.7165332689544495E-2</v>
      </c>
      <c r="E68" s="2">
        <f t="shared" si="6"/>
        <v>2.7165332689544494E-8</v>
      </c>
      <c r="G68">
        <f t="shared" si="7"/>
        <v>0.17313740676773781</v>
      </c>
      <c r="H68">
        <f t="shared" si="8"/>
        <v>0.13417529504475165</v>
      </c>
      <c r="I68">
        <f t="shared" si="9"/>
        <v>2.4083666788944245E-4</v>
      </c>
      <c r="J68" s="2">
        <f t="shared" si="10"/>
        <v>1.9869025100879002E-8</v>
      </c>
      <c r="L68">
        <f t="shared" si="11"/>
        <v>0.23346861292422558</v>
      </c>
      <c r="M68">
        <f t="shared" si="12"/>
        <v>0.1871353265368246</v>
      </c>
      <c r="N68">
        <f t="shared" si="13"/>
        <v>3.5603493109484117E-4</v>
      </c>
      <c r="O68" s="2">
        <f t="shared" si="14"/>
        <v>1.4429304568538153E-8</v>
      </c>
      <c r="Q68">
        <f t="shared" si="15"/>
        <v>0.35999431906222712</v>
      </c>
      <c r="R68">
        <f t="shared" si="16"/>
        <v>0.3155019455210985</v>
      </c>
      <c r="S68">
        <f t="shared" si="17"/>
        <v>9.7282862686299913E-4</v>
      </c>
      <c r="T68" s="2">
        <f t="shared" si="18"/>
        <v>1.1944173696484623E-8</v>
      </c>
      <c r="V68">
        <f t="shared" si="19"/>
        <v>0.71057938426219613</v>
      </c>
      <c r="W68">
        <f t="shared" si="20"/>
        <v>0.68979569588659828</v>
      </c>
      <c r="X68">
        <f t="shared" si="21"/>
        <v>6.8289089333130456E-3</v>
      </c>
      <c r="Y68" s="2">
        <f t="shared" si="22"/>
        <v>8.5361361666413079E-9</v>
      </c>
      <c r="AA68">
        <f t="shared" si="23"/>
        <v>0.74854154735792644</v>
      </c>
      <c r="AB68">
        <f t="shared" si="24"/>
        <v>0.73969104281358844</v>
      </c>
      <c r="AC68">
        <f t="shared" si="25"/>
        <v>8.876150543530012E-3</v>
      </c>
      <c r="AD68" s="2">
        <f t="shared" si="26"/>
        <v>6.1639934330069485E-9</v>
      </c>
      <c r="AF68">
        <f t="shared" si="27"/>
        <v>0.56902137080735871</v>
      </c>
      <c r="AG68">
        <f t="shared" si="28"/>
        <v>0.53256113970429353</v>
      </c>
      <c r="AH68">
        <f t="shared" si="29"/>
        <v>3.1659479069109714E-3</v>
      </c>
      <c r="AI68" s="2">
        <f t="shared" si="30"/>
        <v>9.1460717310761426E-9</v>
      </c>
      <c r="AK68">
        <f t="shared" si="31"/>
        <v>0.54574726330262935</v>
      </c>
      <c r="AL68">
        <f t="shared" si="32"/>
        <v>0.49527473700292152</v>
      </c>
      <c r="AM68">
        <f t="shared" si="33"/>
        <v>1.0539757725982132E-3</v>
      </c>
      <c r="AN68" s="2">
        <f t="shared" si="34"/>
        <v>3.8353007280657212E-9</v>
      </c>
      <c r="AP68">
        <f t="shared" si="35"/>
        <v>0.87173171155109441</v>
      </c>
      <c r="AQ68">
        <f t="shared" si="36"/>
        <v>0.8592005615269972</v>
      </c>
      <c r="AR68">
        <f t="shared" si="37"/>
        <v>1.0026387097556837E-2</v>
      </c>
      <c r="AS68" s="2">
        <f t="shared" si="38"/>
        <v>1.9495752689693805E-9</v>
      </c>
      <c r="AU68">
        <f t="shared" si="39"/>
        <v>0.77186073312405223</v>
      </c>
      <c r="AV68">
        <f t="shared" si="40"/>
        <v>0.74791241229177041</v>
      </c>
      <c r="AW68">
        <f t="shared" si="41"/>
        <v>5.367849333169963E-3</v>
      </c>
      <c r="AX68" s="2">
        <f t="shared" si="42"/>
        <v>3.8767800739560835E-9</v>
      </c>
      <c r="AZ68">
        <f t="shared" si="43"/>
        <v>0.78283402501074129</v>
      </c>
      <c r="BA68">
        <f t="shared" si="44"/>
        <v>0.75870447223415693</v>
      </c>
      <c r="BB68">
        <f t="shared" si="45"/>
        <v>1.9506265460082634E-3</v>
      </c>
      <c r="BC68" s="2">
        <f t="shared" si="46"/>
        <v>6.5020884866942045E-10</v>
      </c>
      <c r="BE68">
        <f t="shared" si="47"/>
        <v>0.96414348782044001</v>
      </c>
      <c r="BF68">
        <f t="shared" si="48"/>
        <v>0.96144461055961294</v>
      </c>
      <c r="BG68">
        <f t="shared" si="49"/>
        <v>5.815763887688492E-3</v>
      </c>
      <c r="BH68" s="2">
        <f t="shared" si="50"/>
        <v>3.2309799376047204E-10</v>
      </c>
      <c r="BJ68">
        <f t="shared" si="51"/>
        <v>0.94903927580095004</v>
      </c>
      <c r="BK68">
        <f t="shared" si="52"/>
        <v>0.94532111137440988</v>
      </c>
      <c r="BL68">
        <f t="shared" si="53"/>
        <v>3.1128202796466761E-3</v>
      </c>
      <c r="BM68" s="2">
        <f t="shared" si="54"/>
        <v>1.7293445998037104E-9</v>
      </c>
    </row>
    <row r="69" spans="1:65" x14ac:dyDescent="0.3">
      <c r="A69">
        <v>-1.2250000000000001</v>
      </c>
      <c r="B69">
        <f t="shared" si="3"/>
        <v>0.7583489689095555</v>
      </c>
      <c r="C69">
        <f t="shared" si="4"/>
        <v>0.74226639175507203</v>
      </c>
      <c r="D69">
        <f t="shared" si="5"/>
        <v>2.5918023480812E-2</v>
      </c>
      <c r="E69" s="2">
        <f t="shared" si="6"/>
        <v>2.5918023480811997E-8</v>
      </c>
      <c r="G69">
        <f t="shared" si="7"/>
        <v>0.16894429317203274</v>
      </c>
      <c r="H69">
        <f t="shared" si="8"/>
        <v>0.12978460018013901</v>
      </c>
      <c r="I69">
        <f t="shared" si="9"/>
        <v>2.1283709403125496E-4</v>
      </c>
      <c r="J69" s="2">
        <f t="shared" si="10"/>
        <v>1.7559060257578535E-8</v>
      </c>
      <c r="L69">
        <f t="shared" si="11"/>
        <v>0.2290963596907761</v>
      </c>
      <c r="M69">
        <f t="shared" si="12"/>
        <v>0.18249879076434372</v>
      </c>
      <c r="N69">
        <f t="shared" si="13"/>
        <v>3.2121202723940412E-4</v>
      </c>
      <c r="O69" s="2">
        <f t="shared" si="14"/>
        <v>1.3018009659508079E-8</v>
      </c>
      <c r="Q69">
        <f t="shared" si="15"/>
        <v>0.35508123464377994</v>
      </c>
      <c r="R69">
        <f t="shared" si="16"/>
        <v>0.31024730977944376</v>
      </c>
      <c r="S69">
        <f t="shared" si="17"/>
        <v>8.967418202195346E-4</v>
      </c>
      <c r="T69" s="2">
        <f t="shared" si="18"/>
        <v>1.1009996792695417E-8</v>
      </c>
      <c r="V69">
        <f t="shared" si="19"/>
        <v>0.70665192474368554</v>
      </c>
      <c r="W69">
        <f t="shared" si="20"/>
        <v>0.68558620015400384</v>
      </c>
      <c r="X69">
        <f t="shared" si="21"/>
        <v>6.4928866931095166E-3</v>
      </c>
      <c r="Y69" s="2">
        <f t="shared" si="22"/>
        <v>8.1161083663868966E-9</v>
      </c>
      <c r="AA69">
        <f t="shared" si="23"/>
        <v>0.74486777632965095</v>
      </c>
      <c r="AB69">
        <f t="shared" si="24"/>
        <v>0.73588796721495953</v>
      </c>
      <c r="AC69">
        <f t="shared" si="25"/>
        <v>8.4696046515005102E-3</v>
      </c>
      <c r="AD69" s="2">
        <f t="shared" si="26"/>
        <v>5.88166989687535E-9</v>
      </c>
      <c r="AF69">
        <f t="shared" si="27"/>
        <v>0.56434132275353077</v>
      </c>
      <c r="AG69">
        <f t="shared" si="28"/>
        <v>0.52748516567628068</v>
      </c>
      <c r="AH69">
        <f t="shared" si="29"/>
        <v>2.9770653205082437E-3</v>
      </c>
      <c r="AI69" s="2">
        <f t="shared" si="30"/>
        <v>8.6004109259127077E-9</v>
      </c>
      <c r="AK69">
        <f t="shared" si="31"/>
        <v>0.54185142661528274</v>
      </c>
      <c r="AL69">
        <f t="shared" si="32"/>
        <v>0.49094602957253641</v>
      </c>
      <c r="AM69">
        <f t="shared" si="33"/>
        <v>9.9181112089196722E-4</v>
      </c>
      <c r="AN69" s="2">
        <f t="shared" si="34"/>
        <v>3.609090467690215E-9</v>
      </c>
      <c r="AP69">
        <f t="shared" si="35"/>
        <v>0.86965957722868859</v>
      </c>
      <c r="AQ69">
        <f t="shared" si="36"/>
        <v>0.85692599037177675</v>
      </c>
      <c r="AR69">
        <f t="shared" si="37"/>
        <v>9.6551276849456257E-3</v>
      </c>
      <c r="AS69" s="2">
        <f t="shared" si="38"/>
        <v>1.877385938739423E-9</v>
      </c>
      <c r="AU69">
        <f t="shared" si="39"/>
        <v>0.76879695335230391</v>
      </c>
      <c r="AV69">
        <f t="shared" si="40"/>
        <v>0.74452702027878881</v>
      </c>
      <c r="AW69">
        <f t="shared" si="41"/>
        <v>5.1256309665115027E-3</v>
      </c>
      <c r="AX69" s="2">
        <f t="shared" si="42"/>
        <v>3.7018445869249731E-9</v>
      </c>
      <c r="AZ69">
        <f t="shared" si="43"/>
        <v>0.78033266527371736</v>
      </c>
      <c r="BA69">
        <f t="shared" si="44"/>
        <v>0.75592518363746375</v>
      </c>
      <c r="BB69">
        <f t="shared" si="45"/>
        <v>1.8638356764086041E-3</v>
      </c>
      <c r="BC69" s="2">
        <f t="shared" si="46"/>
        <v>6.2127855880286735E-10</v>
      </c>
      <c r="BE69">
        <f t="shared" si="47"/>
        <v>0.96351068638064552</v>
      </c>
      <c r="BF69">
        <f t="shared" si="48"/>
        <v>0.96076417890391996</v>
      </c>
      <c r="BG69">
        <f t="shared" si="49"/>
        <v>5.6547741674934423E-3</v>
      </c>
      <c r="BH69" s="2">
        <f t="shared" si="50"/>
        <v>3.1415412041630263E-10</v>
      </c>
      <c r="BJ69">
        <f t="shared" si="51"/>
        <v>0.94822754717225455</v>
      </c>
      <c r="BK69">
        <f t="shared" si="52"/>
        <v>0.94445015791014431</v>
      </c>
      <c r="BL69">
        <f t="shared" si="53"/>
        <v>3.015191570754677E-3</v>
      </c>
      <c r="BM69" s="2">
        <f t="shared" si="54"/>
        <v>1.6751064281970443E-9</v>
      </c>
    </row>
    <row r="70" spans="1:65" x14ac:dyDescent="0.3">
      <c r="A70">
        <v>-1.25</v>
      </c>
      <c r="B70">
        <f t="shared" si="3"/>
        <v>0.7540345756180713</v>
      </c>
      <c r="C70">
        <f t="shared" si="4"/>
        <v>0.73766486307388146</v>
      </c>
      <c r="D70">
        <f t="shared" si="5"/>
        <v>2.474153459798055E-2</v>
      </c>
      <c r="E70" s="2">
        <f t="shared" si="6"/>
        <v>2.4741534597980549E-8</v>
      </c>
      <c r="G70">
        <f t="shared" si="7"/>
        <v>0.16496075992830606</v>
      </c>
      <c r="H70">
        <f t="shared" si="8"/>
        <v>0.12561336118147232</v>
      </c>
      <c r="I70">
        <f t="shared" si="9"/>
        <v>1.885227011206979E-4</v>
      </c>
      <c r="J70" s="2">
        <f t="shared" si="10"/>
        <v>1.5553122842457576E-8</v>
      </c>
      <c r="L70">
        <f t="shared" si="11"/>
        <v>0.22490823036009266</v>
      </c>
      <c r="M70">
        <f t="shared" si="12"/>
        <v>0.17805750833519901</v>
      </c>
      <c r="N70">
        <f t="shared" si="13"/>
        <v>2.903452418905406E-4</v>
      </c>
      <c r="O70" s="2">
        <f t="shared" si="14"/>
        <v>1.176704744217497E-8</v>
      </c>
      <c r="Q70">
        <f t="shared" si="15"/>
        <v>0.350331667815791</v>
      </c>
      <c r="R70">
        <f t="shared" si="16"/>
        <v>0.3051675591612738</v>
      </c>
      <c r="S70">
        <f t="shared" si="17"/>
        <v>8.2780602587468992E-4</v>
      </c>
      <c r="T70" s="2">
        <f t="shared" si="18"/>
        <v>1.0163618428794822E-8</v>
      </c>
      <c r="V70">
        <f t="shared" si="19"/>
        <v>0.70279697404210184</v>
      </c>
      <c r="W70">
        <f t="shared" si="20"/>
        <v>0.68145442019517888</v>
      </c>
      <c r="X70">
        <f t="shared" si="21"/>
        <v>6.1781449429316104E-3</v>
      </c>
      <c r="Y70" s="2">
        <f t="shared" si="22"/>
        <v>7.7226811786645139E-9</v>
      </c>
      <c r="AA70">
        <f t="shared" si="23"/>
        <v>0.74125431147404508</v>
      </c>
      <c r="AB70">
        <f t="shared" si="24"/>
        <v>0.73214732036650632</v>
      </c>
      <c r="AC70">
        <f t="shared" si="25"/>
        <v>8.0872395298747096E-3</v>
      </c>
      <c r="AD70" s="2">
        <f t="shared" si="26"/>
        <v>5.616138562412989E-9</v>
      </c>
      <c r="AF70">
        <f t="shared" si="27"/>
        <v>0.5597747937136528</v>
      </c>
      <c r="AG70">
        <f t="shared" si="28"/>
        <v>0.52253231422305069</v>
      </c>
      <c r="AH70">
        <f t="shared" si="29"/>
        <v>2.8023050040282215E-3</v>
      </c>
      <c r="AI70" s="2">
        <f t="shared" si="30"/>
        <v>8.0955477894148641E-9</v>
      </c>
      <c r="AK70">
        <f t="shared" si="31"/>
        <v>0.53805460846862407</v>
      </c>
      <c r="AL70">
        <f t="shared" si="32"/>
        <v>0.48672734274291563</v>
      </c>
      <c r="AM70">
        <f t="shared" si="33"/>
        <v>9.3433264485397009E-4</v>
      </c>
      <c r="AN70" s="2">
        <f t="shared" si="34"/>
        <v>3.399932679885281E-9</v>
      </c>
      <c r="AP70">
        <f t="shared" si="35"/>
        <v>0.86761227005141706</v>
      </c>
      <c r="AQ70">
        <f t="shared" si="36"/>
        <v>0.8546786718456828</v>
      </c>
      <c r="AR70">
        <f t="shared" si="37"/>
        <v>9.3025685598134393E-3</v>
      </c>
      <c r="AS70" s="2">
        <f t="shared" si="38"/>
        <v>1.8088327755192758E-9</v>
      </c>
      <c r="AU70">
        <f t="shared" si="39"/>
        <v>0.76578551318795329</v>
      </c>
      <c r="AV70">
        <f t="shared" si="40"/>
        <v>0.7411994620861363</v>
      </c>
      <c r="AW70">
        <f t="shared" si="41"/>
        <v>4.8978656299237073E-3</v>
      </c>
      <c r="AX70" s="2">
        <f t="shared" si="42"/>
        <v>3.5373473993893434E-9</v>
      </c>
      <c r="AZ70">
        <f t="shared" si="43"/>
        <v>0.77787698455286347</v>
      </c>
      <c r="BA70">
        <f t="shared" si="44"/>
        <v>0.75319664950318166</v>
      </c>
      <c r="BB70">
        <f t="shared" si="45"/>
        <v>1.7822805421207775E-3</v>
      </c>
      <c r="BC70" s="2">
        <f t="shared" si="46"/>
        <v>5.9409351404025853E-10</v>
      </c>
      <c r="BE70">
        <f t="shared" si="47"/>
        <v>0.96288255938633416</v>
      </c>
      <c r="BF70">
        <f t="shared" si="48"/>
        <v>0.9600887735336926</v>
      </c>
      <c r="BG70">
        <f t="shared" si="49"/>
        <v>5.5003824558265335E-3</v>
      </c>
      <c r="BH70" s="2">
        <f t="shared" si="50"/>
        <v>3.0557680310147432E-10</v>
      </c>
      <c r="BJ70">
        <f t="shared" si="51"/>
        <v>0.94742405006746533</v>
      </c>
      <c r="BK70">
        <f t="shared" si="52"/>
        <v>0.94358803655307444</v>
      </c>
      <c r="BL70">
        <f t="shared" si="53"/>
        <v>2.9220047319937874E-3</v>
      </c>
      <c r="BM70" s="2">
        <f t="shared" si="54"/>
        <v>1.6233359622187723E-9</v>
      </c>
    </row>
    <row r="71" spans="1:65" x14ac:dyDescent="0.3">
      <c r="A71">
        <v>-1.2749999999999999</v>
      </c>
      <c r="B71">
        <f t="shared" si="3"/>
        <v>0.74977795841967387</v>
      </c>
      <c r="C71">
        <f t="shared" si="4"/>
        <v>0.73312495565238256</v>
      </c>
      <c r="D71">
        <f t="shared" si="5"/>
        <v>2.3631136802220901E-2</v>
      </c>
      <c r="E71" s="2">
        <f t="shared" si="6"/>
        <v>2.3631136802220899E-8</v>
      </c>
      <c r="G71">
        <f t="shared" si="7"/>
        <v>0.16117309427032561</v>
      </c>
      <c r="H71">
        <f t="shared" si="8"/>
        <v>0.12164721913123101</v>
      </c>
      <c r="I71">
        <f t="shared" si="9"/>
        <v>1.6735493620701779E-4</v>
      </c>
      <c r="J71" s="2">
        <f t="shared" si="10"/>
        <v>1.3806782237078967E-8</v>
      </c>
      <c r="L71">
        <f t="shared" si="11"/>
        <v>0.22089361036662308</v>
      </c>
      <c r="M71">
        <f t="shared" si="12"/>
        <v>0.17380022308231505</v>
      </c>
      <c r="N71">
        <f t="shared" si="13"/>
        <v>2.629259312013657E-4</v>
      </c>
      <c r="O71" s="2">
        <f t="shared" si="14"/>
        <v>1.0655803711744242E-8</v>
      </c>
      <c r="Q71">
        <f t="shared" si="15"/>
        <v>0.34573779987206471</v>
      </c>
      <c r="R71">
        <f t="shared" si="16"/>
        <v>0.30025433141397295</v>
      </c>
      <c r="S71">
        <f t="shared" si="17"/>
        <v>7.6524255188386171E-4</v>
      </c>
      <c r="T71" s="2">
        <f t="shared" si="18"/>
        <v>9.3954779981296529E-9</v>
      </c>
      <c r="V71">
        <f t="shared" si="19"/>
        <v>0.69901255704135634</v>
      </c>
      <c r="W71">
        <f t="shared" si="20"/>
        <v>0.6773982390582598</v>
      </c>
      <c r="X71">
        <f t="shared" si="21"/>
        <v>5.8830506880302377E-3</v>
      </c>
      <c r="Y71" s="2">
        <f t="shared" si="22"/>
        <v>7.353813360037798E-9</v>
      </c>
      <c r="AA71">
        <f t="shared" si="23"/>
        <v>0.73769972911424031</v>
      </c>
      <c r="AB71">
        <f t="shared" si="24"/>
        <v>0.72846762848265045</v>
      </c>
      <c r="AC71">
        <f t="shared" si="25"/>
        <v>7.7273014661564596E-3</v>
      </c>
      <c r="AD71" s="2">
        <f t="shared" si="26"/>
        <v>5.3661815737197596E-9</v>
      </c>
      <c r="AF71">
        <f t="shared" si="27"/>
        <v>0.55531766666895033</v>
      </c>
      <c r="AG71">
        <f t="shared" si="28"/>
        <v>0.51769812003139948</v>
      </c>
      <c r="AH71">
        <f t="shared" si="29"/>
        <v>2.6404096211511182E-3</v>
      </c>
      <c r="AI71" s="2">
        <f t="shared" si="30"/>
        <v>7.6278500166587879E-9</v>
      </c>
      <c r="AK71">
        <f t="shared" si="31"/>
        <v>0.53435281121145151</v>
      </c>
      <c r="AL71">
        <f t="shared" si="32"/>
        <v>0.48261423467939057</v>
      </c>
      <c r="AM71">
        <f t="shared" si="33"/>
        <v>8.8111380126746925E-4</v>
      </c>
      <c r="AN71" s="2">
        <f t="shared" si="34"/>
        <v>3.2062752212788473E-9</v>
      </c>
      <c r="AP71">
        <f t="shared" si="35"/>
        <v>0.86558936564605038</v>
      </c>
      <c r="AQ71">
        <f t="shared" si="36"/>
        <v>0.85245814011641097</v>
      </c>
      <c r="AR71">
        <f t="shared" si="37"/>
        <v>8.967521841377047E-3</v>
      </c>
      <c r="AS71" s="2">
        <f t="shared" si="38"/>
        <v>1.7436848024899774E-9</v>
      </c>
      <c r="AU71">
        <f t="shared" si="39"/>
        <v>0.76282501538240954</v>
      </c>
      <c r="AV71">
        <f t="shared" si="40"/>
        <v>0.73792819379271779</v>
      </c>
      <c r="AW71">
        <f t="shared" si="41"/>
        <v>4.6834892331410957E-3</v>
      </c>
      <c r="AX71" s="2">
        <f t="shared" si="42"/>
        <v>3.3825200017130129E-9</v>
      </c>
      <c r="AZ71">
        <f t="shared" si="43"/>
        <v>0.77546556185040028</v>
      </c>
      <c r="BA71">
        <f t="shared" si="44"/>
        <v>0.75051729094488917</v>
      </c>
      <c r="BB71">
        <f t="shared" si="45"/>
        <v>1.7055654945201334E-3</v>
      </c>
      <c r="BC71" s="2">
        <f t="shared" si="46"/>
        <v>5.6852183150671052E-10</v>
      </c>
      <c r="BE71">
        <f t="shared" si="47"/>
        <v>0.96225905670756373</v>
      </c>
      <c r="BF71">
        <f t="shared" si="48"/>
        <v>0.95941834054576747</v>
      </c>
      <c r="BG71">
        <f t="shared" si="49"/>
        <v>5.3522259073288531E-3</v>
      </c>
      <c r="BH71" s="2">
        <f t="shared" si="50"/>
        <v>2.9734588374049208E-10</v>
      </c>
      <c r="BJ71">
        <f t="shared" si="51"/>
        <v>0.94662864221480425</v>
      </c>
      <c r="BK71">
        <f t="shared" si="52"/>
        <v>0.94273459465107756</v>
      </c>
      <c r="BL71">
        <f t="shared" si="53"/>
        <v>2.8329940820778976E-3</v>
      </c>
      <c r="BM71" s="2">
        <f t="shared" si="54"/>
        <v>1.5738856011543889E-9</v>
      </c>
    </row>
    <row r="72" spans="1:65" x14ac:dyDescent="0.3">
      <c r="A72">
        <v>-1.3</v>
      </c>
      <c r="B72">
        <f t="shared" si="3"/>
        <v>0.74557847852359993</v>
      </c>
      <c r="C72">
        <f t="shared" si="4"/>
        <v>0.72864598818643334</v>
      </c>
      <c r="D72">
        <f t="shared" si="5"/>
        <v>2.2582460641313602E-2</v>
      </c>
      <c r="E72" s="2">
        <f t="shared" si="6"/>
        <v>2.25824606413136E-8</v>
      </c>
      <c r="G72">
        <f t="shared" si="7"/>
        <v>0.1575686648625706</v>
      </c>
      <c r="H72">
        <f t="shared" si="8"/>
        <v>0.11787294750007393</v>
      </c>
      <c r="I72">
        <f t="shared" si="9"/>
        <v>1.4888134294176292E-4</v>
      </c>
      <c r="J72" s="2">
        <f t="shared" si="10"/>
        <v>1.2282710792695441E-8</v>
      </c>
      <c r="L72">
        <f t="shared" si="11"/>
        <v>0.2170426416584951</v>
      </c>
      <c r="M72">
        <f t="shared" si="12"/>
        <v>0.16971648108005843</v>
      </c>
      <c r="N72">
        <f t="shared" si="13"/>
        <v>2.385180583711462E-4</v>
      </c>
      <c r="O72" s="2">
        <f t="shared" si="14"/>
        <v>9.6666068656528457E-9</v>
      </c>
      <c r="Q72">
        <f t="shared" si="15"/>
        <v>0.34129228209585166</v>
      </c>
      <c r="R72">
        <f t="shared" si="16"/>
        <v>0.29549976694743491</v>
      </c>
      <c r="S72">
        <f t="shared" si="17"/>
        <v>7.0836848105543932E-4</v>
      </c>
      <c r="T72" s="2">
        <f t="shared" si="18"/>
        <v>8.6971907951806883E-9</v>
      </c>
      <c r="V72">
        <f t="shared" si="19"/>
        <v>0.69529675850837025</v>
      </c>
      <c r="W72">
        <f t="shared" si="20"/>
        <v>0.67341560397467337</v>
      </c>
      <c r="X72">
        <f t="shared" si="21"/>
        <v>5.606117144005076E-3</v>
      </c>
      <c r="Y72" s="2">
        <f t="shared" si="22"/>
        <v>7.0076464300063452E-9</v>
      </c>
      <c r="AA72">
        <f t="shared" si="23"/>
        <v>0.73420263849146394</v>
      </c>
      <c r="AB72">
        <f t="shared" si="24"/>
        <v>0.72484745185451749</v>
      </c>
      <c r="AC72">
        <f t="shared" si="25"/>
        <v>7.3881859342765782E-3</v>
      </c>
      <c r="AD72" s="2">
        <f t="shared" si="26"/>
        <v>5.1306846765809537E-9</v>
      </c>
      <c r="AF72">
        <f t="shared" si="27"/>
        <v>0.5509660098825222</v>
      </c>
      <c r="AG72">
        <f t="shared" si="28"/>
        <v>0.51297831874460109</v>
      </c>
      <c r="AH72">
        <f t="shared" si="29"/>
        <v>2.4902507599595257E-3</v>
      </c>
      <c r="AI72" s="2">
        <f t="shared" si="30"/>
        <v>7.1940577509941875E-9</v>
      </c>
      <c r="AK72">
        <f t="shared" si="31"/>
        <v>0.53074225183216117</v>
      </c>
      <c r="AL72">
        <f t="shared" si="32"/>
        <v>0.47860250203573462</v>
      </c>
      <c r="AM72">
        <f t="shared" si="33"/>
        <v>8.3177324641128933E-4</v>
      </c>
      <c r="AN72" s="2">
        <f t="shared" si="34"/>
        <v>3.0267304244410816E-9</v>
      </c>
      <c r="AP72">
        <f t="shared" si="35"/>
        <v>0.86359044458979273</v>
      </c>
      <c r="AQ72">
        <f t="shared" si="36"/>
        <v>0.85026393478572204</v>
      </c>
      <c r="AR72">
        <f t="shared" si="37"/>
        <v>8.6488906640317994E-3</v>
      </c>
      <c r="AS72" s="2">
        <f t="shared" si="38"/>
        <v>1.6817287402284016E-9</v>
      </c>
      <c r="AU72">
        <f t="shared" si="39"/>
        <v>0.75991410747337518</v>
      </c>
      <c r="AV72">
        <f t="shared" si="40"/>
        <v>0.73471172096505544</v>
      </c>
      <c r="AW72">
        <f t="shared" si="41"/>
        <v>4.4815303609453527E-3</v>
      </c>
      <c r="AX72" s="2">
        <f t="shared" si="42"/>
        <v>3.2366608162383095E-9</v>
      </c>
      <c r="AZ72">
        <f t="shared" si="43"/>
        <v>0.77309703607124036</v>
      </c>
      <c r="BA72">
        <f t="shared" si="44"/>
        <v>0.74788559563471158</v>
      </c>
      <c r="BB72">
        <f t="shared" si="45"/>
        <v>1.6333306085091431E-3</v>
      </c>
      <c r="BC72" s="2">
        <f t="shared" si="46"/>
        <v>5.4444353616971379E-10</v>
      </c>
      <c r="BE72">
        <f t="shared" si="47"/>
        <v>0.96164012829450041</v>
      </c>
      <c r="BF72">
        <f t="shared" si="48"/>
        <v>0.95875282612311874</v>
      </c>
      <c r="BG72">
        <f t="shared" si="49"/>
        <v>5.2099669384852686E-3</v>
      </c>
      <c r="BH72" s="2">
        <f t="shared" si="50"/>
        <v>2.8944260769362625E-10</v>
      </c>
      <c r="BJ72">
        <f t="shared" si="51"/>
        <v>0.94584118423968744</v>
      </c>
      <c r="BK72">
        <f t="shared" si="52"/>
        <v>0.9418896826606088</v>
      </c>
      <c r="BL72">
        <f t="shared" si="53"/>
        <v>2.7479136823584187E-3</v>
      </c>
      <c r="BM72" s="2">
        <f t="shared" si="54"/>
        <v>1.5266187124213451E-9</v>
      </c>
    </row>
    <row r="73" spans="1:65" x14ac:dyDescent="0.3">
      <c r="A73">
        <v>-1.325</v>
      </c>
      <c r="B73">
        <f t="shared" si="3"/>
        <v>0.74143546705731667</v>
      </c>
      <c r="C73">
        <f t="shared" si="4"/>
        <v>0.72422724728809373</v>
      </c>
      <c r="D73">
        <f t="shared" si="5"/>
        <v>2.1591465922815311E-2</v>
      </c>
      <c r="E73" s="2">
        <f t="shared" si="6"/>
        <v>2.1591465922815311E-8</v>
      </c>
      <c r="G73">
        <f t="shared" si="7"/>
        <v>0.15413582458601066</v>
      </c>
      <c r="H73">
        <f t="shared" si="8"/>
        <v>0.11427835035184362</v>
      </c>
      <c r="I73">
        <f t="shared" si="9"/>
        <v>1.327206821306478E-4</v>
      </c>
      <c r="J73" s="2">
        <f t="shared" si="10"/>
        <v>1.0949456275778444E-8</v>
      </c>
      <c r="L73">
        <f t="shared" si="11"/>
        <v>0.21334616014267802</v>
      </c>
      <c r="M73">
        <f t="shared" si="12"/>
        <v>0.16579656430824818</v>
      </c>
      <c r="N73">
        <f t="shared" si="13"/>
        <v>2.1674685459685398E-4</v>
      </c>
      <c r="O73" s="2">
        <f t="shared" si="14"/>
        <v>8.7842683571336137E-9</v>
      </c>
      <c r="Q73">
        <f t="shared" si="15"/>
        <v>0.33698820302350013</v>
      </c>
      <c r="R73">
        <f t="shared" si="16"/>
        <v>0.29089647382192524</v>
      </c>
      <c r="S73">
        <f t="shared" si="17"/>
        <v>6.5658361307050395E-4</v>
      </c>
      <c r="T73" s="2">
        <f t="shared" si="18"/>
        <v>8.0613876938100914E-9</v>
      </c>
      <c r="V73">
        <f t="shared" si="19"/>
        <v>0.69164772201529989</v>
      </c>
      <c r="W73">
        <f t="shared" si="20"/>
        <v>0.66950452520396564</v>
      </c>
      <c r="X73">
        <f t="shared" si="21"/>
        <v>5.3459888500675991E-3</v>
      </c>
      <c r="Y73" s="2">
        <f t="shared" si="22"/>
        <v>6.6824860625844993E-9</v>
      </c>
      <c r="AA73">
        <f t="shared" si="23"/>
        <v>0.73076168199256764</v>
      </c>
      <c r="AB73">
        <f t="shared" si="24"/>
        <v>0.72128538508547368</v>
      </c>
      <c r="AC73">
        <f t="shared" si="25"/>
        <v>7.068423090958737E-3</v>
      </c>
      <c r="AD73" s="2">
        <f t="shared" si="26"/>
        <v>4.9086271464991191E-9</v>
      </c>
      <c r="AF73">
        <f t="shared" si="27"/>
        <v>0.54671606792236505</v>
      </c>
      <c r="AG73">
        <f t="shared" si="28"/>
        <v>0.50836883722599246</v>
      </c>
      <c r="AH73">
        <f t="shared" si="29"/>
        <v>2.3508140615581732E-3</v>
      </c>
      <c r="AI73" s="2">
        <f t="shared" si="30"/>
        <v>6.7912406222791693E-9</v>
      </c>
      <c r="AK73">
        <f t="shared" si="31"/>
        <v>0.52721934796069081</v>
      </c>
      <c r="AL73">
        <f t="shared" si="32"/>
        <v>0.47468816440076755</v>
      </c>
      <c r="AM73">
        <f t="shared" si="33"/>
        <v>7.8596939957407345E-4</v>
      </c>
      <c r="AN73" s="2">
        <f t="shared" si="34"/>
        <v>2.8600553151167682E-9</v>
      </c>
      <c r="AP73">
        <f t="shared" si="35"/>
        <v>0.8616150928000994</v>
      </c>
      <c r="AQ73">
        <f t="shared" si="36"/>
        <v>0.84809560131734296</v>
      </c>
      <c r="AR73">
        <f t="shared" si="37"/>
        <v>8.3456610078114033E-3</v>
      </c>
      <c r="AS73" s="2">
        <f t="shared" si="38"/>
        <v>1.6227674181855469E-9</v>
      </c>
      <c r="AU73">
        <f t="shared" si="39"/>
        <v>0.75705148053976601</v>
      </c>
      <c r="AV73">
        <f t="shared" si="40"/>
        <v>0.73154859728150945</v>
      </c>
      <c r="AW73">
        <f t="shared" si="41"/>
        <v>4.2911009906825117E-3</v>
      </c>
      <c r="AX73" s="2">
        <f t="shared" si="42"/>
        <v>3.0991284932707023E-9</v>
      </c>
      <c r="AZ73">
        <f t="shared" si="43"/>
        <v>0.77077010297656756</v>
      </c>
      <c r="BA73">
        <f t="shared" si="44"/>
        <v>0.74530011441840838</v>
      </c>
      <c r="BB73">
        <f t="shared" si="45"/>
        <v>1.5652479474460993E-3</v>
      </c>
      <c r="BC73" s="2">
        <f t="shared" si="46"/>
        <v>5.2174931581536592E-10</v>
      </c>
      <c r="BE73">
        <f t="shared" si="47"/>
        <v>0.96102572423627963</v>
      </c>
      <c r="BF73">
        <f t="shared" si="48"/>
        <v>0.95809217659815016</v>
      </c>
      <c r="BG73">
        <f t="shared" si="49"/>
        <v>5.0732910882975591E-3</v>
      </c>
      <c r="BH73" s="2">
        <f t="shared" si="50"/>
        <v>2.818495049054202E-10</v>
      </c>
      <c r="BJ73">
        <f t="shared" si="51"/>
        <v>0.94506153963555528</v>
      </c>
      <c r="BK73">
        <f t="shared" si="52"/>
        <v>0.94105315411540269</v>
      </c>
      <c r="BL73">
        <f t="shared" si="53"/>
        <v>2.6665355808805388E-3</v>
      </c>
      <c r="BM73" s="2">
        <f t="shared" si="54"/>
        <v>1.4814086560447451E-9</v>
      </c>
    </row>
    <row r="74" spans="1:65" x14ac:dyDescent="0.3">
      <c r="A74">
        <v>-1.35</v>
      </c>
      <c r="B74">
        <f t="shared" si="3"/>
        <v>0.73734822968951907</v>
      </c>
      <c r="C74">
        <f t="shared" si="4"/>
        <v>0.71986799241629595</v>
      </c>
      <c r="D74">
        <f t="shared" si="5"/>
        <v>2.0654414035523032E-2</v>
      </c>
      <c r="E74" s="2">
        <f t="shared" si="6"/>
        <v>2.065441403552303E-8</v>
      </c>
      <c r="G74">
        <f t="shared" si="7"/>
        <v>0.15086382282507949</v>
      </c>
      <c r="H74">
        <f t="shared" si="8"/>
        <v>0.11085217049746543</v>
      </c>
      <c r="I74">
        <f t="shared" si="9"/>
        <v>1.1855080543719002E-4</v>
      </c>
      <c r="J74" s="2">
        <f t="shared" si="10"/>
        <v>9.7804414485681767E-9</v>
      </c>
      <c r="L74">
        <f t="shared" si="11"/>
        <v>0.20979563883952174</v>
      </c>
      <c r="M74">
        <f t="shared" si="12"/>
        <v>0.16203143037064874</v>
      </c>
      <c r="N74">
        <f t="shared" si="13"/>
        <v>1.9728939490643729E-4</v>
      </c>
      <c r="O74" s="2">
        <f t="shared" si="14"/>
        <v>7.9957007546803375E-9</v>
      </c>
      <c r="Q74">
        <f t="shared" si="15"/>
        <v>0.33281905816896179</v>
      </c>
      <c r="R74">
        <f t="shared" si="16"/>
        <v>0.28643749536787355</v>
      </c>
      <c r="S74">
        <f t="shared" si="17"/>
        <v>6.0935935180354459E-4</v>
      </c>
      <c r="T74" s="2">
        <f t="shared" si="18"/>
        <v>7.4815787082546439E-9</v>
      </c>
      <c r="V74">
        <f t="shared" si="19"/>
        <v>0.68806364872969428</v>
      </c>
      <c r="W74">
        <f t="shared" si="20"/>
        <v>0.66566307473707853</v>
      </c>
      <c r="X74">
        <f t="shared" si="21"/>
        <v>5.1014284743959243E-3</v>
      </c>
      <c r="Y74" s="2">
        <f t="shared" si="22"/>
        <v>6.3767855929949061E-9</v>
      </c>
      <c r="AA74">
        <f t="shared" si="23"/>
        <v>0.72737553520084119</v>
      </c>
      <c r="AB74">
        <f t="shared" si="24"/>
        <v>0.71778005714372795</v>
      </c>
      <c r="AC74">
        <f t="shared" si="25"/>
        <v>6.7666648540181534E-3</v>
      </c>
      <c r="AD74" s="2">
        <f t="shared" si="26"/>
        <v>4.6990728152903811E-9</v>
      </c>
      <c r="AF74">
        <f t="shared" si="27"/>
        <v>0.54256425304043854</v>
      </c>
      <c r="AG74">
        <f t="shared" si="28"/>
        <v>0.50386578420871853</v>
      </c>
      <c r="AH74">
        <f t="shared" si="29"/>
        <v>2.2211862451110235E-3</v>
      </c>
      <c r="AI74" s="2">
        <f t="shared" si="30"/>
        <v>6.4167602636540704E-9</v>
      </c>
      <c r="AK74">
        <f t="shared" si="31"/>
        <v>0.52378070491328799</v>
      </c>
      <c r="AL74">
        <f t="shared" si="32"/>
        <v>0.47086744990365331</v>
      </c>
      <c r="AM74">
        <f t="shared" si="33"/>
        <v>7.4339573507183716E-4</v>
      </c>
      <c r="AN74" s="2">
        <f t="shared" si="34"/>
        <v>2.7051344804002969E-9</v>
      </c>
      <c r="AP74">
        <f t="shared" si="35"/>
        <v>0.85966290185907979</v>
      </c>
      <c r="AQ74">
        <f t="shared" si="36"/>
        <v>0.84595269139306239</v>
      </c>
      <c r="AR74">
        <f t="shared" si="37"/>
        <v>8.0568943703530817E-3</v>
      </c>
      <c r="AS74" s="2">
        <f t="shared" si="38"/>
        <v>1.5666183497908734E-9</v>
      </c>
      <c r="AU74">
        <f t="shared" si="39"/>
        <v>0.75423586793246045</v>
      </c>
      <c r="AV74">
        <f t="shared" si="40"/>
        <v>0.72843742312979054</v>
      </c>
      <c r="AW74">
        <f t="shared" si="41"/>
        <v>4.1113882577816499E-3</v>
      </c>
      <c r="AX74" s="2">
        <f t="shared" si="42"/>
        <v>2.9693359639534132E-9</v>
      </c>
      <c r="AZ74">
        <f t="shared" si="43"/>
        <v>0.76848351230732215</v>
      </c>
      <c r="BA74">
        <f t="shared" si="44"/>
        <v>0.74275945811924682</v>
      </c>
      <c r="BB74">
        <f t="shared" si="45"/>
        <v>1.5010182703234E-3</v>
      </c>
      <c r="BC74" s="2">
        <f t="shared" si="46"/>
        <v>5.0033942344113282E-10</v>
      </c>
      <c r="BE74">
        <f t="shared" si="47"/>
        <v>0.9604157948133385</v>
      </c>
      <c r="BF74">
        <f t="shared" si="48"/>
        <v>0.95743633850896614</v>
      </c>
      <c r="BG74">
        <f t="shared" si="49"/>
        <v>4.9419050928145702E-3</v>
      </c>
      <c r="BH74" s="2">
        <f t="shared" si="50"/>
        <v>2.7455028293414302E-10</v>
      </c>
      <c r="BJ74">
        <f t="shared" si="51"/>
        <v>0.94428957472985697</v>
      </c>
      <c r="BK74">
        <f t="shared" si="52"/>
        <v>0.94022486558997531</v>
      </c>
      <c r="BL74">
        <f t="shared" si="53"/>
        <v>2.5886482384167952E-3</v>
      </c>
      <c r="BM74" s="2">
        <f t="shared" si="54"/>
        <v>1.4381379102315543E-9</v>
      </c>
    </row>
    <row r="75" spans="1:65" x14ac:dyDescent="0.3">
      <c r="A75">
        <v>-1.375</v>
      </c>
      <c r="B75">
        <f t="shared" si="3"/>
        <v>0.73331605079671669</v>
      </c>
      <c r="C75">
        <f t="shared" si="4"/>
        <v>0.71556746032073026</v>
      </c>
      <c r="D75">
        <f t="shared" si="5"/>
        <v>1.9767842829406527E-2</v>
      </c>
      <c r="E75" s="2">
        <f t="shared" si="6"/>
        <v>1.9767842829406527E-8</v>
      </c>
      <c r="G75">
        <f t="shared" si="7"/>
        <v>0.14774272629961305</v>
      </c>
      <c r="H75">
        <f t="shared" si="8"/>
        <v>0.10758400659645347</v>
      </c>
      <c r="I75">
        <f t="shared" si="9"/>
        <v>1.0609874123055338E-4</v>
      </c>
      <c r="J75" s="2">
        <f t="shared" si="10"/>
        <v>8.7531461515206542E-9</v>
      </c>
      <c r="L75">
        <f t="shared" si="11"/>
        <v>0.20638313620072646</v>
      </c>
      <c r="M75">
        <f t="shared" si="12"/>
        <v>0.15841265768899943</v>
      </c>
      <c r="N75">
        <f t="shared" si="13"/>
        <v>1.7986674249661916E-4</v>
      </c>
      <c r="O75" s="2">
        <f t="shared" si="14"/>
        <v>7.2895993695157639E-9</v>
      </c>
      <c r="Q75">
        <f t="shared" si="15"/>
        <v>0.3287787220287347</v>
      </c>
      <c r="R75">
        <f t="shared" si="16"/>
        <v>0.28211628024463603</v>
      </c>
      <c r="S75">
        <f t="shared" si="17"/>
        <v>5.6622922484149386E-4</v>
      </c>
      <c r="T75" s="2">
        <f t="shared" si="18"/>
        <v>6.9520365938872429E-9</v>
      </c>
      <c r="V75">
        <f t="shared" si="19"/>
        <v>0.68454279610293933</v>
      </c>
      <c r="W75">
        <f t="shared" si="20"/>
        <v>0.66188938489061022</v>
      </c>
      <c r="X75">
        <f t="shared" si="21"/>
        <v>4.8713050998119272E-3</v>
      </c>
      <c r="Y75" s="2">
        <f t="shared" si="22"/>
        <v>6.0891313747649095E-9</v>
      </c>
      <c r="AA75">
        <f t="shared" si="23"/>
        <v>0.72404290679789496</v>
      </c>
      <c r="AB75">
        <f t="shared" si="24"/>
        <v>0.71433013126076084</v>
      </c>
      <c r="AC75">
        <f t="shared" si="25"/>
        <v>6.4816733716189191E-3</v>
      </c>
      <c r="AD75" s="2">
        <f t="shared" si="26"/>
        <v>4.5011620636242458E-9</v>
      </c>
      <c r="AF75">
        <f t="shared" si="27"/>
        <v>0.53850713691597751</v>
      </c>
      <c r="AG75">
        <f t="shared" si="28"/>
        <v>0.49946544134053955</v>
      </c>
      <c r="AH75">
        <f t="shared" si="29"/>
        <v>2.1005437655091273E-3</v>
      </c>
      <c r="AI75" s="2">
        <f t="shared" si="30"/>
        <v>6.0682375448041475E-9</v>
      </c>
      <c r="AK75">
        <f t="shared" si="31"/>
        <v>0.52042310369614297</v>
      </c>
      <c r="AL75">
        <f t="shared" si="32"/>
        <v>0.46713678188460334</v>
      </c>
      <c r="AM75">
        <f t="shared" si="33"/>
        <v>7.0377669554431814E-4</v>
      </c>
      <c r="AN75" s="2">
        <f t="shared" si="34"/>
        <v>2.5609651976751582E-9</v>
      </c>
      <c r="AP75">
        <f t="shared" si="35"/>
        <v>0.85773346928032979</v>
      </c>
      <c r="AQ75">
        <f t="shared" si="36"/>
        <v>0.843834763205631</v>
      </c>
      <c r="AR75">
        <f t="shared" si="37"/>
        <v>7.7817211824327236E-3</v>
      </c>
      <c r="AS75" s="2">
        <f t="shared" si="38"/>
        <v>1.5131124521396928E-9</v>
      </c>
      <c r="AU75">
        <f t="shared" si="39"/>
        <v>0.75146604399316264</v>
      </c>
      <c r="AV75">
        <f t="shared" si="40"/>
        <v>0.72537684419133996</v>
      </c>
      <c r="AW75">
        <f t="shared" si="41"/>
        <v>3.9416471378830795E-3</v>
      </c>
      <c r="AX75" s="2">
        <f t="shared" si="42"/>
        <v>2.8467451551377789E-9</v>
      </c>
      <c r="AZ75">
        <f t="shared" si="43"/>
        <v>0.76623606506862707</v>
      </c>
      <c r="BA75">
        <f t="shared" si="44"/>
        <v>0.74026229452069681</v>
      </c>
      <c r="BB75">
        <f t="shared" si="45"/>
        <v>1.4403681228724362E-3</v>
      </c>
      <c r="BC75" s="2">
        <f t="shared" si="46"/>
        <v>4.8012270762414493E-10</v>
      </c>
      <c r="BE75">
        <f t="shared" si="47"/>
        <v>0.95981029054388678</v>
      </c>
      <c r="BF75">
        <f t="shared" si="48"/>
        <v>0.95678525864934061</v>
      </c>
      <c r="BG75">
        <f t="shared" si="49"/>
        <v>4.8155351488741909E-3</v>
      </c>
      <c r="BH75" s="2">
        <f t="shared" si="50"/>
        <v>2.675297304930108E-10</v>
      </c>
      <c r="BJ75">
        <f t="shared" si="51"/>
        <v>0.94352515864600495</v>
      </c>
      <c r="BK75">
        <f t="shared" si="52"/>
        <v>0.93940467665880356</v>
      </c>
      <c r="BL75">
        <f t="shared" si="53"/>
        <v>2.5140551149492292E-3</v>
      </c>
      <c r="BM75" s="2">
        <f t="shared" si="54"/>
        <v>1.3966972860829063E-9</v>
      </c>
    </row>
    <row r="76" spans="1:65" x14ac:dyDescent="0.3">
      <c r="A76">
        <v>-1.4</v>
      </c>
      <c r="B76">
        <f t="shared" si="3"/>
        <v>0.72933819721491044</v>
      </c>
      <c r="C76">
        <f t="shared" si="4"/>
        <v>0.71132486904320658</v>
      </c>
      <c r="D76">
        <f t="shared" si="5"/>
        <v>1.8928543796245697E-2</v>
      </c>
      <c r="E76" s="2">
        <f t="shared" si="6"/>
        <v>1.8928543796245696E-8</v>
      </c>
      <c r="G76">
        <f t="shared" si="7"/>
        <v>0.14476334757550785</v>
      </c>
      <c r="H76">
        <f t="shared" si="8"/>
        <v>0.10446423829896111</v>
      </c>
      <c r="I76">
        <f t="shared" si="9"/>
        <v>9.513256369512783E-5</v>
      </c>
      <c r="J76" s="2">
        <f t="shared" si="10"/>
        <v>7.8484365048480464E-9</v>
      </c>
      <c r="L76">
        <f t="shared" si="11"/>
        <v>0.20310124909516622</v>
      </c>
      <c r="M76">
        <f t="shared" si="12"/>
        <v>0.15493239564704797</v>
      </c>
      <c r="N76">
        <f t="shared" si="13"/>
        <v>1.6423738178050957E-4</v>
      </c>
      <c r="O76" s="2">
        <f t="shared" si="14"/>
        <v>6.6561761116045442E-9</v>
      </c>
      <c r="Q76">
        <f t="shared" si="15"/>
        <v>0.32486142219630804</v>
      </c>
      <c r="R76">
        <f t="shared" si="16"/>
        <v>0.27792665475540962</v>
      </c>
      <c r="S76">
        <f t="shared" si="17"/>
        <v>5.2678077609453111E-4</v>
      </c>
      <c r="T76" s="2">
        <f t="shared" si="18"/>
        <v>6.4676973064939773E-9</v>
      </c>
      <c r="V76">
        <f t="shared" si="19"/>
        <v>0.68108347648252687</v>
      </c>
      <c r="W76">
        <f t="shared" si="20"/>
        <v>0.65818164681942859</v>
      </c>
      <c r="X76">
        <f t="shared" si="21"/>
        <v>4.6545838068865041E-3</v>
      </c>
      <c r="Y76" s="2">
        <f t="shared" si="22"/>
        <v>5.8182297586081303E-9</v>
      </c>
      <c r="AA76">
        <f t="shared" si="23"/>
        <v>0.72076253834060666</v>
      </c>
      <c r="AB76">
        <f t="shared" si="24"/>
        <v>0.71093430470042096</v>
      </c>
      <c r="AC76">
        <f t="shared" si="25"/>
        <v>6.2123107167731091E-3</v>
      </c>
      <c r="AD76" s="2">
        <f t="shared" si="26"/>
        <v>4.3141046644257669E-9</v>
      </c>
      <c r="AF76">
        <f t="shared" si="27"/>
        <v>0.53454144276538118</v>
      </c>
      <c r="AG76">
        <f t="shared" si="28"/>
        <v>0.49516425462622682</v>
      </c>
      <c r="AH76">
        <f t="shared" si="29"/>
        <v>1.9881428794811672E-3</v>
      </c>
      <c r="AI76" s="2">
        <f t="shared" si="30"/>
        <v>5.7435238740567072E-9</v>
      </c>
      <c r="AK76">
        <f t="shared" si="31"/>
        <v>0.51714348989071179</v>
      </c>
      <c r="AL76">
        <f t="shared" si="32"/>
        <v>0.46349276654523536</v>
      </c>
      <c r="AM76">
        <f t="shared" si="33"/>
        <v>6.66864136446644E-4</v>
      </c>
      <c r="AN76" s="2">
        <f t="shared" si="34"/>
        <v>2.4266444965141773E-9</v>
      </c>
      <c r="AP76">
        <f t="shared" si="35"/>
        <v>0.85582639872512656</v>
      </c>
      <c r="AQ76">
        <f t="shared" si="36"/>
        <v>0.84174138169607748</v>
      </c>
      <c r="AR76">
        <f t="shared" si="37"/>
        <v>7.5193348818552953E-3</v>
      </c>
      <c r="AS76" s="2">
        <f t="shared" si="38"/>
        <v>1.4620928936940818E-9</v>
      </c>
      <c r="AU76">
        <f t="shared" si="39"/>
        <v>0.74874082277146581</v>
      </c>
      <c r="AV76">
        <f t="shared" si="40"/>
        <v>0.72236555002371916</v>
      </c>
      <c r="AW76">
        <f t="shared" si="41"/>
        <v>3.781193932268044E-3</v>
      </c>
      <c r="AX76" s="2">
        <f t="shared" si="42"/>
        <v>2.730862284415809E-9</v>
      </c>
      <c r="AZ76">
        <f t="shared" si="43"/>
        <v>0.7640266109664049</v>
      </c>
      <c r="BA76">
        <f t="shared" si="44"/>
        <v>0.73780734551822769</v>
      </c>
      <c r="BB76">
        <f t="shared" si="45"/>
        <v>1.3830472627291556E-3</v>
      </c>
      <c r="BC76" s="2">
        <f t="shared" si="46"/>
        <v>4.6101575424305135E-10</v>
      </c>
      <c r="BE76">
        <f t="shared" si="47"/>
        <v>0.95920916222509756</v>
      </c>
      <c r="BF76">
        <f t="shared" si="48"/>
        <v>0.95613888411300807</v>
      </c>
      <c r="BG76">
        <f t="shared" si="49"/>
        <v>4.6939253456220282E-3</v>
      </c>
      <c r="BH76" s="2">
        <f t="shared" si="50"/>
        <v>2.6077363031233514E-10</v>
      </c>
      <c r="BJ76">
        <f t="shared" si="51"/>
        <v>0.94276816326202284</v>
      </c>
      <c r="BK76">
        <f t="shared" si="52"/>
        <v>0.93859244985195578</v>
      </c>
      <c r="BL76">
        <f t="shared" si="53"/>
        <v>2.4425733979327653E-3</v>
      </c>
      <c r="BM76" s="2">
        <f t="shared" si="54"/>
        <v>1.3569852210737597E-9</v>
      </c>
    </row>
    <row r="77" spans="1:65" x14ac:dyDescent="0.3">
      <c r="A77">
        <v>-1.425</v>
      </c>
      <c r="B77">
        <f t="shared" si="3"/>
        <v>0.72541392161419305</v>
      </c>
      <c r="C77">
        <f t="shared" si="4"/>
        <v>0.70713942151684417</v>
      </c>
      <c r="D77">
        <f t="shared" si="5"/>
        <v>1.8133541321410956E-2</v>
      </c>
      <c r="E77" s="2">
        <f t="shared" si="6"/>
        <v>1.8133541321410955E-8</v>
      </c>
      <c r="G77">
        <f t="shared" si="7"/>
        <v>0.14191718047224755</v>
      </c>
      <c r="H77">
        <f t="shared" si="8"/>
        <v>0.1014839586096833</v>
      </c>
      <c r="I77">
        <f t="shared" si="9"/>
        <v>8.5454704083042058E-5</v>
      </c>
      <c r="J77" s="2">
        <f t="shared" si="10"/>
        <v>7.0500130868509694E-9</v>
      </c>
      <c r="L77">
        <f t="shared" si="11"/>
        <v>0.19994307001383951</v>
      </c>
      <c r="M77">
        <f t="shared" si="12"/>
        <v>0.15158331920873758</v>
      </c>
      <c r="N77">
        <f t="shared" si="13"/>
        <v>1.501917134230338E-4</v>
      </c>
      <c r="O77" s="2">
        <f t="shared" si="14"/>
        <v>6.0869363856724002E-9</v>
      </c>
      <c r="Q77">
        <f t="shared" si="15"/>
        <v>0.32106171542528483</v>
      </c>
      <c r="R77">
        <f t="shared" si="16"/>
        <v>0.27386279724629392</v>
      </c>
      <c r="S77">
        <f t="shared" si="17"/>
        <v>4.9064861643474819E-4</v>
      </c>
      <c r="T77" s="2">
        <f t="shared" si="18"/>
        <v>6.0240746795599747E-9</v>
      </c>
      <c r="V77">
        <f t="shared" si="19"/>
        <v>0.67768405566959578</v>
      </c>
      <c r="W77">
        <f t="shared" si="20"/>
        <v>0.65453810897062781</v>
      </c>
      <c r="X77">
        <f t="shared" si="21"/>
        <v>4.4503163962009143E-3</v>
      </c>
      <c r="Y77" s="2">
        <f t="shared" si="22"/>
        <v>5.5628954952511434E-9</v>
      </c>
      <c r="AA77">
        <f t="shared" si="23"/>
        <v>0.71753320393385567</v>
      </c>
      <c r="AB77">
        <f t="shared" si="24"/>
        <v>0.7075913084201404</v>
      </c>
      <c r="AC77">
        <f t="shared" si="25"/>
        <v>5.9575296629925997E-3</v>
      </c>
      <c r="AD77" s="2">
        <f t="shared" si="26"/>
        <v>4.1371733770781915E-9</v>
      </c>
      <c r="AF77">
        <f t="shared" si="27"/>
        <v>0.53066403781646732</v>
      </c>
      <c r="AG77">
        <f t="shared" si="28"/>
        <v>0.49095882626514892</v>
      </c>
      <c r="AH77">
        <f t="shared" si="29"/>
        <v>1.8833109291973992E-3</v>
      </c>
      <c r="AI77" s="2">
        <f t="shared" si="30"/>
        <v>5.4406760176813775E-9</v>
      </c>
      <c r="AK77">
        <f t="shared" si="31"/>
        <v>0.51393896334987066</v>
      </c>
      <c r="AL77">
        <f t="shared" si="32"/>
        <v>0.45993218149985632</v>
      </c>
      <c r="AM77">
        <f t="shared" si="33"/>
        <v>6.3243422584441519E-4</v>
      </c>
      <c r="AN77" s="2">
        <f t="shared" si="34"/>
        <v>2.3013578773782892E-9</v>
      </c>
      <c r="AP77">
        <f t="shared" si="35"/>
        <v>0.8539413001741013</v>
      </c>
      <c r="AQ77">
        <f t="shared" si="36"/>
        <v>0.83967211874215297</v>
      </c>
      <c r="AR77">
        <f t="shared" si="37"/>
        <v>7.2689865713795902E-3</v>
      </c>
      <c r="AS77" s="2">
        <f t="shared" si="38"/>
        <v>1.4134140555460281E-9</v>
      </c>
      <c r="AU77">
        <f t="shared" si="39"/>
        <v>0.74605905674834871</v>
      </c>
      <c r="AV77">
        <f t="shared" si="40"/>
        <v>0.71940227265010903</v>
      </c>
      <c r="AW77">
        <f t="shared" si="41"/>
        <v>3.6294004586585539E-3</v>
      </c>
      <c r="AX77" s="2">
        <f t="shared" si="42"/>
        <v>2.6212336645867329E-9</v>
      </c>
      <c r="AZ77">
        <f t="shared" si="43"/>
        <v>0.76185404598772577</v>
      </c>
      <c r="BA77">
        <f t="shared" si="44"/>
        <v>0.73539338443080637</v>
      </c>
      <c r="BB77">
        <f t="shared" si="45"/>
        <v>1.328826375917279E-3</v>
      </c>
      <c r="BC77" s="2">
        <f t="shared" si="46"/>
        <v>4.4294212530575923E-10</v>
      </c>
      <c r="BE77">
        <f t="shared" si="47"/>
        <v>0.95861236096955382</v>
      </c>
      <c r="BF77">
        <f t="shared" si="48"/>
        <v>0.95549716233285353</v>
      </c>
      <c r="BG77">
        <f t="shared" si="49"/>
        <v>4.5768362451216174E-3</v>
      </c>
      <c r="BH77" s="2">
        <f t="shared" si="50"/>
        <v>2.5426868028453452E-10</v>
      </c>
      <c r="BJ77">
        <f t="shared" si="51"/>
        <v>0.9420184631665014</v>
      </c>
      <c r="BK77">
        <f t="shared" si="52"/>
        <v>0.9377880506078341</v>
      </c>
      <c r="BL77">
        <f t="shared" si="53"/>
        <v>2.3740328561103769E-3</v>
      </c>
      <c r="BM77" s="2">
        <f t="shared" si="54"/>
        <v>1.318907142283544E-9</v>
      </c>
    </row>
    <row r="78" spans="1:65" x14ac:dyDescent="0.3">
      <c r="A78">
        <v>-1.45</v>
      </c>
      <c r="B78">
        <f t="shared" si="3"/>
        <v>0.72154246553075241</v>
      </c>
      <c r="C78">
        <f t="shared" si="4"/>
        <v>0.70301030879986393</v>
      </c>
      <c r="D78">
        <f t="shared" si="5"/>
        <v>1.7380073802070049E-2</v>
      </c>
      <c r="E78" s="2">
        <f t="shared" si="6"/>
        <v>1.7380073802070047E-8</v>
      </c>
      <c r="G78">
        <f t="shared" si="7"/>
        <v>0.13919634166357886</v>
      </c>
      <c r="H78">
        <f t="shared" si="8"/>
        <v>9.8634912736731792E-2</v>
      </c>
      <c r="I78">
        <f t="shared" si="9"/>
        <v>7.6896431911928427E-5</v>
      </c>
      <c r="J78" s="2">
        <f t="shared" si="10"/>
        <v>6.3439556327340948E-9</v>
      </c>
      <c r="L78">
        <f t="shared" si="11"/>
        <v>0.19690214808841539</v>
      </c>
      <c r="M78">
        <f t="shared" si="12"/>
        <v>0.14835858758050413</v>
      </c>
      <c r="N78">
        <f t="shared" si="13"/>
        <v>1.3754742708174593E-4</v>
      </c>
      <c r="O78" s="2">
        <f t="shared" si="14"/>
        <v>5.574491558674095E-9</v>
      </c>
      <c r="Q78">
        <f t="shared" si="15"/>
        <v>0.31737446549070969</v>
      </c>
      <c r="R78">
        <f t="shared" si="16"/>
        <v>0.26991921442856648</v>
      </c>
      <c r="S78">
        <f t="shared" si="17"/>
        <v>4.57508453387871E-4</v>
      </c>
      <c r="T78" s="2">
        <f t="shared" si="18"/>
        <v>5.6171871221510928E-9</v>
      </c>
      <c r="V78">
        <f t="shared" si="19"/>
        <v>0.67434295143970591</v>
      </c>
      <c r="W78">
        <f t="shared" si="20"/>
        <v>0.65095707549807713</v>
      </c>
      <c r="X78">
        <f t="shared" si="21"/>
        <v>4.2576331125309987E-3</v>
      </c>
      <c r="Y78" s="2">
        <f t="shared" si="22"/>
        <v>5.3220413906637485E-9</v>
      </c>
      <c r="AA78">
        <f t="shared" si="23"/>
        <v>0.71435370981692925</v>
      </c>
      <c r="AB78">
        <f t="shared" si="24"/>
        <v>0.70429990664278386</v>
      </c>
      <c r="AC78">
        <f t="shared" si="25"/>
        <v>5.7163654155640191E-3</v>
      </c>
      <c r="AD78" s="2">
        <f t="shared" si="26"/>
        <v>3.9696982052527879E-9</v>
      </c>
      <c r="AF78">
        <f t="shared" si="27"/>
        <v>0.52687192614141409</v>
      </c>
      <c r="AG78">
        <f t="shared" si="28"/>
        <v>0.48684590687788942</v>
      </c>
      <c r="AH78">
        <f t="shared" si="29"/>
        <v>1.7854386803811645E-3</v>
      </c>
      <c r="AI78" s="2">
        <f t="shared" si="30"/>
        <v>5.1579339655455876E-9</v>
      </c>
      <c r="AK78">
        <f t="shared" si="31"/>
        <v>0.51080676863991226</v>
      </c>
      <c r="AL78">
        <f t="shared" si="32"/>
        <v>0.45645196515545805</v>
      </c>
      <c r="AM78">
        <f t="shared" si="33"/>
        <v>6.0028473540498536E-4</v>
      </c>
      <c r="AN78" s="2">
        <f t="shared" si="34"/>
        <v>2.1843694538348083E-9</v>
      </c>
      <c r="AP78">
        <f t="shared" si="35"/>
        <v>0.85207779005979878</v>
      </c>
      <c r="AQ78">
        <f t="shared" si="36"/>
        <v>0.83762655330384062</v>
      </c>
      <c r="AR78">
        <f t="shared" si="37"/>
        <v>7.0299801957130204E-3</v>
      </c>
      <c r="AS78" s="2">
        <f t="shared" si="38"/>
        <v>1.3669405936108619E-9</v>
      </c>
      <c r="AU78">
        <f t="shared" si="39"/>
        <v>0.74341963557278046</v>
      </c>
      <c r="AV78">
        <f t="shared" si="40"/>
        <v>0.71648578516329331</v>
      </c>
      <c r="AW78">
        <f t="shared" si="41"/>
        <v>3.4856888625621825E-3</v>
      </c>
      <c r="AX78" s="2">
        <f t="shared" si="42"/>
        <v>2.5174419562949091E-9</v>
      </c>
      <c r="AZ78">
        <f t="shared" si="43"/>
        <v>0.75971731011674659</v>
      </c>
      <c r="BA78">
        <f t="shared" si="44"/>
        <v>0.73301923346305176</v>
      </c>
      <c r="BB78">
        <f t="shared" si="45"/>
        <v>1.2774950479209849E-3</v>
      </c>
      <c r="BC78" s="2">
        <f t="shared" si="46"/>
        <v>4.2583168264032785E-10</v>
      </c>
      <c r="BE78">
        <f t="shared" si="47"/>
        <v>0.95801983823741343</v>
      </c>
      <c r="BF78">
        <f t="shared" si="48"/>
        <v>0.95486004111549827</v>
      </c>
      <c r="BG78">
        <f t="shared" si="49"/>
        <v>4.46404359572214E-3</v>
      </c>
      <c r="BH78" s="2">
        <f t="shared" si="50"/>
        <v>2.4800242198456355E-10</v>
      </c>
      <c r="BJ78">
        <f t="shared" si="51"/>
        <v>0.94127593561240208</v>
      </c>
      <c r="BK78">
        <f t="shared" si="52"/>
        <v>0.93699134722360733</v>
      </c>
      <c r="BL78">
        <f t="shared" si="53"/>
        <v>2.3082748047373279E-3</v>
      </c>
      <c r="BM78" s="2">
        <f t="shared" si="54"/>
        <v>1.2823748915207389E-9</v>
      </c>
    </row>
    <row r="79" spans="1:65" x14ac:dyDescent="0.3">
      <c r="A79">
        <v>-1.4750000000000001</v>
      </c>
      <c r="B79">
        <f t="shared" si="3"/>
        <v>0.71772306208769532</v>
      </c>
      <c r="C79">
        <f t="shared" si="4"/>
        <v>0.69893671297749072</v>
      </c>
      <c r="D79">
        <f t="shared" si="5"/>
        <v>1.6665576449032965E-2</v>
      </c>
      <c r="E79" s="2">
        <f t="shared" si="6"/>
        <v>1.6665576449032963E-8</v>
      </c>
      <c r="G79">
        <f t="shared" si="7"/>
        <v>0.13659351783928081</v>
      </c>
      <c r="H79">
        <f t="shared" si="8"/>
        <v>9.5909442763644825E-2</v>
      </c>
      <c r="I79">
        <f t="shared" si="9"/>
        <v>6.9313288210648102E-5</v>
      </c>
      <c r="J79" s="2">
        <f t="shared" si="10"/>
        <v>5.718346277378468E-9</v>
      </c>
      <c r="L79">
        <f t="shared" si="11"/>
        <v>0.1939724535573972</v>
      </c>
      <c r="M79">
        <f t="shared" si="12"/>
        <v>0.14525180652958347</v>
      </c>
      <c r="N79">
        <f t="shared" si="13"/>
        <v>1.2614560161405909E-4</v>
      </c>
      <c r="O79" s="2">
        <f t="shared" si="14"/>
        <v>5.1124009098586753E-9</v>
      </c>
      <c r="Q79">
        <f t="shared" si="15"/>
        <v>0.31379482270842118</v>
      </c>
      <c r="R79">
        <f t="shared" si="16"/>
        <v>0.26609071947424723</v>
      </c>
      <c r="S79">
        <f t="shared" si="17"/>
        <v>4.2707195055441562E-4</v>
      </c>
      <c r="T79" s="2">
        <f t="shared" si="18"/>
        <v>5.2434945040292239E-9</v>
      </c>
      <c r="V79">
        <f t="shared" si="19"/>
        <v>0.67105863204184435</v>
      </c>
      <c r="W79">
        <f t="shared" si="20"/>
        <v>0.64743690465363812</v>
      </c>
      <c r="X79">
        <f t="shared" si="21"/>
        <v>4.0757352517393061E-3</v>
      </c>
      <c r="Y79" s="2">
        <f t="shared" si="22"/>
        <v>5.0946690646741326E-9</v>
      </c>
      <c r="AA79">
        <f t="shared" si="23"/>
        <v>0.71122289387902593</v>
      </c>
      <c r="AB79">
        <f t="shared" si="24"/>
        <v>0.70105889635509933</v>
      </c>
      <c r="AC79">
        <f t="shared" si="25"/>
        <v>5.4879281888791384E-3</v>
      </c>
      <c r="AD79" s="2">
        <f t="shared" si="26"/>
        <v>3.811061242277177E-9</v>
      </c>
      <c r="AF79">
        <f t="shared" si="27"/>
        <v>0.52316224184010862</v>
      </c>
      <c r="AG79">
        <f t="shared" si="28"/>
        <v>0.48282238811291606</v>
      </c>
      <c r="AH79">
        <f t="shared" si="29"/>
        <v>1.6939735755209721E-3</v>
      </c>
      <c r="AI79" s="2">
        <f t="shared" si="30"/>
        <v>4.8937014403939207E-9</v>
      </c>
      <c r="AK79">
        <f t="shared" si="31"/>
        <v>0.50774428616880962</v>
      </c>
      <c r="AL79">
        <f t="shared" si="32"/>
        <v>0.45304920685423294</v>
      </c>
      <c r="AM79">
        <f t="shared" si="33"/>
        <v>5.7023266829101915E-4</v>
      </c>
      <c r="AN79" s="2">
        <f t="shared" si="34"/>
        <v>2.0750133207256535E-9</v>
      </c>
      <c r="AP79">
        <f t="shared" si="35"/>
        <v>0.85023549136491017</v>
      </c>
      <c r="AQ79">
        <f t="shared" si="36"/>
        <v>0.83560427153118566</v>
      </c>
      <c r="AR79">
        <f t="shared" si="37"/>
        <v>6.8016681806693244E-3</v>
      </c>
      <c r="AS79" s="2">
        <f t="shared" si="38"/>
        <v>1.3225465906856989E-9</v>
      </c>
      <c r="AU79">
        <f t="shared" si="39"/>
        <v>0.74082148481679755</v>
      </c>
      <c r="AV79">
        <f t="shared" si="40"/>
        <v>0.71361490035005259</v>
      </c>
      <c r="AW79">
        <f t="shared" si="41"/>
        <v>3.3495269755353533E-3</v>
      </c>
      <c r="AX79" s="2">
        <f t="shared" si="42"/>
        <v>2.4191028156644211E-9</v>
      </c>
      <c r="AZ79">
        <f t="shared" si="43"/>
        <v>0.75761538517845384</v>
      </c>
      <c r="BA79">
        <f t="shared" si="44"/>
        <v>0.73068376130939316</v>
      </c>
      <c r="BB79">
        <f t="shared" si="45"/>
        <v>1.2288599577127742E-3</v>
      </c>
      <c r="BC79" s="2">
        <f t="shared" si="46"/>
        <v>4.0961998590425763E-10</v>
      </c>
      <c r="BE79">
        <f t="shared" si="47"/>
        <v>0.9574315458647169</v>
      </c>
      <c r="BF79">
        <f t="shared" si="48"/>
        <v>0.95422746867173858</v>
      </c>
      <c r="BG79">
        <f t="shared" si="49"/>
        <v>4.3553371638757167E-3</v>
      </c>
      <c r="BH79" s="2">
        <f t="shared" si="50"/>
        <v>2.4196317577087333E-10</v>
      </c>
      <c r="BJ79">
        <f t="shared" si="51"/>
        <v>0.94054046046917072</v>
      </c>
      <c r="BK79">
        <f t="shared" si="52"/>
        <v>0.93620221080383126</v>
      </c>
      <c r="BL79">
        <f t="shared" si="53"/>
        <v>2.245151169859873E-3</v>
      </c>
      <c r="BM79" s="2">
        <f t="shared" si="54"/>
        <v>1.2473062054777084E-9</v>
      </c>
    </row>
    <row r="80" spans="1:65" x14ac:dyDescent="0.3">
      <c r="A80">
        <v>-1.5</v>
      </c>
      <c r="B80">
        <f t="shared" si="3"/>
        <v>0.71395493843330426</v>
      </c>
      <c r="C80">
        <f t="shared" si="4"/>
        <v>0.69491780976248319</v>
      </c>
      <c r="D80">
        <f t="shared" si="5"/>
        <v>1.5987665608828729E-2</v>
      </c>
      <c r="E80" s="2">
        <f t="shared" si="6"/>
        <v>1.5987665608828727E-8</v>
      </c>
      <c r="G80">
        <f t="shared" si="7"/>
        <v>0.13410191786122388</v>
      </c>
      <c r="H80">
        <f t="shared" si="8"/>
        <v>9.3300437551019785E-2</v>
      </c>
      <c r="I80">
        <f t="shared" si="9"/>
        <v>6.2581295834686178E-5</v>
      </c>
      <c r="J80" s="2">
        <f t="shared" si="10"/>
        <v>5.1629569063616095E-9</v>
      </c>
      <c r="L80">
        <f t="shared" si="11"/>
        <v>0.191148345349968</v>
      </c>
      <c r="M80">
        <f t="shared" si="12"/>
        <v>0.14225699400844963</v>
      </c>
      <c r="N80">
        <f t="shared" si="13"/>
        <v>1.1584740990463769E-4</v>
      </c>
      <c r="O80" s="2">
        <f t="shared" si="14"/>
        <v>4.6950380847462905E-9</v>
      </c>
      <c r="Q80">
        <f t="shared" si="15"/>
        <v>0.31031820498229939</v>
      </c>
      <c r="R80">
        <f t="shared" si="16"/>
        <v>0.26237241174577475</v>
      </c>
      <c r="S80">
        <f t="shared" si="17"/>
        <v>3.9908229186289083E-4</v>
      </c>
      <c r="T80" s="2">
        <f t="shared" si="18"/>
        <v>4.8998436945388352E-9</v>
      </c>
      <c r="V80">
        <f t="shared" si="19"/>
        <v>0.66782961468812485</v>
      </c>
      <c r="W80">
        <f t="shared" si="20"/>
        <v>0.64397600716840819</v>
      </c>
      <c r="X80">
        <f t="shared" si="21"/>
        <v>3.9038885466197064E-3</v>
      </c>
      <c r="Y80" s="2">
        <f t="shared" si="22"/>
        <v>4.8798606832746338E-9</v>
      </c>
      <c r="AA80">
        <f t="shared" si="23"/>
        <v>0.70813962511715467</v>
      </c>
      <c r="AB80">
        <f t="shared" si="24"/>
        <v>0.69786710674653696</v>
      </c>
      <c r="AC80">
        <f t="shared" si="25"/>
        <v>5.2713965340106432E-3</v>
      </c>
      <c r="AD80" s="2">
        <f t="shared" si="26"/>
        <v>3.6606920375073885E-9</v>
      </c>
      <c r="AF80">
        <f t="shared" si="27"/>
        <v>0.51953224256371278</v>
      </c>
      <c r="AG80">
        <f t="shared" si="28"/>
        <v>0.47888529562224808</v>
      </c>
      <c r="AH80">
        <f t="shared" si="29"/>
        <v>1.6084137827002964E-3</v>
      </c>
      <c r="AI80" s="2">
        <f t="shared" si="30"/>
        <v>4.6465287055786356E-9</v>
      </c>
      <c r="AK80">
        <f t="shared" si="31"/>
        <v>0.50474902394616816</v>
      </c>
      <c r="AL80">
        <f t="shared" si="32"/>
        <v>0.44972113771796463</v>
      </c>
      <c r="AM80">
        <f t="shared" si="33"/>
        <v>5.4211217785778132E-4</v>
      </c>
      <c r="AN80" s="2">
        <f t="shared" si="34"/>
        <v>1.972685980538038E-9</v>
      </c>
      <c r="AP80">
        <f t="shared" si="35"/>
        <v>0.84841403369041124</v>
      </c>
      <c r="AQ80">
        <f t="shared" si="36"/>
        <v>0.8336048668390903</v>
      </c>
      <c r="AR80">
        <f t="shared" si="37"/>
        <v>6.5834474845350641E-3</v>
      </c>
      <c r="AS80" s="2">
        <f t="shared" si="38"/>
        <v>1.2801147886595928E-9</v>
      </c>
      <c r="AU80">
        <f t="shared" si="39"/>
        <v>0.738263564753315</v>
      </c>
      <c r="AV80">
        <f t="shared" si="40"/>
        <v>0.71078846934067952</v>
      </c>
      <c r="AW80">
        <f t="shared" si="41"/>
        <v>3.2204241563287949E-3</v>
      </c>
      <c r="AX80" s="2">
        <f t="shared" si="42"/>
        <v>2.325861890681907E-9</v>
      </c>
      <c r="AZ80">
        <f t="shared" si="43"/>
        <v>0.75554729280278565</v>
      </c>
      <c r="BA80">
        <f t="shared" si="44"/>
        <v>0.72838588089198408</v>
      </c>
      <c r="BB80">
        <f t="shared" si="45"/>
        <v>1.1827432674266932E-3</v>
      </c>
      <c r="BC80" s="2">
        <f t="shared" si="46"/>
        <v>3.9424775580889732E-10</v>
      </c>
      <c r="BE80">
        <f t="shared" si="47"/>
        <v>0.95684743608821665</v>
      </c>
      <c r="BF80">
        <f t="shared" si="48"/>
        <v>0.95359939364324375</v>
      </c>
      <c r="BG80">
        <f t="shared" si="49"/>
        <v>4.2505196718405601E-3</v>
      </c>
      <c r="BH80" s="2">
        <f t="shared" si="50"/>
        <v>2.3613998176892019E-10</v>
      </c>
      <c r="BJ80">
        <f t="shared" si="51"/>
        <v>0.93981192017356752</v>
      </c>
      <c r="BK80">
        <f t="shared" si="52"/>
        <v>0.93542051520769043</v>
      </c>
      <c r="BL80">
        <f t="shared" si="53"/>
        <v>2.1845236408326945E-3</v>
      </c>
      <c r="BM80" s="2">
        <f t="shared" si="54"/>
        <v>1.2136242449070536E-9</v>
      </c>
    </row>
    <row r="81" spans="1:65" x14ac:dyDescent="0.3">
      <c r="A81">
        <v>-1.5249999999999999</v>
      </c>
      <c r="B81">
        <f t="shared" si="3"/>
        <v>0.71023731792279232</v>
      </c>
      <c r="C81">
        <f t="shared" si="4"/>
        <v>0.69095277082209083</v>
      </c>
      <c r="D81">
        <f t="shared" si="5"/>
        <v>1.534412445976798E-2</v>
      </c>
      <c r="E81" s="2">
        <f t="shared" si="6"/>
        <v>1.534412445976798E-8</v>
      </c>
      <c r="G81">
        <f t="shared" si="7"/>
        <v>0.13171522940600422</v>
      </c>
      <c r="H81">
        <f t="shared" si="8"/>
        <v>9.0801287336130077E-2</v>
      </c>
      <c r="I81">
        <f t="shared" si="9"/>
        <v>5.6593805903925779E-5</v>
      </c>
      <c r="J81" s="2">
        <f t="shared" si="10"/>
        <v>4.668988987073877E-9</v>
      </c>
      <c r="L81">
        <f t="shared" si="11"/>
        <v>0.18842454149027368</v>
      </c>
      <c r="M81">
        <f t="shared" si="12"/>
        <v>0.1393685487701736</v>
      </c>
      <c r="N81">
        <f t="shared" si="13"/>
        <v>1.0653132757489316E-4</v>
      </c>
      <c r="O81" s="2">
        <f t="shared" si="14"/>
        <v>4.3174779703269222E-9</v>
      </c>
      <c r="Q81">
        <f t="shared" si="15"/>
        <v>0.30694028025893505</v>
      </c>
      <c r="R81">
        <f t="shared" si="16"/>
        <v>0.25875965803094658</v>
      </c>
      <c r="S81">
        <f t="shared" si="17"/>
        <v>3.7331034593169899E-4</v>
      </c>
      <c r="T81" s="2">
        <f t="shared" si="18"/>
        <v>4.5834214694947569E-9</v>
      </c>
      <c r="V81">
        <f t="shared" si="19"/>
        <v>0.6646544640445069</v>
      </c>
      <c r="W81">
        <f t="shared" si="20"/>
        <v>0.64057284463505559</v>
      </c>
      <c r="X81">
        <f t="shared" si="21"/>
        <v>3.7414172412341675E-3</v>
      </c>
      <c r="Y81" s="2">
        <f t="shared" si="22"/>
        <v>4.6767715515427095E-9</v>
      </c>
      <c r="AA81">
        <f t="shared" si="23"/>
        <v>0.70510280304787476</v>
      </c>
      <c r="AB81">
        <f t="shared" si="24"/>
        <v>0.69472339860028443</v>
      </c>
      <c r="AC81">
        <f t="shared" si="25"/>
        <v>5.0660113326039145E-3</v>
      </c>
      <c r="AD81" s="2">
        <f t="shared" si="26"/>
        <v>3.5180634254193826E-9</v>
      </c>
      <c r="AF81">
        <f t="shared" si="27"/>
        <v>0.51597930336690057</v>
      </c>
      <c r="AG81">
        <f t="shared" si="28"/>
        <v>0.47503178239360144</v>
      </c>
      <c r="AH81">
        <f t="shared" si="29"/>
        <v>1.5283029374347718E-3</v>
      </c>
      <c r="AI81" s="2">
        <f t="shared" si="30"/>
        <v>4.4150973748115643E-9</v>
      </c>
      <c r="AK81">
        <f t="shared" si="31"/>
        <v>0.50181860992487137</v>
      </c>
      <c r="AL81">
        <f t="shared" si="32"/>
        <v>0.44646512213874601</v>
      </c>
      <c r="AM81">
        <f t="shared" si="33"/>
        <v>5.1577273791753682E-4</v>
      </c>
      <c r="AN81" s="2">
        <f t="shared" si="34"/>
        <v>1.8768396851999263E-9</v>
      </c>
      <c r="AP81">
        <f t="shared" si="35"/>
        <v>0.84661305329735737</v>
      </c>
      <c r="AQ81">
        <f t="shared" si="36"/>
        <v>0.8316279399531914</v>
      </c>
      <c r="AR81">
        <f t="shared" si="37"/>
        <v>6.3747560177070724E-3</v>
      </c>
      <c r="AS81" s="2">
        <f t="shared" si="38"/>
        <v>1.239535892331928E-9</v>
      </c>
      <c r="AU81">
        <f t="shared" si="39"/>
        <v>0.7357448691600037</v>
      </c>
      <c r="AV81">
        <f t="shared" si="40"/>
        <v>0.70800538028729687</v>
      </c>
      <c r="AW81">
        <f t="shared" si="41"/>
        <v>3.0979275591102237E-3</v>
      </c>
      <c r="AX81" s="2">
        <f t="shared" si="42"/>
        <v>2.2373921260240497E-9</v>
      </c>
      <c r="AZ81">
        <f t="shared" si="43"/>
        <v>0.75351209250207674</v>
      </c>
      <c r="BA81">
        <f t="shared" si="44"/>
        <v>0.72612454722452968</v>
      </c>
      <c r="BB81">
        <f t="shared" si="45"/>
        <v>1.1389811840478682E-3</v>
      </c>
      <c r="BC81" s="2">
        <f t="shared" si="46"/>
        <v>3.7966039468262234E-10</v>
      </c>
      <c r="BE81">
        <f t="shared" si="47"/>
        <v>0.95626746156706477</v>
      </c>
      <c r="BF81">
        <f t="shared" si="48"/>
        <v>0.95297576512587612</v>
      </c>
      <c r="BG81">
        <f t="shared" si="49"/>
        <v>4.149405830212902E-3</v>
      </c>
      <c r="BH81" s="2">
        <f t="shared" si="50"/>
        <v>2.3052254612293918E-10</v>
      </c>
      <c r="BJ81">
        <f t="shared" si="51"/>
        <v>0.93909019967955465</v>
      </c>
      <c r="BK81">
        <f t="shared" si="52"/>
        <v>0.93464613699523036</v>
      </c>
      <c r="BL81">
        <f t="shared" si="53"/>
        <v>2.1262629015843396E-3</v>
      </c>
      <c r="BM81" s="2">
        <f t="shared" si="54"/>
        <v>1.1812571675468564E-9</v>
      </c>
    </row>
    <row r="82" spans="1:65" x14ac:dyDescent="0.3">
      <c r="A82">
        <v>-1.55</v>
      </c>
      <c r="B82">
        <f t="shared" si="3"/>
        <v>0.70656942206728068</v>
      </c>
      <c r="C82">
        <f t="shared" si="4"/>
        <v>0.68704076585674134</v>
      </c>
      <c r="D82">
        <f t="shared" si="5"/>
        <v>1.4732889950958684E-2</v>
      </c>
      <c r="E82" s="2">
        <f t="shared" si="6"/>
        <v>1.4732889950958683E-8</v>
      </c>
      <c r="G82">
        <f t="shared" si="7"/>
        <v>0.12942757963971946</v>
      </c>
      <c r="H82">
        <f t="shared" si="8"/>
        <v>8.8405842554680064E-2</v>
      </c>
      <c r="I82">
        <f t="shared" si="9"/>
        <v>5.1258866483686481E-5</v>
      </c>
      <c r="J82" s="2">
        <f t="shared" si="10"/>
        <v>4.2288564849041349E-9</v>
      </c>
      <c r="L82">
        <f t="shared" si="11"/>
        <v>0.18579609205448597</v>
      </c>
      <c r="M82">
        <f t="shared" si="12"/>
        <v>0.13658122169086531</v>
      </c>
      <c r="N82">
        <f t="shared" si="13"/>
        <v>9.8090762732631575E-5</v>
      </c>
      <c r="O82" s="2">
        <f t="shared" si="14"/>
        <v>3.9754006340808201E-9</v>
      </c>
      <c r="Q82">
        <f t="shared" si="15"/>
        <v>0.3036569502784448</v>
      </c>
      <c r="R82">
        <f t="shared" si="16"/>
        <v>0.25524807516411208</v>
      </c>
      <c r="S82">
        <f t="shared" si="17"/>
        <v>3.4955134252076883E-4</v>
      </c>
      <c r="T82" s="2">
        <f t="shared" si="18"/>
        <v>4.291713705393892E-9</v>
      </c>
      <c r="V82">
        <f t="shared" si="19"/>
        <v>0.66153179073102275</v>
      </c>
      <c r="W82">
        <f t="shared" si="20"/>
        <v>0.63722592790034593</v>
      </c>
      <c r="X82">
        <f t="shared" si="21"/>
        <v>3.5876987747339426E-3</v>
      </c>
      <c r="Y82" s="2">
        <f t="shared" si="22"/>
        <v>4.4846234684174287E-9</v>
      </c>
      <c r="AA82">
        <f t="shared" si="23"/>
        <v>0.70211135708272454</v>
      </c>
      <c r="AB82">
        <f t="shared" si="24"/>
        <v>0.69162666364671277</v>
      </c>
      <c r="AC82">
        <f t="shared" si="25"/>
        <v>4.8710703834364839E-3</v>
      </c>
      <c r="AD82" s="2">
        <f t="shared" si="26"/>
        <v>3.3826877662753337E-9</v>
      </c>
      <c r="AF82">
        <f t="shared" si="27"/>
        <v>0.51250091087631056</v>
      </c>
      <c r="AG82">
        <f t="shared" si="28"/>
        <v>0.4712591224254995</v>
      </c>
      <c r="AH82">
        <f t="shared" si="29"/>
        <v>1.453225489224748E-3</v>
      </c>
      <c r="AI82" s="2">
        <f t="shared" si="30"/>
        <v>4.1982069688714958E-9</v>
      </c>
      <c r="AK82">
        <f t="shared" si="31"/>
        <v>0.49895078487863809</v>
      </c>
      <c r="AL82">
        <f t="shared" si="32"/>
        <v>0.44327864986515342</v>
      </c>
      <c r="AM82">
        <f t="shared" si="33"/>
        <v>4.9107753109537864E-4</v>
      </c>
      <c r="AN82" s="2">
        <f t="shared" si="34"/>
        <v>1.7869765714859617E-9</v>
      </c>
      <c r="AP82">
        <f t="shared" si="35"/>
        <v>0.84483219312565494</v>
      </c>
      <c r="AQ82">
        <f t="shared" si="36"/>
        <v>0.82967309893046648</v>
      </c>
      <c r="AR82">
        <f t="shared" si="37"/>
        <v>6.1750693918803355E-3</v>
      </c>
      <c r="AS82" s="2">
        <f t="shared" si="38"/>
        <v>1.2007079373100624E-9</v>
      </c>
      <c r="AU82">
        <f t="shared" si="39"/>
        <v>0.73326442415179627</v>
      </c>
      <c r="AV82">
        <f t="shared" si="40"/>
        <v>0.70526455707380808</v>
      </c>
      <c r="AW82">
        <f t="shared" si="41"/>
        <v>2.9816187800399178E-3</v>
      </c>
      <c r="AX82" s="2">
        <f t="shared" si="42"/>
        <v>2.15339134113994E-9</v>
      </c>
      <c r="AZ82">
        <f t="shared" si="43"/>
        <v>0.75150887985514436</v>
      </c>
      <c r="BA82">
        <f t="shared" si="44"/>
        <v>0.72389875539460491</v>
      </c>
      <c r="BB82">
        <f t="shared" si="45"/>
        <v>1.0974226726298566E-3</v>
      </c>
      <c r="BC82" s="2">
        <f t="shared" si="46"/>
        <v>3.6580755754328515E-10</v>
      </c>
      <c r="BE82">
        <f t="shared" si="47"/>
        <v>0.95569157540166638</v>
      </c>
      <c r="BF82">
        <f t="shared" si="48"/>
        <v>0.9523565326899639</v>
      </c>
      <c r="BG82">
        <f t="shared" si="49"/>
        <v>4.0518214555379725E-3</v>
      </c>
      <c r="BH82" s="2">
        <f t="shared" si="50"/>
        <v>2.2510119197433198E-10</v>
      </c>
      <c r="BJ82">
        <f t="shared" si="51"/>
        <v>0.93837518640755002</v>
      </c>
      <c r="BK82">
        <f t="shared" si="52"/>
        <v>0.93387895537290777</v>
      </c>
      <c r="BL82">
        <f t="shared" si="53"/>
        <v>2.0702479322865434E-3</v>
      </c>
      <c r="BM82" s="2">
        <f t="shared" si="54"/>
        <v>1.1501377401591917E-9</v>
      </c>
    </row>
    <row r="83" spans="1:65" x14ac:dyDescent="0.3">
      <c r="A83">
        <v>-1.575</v>
      </c>
      <c r="B83">
        <f t="shared" si="3"/>
        <v>0.70295047227160268</v>
      </c>
      <c r="C83">
        <f t="shared" si="4"/>
        <v>0.68318096445350118</v>
      </c>
      <c r="D83">
        <f t="shared" si="5"/>
        <v>1.4152040866747815E-2</v>
      </c>
      <c r="E83" s="2">
        <f t="shared" si="6"/>
        <v>1.4152040866747814E-8</v>
      </c>
      <c r="G83">
        <f t="shared" si="7"/>
        <v>0.1272334995183384</v>
      </c>
      <c r="H83">
        <f t="shared" si="8"/>
        <v>8.6108376458993094E-2</v>
      </c>
      <c r="I83">
        <f t="shared" si="9"/>
        <v>4.6497021226245525E-5</v>
      </c>
      <c r="J83" s="2">
        <f t="shared" si="10"/>
        <v>3.836004251165256E-9</v>
      </c>
      <c r="L83">
        <f t="shared" si="11"/>
        <v>0.1832583544396707</v>
      </c>
      <c r="M83">
        <f t="shared" si="12"/>
        <v>0.1338900895436593</v>
      </c>
      <c r="N83">
        <f t="shared" si="13"/>
        <v>9.0432038448626096E-5</v>
      </c>
      <c r="O83" s="2">
        <f t="shared" si="14"/>
        <v>3.6650095582373762E-9</v>
      </c>
      <c r="Q83">
        <f t="shared" si="15"/>
        <v>0.30046433551882468</v>
      </c>
      <c r="R83">
        <f t="shared" si="16"/>
        <v>0.25183351392387665</v>
      </c>
      <c r="S83">
        <f t="shared" si="17"/>
        <v>3.2762198692000492E-4</v>
      </c>
      <c r="T83" s="2">
        <f t="shared" si="18"/>
        <v>4.0224699505178453E-9</v>
      </c>
      <c r="V83">
        <f t="shared" si="19"/>
        <v>0.65846024983845375</v>
      </c>
      <c r="W83">
        <f t="shared" si="20"/>
        <v>0.63393381547529881</v>
      </c>
      <c r="X83">
        <f t="shared" si="21"/>
        <v>3.4421590055429916E-3</v>
      </c>
      <c r="Y83" s="2">
        <f t="shared" si="22"/>
        <v>4.3026987569287399E-9</v>
      </c>
      <c r="AA83">
        <f t="shared" si="23"/>
        <v>0.6991642458757934</v>
      </c>
      <c r="AB83">
        <f t="shared" si="24"/>
        <v>0.68857582388798488</v>
      </c>
      <c r="AC83">
        <f t="shared" si="25"/>
        <v>4.6859235169101872E-3</v>
      </c>
      <c r="AD83" s="2">
        <f t="shared" si="26"/>
        <v>3.2541135534098498E-9</v>
      </c>
      <c r="AF83">
        <f t="shared" si="27"/>
        <v>0.50909465776219165</v>
      </c>
      <c r="AG83">
        <f t="shared" si="28"/>
        <v>0.46756470473122735</v>
      </c>
      <c r="AH83">
        <f t="shared" si="29"/>
        <v>1.3828025767062034E-3</v>
      </c>
      <c r="AI83" s="2">
        <f t="shared" si="30"/>
        <v>3.9947629993734778E-9</v>
      </c>
      <c r="AK83">
        <f t="shared" si="31"/>
        <v>0.49614339577355948</v>
      </c>
      <c r="AL83">
        <f t="shared" si="32"/>
        <v>0.44015932863728835</v>
      </c>
      <c r="AM83">
        <f t="shared" si="33"/>
        <v>4.6790202664970633E-4</v>
      </c>
      <c r="AN83" s="2">
        <f t="shared" si="34"/>
        <v>1.7026434858642097E-9</v>
      </c>
      <c r="AP83">
        <f t="shared" si="35"/>
        <v>0.84307110279275344</v>
      </c>
      <c r="AQ83">
        <f t="shared" si="36"/>
        <v>0.82773995915779741</v>
      </c>
      <c r="AR83">
        <f t="shared" si="37"/>
        <v>5.9838979645988125E-3</v>
      </c>
      <c r="AS83" s="2">
        <f t="shared" si="38"/>
        <v>1.1635357153386553E-9</v>
      </c>
      <c r="AU83">
        <f t="shared" si="39"/>
        <v>0.73082128704393057</v>
      </c>
      <c r="AV83">
        <f t="shared" si="40"/>
        <v>0.70256495805959185</v>
      </c>
      <c r="AW83">
        <f t="shared" si="41"/>
        <v>2.8711108395784372E-3</v>
      </c>
      <c r="AX83" s="2">
        <f t="shared" si="42"/>
        <v>2.0735800508066485E-9</v>
      </c>
      <c r="AZ83">
        <f t="shared" si="43"/>
        <v>0.74953678479169072</v>
      </c>
      <c r="BA83">
        <f t="shared" si="44"/>
        <v>0.7217075386574342</v>
      </c>
      <c r="BB83">
        <f t="shared" si="45"/>
        <v>1.0579283032372134E-3</v>
      </c>
      <c r="BC83" s="2">
        <f t="shared" si="46"/>
        <v>3.5264276774573743E-10</v>
      </c>
      <c r="BE83">
        <f t="shared" si="47"/>
        <v>0.95511973114997217</v>
      </c>
      <c r="BF83">
        <f t="shared" si="48"/>
        <v>0.95174164639781955</v>
      </c>
      <c r="BG83">
        <f t="shared" si="49"/>
        <v>3.957602664382988E-3</v>
      </c>
      <c r="BH83" s="2">
        <f t="shared" si="50"/>
        <v>2.1986681468794396E-10</v>
      </c>
      <c r="BJ83">
        <f t="shared" si="51"/>
        <v>0.93766677019329747</v>
      </c>
      <c r="BK83">
        <f t="shared" si="52"/>
        <v>0.93311885213873114</v>
      </c>
      <c r="BL83">
        <f t="shared" si="53"/>
        <v>2.0163653740752929E-3</v>
      </c>
      <c r="BM83" s="2">
        <f t="shared" si="54"/>
        <v>1.120202985597386E-9</v>
      </c>
    </row>
    <row r="84" spans="1:65" x14ac:dyDescent="0.3">
      <c r="A84">
        <v>-1.6</v>
      </c>
      <c r="B84">
        <f t="shared" ref="B84:B147" si="55">$G$14+(1-$G$14)*(1/(1+($E$14*ABS(A84)^$D$14))^(($D$14-1)/$D$14))</f>
        <v>0.69937969138059664</v>
      </c>
      <c r="C84">
        <f t="shared" ref="C84:C147" si="56">(B84-$G$14)/(1-$G$14)</f>
        <v>0.67937253773527795</v>
      </c>
      <c r="D84">
        <f t="shared" ref="D84:D147" si="57">(C84^0.5)*((1-(1-C84^($D$14/($D$14-1)))^(($D$14-1)/$D$14))^2)</f>
        <v>1.3599786911067859E-2</v>
      </c>
      <c r="E84" s="2">
        <f t="shared" ref="E84:E147" si="58">$C$14*D84</f>
        <v>1.3599786911067858E-8</v>
      </c>
      <c r="G84">
        <f t="shared" ref="G84:G147" si="59">$G$2+(1-$G$2)*(1/(1+($E$2*ABS(A84)^$D$2))^(($D$2-1)/$D$2))</f>
        <v>0.12512789135004465</v>
      </c>
      <c r="H84">
        <f t="shared" ref="H84:H147" si="60">(G84-$G$2)/(1-$G$2)</f>
        <v>8.3903551151879224E-2</v>
      </c>
      <c r="I84">
        <f t="shared" ref="I84:I147" si="61">(H84^0.5)*((1-(1-H84^($D$2/($D$2-1)))^(($D$2-1)/$D$2))^2)</f>
        <v>4.2239462972955498E-5</v>
      </c>
      <c r="J84" s="2">
        <f t="shared" ref="J84:J147" si="62">$C$2*I84</f>
        <v>3.4847556952688286E-9</v>
      </c>
      <c r="L84">
        <f t="shared" ref="L84:L147" si="63">$G$3+(1-$G$3)*(1/(1+($E$3*ABS(A84)^$D$3))^(($D$3-1)/$D$3))</f>
        <v>0.18080697072752794</v>
      </c>
      <c r="M84">
        <f t="shared" ref="M84:M147" si="64">(L84-$G$3)/(1-$G$3)</f>
        <v>0.13129053099419719</v>
      </c>
      <c r="N84">
        <f t="shared" ref="N84:N147" si="65">(M84^0.5)*((1-(1-M84^($D$3/($D$3-1)))^(($D$3-1)/$D$3))^2)</f>
        <v>8.3472671475540389E-5</v>
      </c>
      <c r="O84" s="2">
        <f t="shared" ref="O84:O147" si="66">$C$3*N84</f>
        <v>3.3829618800781526E-9</v>
      </c>
      <c r="Q84">
        <f t="shared" ref="Q84:Q147" si="67">$G$4+(1-$G$4)*(1/(1+($E$4*ABS(A84)^$D$4))^(($D$4-1)/$D$4))</f>
        <v>0.29735876123936578</v>
      </c>
      <c r="R84">
        <f t="shared" ref="R84:R147" si="68">(Q84-$G$4)/(1-$G$4)</f>
        <v>0.24851204410627353</v>
      </c>
      <c r="S84">
        <f t="shared" ref="S84:S147" si="69">(R84^0.5)*((1-(1-R84^($D$4/($D$4-1)))^(($D$4-1)/$D$4))^2)</f>
        <v>3.0735794965954465E-4</v>
      </c>
      <c r="T84" s="2">
        <f t="shared" ref="T84:T147" si="70">$C$4*S84</f>
        <v>3.7736726041533056E-9</v>
      </c>
      <c r="V84">
        <f t="shared" ref="V84:V147" si="71">$G$5+(1-$G$5)*(1/(1+($E$5*ABS(A84)^$D$5))^(($D$5-1)/$D$5))</f>
        <v>0.65543853946707076</v>
      </c>
      <c r="W84">
        <f t="shared" ref="W84:W147" si="72">(V84-$G$5)/(1-$G$5)</f>
        <v>0.6306951119689933</v>
      </c>
      <c r="X84">
        <f t="shared" ref="X84:X147" si="73">(W84^0.5)*((1-(1-W84^($D$5/($D$5-1)))^(($D$5-1)/$D$5))^2)</f>
        <v>3.3042679153305948E-3</v>
      </c>
      <c r="Y84" s="2">
        <f t="shared" ref="Y84:Y147" si="74">$C$5*X84</f>
        <v>4.1303348941632437E-9</v>
      </c>
      <c r="AA84">
        <f t="shared" ref="AA84:AA147" si="75">$G$6+(1-$G$6)*(1/(1+($E$6*ABS(A84)^$D$6))^(($D$6-1)/$D$6))</f>
        <v>0.69626045665068281</v>
      </c>
      <c r="AB84">
        <f t="shared" ref="AB84:AB147" si="76">(AA84-$G$6)/(1-$G$6)</f>
        <v>0.68556983090132795</v>
      </c>
      <c r="AC84">
        <f t="shared" ref="AC84:AC147" si="77">(AB84^0.5)*((1-(1-AB84^($D$6/($D$6-1)))^(($D$6-1)/$D$6))^2)</f>
        <v>4.5099681804832408E-3</v>
      </c>
      <c r="AD84" s="2">
        <f t="shared" ref="AD84:AD147" si="78">$C$6*AC84</f>
        <v>3.1319223475578038E-9</v>
      </c>
      <c r="AF84">
        <f t="shared" ref="AF84:AF147" si="79">$G$7+(1-$G$7)*(1/(1+($E$7*ABS(A84)^$D$7))^(($D$7-1)/$D$7))</f>
        <v>0.50575823749992832</v>
      </c>
      <c r="AG84">
        <f t="shared" ref="AG84:AG147" si="80">(AF84-$G$7)/(1-$G$7)</f>
        <v>0.46394602765718901</v>
      </c>
      <c r="AH84">
        <f t="shared" ref="AH84:AH147" si="81">(AG84^0.5)*((1-(1-AG84^($D$7/($D$7-1)))^(($D$7-1)/$D$7))^2)</f>
        <v>1.3166883656568079E-3</v>
      </c>
      <c r="AI84" s="2">
        <f t="shared" ref="AI84:AI147" si="82">$C$7*AH84</f>
        <v>3.8037663896752239E-9</v>
      </c>
      <c r="AK84">
        <f t="shared" ref="AK84:AK147" si="83">$G$8+(1-$G$8)*(1/(1+($E$8*ABS(A84)^$D$8))^(($D$8-1)/$D$8))</f>
        <v>0.4933943895952122</v>
      </c>
      <c r="AL84">
        <f t="shared" ref="AL84:AL147" si="84">(AK84-$G$8)/(1-$G$8)</f>
        <v>0.43710487732801356</v>
      </c>
      <c r="AM84">
        <f t="shared" ref="AM84:AM147" si="85">(AL84^0.5)*((1-(1-AL84^($D$8/($D$8-1)))^(($D$8-1)/$D$8))^2)</f>
        <v>4.4613272322181232E-4</v>
      </c>
      <c r="AN84" s="2">
        <f t="shared" ref="AN84:AN147" si="86">$C$8*AM84</f>
        <v>1.6234274095015952E-9</v>
      </c>
      <c r="AP84">
        <f t="shared" ref="AP84:AP147" si="87">$G$9+(1-$G$9)*(1/(1+($E$9*ABS(A84)^$D$9))^(($D$9-1)/$D$9))</f>
        <v>0.84132943857486642</v>
      </c>
      <c r="AQ84">
        <f t="shared" ref="AQ84:AQ147" si="88">(AP84-$G$9)/(1-$G$9)</f>
        <v>0.82582814333135723</v>
      </c>
      <c r="AR84">
        <f t="shared" ref="AR84:AR147" si="89">(AQ84^0.5)*((1-(1-AQ84^($D$9/($D$9-1)))^(($D$9-1)/$D$9))^2)</f>
        <v>5.8007841489313185E-3</v>
      </c>
      <c r="AS84" s="2">
        <f t="shared" ref="AS84:AS147" si="90">$C$9*AR84</f>
        <v>1.1279302511810871E-9</v>
      </c>
      <c r="AU84">
        <f t="shared" ref="AU84:AU147" si="91">$G$10+(1-$G$10)*(1/(1+($E$10*ABS(A84)^$D$10))^(($D$10-1)/$D$10))</f>
        <v>0.72841454524689353</v>
      </c>
      <c r="AV84">
        <f t="shared" ref="AV84:AV147" si="92">(AU84-$G$10)/(1-$G$10)</f>
        <v>0.69990557485844584</v>
      </c>
      <c r="AW84">
        <f t="shared" ref="AW84:AW147" si="93">(AV84^0.5)*((1-(1-AV84^($D$10/($D$10-1)))^(($D$10-1)/$D$10))^2)</f>
        <v>2.7660454631770227E-3</v>
      </c>
      <c r="AX84" s="2">
        <f t="shared" ref="AX84:AX147" si="94">$C$10*AW84</f>
        <v>1.9976995011834048E-9</v>
      </c>
      <c r="AZ84">
        <f t="shared" ref="AZ84:AZ147" si="95">$G$11+(1-$G$11)*(1/(1+($E$11*ABS(A84)^$D$11))^(($D$11-1)/$D$11))</f>
        <v>0.74759496997105757</v>
      </c>
      <c r="BA84">
        <f t="shared" ref="BA84:BA147" si="96">(AZ84-$G$11)/(1-$G$11)</f>
        <v>0.71954996663450843</v>
      </c>
      <c r="BB84">
        <f t="shared" ref="BB84:BB147" si="97">(BA84^0.5)*((1-(1-BA84^($D$11/($D$11-1)))^(($D$11-1)/$D$11))^2)</f>
        <v>1.0203692161131444E-3</v>
      </c>
      <c r="BC84" s="2">
        <f t="shared" ref="BC84:BC147" si="98">$C$11*BB84</f>
        <v>3.4012307203771445E-10</v>
      </c>
      <c r="BE84">
        <f t="shared" ref="BE84:BE147" si="99">$G$12+(1-$G$12)*(1/(1+($E$12*ABS(A84)^$D$12))^(($D$12-1)/$D$12))</f>
        <v>0.95455188284145742</v>
      </c>
      <c r="BF84">
        <f t="shared" ref="BF84:BF147" si="100">(BE84-$G$12)/(1-$G$12)</f>
        <v>0.95113105681877141</v>
      </c>
      <c r="BG84">
        <f t="shared" ref="BG84:BG147" si="101">(BF84^0.5)*((1-(1-BF84^($D$12/($D$12-1)))^(($D$12-1)/$D$12))^2)</f>
        <v>3.8665951362431535E-3</v>
      </c>
      <c r="BH84" s="2">
        <f t="shared" ref="BH84:BH147" si="102">$C$12*BG84</f>
        <v>2.1481084090239759E-10</v>
      </c>
      <c r="BJ84">
        <f t="shared" ref="BJ84:BJ147" si="103">$G$13+(1-$G$13)*(1/(1+($E$13*ABS(A84)^$D$13))^(($D$13-1)/$D$13))</f>
        <v>0.93696484323658402</v>
      </c>
      <c r="BK84">
        <f t="shared" ref="BK84:BK147" si="104">(BJ84-$G$13)/(1-$G$13)</f>
        <v>0.93236571162723603</v>
      </c>
      <c r="BL84">
        <f t="shared" ref="BL84:BL147" si="105">(BK84^0.5)*((1-(1-BK84^($D$13/($D$13-1)))^(($D$13-1)/$D$13))^2)</f>
        <v>1.9645089503336466E-3</v>
      </c>
      <c r="BM84" s="2">
        <f t="shared" ref="BM84:BM147" si="106">$C$13*BL84</f>
        <v>1.0913938612964713E-9</v>
      </c>
    </row>
    <row r="85" spans="1:65" x14ac:dyDescent="0.3">
      <c r="A85">
        <v>-1.625</v>
      </c>
      <c r="B85">
        <f t="shared" si="55"/>
        <v>0.69585630505177765</v>
      </c>
      <c r="C85">
        <f t="shared" si="56"/>
        <v>0.67561465982484814</v>
      </c>
      <c r="D85">
        <f t="shared" si="57"/>
        <v>1.3074458716851426E-2</v>
      </c>
      <c r="E85" s="2">
        <f t="shared" si="58"/>
        <v>1.3074458716851425E-8</v>
      </c>
      <c r="G85">
        <f t="shared" si="59"/>
        <v>0.12310599929434436</v>
      </c>
      <c r="H85">
        <f t="shared" si="60"/>
        <v>8.1786386695648555E-2</v>
      </c>
      <c r="I85">
        <f t="shared" si="61"/>
        <v>3.8426481189286707E-5</v>
      </c>
      <c r="J85" s="2">
        <f t="shared" si="62"/>
        <v>3.1701846981161534E-9</v>
      </c>
      <c r="L85">
        <f t="shared" si="63"/>
        <v>0.17843784694769385</v>
      </c>
      <c r="M85">
        <f t="shared" si="64"/>
        <v>0.12877820461049191</v>
      </c>
      <c r="N85">
        <f t="shared" si="65"/>
        <v>7.7139900381936687E-5</v>
      </c>
      <c r="O85" s="2">
        <f t="shared" si="66"/>
        <v>3.1263087404790467E-9</v>
      </c>
      <c r="Q85">
        <f t="shared" si="67"/>
        <v>0.29433674453623293</v>
      </c>
      <c r="R85">
        <f t="shared" si="68"/>
        <v>0.24527994068046302</v>
      </c>
      <c r="S85">
        <f t="shared" si="69"/>
        <v>2.8861167855071928E-4</v>
      </c>
      <c r="T85" s="2">
        <f t="shared" si="70"/>
        <v>3.5435100533171712E-9</v>
      </c>
      <c r="V85">
        <f t="shared" si="71"/>
        <v>0.65246539929194425</v>
      </c>
      <c r="W85">
        <f t="shared" si="72"/>
        <v>0.62750846655085135</v>
      </c>
      <c r="X85">
        <f t="shared" si="73"/>
        <v>3.1735357396054384E-3</v>
      </c>
      <c r="Y85" s="2">
        <f t="shared" si="74"/>
        <v>3.9669196745067982E-9</v>
      </c>
      <c r="AA85">
        <f t="shared" si="75"/>
        <v>0.69339900451306058</v>
      </c>
      <c r="AB85">
        <f t="shared" si="76"/>
        <v>0.6826076651273919</v>
      </c>
      <c r="AC85">
        <f t="shared" si="77"/>
        <v>4.3426454447861879E-3</v>
      </c>
      <c r="AD85" s="2">
        <f t="shared" si="78"/>
        <v>3.0157260033237393E-9</v>
      </c>
      <c r="AF85">
        <f t="shared" si="79"/>
        <v>0.50248943940806812</v>
      </c>
      <c r="AG85">
        <f t="shared" si="80"/>
        <v>0.46040069350115842</v>
      </c>
      <c r="AH85">
        <f t="shared" si="81"/>
        <v>1.2545667929708812E-3</v>
      </c>
      <c r="AI85" s="2">
        <f t="shared" si="82"/>
        <v>3.6243040685825467E-9</v>
      </c>
      <c r="AK85">
        <f t="shared" si="83"/>
        <v>0.49070180759616744</v>
      </c>
      <c r="AL85">
        <f t="shared" si="84"/>
        <v>0.43411311955129717</v>
      </c>
      <c r="AM85">
        <f t="shared" si="85"/>
        <v>4.2566603543957863E-4</v>
      </c>
      <c r="AN85" s="2">
        <f t="shared" si="86"/>
        <v>1.5489514067384672E-9</v>
      </c>
      <c r="AP85">
        <f t="shared" si="87"/>
        <v>0.83960686337303525</v>
      </c>
      <c r="AQ85">
        <f t="shared" si="88"/>
        <v>0.82393728141935818</v>
      </c>
      <c r="AR85">
        <f t="shared" si="89"/>
        <v>5.6252999614792515E-3</v>
      </c>
      <c r="AS85" s="2">
        <f t="shared" si="90"/>
        <v>1.0938083258431854E-9</v>
      </c>
      <c r="AU85">
        <f t="shared" si="91"/>
        <v>0.72604331519418619</v>
      </c>
      <c r="AV85">
        <f t="shared" si="92"/>
        <v>0.69728543115379693</v>
      </c>
      <c r="AW85">
        <f t="shared" si="93"/>
        <v>2.6660906275640679E-3</v>
      </c>
      <c r="AX85" s="2">
        <f t="shared" si="94"/>
        <v>1.9255098976851597E-9</v>
      </c>
      <c r="AZ85">
        <f t="shared" si="95"/>
        <v>0.74568262924970918</v>
      </c>
      <c r="BA85">
        <f t="shared" si="96"/>
        <v>0.71742514361078802</v>
      </c>
      <c r="BB85">
        <f t="shared" si="97"/>
        <v>9.8462619154984776E-4</v>
      </c>
      <c r="BC85" s="2">
        <f t="shared" si="98"/>
        <v>3.2820873051661557E-10</v>
      </c>
      <c r="BE85">
        <f t="shared" si="99"/>
        <v>0.95398798498900961</v>
      </c>
      <c r="BF85">
        <f t="shared" si="100"/>
        <v>0.9505247150419458</v>
      </c>
      <c r="BG85">
        <f t="shared" si="101"/>
        <v>3.77865343851201E-3</v>
      </c>
      <c r="BH85" s="2">
        <f t="shared" si="102"/>
        <v>2.0992519102844518E-10</v>
      </c>
      <c r="BJ85">
        <f t="shared" si="103"/>
        <v>0.93626930004998865</v>
      </c>
      <c r="BK85">
        <f t="shared" si="104"/>
        <v>0.93161942065449421</v>
      </c>
      <c r="BL85">
        <f t="shared" si="105"/>
        <v>1.9145789387952955E-3</v>
      </c>
      <c r="BM85" s="2">
        <f t="shared" si="106"/>
        <v>1.0636549659973873E-9</v>
      </c>
    </row>
    <row r="86" spans="1:65" x14ac:dyDescent="0.3">
      <c r="A86">
        <v>-1.65</v>
      </c>
      <c r="B86">
        <f t="shared" si="55"/>
        <v>0.69237954297067417</v>
      </c>
      <c r="C86">
        <f t="shared" si="56"/>
        <v>0.67190650914107741</v>
      </c>
      <c r="D86">
        <f t="shared" si="57"/>
        <v>1.2574498695199429E-2</v>
      </c>
      <c r="E86" s="2">
        <f t="shared" si="58"/>
        <v>1.2574498695199428E-8</v>
      </c>
      <c r="G86">
        <f t="shared" si="59"/>
        <v>0.12116338250704813</v>
      </c>
      <c r="H86">
        <f t="shared" si="60"/>
        <v>7.975223299167343E-2</v>
      </c>
      <c r="I86">
        <f t="shared" si="61"/>
        <v>3.5006153272317632E-5</v>
      </c>
      <c r="J86" s="2">
        <f t="shared" si="62"/>
        <v>2.8880076449662047E-9</v>
      </c>
      <c r="L86">
        <f t="shared" si="63"/>
        <v>0.17614713406471605</v>
      </c>
      <c r="M86">
        <f t="shared" si="64"/>
        <v>0.12634902870065329</v>
      </c>
      <c r="N86">
        <f t="shared" si="65"/>
        <v>7.1369424180168313E-5</v>
      </c>
      <c r="O86" s="2">
        <f t="shared" si="66"/>
        <v>2.8924441633018228E-9</v>
      </c>
      <c r="Q86">
        <f t="shared" si="67"/>
        <v>0.2913949823303475</v>
      </c>
      <c r="R86">
        <f t="shared" si="68"/>
        <v>0.24213367094154811</v>
      </c>
      <c r="S86">
        <f t="shared" si="69"/>
        <v>2.7125048811250843E-4</v>
      </c>
      <c r="T86" s="2">
        <f t="shared" si="70"/>
        <v>3.3303532151591373E-9</v>
      </c>
      <c r="V86">
        <f t="shared" si="71"/>
        <v>0.64953960915837361</v>
      </c>
      <c r="W86">
        <f t="shared" si="72"/>
        <v>0.6243725714452022</v>
      </c>
      <c r="X86">
        <f t="shared" si="73"/>
        <v>3.0495094781906465E-3</v>
      </c>
      <c r="Y86" s="2">
        <f t="shared" si="74"/>
        <v>3.8118868477383087E-9</v>
      </c>
      <c r="AA86">
        <f t="shared" si="75"/>
        <v>0.69057893175409557</v>
      </c>
      <c r="AB86">
        <f t="shared" si="76"/>
        <v>0.67968833514916727</v>
      </c>
      <c r="AC86">
        <f t="shared" si="77"/>
        <v>4.1834363860377604E-3</v>
      </c>
      <c r="AD86" s="2">
        <f t="shared" si="78"/>
        <v>2.9051641569706647E-9</v>
      </c>
      <c r="AF86">
        <f t="shared" si="79"/>
        <v>0.49928614394955356</v>
      </c>
      <c r="AG86">
        <f t="shared" si="80"/>
        <v>0.45692640341600166</v>
      </c>
      <c r="AH86">
        <f t="shared" si="81"/>
        <v>1.196148667291588E-3</v>
      </c>
      <c r="AI86" s="2">
        <f t="shared" si="82"/>
        <v>3.4555405943979222E-9</v>
      </c>
      <c r="AK86">
        <f t="shared" si="83"/>
        <v>0.48806377993165762</v>
      </c>
      <c r="AL86">
        <f t="shared" si="84"/>
        <v>0.4311819777018418</v>
      </c>
      <c r="AM86">
        <f t="shared" si="85"/>
        <v>4.0640730623398193E-4</v>
      </c>
      <c r="AN86" s="2">
        <f t="shared" si="86"/>
        <v>1.4788710310181013E-9</v>
      </c>
      <c r="AP86">
        <f t="shared" si="87"/>
        <v>0.83790304666608362</v>
      </c>
      <c r="AQ86">
        <f t="shared" si="88"/>
        <v>0.8220670106104101</v>
      </c>
      <c r="AR86">
        <f t="shared" si="89"/>
        <v>5.4570447849366602E-3</v>
      </c>
      <c r="AS86" s="2">
        <f t="shared" si="90"/>
        <v>1.0610920415154593E-9</v>
      </c>
      <c r="AU86">
        <f t="shared" si="91"/>
        <v>0.72370674130344603</v>
      </c>
      <c r="AV86">
        <f t="shared" si="92"/>
        <v>0.69470358155076906</v>
      </c>
      <c r="AW86">
        <f t="shared" si="93"/>
        <v>2.5709383437970195E-3</v>
      </c>
      <c r="AX86" s="2">
        <f t="shared" si="94"/>
        <v>1.8567888038534025E-9</v>
      </c>
      <c r="AZ86">
        <f t="shared" si="95"/>
        <v>0.74379898623215124</v>
      </c>
      <c r="BA86">
        <f t="shared" si="96"/>
        <v>0.71533220692461252</v>
      </c>
      <c r="BB86">
        <f t="shared" si="97"/>
        <v>9.5058881264239471E-4</v>
      </c>
      <c r="BC86" s="2">
        <f t="shared" si="98"/>
        <v>3.1686293754746459E-10</v>
      </c>
      <c r="BE86">
        <f t="shared" si="99"/>
        <v>0.95342799259893085</v>
      </c>
      <c r="BF86">
        <f t="shared" si="100"/>
        <v>0.9499225726870224</v>
      </c>
      <c r="BG86">
        <f t="shared" si="101"/>
        <v>3.6936404075011272E-3</v>
      </c>
      <c r="BH86" s="2">
        <f t="shared" si="102"/>
        <v>2.0520224486117391E-10</v>
      </c>
      <c r="BJ86">
        <f t="shared" si="103"/>
        <v>0.93558003740783002</v>
      </c>
      <c r="BK86">
        <f t="shared" si="104"/>
        <v>0.93087986846333692</v>
      </c>
      <c r="BL86">
        <f t="shared" si="105"/>
        <v>1.8664816893827511E-3</v>
      </c>
      <c r="BM86" s="2">
        <f t="shared" si="106"/>
        <v>1.036934271879307E-9</v>
      </c>
    </row>
    <row r="87" spans="1:65" x14ac:dyDescent="0.3">
      <c r="A87">
        <v>-1.675</v>
      </c>
      <c r="B87">
        <f t="shared" si="55"/>
        <v>0.68894863992363975</v>
      </c>
      <c r="C87">
        <f t="shared" si="56"/>
        <v>0.66824726954313118</v>
      </c>
      <c r="D87">
        <f t="shared" si="57"/>
        <v>1.2098452647480865E-2</v>
      </c>
      <c r="E87" s="2">
        <f t="shared" si="58"/>
        <v>1.2098452647480864E-8</v>
      </c>
      <c r="G87">
        <f t="shared" si="59"/>
        <v>0.11929589067086514</v>
      </c>
      <c r="H87">
        <f t="shared" si="60"/>
        <v>7.7796744157973982E-2</v>
      </c>
      <c r="I87">
        <f t="shared" si="61"/>
        <v>3.1933238785601495E-5</v>
      </c>
      <c r="J87" s="2">
        <f t="shared" si="62"/>
        <v>2.6344921998121232E-9</v>
      </c>
      <c r="L87">
        <f t="shared" si="63"/>
        <v>0.17393121053026137</v>
      </c>
      <c r="M87">
        <f t="shared" si="64"/>
        <v>0.12399916281045745</v>
      </c>
      <c r="N87">
        <f t="shared" si="65"/>
        <v>6.6104319016733158E-5</v>
      </c>
      <c r="O87" s="2">
        <f t="shared" si="66"/>
        <v>2.6790611512614922E-9</v>
      </c>
      <c r="Q87">
        <f t="shared" si="67"/>
        <v>0.28853034021422819</v>
      </c>
      <c r="R87">
        <f t="shared" si="68"/>
        <v>0.23906988258206222</v>
      </c>
      <c r="S87">
        <f t="shared" si="69"/>
        <v>2.5515488818073252E-4</v>
      </c>
      <c r="T87" s="2">
        <f t="shared" si="70"/>
        <v>3.1327350159967774E-9</v>
      </c>
      <c r="V87">
        <f t="shared" si="71"/>
        <v>0.64665998771018618</v>
      </c>
      <c r="W87">
        <f t="shared" si="72"/>
        <v>0.62128616046107843</v>
      </c>
      <c r="X87">
        <f t="shared" si="73"/>
        <v>2.9317697444259509E-3</v>
      </c>
      <c r="Y87" s="2">
        <f t="shared" si="74"/>
        <v>3.6647121805324388E-9</v>
      </c>
      <c r="AA87">
        <f t="shared" si="75"/>
        <v>0.68779930714928039</v>
      </c>
      <c r="AB87">
        <f t="shared" si="76"/>
        <v>0.67681087696612874</v>
      </c>
      <c r="AC87">
        <f t="shared" si="77"/>
        <v>4.0318588055046553E-3</v>
      </c>
      <c r="AD87" s="2">
        <f t="shared" si="78"/>
        <v>2.7999019482671199E-9</v>
      </c>
      <c r="AF87">
        <f t="shared" si="79"/>
        <v>0.49614631828309341</v>
      </c>
      <c r="AG87">
        <f t="shared" si="80"/>
        <v>0.45352095258469999</v>
      </c>
      <c r="AH87">
        <f t="shared" si="81"/>
        <v>1.1411690834814852E-3</v>
      </c>
      <c r="AI87" s="2">
        <f t="shared" si="82"/>
        <v>3.2967106856131806E-9</v>
      </c>
      <c r="AK87">
        <f t="shared" si="83"/>
        <v>0.48547852065385377</v>
      </c>
      <c r="AL87">
        <f t="shared" si="84"/>
        <v>0.42830946739317088</v>
      </c>
      <c r="AM87">
        <f t="shared" si="85"/>
        <v>3.8826992922013216E-4</v>
      </c>
      <c r="AN87" s="2">
        <f t="shared" si="86"/>
        <v>1.4128711313288145E-9</v>
      </c>
      <c r="AP87">
        <f t="shared" si="87"/>
        <v>0.83621766445228396</v>
      </c>
      <c r="AQ87">
        <f t="shared" si="88"/>
        <v>0.82021697524948844</v>
      </c>
      <c r="AR87">
        <f t="shared" si="89"/>
        <v>5.2956433240630282E-3</v>
      </c>
      <c r="AS87" s="2">
        <f t="shared" si="90"/>
        <v>1.0297084241233642E-9</v>
      </c>
      <c r="AU87">
        <f t="shared" si="91"/>
        <v>0.72140399497115859</v>
      </c>
      <c r="AV87">
        <f t="shared" si="92"/>
        <v>0.6921591104653686</v>
      </c>
      <c r="AW87">
        <f t="shared" si="93"/>
        <v>2.4803026516862182E-3</v>
      </c>
      <c r="AX87" s="2">
        <f t="shared" si="94"/>
        <v>1.7913296928844904E-9</v>
      </c>
      <c r="AZ87">
        <f t="shared" si="95"/>
        <v>0.7419432929003088</v>
      </c>
      <c r="BA87">
        <f t="shared" si="96"/>
        <v>0.71327032544478752</v>
      </c>
      <c r="BB87">
        <f t="shared" si="97"/>
        <v>9.1815471057610535E-4</v>
      </c>
      <c r="BC87" s="2">
        <f t="shared" si="98"/>
        <v>3.0605157019203479E-10</v>
      </c>
      <c r="BE87">
        <f t="shared" si="99"/>
        <v>0.95287186117922862</v>
      </c>
      <c r="BF87">
        <f t="shared" si="100"/>
        <v>0.94932458191314906</v>
      </c>
      <c r="BG87">
        <f t="shared" si="101"/>
        <v>3.6114265801519677E-3</v>
      </c>
      <c r="BH87" s="2">
        <f t="shared" si="102"/>
        <v>2.0063481000844281E-10</v>
      </c>
      <c r="BJ87">
        <f t="shared" si="103"/>
        <v>0.93489695429545439</v>
      </c>
      <c r="BK87">
        <f t="shared" si="104"/>
        <v>0.93014694666894249</v>
      </c>
      <c r="BL87">
        <f t="shared" si="105"/>
        <v>1.8201291832647126E-3</v>
      </c>
      <c r="BM87" s="2">
        <f t="shared" si="106"/>
        <v>1.0111828795915078E-9</v>
      </c>
    </row>
    <row r="88" spans="1:65" x14ac:dyDescent="0.3">
      <c r="A88">
        <v>-1.7</v>
      </c>
      <c r="B88">
        <f t="shared" si="55"/>
        <v>0.68556283674161678</v>
      </c>
      <c r="C88">
        <f t="shared" si="56"/>
        <v>0.66463613133704857</v>
      </c>
      <c r="D88">
        <f t="shared" si="57"/>
        <v>1.1644962071127708E-2</v>
      </c>
      <c r="E88" s="2">
        <f t="shared" si="58"/>
        <v>1.1644962071127708E-8</v>
      </c>
      <c r="G88">
        <f t="shared" si="59"/>
        <v>0.11749964167866984</v>
      </c>
      <c r="H88">
        <f t="shared" si="60"/>
        <v>7.5915855160910831E-2</v>
      </c>
      <c r="I88">
        <f t="shared" si="61"/>
        <v>2.9168242975162033E-5</v>
      </c>
      <c r="J88" s="2">
        <f t="shared" si="62"/>
        <v>2.4063800454508678E-9</v>
      </c>
      <c r="L88">
        <f t="shared" si="63"/>
        <v>0.17178666625776282</v>
      </c>
      <c r="M88">
        <f t="shared" si="64"/>
        <v>0.12172499072933492</v>
      </c>
      <c r="N88">
        <f t="shared" si="65"/>
        <v>6.1294105834839725E-5</v>
      </c>
      <c r="O88" s="2">
        <f t="shared" si="66"/>
        <v>2.484113900361978E-9</v>
      </c>
      <c r="Q88">
        <f t="shared" si="67"/>
        <v>0.28573984209045483</v>
      </c>
      <c r="R88">
        <f t="shared" si="68"/>
        <v>0.2360853926101121</v>
      </c>
      <c r="S88">
        <f t="shared" si="69"/>
        <v>2.4021711915971422E-4</v>
      </c>
      <c r="T88" s="2">
        <f t="shared" si="70"/>
        <v>2.9493324074609414E-9</v>
      </c>
      <c r="V88">
        <f t="shared" si="71"/>
        <v>0.64382539105297898</v>
      </c>
      <c r="W88">
        <f t="shared" si="72"/>
        <v>0.61824800755946308</v>
      </c>
      <c r="X88">
        <f t="shared" si="73"/>
        <v>2.8199279168077333E-3</v>
      </c>
      <c r="Y88" s="2">
        <f t="shared" si="74"/>
        <v>3.524909896009667E-9</v>
      </c>
      <c r="AA88">
        <f t="shared" si="75"/>
        <v>0.68505922525645535</v>
      </c>
      <c r="AB88">
        <f t="shared" si="76"/>
        <v>0.67397435326755206</v>
      </c>
      <c r="AC88">
        <f t="shared" si="77"/>
        <v>3.8874642512328863E-3</v>
      </c>
      <c r="AD88" s="2">
        <f t="shared" si="78"/>
        <v>2.6996279522450578E-9</v>
      </c>
      <c r="AF88">
        <f t="shared" si="79"/>
        <v>0.4930680120519137</v>
      </c>
      <c r="AG88">
        <f t="shared" si="80"/>
        <v>0.45018222565283478</v>
      </c>
      <c r="AH88">
        <f t="shared" si="81"/>
        <v>1.0893851136857785E-3</v>
      </c>
      <c r="AI88" s="2">
        <f t="shared" si="82"/>
        <v>3.1471125506478056E-9</v>
      </c>
      <c r="AK88">
        <f t="shared" si="83"/>
        <v>0.482944323037655</v>
      </c>
      <c r="AL88">
        <f t="shared" si="84"/>
        <v>0.42549369226406114</v>
      </c>
      <c r="AM88">
        <f t="shared" si="85"/>
        <v>3.7117456761751651E-4</v>
      </c>
      <c r="AN88" s="2">
        <f t="shared" si="86"/>
        <v>1.3506630099415189E-9</v>
      </c>
      <c r="AP88">
        <f t="shared" si="87"/>
        <v>0.83455039918134555</v>
      </c>
      <c r="AQ88">
        <f t="shared" si="88"/>
        <v>0.81838682676327723</v>
      </c>
      <c r="AR88">
        <f t="shared" si="89"/>
        <v>5.1407437362451019E-3</v>
      </c>
      <c r="AS88" s="2">
        <f t="shared" si="90"/>
        <v>9.9958905982543409E-10</v>
      </c>
      <c r="AU88">
        <f t="shared" si="91"/>
        <v>0.71913427360093518</v>
      </c>
      <c r="AV88">
        <f t="shared" si="92"/>
        <v>0.68965113105075715</v>
      </c>
      <c r="AW88">
        <f t="shared" si="93"/>
        <v>2.3939178031881191E-3</v>
      </c>
      <c r="AX88" s="2">
        <f t="shared" si="94"/>
        <v>1.7289406356358633E-9</v>
      </c>
      <c r="AZ88">
        <f t="shared" si="95"/>
        <v>0.74011482831668673</v>
      </c>
      <c r="BA88">
        <f t="shared" si="96"/>
        <v>0.7112386981296519</v>
      </c>
      <c r="BB88">
        <f t="shared" si="97"/>
        <v>8.8722888336747953E-4</v>
      </c>
      <c r="BC88" s="2">
        <f t="shared" si="98"/>
        <v>2.9574296112249289E-10</v>
      </c>
      <c r="BE88">
        <f t="shared" si="99"/>
        <v>0.95231954674636921</v>
      </c>
      <c r="BF88">
        <f t="shared" si="100"/>
        <v>0.94873069542620347</v>
      </c>
      <c r="BG88">
        <f t="shared" si="101"/>
        <v>3.531889671663633E-3</v>
      </c>
      <c r="BH88" s="2">
        <f t="shared" si="102"/>
        <v>1.9621609287020198E-10</v>
      </c>
      <c r="BJ88">
        <f t="shared" si="103"/>
        <v>0.93421995185897599</v>
      </c>
      <c r="BK88">
        <f t="shared" si="104"/>
        <v>0.92942054920490991</v>
      </c>
      <c r="BL88">
        <f t="shared" si="105"/>
        <v>1.7754386291170077E-3</v>
      </c>
      <c r="BM88" s="2">
        <f t="shared" si="106"/>
        <v>9.8635479395389401E-10</v>
      </c>
    </row>
    <row r="89" spans="1:65" x14ac:dyDescent="0.3">
      <c r="A89">
        <v>-1.7250000000000001</v>
      </c>
      <c r="B89">
        <f t="shared" si="55"/>
        <v>0.6822213811271105</v>
      </c>
      <c r="C89">
        <f t="shared" si="56"/>
        <v>0.66107229215775443</v>
      </c>
      <c r="D89">
        <f t="shared" si="57"/>
        <v>1.121275709666944E-2</v>
      </c>
      <c r="E89" s="2">
        <f t="shared" si="58"/>
        <v>1.121275709666944E-8</v>
      </c>
      <c r="G89">
        <f t="shared" si="59"/>
        <v>0.11577100126085349</v>
      </c>
      <c r="H89">
        <f t="shared" si="60"/>
        <v>7.4105760482569102E-2</v>
      </c>
      <c r="I89">
        <f t="shared" si="61"/>
        <v>2.667662184571006E-5</v>
      </c>
      <c r="J89" s="2">
        <f t="shared" si="62"/>
        <v>2.2008213022710801E-9</v>
      </c>
      <c r="L89">
        <f t="shared" si="63"/>
        <v>0.16971028789075893</v>
      </c>
      <c r="M89">
        <f t="shared" si="64"/>
        <v>0.11952310486824914</v>
      </c>
      <c r="N89">
        <f t="shared" si="65"/>
        <v>5.689394632602805E-5</v>
      </c>
      <c r="O89" s="2">
        <f t="shared" si="66"/>
        <v>2.3057852136020822E-9</v>
      </c>
      <c r="Q89">
        <f t="shared" si="67"/>
        <v>0.28302066053995856</v>
      </c>
      <c r="R89">
        <f t="shared" si="68"/>
        <v>0.23317717704808399</v>
      </c>
      <c r="S89">
        <f t="shared" si="69"/>
        <v>2.263398661424781E-4</v>
      </c>
      <c r="T89" s="2">
        <f t="shared" si="70"/>
        <v>2.7789505787493194E-9</v>
      </c>
      <c r="V89">
        <f t="shared" si="71"/>
        <v>0.64103471145380997</v>
      </c>
      <c r="W89">
        <f t="shared" si="72"/>
        <v>0.61525692545960342</v>
      </c>
      <c r="X89">
        <f t="shared" si="73"/>
        <v>2.713623561021204E-3</v>
      </c>
      <c r="Y89" s="2">
        <f t="shared" si="74"/>
        <v>3.3920294512765053E-9</v>
      </c>
      <c r="AA89">
        <f t="shared" si="75"/>
        <v>0.68235780571626237</v>
      </c>
      <c r="AB89">
        <f t="shared" si="76"/>
        <v>0.67117785270834618</v>
      </c>
      <c r="AC89">
        <f t="shared" si="77"/>
        <v>3.7498353112073862E-3</v>
      </c>
      <c r="AD89" s="2">
        <f t="shared" si="78"/>
        <v>2.6040522994495719E-9</v>
      </c>
      <c r="AF89">
        <f t="shared" si="79"/>
        <v>0.49004935339752237</v>
      </c>
      <c r="AG89">
        <f t="shared" si="80"/>
        <v>0.44690819240512186</v>
      </c>
      <c r="AH89">
        <f t="shared" si="81"/>
        <v>1.0405737425367941E-3</v>
      </c>
      <c r="AI89" s="2">
        <f t="shared" si="82"/>
        <v>3.0061019228840728E-9</v>
      </c>
      <c r="AK89">
        <f t="shared" si="83"/>
        <v>0.48045955521313799</v>
      </c>
      <c r="AL89">
        <f t="shared" si="84"/>
        <v>0.42273283912570891</v>
      </c>
      <c r="AM89">
        <f t="shared" si="85"/>
        <v>3.5504845799623578E-4</v>
      </c>
      <c r="AN89" s="2">
        <f t="shared" si="86"/>
        <v>1.2919818888196361E-9</v>
      </c>
      <c r="AP89">
        <f t="shared" si="87"/>
        <v>0.83290093967815215</v>
      </c>
      <c r="AQ89">
        <f t="shared" si="88"/>
        <v>0.81657622357645676</v>
      </c>
      <c r="AR89">
        <f t="shared" si="89"/>
        <v>4.9920159198626668E-3</v>
      </c>
      <c r="AS89" s="2">
        <f t="shared" si="90"/>
        <v>9.7066976219551631E-10</v>
      </c>
      <c r="AU89">
        <f t="shared" si="91"/>
        <v>0.71689679966512165</v>
      </c>
      <c r="AV89">
        <f t="shared" si="92"/>
        <v>0.68717878416035538</v>
      </c>
      <c r="AW89">
        <f t="shared" si="93"/>
        <v>2.3115366149732606E-3</v>
      </c>
      <c r="AX89" s="2">
        <f t="shared" si="94"/>
        <v>1.6694431108140212E-9</v>
      </c>
      <c r="AZ89">
        <f t="shared" si="95"/>
        <v>0.7383128973969223</v>
      </c>
      <c r="BA89">
        <f t="shared" si="96"/>
        <v>0.70923655266324703</v>
      </c>
      <c r="BB89">
        <f t="shared" si="97"/>
        <v>8.5772308007933933E-4</v>
      </c>
      <c r="BC89" s="2">
        <f t="shared" si="98"/>
        <v>2.859076933597795E-10</v>
      </c>
      <c r="BE89">
        <f t="shared" si="99"/>
        <v>0.95177100583063678</v>
      </c>
      <c r="BF89">
        <f t="shared" si="100"/>
        <v>0.94814086648455564</v>
      </c>
      <c r="BG89">
        <f t="shared" si="101"/>
        <v>3.4549140947676073E-3</v>
      </c>
      <c r="BH89" s="2">
        <f t="shared" si="102"/>
        <v>1.919396719315339E-10</v>
      </c>
      <c r="BJ89">
        <f t="shared" si="103"/>
        <v>0.93354893335557576</v>
      </c>
      <c r="BK89">
        <f t="shared" si="104"/>
        <v>0.92870057226993108</v>
      </c>
      <c r="BL89">
        <f t="shared" si="105"/>
        <v>1.7323320930112901E-3</v>
      </c>
      <c r="BM89" s="2">
        <f t="shared" si="106"/>
        <v>9.6240671833960641E-10</v>
      </c>
    </row>
    <row r="90" spans="1:65" x14ac:dyDescent="0.3">
      <c r="A90">
        <v>-1.75</v>
      </c>
      <c r="B90">
        <f t="shared" si="55"/>
        <v>0.67892352837552117</v>
      </c>
      <c r="C90">
        <f t="shared" si="56"/>
        <v>0.65755495773839712</v>
      </c>
      <c r="D90">
        <f t="shared" si="57"/>
        <v>1.0800649999619107E-2</v>
      </c>
      <c r="E90" s="2">
        <f t="shared" si="58"/>
        <v>1.0800649999619106E-8</v>
      </c>
      <c r="G90">
        <f t="shared" si="59"/>
        <v>0.11410656436988277</v>
      </c>
      <c r="H90">
        <f t="shared" si="60"/>
        <v>7.2362894628149502E-2</v>
      </c>
      <c r="I90">
        <f t="shared" si="61"/>
        <v>2.4428105899517861E-5</v>
      </c>
      <c r="J90" s="2">
        <f t="shared" si="62"/>
        <v>2.0153187367102235E-9</v>
      </c>
      <c r="L90">
        <f t="shared" si="63"/>
        <v>0.16769904524877463</v>
      </c>
      <c r="M90">
        <f t="shared" si="64"/>
        <v>0.11739029188629337</v>
      </c>
      <c r="N90">
        <f t="shared" si="65"/>
        <v>5.286394813319473E-5</v>
      </c>
      <c r="O90" s="2">
        <f t="shared" si="66"/>
        <v>2.1424583423980873E-9</v>
      </c>
      <c r="Q90">
        <f t="shared" si="67"/>
        <v>0.28037010786343353</v>
      </c>
      <c r="R90">
        <f t="shared" si="68"/>
        <v>0.23034236135126579</v>
      </c>
      <c r="S90">
        <f t="shared" si="69"/>
        <v>2.1343512814589355E-4</v>
      </c>
      <c r="T90" s="2">
        <f t="shared" si="70"/>
        <v>2.620509073346809E-9</v>
      </c>
      <c r="V90">
        <f t="shared" si="71"/>
        <v>0.63828687607835688</v>
      </c>
      <c r="W90">
        <f t="shared" si="72"/>
        <v>0.61231176428548439</v>
      </c>
      <c r="X90">
        <f t="shared" si="73"/>
        <v>2.6125220940241604E-3</v>
      </c>
      <c r="Y90" s="2">
        <f t="shared" si="74"/>
        <v>3.2656526175302007E-9</v>
      </c>
      <c r="AA90">
        <f t="shared" si="75"/>
        <v>0.67969419255773489</v>
      </c>
      <c r="AB90">
        <f t="shared" si="76"/>
        <v>0.66842048919020169</v>
      </c>
      <c r="AC90">
        <f t="shared" si="77"/>
        <v>3.6185831505424282E-3</v>
      </c>
      <c r="AD90" s="2">
        <f t="shared" si="78"/>
        <v>2.5129049656544624E-9</v>
      </c>
      <c r="AF90">
        <f t="shared" si="79"/>
        <v>0.48708854518654715</v>
      </c>
      <c r="AG90">
        <f t="shared" si="80"/>
        <v>0.4436969036730446</v>
      </c>
      <c r="AH90">
        <f t="shared" si="81"/>
        <v>9.9453001817874516E-4</v>
      </c>
      <c r="AI90" s="2">
        <f t="shared" si="82"/>
        <v>2.8730867191830424E-9</v>
      </c>
      <c r="AK90">
        <f t="shared" si="83"/>
        <v>0.47802265608185046</v>
      </c>
      <c r="AL90">
        <f t="shared" si="84"/>
        <v>0.42002517342427831</v>
      </c>
      <c r="AM90">
        <f t="shared" si="85"/>
        <v>3.3982478868569696E-4</v>
      </c>
      <c r="AN90" s="2">
        <f t="shared" si="86"/>
        <v>1.2365846477173975E-9</v>
      </c>
      <c r="AP90">
        <f t="shared" si="87"/>
        <v>0.83126898105951863</v>
      </c>
      <c r="AQ90">
        <f t="shared" si="88"/>
        <v>0.81478483102032784</v>
      </c>
      <c r="AR90">
        <f t="shared" si="89"/>
        <v>4.8491499454665025E-3</v>
      </c>
      <c r="AS90" s="2">
        <f t="shared" si="90"/>
        <v>9.4289026717404001E-10</v>
      </c>
      <c r="AU90">
        <f t="shared" si="91"/>
        <v>0.71469081979934057</v>
      </c>
      <c r="AV90">
        <f t="shared" si="92"/>
        <v>0.68474123734733761</v>
      </c>
      <c r="AW90">
        <f t="shared" si="93"/>
        <v>2.2329289726523527E-3</v>
      </c>
      <c r="AX90" s="2">
        <f t="shared" si="94"/>
        <v>1.6126709246933654E-9</v>
      </c>
      <c r="AZ90">
        <f t="shared" si="95"/>
        <v>0.73653682974761137</v>
      </c>
      <c r="BA90">
        <f t="shared" si="96"/>
        <v>0.70726314416401259</v>
      </c>
      <c r="BB90">
        <f t="shared" si="97"/>
        <v>8.2955524348552303E-4</v>
      </c>
      <c r="BC90" s="2">
        <f t="shared" si="98"/>
        <v>2.7651841449517406E-10</v>
      </c>
      <c r="BE90">
        <f t="shared" si="99"/>
        <v>0.95122619548023302</v>
      </c>
      <c r="BF90">
        <f t="shared" si="100"/>
        <v>0.9475550489034763</v>
      </c>
      <c r="BG90">
        <f t="shared" si="101"/>
        <v>3.3803905168297925E-3</v>
      </c>
      <c r="BH90" s="2">
        <f t="shared" si="102"/>
        <v>1.8779947315721086E-10</v>
      </c>
      <c r="BJ90">
        <f t="shared" si="103"/>
        <v>0.93288380410444116</v>
      </c>
      <c r="BK90">
        <f t="shared" si="104"/>
        <v>0.92798691427515145</v>
      </c>
      <c r="BL90">
        <f t="shared" si="105"/>
        <v>1.6907361587406109E-3</v>
      </c>
      <c r="BM90" s="2">
        <f t="shared" si="106"/>
        <v>9.3929786596700697E-10</v>
      </c>
    </row>
    <row r="91" spans="1:65" x14ac:dyDescent="0.3">
      <c r="A91">
        <v>-1.7749999999999999</v>
      </c>
      <c r="B91">
        <f t="shared" si="55"/>
        <v>0.67566854200097226</v>
      </c>
      <c r="C91">
        <f t="shared" si="56"/>
        <v>0.65408334257782874</v>
      </c>
      <c r="D91">
        <f t="shared" si="57"/>
        <v>1.0407529236259223E-2</v>
      </c>
      <c r="E91" s="2">
        <f t="shared" si="58"/>
        <v>1.0407529236259222E-8</v>
      </c>
      <c r="G91">
        <f t="shared" si="59"/>
        <v>0.1125031381545309</v>
      </c>
      <c r="H91">
        <f t="shared" si="60"/>
        <v>7.0683914297938119E-2</v>
      </c>
      <c r="I91">
        <f t="shared" si="61"/>
        <v>2.2396123577124818E-5</v>
      </c>
      <c r="J91" s="2">
        <f t="shared" si="62"/>
        <v>1.8476801951127976E-9</v>
      </c>
      <c r="L91">
        <f t="shared" si="63"/>
        <v>0.16575007884589479</v>
      </c>
      <c r="M91">
        <f t="shared" si="64"/>
        <v>0.11532351945481951</v>
      </c>
      <c r="N91">
        <f t="shared" si="65"/>
        <v>4.9168563290342851E-5</v>
      </c>
      <c r="O91" s="2">
        <f t="shared" si="66"/>
        <v>1.9926926066836182E-9</v>
      </c>
      <c r="Q91">
        <f t="shared" si="67"/>
        <v>0.27778562774383708</v>
      </c>
      <c r="R91">
        <f t="shared" si="68"/>
        <v>0.22757821149073484</v>
      </c>
      <c r="S91">
        <f t="shared" si="69"/>
        <v>2.0142322210573878E-4</v>
      </c>
      <c r="T91" s="2">
        <f t="shared" si="70"/>
        <v>2.4730295602982418E-9</v>
      </c>
      <c r="V91">
        <f t="shared" si="71"/>
        <v>0.63558084576617402</v>
      </c>
      <c r="W91">
        <f t="shared" si="72"/>
        <v>0.60941141025313406</v>
      </c>
      <c r="X91">
        <f t="shared" si="73"/>
        <v>2.5163126650855866E-3</v>
      </c>
      <c r="Y91" s="2">
        <f t="shared" si="74"/>
        <v>3.1453908313569834E-9</v>
      </c>
      <c r="AA91">
        <f t="shared" si="75"/>
        <v>0.67706755351128989</v>
      </c>
      <c r="AB91">
        <f t="shared" si="76"/>
        <v>0.66570140115040355</v>
      </c>
      <c r="AC91">
        <f t="shared" si="77"/>
        <v>3.4933452683347283E-3</v>
      </c>
      <c r="AD91" s="2">
        <f t="shared" si="78"/>
        <v>2.4259342141213373E-9</v>
      </c>
      <c r="AF91">
        <f t="shared" si="79"/>
        <v>0.48418386143918307</v>
      </c>
      <c r="AG91">
        <f t="shared" si="80"/>
        <v>0.44054648746115299</v>
      </c>
      <c r="AH91">
        <f t="shared" si="81"/>
        <v>9.510653943572713E-4</v>
      </c>
      <c r="AI91" s="2">
        <f t="shared" si="82"/>
        <v>2.7475222503654512E-9</v>
      </c>
      <c r="AK91">
        <f t="shared" si="83"/>
        <v>0.47563213149600381</v>
      </c>
      <c r="AL91">
        <f t="shared" si="84"/>
        <v>0.41736903499555977</v>
      </c>
      <c r="AM91">
        <f t="shared" si="85"/>
        <v>3.2544214401047824E-4</v>
      </c>
      <c r="AN91" s="2">
        <f t="shared" si="86"/>
        <v>1.1842478018159072E-9</v>
      </c>
      <c r="AP91">
        <f t="shared" si="87"/>
        <v>0.82965422464508431</v>
      </c>
      <c r="AQ91">
        <f t="shared" si="88"/>
        <v>0.81301232123499922</v>
      </c>
      <c r="AR91">
        <f t="shared" si="89"/>
        <v>4.7118546163605526E-3</v>
      </c>
      <c r="AS91" s="2">
        <f t="shared" si="90"/>
        <v>9.1619395318121642E-10</v>
      </c>
      <c r="AU91">
        <f t="shared" si="91"/>
        <v>0.71251560392942814</v>
      </c>
      <c r="AV91">
        <f t="shared" si="92"/>
        <v>0.68233768389992056</v>
      </c>
      <c r="AW91">
        <f t="shared" si="93"/>
        <v>2.1578804711356379E-3</v>
      </c>
      <c r="AX91" s="2">
        <f t="shared" si="94"/>
        <v>1.5584692291535159E-9</v>
      </c>
      <c r="AZ91">
        <f t="shared" si="95"/>
        <v>0.73478597856553818</v>
      </c>
      <c r="BA91">
        <f t="shared" si="96"/>
        <v>0.70531775396170915</v>
      </c>
      <c r="BB91">
        <f t="shared" si="97"/>
        <v>8.0264900499091448E-4</v>
      </c>
      <c r="BC91" s="2">
        <f t="shared" si="98"/>
        <v>2.6754966833030455E-10</v>
      </c>
      <c r="BE91">
        <f t="shared" si="99"/>
        <v>0.9506850732642449</v>
      </c>
      <c r="BF91">
        <f t="shared" si="100"/>
        <v>0.94697319705832783</v>
      </c>
      <c r="BG91">
        <f t="shared" si="101"/>
        <v>3.3082154513569798E-3</v>
      </c>
      <c r="BH91" s="2">
        <f t="shared" si="102"/>
        <v>1.8378974729761013E-10</v>
      </c>
      <c r="BJ91">
        <f t="shared" si="103"/>
        <v>0.93222447143841514</v>
      </c>
      <c r="BK91">
        <f t="shared" si="104"/>
        <v>0.92727947579229086</v>
      </c>
      <c r="BL91">
        <f t="shared" si="105"/>
        <v>1.6505816157307528E-3</v>
      </c>
      <c r="BM91" s="2">
        <f t="shared" si="106"/>
        <v>9.1698978651708567E-10</v>
      </c>
    </row>
    <row r="92" spans="1:65" x14ac:dyDescent="0.3">
      <c r="A92">
        <v>-1.8</v>
      </c>
      <c r="B92">
        <f t="shared" si="55"/>
        <v>0.67245569427585372</v>
      </c>
      <c r="C92">
        <f t="shared" si="56"/>
        <v>0.65065667051605558</v>
      </c>
      <c r="D92">
        <f t="shared" si="57"/>
        <v>1.0032353957248046E-2</v>
      </c>
      <c r="E92" s="2">
        <f t="shared" si="58"/>
        <v>1.0032353957248046E-8</v>
      </c>
      <c r="G92">
        <f t="shared" si="59"/>
        <v>0.11095772637349301</v>
      </c>
      <c r="H92">
        <f t="shared" si="60"/>
        <v>6.9065682066484835E-2</v>
      </c>
      <c r="I92">
        <f t="shared" si="61"/>
        <v>2.0557308660468607E-5</v>
      </c>
      <c r="J92" s="2">
        <f t="shared" si="62"/>
        <v>1.69597796448866E-9</v>
      </c>
      <c r="L92">
        <f t="shared" si="63"/>
        <v>0.16386068838732334</v>
      </c>
      <c r="M92">
        <f t="shared" si="64"/>
        <v>0.11331992405866739</v>
      </c>
      <c r="N92">
        <f t="shared" si="65"/>
        <v>4.577606639706395E-5</v>
      </c>
      <c r="O92" s="2">
        <f t="shared" si="66"/>
        <v>1.8552022464810093E-9</v>
      </c>
      <c r="Q92">
        <f t="shared" si="67"/>
        <v>0.27526478748223415</v>
      </c>
      <c r="R92">
        <f t="shared" si="68"/>
        <v>0.22488212564944829</v>
      </c>
      <c r="S92">
        <f t="shared" si="69"/>
        <v>1.902319041552737E-4</v>
      </c>
      <c r="T92" s="2">
        <f t="shared" si="70"/>
        <v>2.3356250454619757E-9</v>
      </c>
      <c r="V92">
        <f t="shared" si="71"/>
        <v>0.6329156138443286</v>
      </c>
      <c r="W92">
        <f t="shared" si="72"/>
        <v>0.60655478439906607</v>
      </c>
      <c r="X92">
        <f t="shared" si="73"/>
        <v>2.4247062315225425E-3</v>
      </c>
      <c r="Y92" s="2">
        <f t="shared" si="74"/>
        <v>3.0308827894031784E-9</v>
      </c>
      <c r="AA92">
        <f t="shared" si="75"/>
        <v>0.67447707933099765</v>
      </c>
      <c r="AB92">
        <f t="shared" si="76"/>
        <v>0.663019750860246</v>
      </c>
      <c r="AC92">
        <f t="shared" si="77"/>
        <v>3.3737834524754655E-3</v>
      </c>
      <c r="AD92" s="2">
        <f t="shared" si="78"/>
        <v>2.3429051753301826E-9</v>
      </c>
      <c r="AF92">
        <f t="shared" si="79"/>
        <v>0.48133364394826594</v>
      </c>
      <c r="AG92">
        <f t="shared" si="80"/>
        <v>0.43745514528011487</v>
      </c>
      <c r="AH92">
        <f t="shared" si="81"/>
        <v>9.100062419003874E-4</v>
      </c>
      <c r="AI92" s="2">
        <f t="shared" si="82"/>
        <v>2.6289069210455647E-9</v>
      </c>
      <c r="AK92">
        <f t="shared" si="83"/>
        <v>0.47328655068132064</v>
      </c>
      <c r="AL92">
        <f t="shared" si="84"/>
        <v>0.4147628340903563</v>
      </c>
      <c r="AM92">
        <f t="shared" si="85"/>
        <v>3.1184400665877551E-4</v>
      </c>
      <c r="AN92" s="2">
        <f t="shared" si="86"/>
        <v>1.1347656908972112E-9</v>
      </c>
      <c r="AP92">
        <f t="shared" si="87"/>
        <v>0.8280563778633373</v>
      </c>
      <c r="AQ92">
        <f t="shared" si="88"/>
        <v>0.81125837306623194</v>
      </c>
      <c r="AR92">
        <f t="shared" si="89"/>
        <v>4.5798561465794432E-3</v>
      </c>
      <c r="AS92" s="2">
        <f t="shared" si="90"/>
        <v>8.9052758405711194E-10</v>
      </c>
      <c r="AU92">
        <f t="shared" si="91"/>
        <v>0.71037044443012276</v>
      </c>
      <c r="AV92">
        <f t="shared" si="92"/>
        <v>0.67996734191173791</v>
      </c>
      <c r="AW92">
        <f t="shared" si="93"/>
        <v>2.0861911773471672E-3</v>
      </c>
      <c r="AX92" s="2">
        <f t="shared" si="94"/>
        <v>1.5066936280840648E-9</v>
      </c>
      <c r="AZ92">
        <f t="shared" si="95"/>
        <v>0.73305971959469141</v>
      </c>
      <c r="BA92">
        <f t="shared" si="96"/>
        <v>0.70339968843854606</v>
      </c>
      <c r="BB92">
        <f t="shared" si="97"/>
        <v>7.7693322633597746E-4</v>
      </c>
      <c r="BC92" s="2">
        <f t="shared" si="98"/>
        <v>2.5897774211199221E-10</v>
      </c>
      <c r="BE92">
        <f t="shared" si="99"/>
        <v>0.95014759727458586</v>
      </c>
      <c r="BF92">
        <f t="shared" si="100"/>
        <v>0.94639526588665146</v>
      </c>
      <c r="BG92">
        <f t="shared" si="101"/>
        <v>3.238290880833715E-3</v>
      </c>
      <c r="BH92" s="2">
        <f t="shared" si="102"/>
        <v>1.7990504893520654E-10</v>
      </c>
      <c r="BJ92">
        <f t="shared" si="103"/>
        <v>0.93157084465641371</v>
      </c>
      <c r="BK92">
        <f t="shared" si="104"/>
        <v>0.92657815950258982</v>
      </c>
      <c r="BL92">
        <f t="shared" si="105"/>
        <v>1.6118031719858867E-3</v>
      </c>
      <c r="BM92" s="2">
        <f t="shared" si="106"/>
        <v>8.9544620665882675E-10</v>
      </c>
    </row>
    <row r="93" spans="1:65" x14ac:dyDescent="0.3">
      <c r="A93">
        <v>-1.825</v>
      </c>
      <c r="B93">
        <f t="shared" si="55"/>
        <v>0.66928426669246199</v>
      </c>
      <c r="C93">
        <f t="shared" si="56"/>
        <v>0.64727417522660191</v>
      </c>
      <c r="D93">
        <f t="shared" si="57"/>
        <v>9.6741489573414878E-3</v>
      </c>
      <c r="E93" s="2">
        <f t="shared" si="58"/>
        <v>9.6741489573414875E-9</v>
      </c>
      <c r="G93">
        <f t="shared" si="59"/>
        <v>0.10946751511346797</v>
      </c>
      <c r="H93">
        <f t="shared" si="60"/>
        <v>6.7505251427715157E-2</v>
      </c>
      <c r="I93">
        <f t="shared" si="61"/>
        <v>1.8891078541830645E-5</v>
      </c>
      <c r="J93" s="2">
        <f t="shared" si="62"/>
        <v>1.5585139797010282E-9</v>
      </c>
      <c r="L93">
        <f t="shared" si="63"/>
        <v>0.16202832215832136</v>
      </c>
      <c r="M93">
        <f t="shared" si="64"/>
        <v>0.11137679974371301</v>
      </c>
      <c r="N93">
        <f t="shared" si="65"/>
        <v>4.2658101119284702E-5</v>
      </c>
      <c r="O93" s="2">
        <f t="shared" si="66"/>
        <v>1.7288380425843448E-9</v>
      </c>
      <c r="Q93">
        <f t="shared" si="67"/>
        <v>0.27280527076317018</v>
      </c>
      <c r="R93">
        <f t="shared" si="68"/>
        <v>0.22225162648467398</v>
      </c>
      <c r="S93">
        <f t="shared" si="69"/>
        <v>1.7979559315423833E-4</v>
      </c>
      <c r="T93" s="2">
        <f t="shared" si="70"/>
        <v>2.2074903381714859E-9</v>
      </c>
      <c r="V93">
        <f t="shared" si="71"/>
        <v>0.63029020497943633</v>
      </c>
      <c r="W93">
        <f t="shared" si="72"/>
        <v>0.60374084134987815</v>
      </c>
      <c r="X93">
        <f t="shared" si="73"/>
        <v>2.3374338093727367E-3</v>
      </c>
      <c r="Y93" s="2">
        <f t="shared" si="74"/>
        <v>2.9217922617159211E-9</v>
      </c>
      <c r="AA93">
        <f t="shared" si="75"/>
        <v>0.67192198312767126</v>
      </c>
      <c r="AB93">
        <f t="shared" si="76"/>
        <v>0.66037472373464934</v>
      </c>
      <c r="AC93">
        <f t="shared" si="77"/>
        <v>3.2595819130665838E-3</v>
      </c>
      <c r="AD93" s="2">
        <f t="shared" si="78"/>
        <v>2.2635985507406818E-9</v>
      </c>
      <c r="AF93">
        <f t="shared" si="79"/>
        <v>0.4785362990784906</v>
      </c>
      <c r="AG93">
        <f t="shared" si="80"/>
        <v>0.43442114867515247</v>
      </c>
      <c r="AH93">
        <f t="shared" si="81"/>
        <v>8.7119251058739389E-4</v>
      </c>
      <c r="AI93" s="2">
        <f t="shared" si="82"/>
        <v>2.5167783639191385E-9</v>
      </c>
      <c r="AK93">
        <f t="shared" si="83"/>
        <v>0.47098454288584446</v>
      </c>
      <c r="AL93">
        <f t="shared" si="84"/>
        <v>0.41220504765093829</v>
      </c>
      <c r="AM93">
        <f t="shared" si="85"/>
        <v>2.9897831147020058E-4</v>
      </c>
      <c r="AN93" s="2">
        <f t="shared" si="86"/>
        <v>1.0879488556276747E-9</v>
      </c>
      <c r="AP93">
        <f t="shared" si="87"/>
        <v>0.82647515415364881</v>
      </c>
      <c r="AQ93">
        <f t="shared" si="88"/>
        <v>0.80952267195790206</v>
      </c>
      <c r="AR93">
        <f t="shared" si="89"/>
        <v>4.4528969454907886E-3</v>
      </c>
      <c r="AS93" s="2">
        <f t="shared" si="90"/>
        <v>8.6584107273431799E-10</v>
      </c>
      <c r="AU93">
        <f t="shared" si="91"/>
        <v>0.7082546553147786</v>
      </c>
      <c r="AV93">
        <f t="shared" si="92"/>
        <v>0.67762945338649572</v>
      </c>
      <c r="AW93">
        <f t="shared" si="93"/>
        <v>2.0176745030476336E-3</v>
      </c>
      <c r="AX93" s="2">
        <f t="shared" si="94"/>
        <v>1.4572093633121795E-9</v>
      </c>
      <c r="AZ93">
        <f t="shared" si="95"/>
        <v>0.73135745013766196</v>
      </c>
      <c r="BA93">
        <f t="shared" si="96"/>
        <v>0.70150827793073556</v>
      </c>
      <c r="BB93">
        <f t="shared" si="97"/>
        <v>7.5234158324620124E-4</v>
      </c>
      <c r="BC93" s="2">
        <f t="shared" si="98"/>
        <v>2.5078052774873348E-10</v>
      </c>
      <c r="BE93">
        <f t="shared" si="99"/>
        <v>0.94961372612701567</v>
      </c>
      <c r="BF93">
        <f t="shared" si="100"/>
        <v>0.94582121088926419</v>
      </c>
      <c r="BG93">
        <f t="shared" si="101"/>
        <v>3.1705239081273556E-3</v>
      </c>
      <c r="BH93" s="2">
        <f t="shared" si="102"/>
        <v>1.7614021711818657E-10</v>
      </c>
      <c r="BJ93">
        <f t="shared" si="103"/>
        <v>0.93092283497665962</v>
      </c>
      <c r="BK93">
        <f t="shared" si="104"/>
        <v>0.92588287014663051</v>
      </c>
      <c r="BL93">
        <f t="shared" si="105"/>
        <v>1.5743391897817685E-3</v>
      </c>
      <c r="BM93" s="2">
        <f t="shared" si="106"/>
        <v>8.7463288321209443E-10</v>
      </c>
    </row>
    <row r="94" spans="1:65" x14ac:dyDescent="0.3">
      <c r="A94">
        <v>-1.85</v>
      </c>
      <c r="B94">
        <f t="shared" si="55"/>
        <v>0.66615355035435542</v>
      </c>
      <c r="C94">
        <f t="shared" si="56"/>
        <v>0.64393510063391146</v>
      </c>
      <c r="D94">
        <f t="shared" si="57"/>
        <v>9.3320000234539072E-3</v>
      </c>
      <c r="E94" s="2">
        <f t="shared" si="58"/>
        <v>9.332000023453906E-9</v>
      </c>
      <c r="G94">
        <f t="shared" si="59"/>
        <v>0.10802985969050112</v>
      </c>
      <c r="H94">
        <f t="shared" si="60"/>
        <v>6.5999853079058771E-2</v>
      </c>
      <c r="I94">
        <f t="shared" si="61"/>
        <v>1.7379272435485789E-5</v>
      </c>
      <c r="J94" s="2">
        <f t="shared" si="62"/>
        <v>1.4337899759275777E-9</v>
      </c>
      <c r="L94">
        <f t="shared" si="63"/>
        <v>0.16025056722808995</v>
      </c>
      <c r="M94">
        <f t="shared" si="64"/>
        <v>0.10949158772862137</v>
      </c>
      <c r="N94">
        <f t="shared" si="65"/>
        <v>3.978928535605997E-5</v>
      </c>
      <c r="O94" s="2">
        <f t="shared" si="66"/>
        <v>1.6125713148469868E-9</v>
      </c>
      <c r="Q94">
        <f t="shared" si="67"/>
        <v>0.27040487090935217</v>
      </c>
      <c r="R94">
        <f t="shared" si="68"/>
        <v>0.21968435391374563</v>
      </c>
      <c r="S94">
        <f t="shared" si="69"/>
        <v>1.7005468351312747E-4</v>
      </c>
      <c r="T94" s="2">
        <f t="shared" si="70"/>
        <v>2.0878936142445132E-9</v>
      </c>
      <c r="V94">
        <f t="shared" si="71"/>
        <v>0.62770367406786964</v>
      </c>
      <c r="W94">
        <f t="shared" si="72"/>
        <v>0.60096856813276489</v>
      </c>
      <c r="X94">
        <f t="shared" si="73"/>
        <v>2.2542448814306597E-3</v>
      </c>
      <c r="Y94" s="2">
        <f t="shared" si="74"/>
        <v>2.817806101788325E-9</v>
      </c>
      <c r="AA94">
        <f t="shared" si="75"/>
        <v>0.66940149971403162</v>
      </c>
      <c r="AB94">
        <f t="shared" si="76"/>
        <v>0.65776552765427698</v>
      </c>
      <c r="AC94">
        <f t="shared" si="77"/>
        <v>3.1504455771596113E-3</v>
      </c>
      <c r="AD94" s="2">
        <f t="shared" si="78"/>
        <v>2.1878094285830618E-9</v>
      </c>
      <c r="AF94">
        <f t="shared" si="79"/>
        <v>0.47579029473579237</v>
      </c>
      <c r="AG94">
        <f t="shared" si="80"/>
        <v>0.43144283593903726</v>
      </c>
      <c r="AH94">
        <f t="shared" si="81"/>
        <v>8.3447652471745971E-4</v>
      </c>
      <c r="AI94" s="2">
        <f t="shared" si="82"/>
        <v>2.4107099602948846E-9</v>
      </c>
      <c r="AK94">
        <f t="shared" si="83"/>
        <v>0.46872479423844604</v>
      </c>
      <c r="AL94">
        <f t="shared" si="84"/>
        <v>0.40969421582049559</v>
      </c>
      <c r="AM94">
        <f t="shared" si="85"/>
        <v>2.8679704477597485E-4</v>
      </c>
      <c r="AN94" s="2">
        <f t="shared" si="86"/>
        <v>1.0436225796014643E-9</v>
      </c>
      <c r="AP94">
        <f t="shared" si="87"/>
        <v>0.82491027286509411</v>
      </c>
      <c r="AQ94">
        <f t="shared" si="88"/>
        <v>0.80780490984093756</v>
      </c>
      <c r="AR94">
        <f t="shared" si="89"/>
        <v>4.330734499350071E-3</v>
      </c>
      <c r="AS94" s="2">
        <f t="shared" si="90"/>
        <v>8.420872637625119E-10</v>
      </c>
      <c r="AU94">
        <f t="shared" si="91"/>
        <v>0.70616757145530984</v>
      </c>
      <c r="AV94">
        <f t="shared" si="92"/>
        <v>0.67532328337603298</v>
      </c>
      <c r="AW94">
        <f t="shared" si="93"/>
        <v>1.9521561768661355E-3</v>
      </c>
      <c r="AX94" s="2">
        <f t="shared" si="94"/>
        <v>1.4098905721810975E-9</v>
      </c>
      <c r="AZ94">
        <f t="shared" si="95"/>
        <v>0.7296785881182406</v>
      </c>
      <c r="BA94">
        <f t="shared" si="96"/>
        <v>0.69964287568693406</v>
      </c>
      <c r="BB94">
        <f t="shared" si="97"/>
        <v>7.2881218673851464E-4</v>
      </c>
      <c r="BC94" s="2">
        <f t="shared" si="98"/>
        <v>2.4293739557950461E-10</v>
      </c>
      <c r="BE94">
        <f t="shared" si="99"/>
        <v>0.94908341896132775</v>
      </c>
      <c r="BF94">
        <f t="shared" si="100"/>
        <v>0.94525098813045993</v>
      </c>
      <c r="BG94">
        <f t="shared" si="101"/>
        <v>3.1048264339733739E-3</v>
      </c>
      <c r="BH94" s="2">
        <f t="shared" si="102"/>
        <v>1.7249035744296536E-10</v>
      </c>
      <c r="BJ94">
        <f t="shared" si="103"/>
        <v>0.93028035549076771</v>
      </c>
      <c r="BK94">
        <f t="shared" si="104"/>
        <v>0.9251935144750727</v>
      </c>
      <c r="BL94">
        <f t="shared" si="105"/>
        <v>1.5381314420538424E-3</v>
      </c>
      <c r="BM94" s="2">
        <f t="shared" si="106"/>
        <v>8.5451746780769103E-10</v>
      </c>
    </row>
    <row r="95" spans="1:65" x14ac:dyDescent="0.3">
      <c r="A95">
        <v>-1.875</v>
      </c>
      <c r="B95">
        <f t="shared" si="55"/>
        <v>0.66306284630435175</v>
      </c>
      <c r="C95">
        <f t="shared" si="56"/>
        <v>0.64063870126317379</v>
      </c>
      <c r="D95">
        <f t="shared" si="57"/>
        <v>9.0050496468123218E-3</v>
      </c>
      <c r="E95" s="2">
        <f t="shared" si="58"/>
        <v>9.0050496468123209E-9</v>
      </c>
      <c r="G95">
        <f t="shared" si="59"/>
        <v>0.1066422726256131</v>
      </c>
      <c r="H95">
        <f t="shared" si="60"/>
        <v>6.4546882330484931E-2</v>
      </c>
      <c r="I95">
        <f t="shared" si="61"/>
        <v>1.6005840400861566E-5</v>
      </c>
      <c r="J95" s="2">
        <f t="shared" si="62"/>
        <v>1.3204818330710791E-9</v>
      </c>
      <c r="L95">
        <f t="shared" si="63"/>
        <v>0.15852514039850499</v>
      </c>
      <c r="M95">
        <f t="shared" si="64"/>
        <v>0.10766186680647402</v>
      </c>
      <c r="N95">
        <f t="shared" si="65"/>
        <v>3.7146866875399669E-5</v>
      </c>
      <c r="O95" s="2">
        <f t="shared" si="66"/>
        <v>1.5054799658668929E-9</v>
      </c>
      <c r="Q95">
        <f t="shared" si="67"/>
        <v>0.26806148458871287</v>
      </c>
      <c r="R95">
        <f t="shared" si="68"/>
        <v>0.21717805838365012</v>
      </c>
      <c r="S95">
        <f t="shared" si="69"/>
        <v>1.6095493612816621E-4</v>
      </c>
      <c r="T95" s="2">
        <f t="shared" si="70"/>
        <v>1.9761689380180443E-9</v>
      </c>
      <c r="V95">
        <f t="shared" si="71"/>
        <v>0.62515510516374095</v>
      </c>
      <c r="W95">
        <f t="shared" si="72"/>
        <v>0.59823698302651762</v>
      </c>
      <c r="X95">
        <f t="shared" si="73"/>
        <v>2.1749059470034275E-3</v>
      </c>
      <c r="Y95" s="2">
        <f t="shared" si="74"/>
        <v>2.7186324337542845E-9</v>
      </c>
      <c r="AA95">
        <f t="shared" si="75"/>
        <v>0.66691488496294826</v>
      </c>
      <c r="AB95">
        <f t="shared" si="76"/>
        <v>0.65519139230118861</v>
      </c>
      <c r="AC95">
        <f t="shared" si="77"/>
        <v>3.0460985293665412E-3</v>
      </c>
      <c r="AD95" s="2">
        <f t="shared" si="78"/>
        <v>2.1153462009489856E-9</v>
      </c>
      <c r="AF95">
        <f t="shared" si="79"/>
        <v>0.47309415749740247</v>
      </c>
      <c r="AG95">
        <f t="shared" si="80"/>
        <v>0.4285186089993519</v>
      </c>
      <c r="AH95">
        <f t="shared" si="81"/>
        <v>7.9972189770183169E-4</v>
      </c>
      <c r="AI95" s="2">
        <f t="shared" si="82"/>
        <v>2.310307704471959E-9</v>
      </c>
      <c r="AK95">
        <f t="shared" si="83"/>
        <v>0.4665060448020506</v>
      </c>
      <c r="AL95">
        <f t="shared" si="84"/>
        <v>0.40722893866894511</v>
      </c>
      <c r="AM95">
        <f t="shared" si="85"/>
        <v>2.7525588415517628E-4</v>
      </c>
      <c r="AN95" s="2">
        <f t="shared" si="86"/>
        <v>1.0016255784535585E-9</v>
      </c>
      <c r="AP95">
        <f t="shared" si="87"/>
        <v>0.82336145915274361</v>
      </c>
      <c r="AQ95">
        <f t="shared" si="88"/>
        <v>0.80610478501947713</v>
      </c>
      <c r="AR95">
        <f t="shared" si="89"/>
        <v>4.2131403411100636E-3</v>
      </c>
      <c r="AS95" s="2">
        <f t="shared" si="90"/>
        <v>8.1922173299362159E-10</v>
      </c>
      <c r="AU95">
        <f t="shared" si="91"/>
        <v>0.70410854783153209</v>
      </c>
      <c r="AV95">
        <f t="shared" si="92"/>
        <v>0.67304811915086415</v>
      </c>
      <c r="AW95">
        <f t="shared" si="93"/>
        <v>1.8894733058270694E-3</v>
      </c>
      <c r="AX95" s="2">
        <f t="shared" si="94"/>
        <v>1.3646196097639943E-9</v>
      </c>
      <c r="AZ95">
        <f t="shared" si="95"/>
        <v>0.72802257119222757</v>
      </c>
      <c r="BA95">
        <f t="shared" si="96"/>
        <v>0.6978028568802529</v>
      </c>
      <c r="BB95">
        <f t="shared" si="97"/>
        <v>7.0628723828010701E-4</v>
      </c>
      <c r="BC95" s="2">
        <f t="shared" si="98"/>
        <v>2.3542907942670208E-10</v>
      </c>
      <c r="BE95">
        <f t="shared" si="99"/>
        <v>0.94855663544078861</v>
      </c>
      <c r="BF95">
        <f t="shared" si="100"/>
        <v>0.94468455423740705</v>
      </c>
      <c r="BG95">
        <f t="shared" si="101"/>
        <v>3.0411148582983492E-3</v>
      </c>
      <c r="BH95" s="2">
        <f t="shared" si="102"/>
        <v>1.6895082546101955E-10</v>
      </c>
      <c r="BJ95">
        <f t="shared" si="103"/>
        <v>0.92964332111871362</v>
      </c>
      <c r="BK95">
        <f t="shared" si="104"/>
        <v>0.92451000120033644</v>
      </c>
      <c r="BL95">
        <f t="shared" si="105"/>
        <v>1.5031248876355399E-3</v>
      </c>
      <c r="BM95" s="2">
        <f t="shared" si="106"/>
        <v>8.3506938201974512E-10</v>
      </c>
    </row>
    <row r="96" spans="1:65" x14ac:dyDescent="0.3">
      <c r="A96">
        <v>-1.9</v>
      </c>
      <c r="B96">
        <f t="shared" si="55"/>
        <v>0.66001146579546188</v>
      </c>
      <c r="C96">
        <f t="shared" si="56"/>
        <v>0.63738424252928949</v>
      </c>
      <c r="D96">
        <f t="shared" si="57"/>
        <v>8.6924930681376786E-3</v>
      </c>
      <c r="E96" s="2">
        <f t="shared" si="58"/>
        <v>8.6924930681376788E-9</v>
      </c>
      <c r="G96">
        <f t="shared" si="59"/>
        <v>0.10530241259665962</v>
      </c>
      <c r="H96">
        <f t="shared" si="60"/>
        <v>6.3143887535769244E-2</v>
      </c>
      <c r="I96">
        <f t="shared" si="61"/>
        <v>1.4756575526833272E-5</v>
      </c>
      <c r="J96" s="2">
        <f t="shared" si="62"/>
        <v>1.2174174809637449E-9</v>
      </c>
      <c r="L96">
        <f t="shared" si="63"/>
        <v>0.1568498798342062</v>
      </c>
      <c r="M96">
        <f t="shared" si="64"/>
        <v>0.10588534446893554</v>
      </c>
      <c r="N96">
        <f t="shared" si="65"/>
        <v>3.4710422449458076E-5</v>
      </c>
      <c r="O96" s="2">
        <f t="shared" si="66"/>
        <v>1.4067362876044267E-9</v>
      </c>
      <c r="Q96">
        <f t="shared" si="67"/>
        <v>0.26577310593994374</v>
      </c>
      <c r="R96">
        <f t="shared" si="68"/>
        <v>0.21473059458817512</v>
      </c>
      <c r="S96">
        <f t="shared" si="69"/>
        <v>1.5244693775394715E-4</v>
      </c>
      <c r="T96" s="2">
        <f t="shared" si="70"/>
        <v>1.8717096246456878E-9</v>
      </c>
      <c r="V96">
        <f t="shared" si="71"/>
        <v>0.62264361044409733</v>
      </c>
      <c r="W96">
        <f t="shared" si="72"/>
        <v>0.59554513445240875</v>
      </c>
      <c r="X96">
        <f t="shared" si="73"/>
        <v>2.0991991994415457E-3</v>
      </c>
      <c r="Y96" s="2">
        <f t="shared" si="74"/>
        <v>2.6239989993019325E-9</v>
      </c>
      <c r="AA96">
        <f t="shared" si="75"/>
        <v>0.66446141517954738</v>
      </c>
      <c r="AB96">
        <f t="shared" si="76"/>
        <v>0.6526515685088482</v>
      </c>
      <c r="AC96">
        <f t="shared" si="77"/>
        <v>2.9462825845140519E-3</v>
      </c>
      <c r="AD96" s="2">
        <f t="shared" si="78"/>
        <v>2.0460295725792014E-9</v>
      </c>
      <c r="AF96">
        <f t="shared" si="79"/>
        <v>0.47044646989358041</v>
      </c>
      <c r="AG96">
        <f t="shared" si="80"/>
        <v>0.4256469304702607</v>
      </c>
      <c r="AH96">
        <f t="shared" si="81"/>
        <v>7.6680255275404839E-4</v>
      </c>
      <c r="AI96" s="2">
        <f t="shared" si="82"/>
        <v>2.2152073746228071E-9</v>
      </c>
      <c r="AK96">
        <f t="shared" si="83"/>
        <v>0.46432708580779991</v>
      </c>
      <c r="AL96">
        <f t="shared" si="84"/>
        <v>0.40480787311977767</v>
      </c>
      <c r="AM96">
        <f t="shared" si="85"/>
        <v>2.6431387410325502E-4</v>
      </c>
      <c r="AN96" s="2">
        <f t="shared" si="86"/>
        <v>9.6180881965351154E-10</v>
      </c>
      <c r="AP96">
        <f t="shared" si="87"/>
        <v>0.82182844387203402</v>
      </c>
      <c r="AQ96">
        <f t="shared" si="88"/>
        <v>0.80442200205492209</v>
      </c>
      <c r="AR96">
        <f t="shared" si="89"/>
        <v>4.0998991006542607E-3</v>
      </c>
      <c r="AS96" s="2">
        <f t="shared" si="90"/>
        <v>7.9720260290499327E-10</v>
      </c>
      <c r="AU96">
        <f t="shared" si="91"/>
        <v>0.70207695880902399</v>
      </c>
      <c r="AV96">
        <f t="shared" si="92"/>
        <v>0.67080326940223645</v>
      </c>
      <c r="AW96">
        <f t="shared" si="93"/>
        <v>1.8294735177035598E-3</v>
      </c>
      <c r="AX96" s="2">
        <f t="shared" si="94"/>
        <v>1.3212864294525705E-9</v>
      </c>
      <c r="AZ96">
        <f t="shared" si="95"/>
        <v>0.72638885590365776</v>
      </c>
      <c r="BA96">
        <f t="shared" si="96"/>
        <v>0.69598761767073081</v>
      </c>
      <c r="BB96">
        <f t="shared" si="97"/>
        <v>6.8471271541876088E-4</v>
      </c>
      <c r="BC96" s="2">
        <f t="shared" si="98"/>
        <v>2.2823757180625339E-10</v>
      </c>
      <c r="BE96">
        <f t="shared" si="99"/>
        <v>0.9480333357509052</v>
      </c>
      <c r="BF96">
        <f t="shared" si="100"/>
        <v>0.94412186639882278</v>
      </c>
      <c r="BG96">
        <f t="shared" si="101"/>
        <v>2.9793098033560664E-3</v>
      </c>
      <c r="BH96" s="2">
        <f t="shared" si="102"/>
        <v>1.6551721129755937E-10</v>
      </c>
      <c r="BJ96">
        <f t="shared" si="103"/>
        <v>0.92901164856470664</v>
      </c>
      <c r="BK96">
        <f t="shared" si="104"/>
        <v>0.92383224094925609</v>
      </c>
      <c r="BL96">
        <f t="shared" si="105"/>
        <v>1.4692674636861375E-3</v>
      </c>
      <c r="BM96" s="2">
        <f t="shared" si="106"/>
        <v>8.1625970204785491E-10</v>
      </c>
    </row>
    <row r="97" spans="1:65" x14ac:dyDescent="0.3">
      <c r="A97">
        <v>-1.925</v>
      </c>
      <c r="B97">
        <f t="shared" si="55"/>
        <v>0.65699873051047974</v>
      </c>
      <c r="C97">
        <f t="shared" si="56"/>
        <v>0.63417100097107482</v>
      </c>
      <c r="D97">
        <f t="shared" si="57"/>
        <v>8.3935746276474175E-3</v>
      </c>
      <c r="E97" s="2">
        <f t="shared" si="58"/>
        <v>8.3935746276474174E-9</v>
      </c>
      <c r="G97">
        <f t="shared" si="59"/>
        <v>0.10400807427811944</v>
      </c>
      <c r="H97">
        <f t="shared" si="60"/>
        <v>6.1788559453528208E-2</v>
      </c>
      <c r="I97">
        <f t="shared" si="61"/>
        <v>1.3618882853410675E-5</v>
      </c>
      <c r="J97" s="2">
        <f t="shared" si="62"/>
        <v>1.1235578354063808E-9</v>
      </c>
      <c r="L97">
        <f t="shared" si="63"/>
        <v>0.15522273731647521</v>
      </c>
      <c r="M97">
        <f t="shared" si="64"/>
        <v>0.10415984869191433</v>
      </c>
      <c r="N97">
        <f t="shared" si="65"/>
        <v>3.246159455113299E-5</v>
      </c>
      <c r="O97" s="2">
        <f t="shared" si="66"/>
        <v>1.3155962902806404E-9</v>
      </c>
      <c r="Q97">
        <f t="shared" si="67"/>
        <v>0.26353782108534074</v>
      </c>
      <c r="R97">
        <f t="shared" si="68"/>
        <v>0.21233991559929488</v>
      </c>
      <c r="S97">
        <f t="shared" si="69"/>
        <v>1.4448562043361141E-4</v>
      </c>
      <c r="T97" s="2">
        <f t="shared" si="70"/>
        <v>1.7739623397682323E-9</v>
      </c>
      <c r="V97">
        <f t="shared" si="71"/>
        <v>0.62016832921065101</v>
      </c>
      <c r="W97">
        <f t="shared" si="72"/>
        <v>0.59289209990423475</v>
      </c>
      <c r="X97">
        <f t="shared" si="73"/>
        <v>2.0269213189991692E-3</v>
      </c>
      <c r="Y97" s="2">
        <f t="shared" si="74"/>
        <v>2.5336516487489616E-9</v>
      </c>
      <c r="AA97">
        <f t="shared" si="75"/>
        <v>0.66204038648779007</v>
      </c>
      <c r="AB97">
        <f t="shared" si="76"/>
        <v>0.65014532762711186</v>
      </c>
      <c r="AC97">
        <f t="shared" si="77"/>
        <v>2.8507559799481686E-3</v>
      </c>
      <c r="AD97" s="2">
        <f t="shared" si="78"/>
        <v>1.9796916527417823E-9</v>
      </c>
      <c r="AF97">
        <f t="shared" si="79"/>
        <v>0.46784586783249588</v>
      </c>
      <c r="AG97">
        <f t="shared" si="80"/>
        <v>0.42282632085953997</v>
      </c>
      <c r="AH97">
        <f t="shared" si="81"/>
        <v>7.3560183827841923E-4</v>
      </c>
      <c r="AI97" s="2">
        <f t="shared" si="82"/>
        <v>2.1250719772487672E-9</v>
      </c>
      <c r="AK97">
        <f t="shared" si="83"/>
        <v>0.46218675705744694</v>
      </c>
      <c r="AL97">
        <f t="shared" si="84"/>
        <v>0.40242973006382993</v>
      </c>
      <c r="AM97">
        <f t="shared" si="85"/>
        <v>2.5393313365698063E-4</v>
      </c>
      <c r="AN97" s="2">
        <f t="shared" si="86"/>
        <v>9.2403445858512419E-10</v>
      </c>
      <c r="AP97">
        <f t="shared" si="87"/>
        <v>0.82031096347174759</v>
      </c>
      <c r="AQ97">
        <f t="shared" si="88"/>
        <v>0.80275627164846064</v>
      </c>
      <c r="AR97">
        <f t="shared" si="89"/>
        <v>3.9908076283948586E-3</v>
      </c>
      <c r="AS97" s="2">
        <f t="shared" si="90"/>
        <v>7.7599037218788736E-10</v>
      </c>
      <c r="AU97">
        <f t="shared" si="91"/>
        <v>0.70007219744461968</v>
      </c>
      <c r="AV97">
        <f t="shared" si="92"/>
        <v>0.66858806347471789</v>
      </c>
      <c r="AW97">
        <f t="shared" si="93"/>
        <v>1.77201417645161E-3</v>
      </c>
      <c r="AX97" s="2">
        <f t="shared" si="94"/>
        <v>1.2797880163261624E-9</v>
      </c>
      <c r="AZ97">
        <f t="shared" si="95"/>
        <v>0.72477691688381463</v>
      </c>
      <c r="BA97">
        <f t="shared" si="96"/>
        <v>0.69419657431534965</v>
      </c>
      <c r="BB97">
        <f t="shared" si="97"/>
        <v>6.6403808487606911E-4</v>
      </c>
      <c r="BC97" s="2">
        <f t="shared" si="98"/>
        <v>2.213460282920228E-10</v>
      </c>
      <c r="BE97">
        <f t="shared" si="99"/>
        <v>0.94751348059758822</v>
      </c>
      <c r="BF97">
        <f t="shared" si="100"/>
        <v>0.94356288236299812</v>
      </c>
      <c r="BG97">
        <f t="shared" si="101"/>
        <v>2.919335856846097E-3</v>
      </c>
      <c r="BH97" s="2">
        <f t="shared" si="102"/>
        <v>1.6218532538033885E-10</v>
      </c>
      <c r="BJ97">
        <f t="shared" si="103"/>
        <v>0.92838525627398516</v>
      </c>
      <c r="BK97">
        <f t="shared" si="104"/>
        <v>0.92316014621672227</v>
      </c>
      <c r="BL97">
        <f t="shared" si="105"/>
        <v>1.4365098938119818E-3</v>
      </c>
      <c r="BM97" s="2">
        <f t="shared" si="106"/>
        <v>7.9806105211776834E-10</v>
      </c>
    </row>
    <row r="98" spans="1:65" x14ac:dyDescent="0.3">
      <c r="A98">
        <v>-1.95</v>
      </c>
      <c r="B98">
        <f t="shared" si="55"/>
        <v>0.65402397273542567</v>
      </c>
      <c r="C98">
        <f t="shared" si="56"/>
        <v>0.63099826443624751</v>
      </c>
      <c r="D98">
        <f t="shared" si="57"/>
        <v>8.1075843942532214E-3</v>
      </c>
      <c r="E98" s="2">
        <f t="shared" si="58"/>
        <v>8.107584394253221E-9</v>
      </c>
      <c r="G98">
        <f t="shared" si="59"/>
        <v>0.10275717898922349</v>
      </c>
      <c r="H98">
        <f t="shared" si="60"/>
        <v>6.0478721454684282E-2</v>
      </c>
      <c r="I98">
        <f t="shared" si="61"/>
        <v>1.2581579625464415E-5</v>
      </c>
      <c r="J98" s="2">
        <f t="shared" si="62"/>
        <v>1.0379803191008143E-9</v>
      </c>
      <c r="L98">
        <f t="shared" si="63"/>
        <v>0.15364177106867594</v>
      </c>
      <c r="M98">
        <f t="shared" si="64"/>
        <v>0.10248332032733398</v>
      </c>
      <c r="N98">
        <f t="shared" si="65"/>
        <v>3.0383860543199769E-5</v>
      </c>
      <c r="O98" s="2">
        <f t="shared" si="66"/>
        <v>1.2313903481257913E-9</v>
      </c>
      <c r="Q98">
        <f t="shared" si="67"/>
        <v>0.26135380300232613</v>
      </c>
      <c r="R98">
        <f t="shared" si="68"/>
        <v>0.21000406738216698</v>
      </c>
      <c r="S98">
        <f t="shared" si="69"/>
        <v>1.3702983371417432E-4</v>
      </c>
      <c r="T98" s="2">
        <f t="shared" si="70"/>
        <v>1.6824218472684768E-9</v>
      </c>
      <c r="V98">
        <f t="shared" si="71"/>
        <v>0.61772842692726537</v>
      </c>
      <c r="W98">
        <f t="shared" si="72"/>
        <v>0.59027698491668312</v>
      </c>
      <c r="X98">
        <f t="shared" si="73"/>
        <v>1.9578823699030732E-3</v>
      </c>
      <c r="Y98" s="2">
        <f t="shared" si="74"/>
        <v>2.4473529623788418E-9</v>
      </c>
      <c r="AA98">
        <f t="shared" si="75"/>
        <v>0.65965111423196099</v>
      </c>
      <c r="AB98">
        <f t="shared" si="76"/>
        <v>0.64767196090265111</v>
      </c>
      <c r="AC98">
        <f t="shared" si="77"/>
        <v>2.759292176371054E-3</v>
      </c>
      <c r="AD98" s="2">
        <f t="shared" si="78"/>
        <v>1.9161751224798975E-9</v>
      </c>
      <c r="AF98">
        <f t="shared" si="79"/>
        <v>0.46529103816019812</v>
      </c>
      <c r="AG98">
        <f t="shared" si="80"/>
        <v>0.42005535592212373</v>
      </c>
      <c r="AH98">
        <f t="shared" si="81"/>
        <v>7.0601172788868941E-4</v>
      </c>
      <c r="AI98" s="2">
        <f t="shared" si="82"/>
        <v>2.0395894361228812E-9</v>
      </c>
      <c r="AK98">
        <f t="shared" si="83"/>
        <v>0.46008394448227263</v>
      </c>
      <c r="AL98">
        <f t="shared" si="84"/>
        <v>0.40009327164696962</v>
      </c>
      <c r="AM98">
        <f t="shared" si="85"/>
        <v>2.4407859249605453E-4</v>
      </c>
      <c r="AN98" s="2">
        <f t="shared" si="86"/>
        <v>8.8817487824953204E-10</v>
      </c>
      <c r="AP98">
        <f t="shared" si="87"/>
        <v>0.81880875988607327</v>
      </c>
      <c r="AQ98">
        <f t="shared" si="88"/>
        <v>0.80110731052258322</v>
      </c>
      <c r="AR98">
        <f t="shared" si="89"/>
        <v>3.8856741858642086E-3</v>
      </c>
      <c r="AS98" s="2">
        <f t="shared" si="90"/>
        <v>7.5554775836248326E-10</v>
      </c>
      <c r="AU98">
        <f t="shared" si="91"/>
        <v>0.69809367481862339</v>
      </c>
      <c r="AV98">
        <f t="shared" si="92"/>
        <v>0.66640185062831314</v>
      </c>
      <c r="AW98">
        <f t="shared" si="93"/>
        <v>1.716961663795105E-3</v>
      </c>
      <c r="AX98" s="2">
        <f t="shared" si="94"/>
        <v>1.2400278682964645E-9</v>
      </c>
      <c r="AZ98">
        <f t="shared" si="95"/>
        <v>0.72318624609057747</v>
      </c>
      <c r="BA98">
        <f t="shared" si="96"/>
        <v>0.69242916232286389</v>
      </c>
      <c r="BB98">
        <f t="shared" si="97"/>
        <v>6.4421604042260501E-4</v>
      </c>
      <c r="BC98" s="2">
        <f t="shared" si="98"/>
        <v>2.1473868014086812E-10</v>
      </c>
      <c r="BE98">
        <f t="shared" si="99"/>
        <v>0.9469970312047753</v>
      </c>
      <c r="BF98">
        <f t="shared" si="100"/>
        <v>0.94300756043524225</v>
      </c>
      <c r="BG98">
        <f t="shared" si="101"/>
        <v>2.8611213333583035E-3</v>
      </c>
      <c r="BH98" s="2">
        <f t="shared" si="102"/>
        <v>1.5895118518657254E-10</v>
      </c>
      <c r="BJ98">
        <f t="shared" si="103"/>
        <v>0.92776406439054138</v>
      </c>
      <c r="BK98">
        <f t="shared" si="104"/>
        <v>0.92249363132032336</v>
      </c>
      <c r="BL98">
        <f t="shared" si="105"/>
        <v>1.40480551053038E-3</v>
      </c>
      <c r="BM98" s="2">
        <f t="shared" si="106"/>
        <v>7.8044750585021178E-10</v>
      </c>
    </row>
    <row r="99" spans="1:65" x14ac:dyDescent="0.3">
      <c r="A99">
        <v>-1.9750000000000001</v>
      </c>
      <c r="B99">
        <f t="shared" si="55"/>
        <v>0.6510865354915637</v>
      </c>
      <c r="C99">
        <f t="shared" si="56"/>
        <v>0.62786533222223095</v>
      </c>
      <c r="D99">
        <f t="shared" si="57"/>
        <v>7.8338550506547363E-3</v>
      </c>
      <c r="E99" s="2">
        <f t="shared" si="58"/>
        <v>7.8338550506547351E-9</v>
      </c>
      <c r="G99">
        <f t="shared" si="59"/>
        <v>0.10154776607863245</v>
      </c>
      <c r="H99">
        <f t="shared" si="60"/>
        <v>5.9212320501185814E-2</v>
      </c>
      <c r="I99">
        <f t="shared" si="61"/>
        <v>1.1634722320504557E-5</v>
      </c>
      <c r="J99" s="2">
        <f t="shared" si="62"/>
        <v>9.5986459144162589E-10</v>
      </c>
      <c r="L99">
        <f t="shared" si="63"/>
        <v>0.15210513910583098</v>
      </c>
      <c r="M99">
        <f t="shared" si="64"/>
        <v>0.10085380605072215</v>
      </c>
      <c r="N99">
        <f t="shared" si="65"/>
        <v>2.8462330024698429E-5</v>
      </c>
      <c r="O99" s="2">
        <f t="shared" si="66"/>
        <v>1.1535149862787508E-9</v>
      </c>
      <c r="Q99">
        <f t="shared" si="67"/>
        <v>0.2592193067273188</v>
      </c>
      <c r="R99">
        <f t="shared" si="68"/>
        <v>0.20772118366558159</v>
      </c>
      <c r="S99">
        <f t="shared" si="69"/>
        <v>1.3004196332558755E-4</v>
      </c>
      <c r="T99" s="2">
        <f t="shared" si="70"/>
        <v>1.5966263274974946E-9</v>
      </c>
      <c r="V99">
        <f t="shared" si="71"/>
        <v>0.61532309429234378</v>
      </c>
      <c r="W99">
        <f t="shared" si="72"/>
        <v>0.58769892207110808</v>
      </c>
      <c r="X99">
        <f t="shared" si="73"/>
        <v>1.8919047916816792E-3</v>
      </c>
      <c r="Y99" s="2">
        <f t="shared" si="74"/>
        <v>2.3648809896020991E-9</v>
      </c>
      <c r="AA99">
        <f t="shared" si="75"/>
        <v>0.65729293239338082</v>
      </c>
      <c r="AB99">
        <f t="shared" si="76"/>
        <v>0.64523077887513547</v>
      </c>
      <c r="AC99">
        <f t="shared" si="77"/>
        <v>2.6716787572238975E-3</v>
      </c>
      <c r="AD99" s="2">
        <f t="shared" si="78"/>
        <v>1.855332470294372E-9</v>
      </c>
      <c r="AF99">
        <f t="shared" si="79"/>
        <v>0.46278071634804657</v>
      </c>
      <c r="AG99">
        <f t="shared" si="80"/>
        <v>0.41733266415189429</v>
      </c>
      <c r="AH99">
        <f t="shared" si="81"/>
        <v>6.77932096152927E-4</v>
      </c>
      <c r="AI99" s="2">
        <f t="shared" si="82"/>
        <v>1.9584704999973455E-9</v>
      </c>
      <c r="AK99">
        <f t="shared" si="83"/>
        <v>0.45801757784771924</v>
      </c>
      <c r="AL99">
        <f t="shared" si="84"/>
        <v>0.39779730871968805</v>
      </c>
      <c r="AM99">
        <f t="shared" si="85"/>
        <v>2.3471775245552861E-4</v>
      </c>
      <c r="AN99" s="2">
        <f t="shared" si="86"/>
        <v>8.5411182143539597E-10</v>
      </c>
      <c r="AP99">
        <f t="shared" si="87"/>
        <v>0.81732158042615766</v>
      </c>
      <c r="AQ99">
        <f t="shared" si="88"/>
        <v>0.79947484130203916</v>
      </c>
      <c r="AR99">
        <f t="shared" si="89"/>
        <v>3.7843176975430985E-3</v>
      </c>
      <c r="AS99" s="2">
        <f t="shared" si="90"/>
        <v>7.3583955230004525E-10</v>
      </c>
      <c r="AU99">
        <f t="shared" si="91"/>
        <v>0.69614081939284067</v>
      </c>
      <c r="AV99">
        <f t="shared" si="92"/>
        <v>0.66424399932910572</v>
      </c>
      <c r="AW99">
        <f t="shared" si="93"/>
        <v>1.6641907207543194E-3</v>
      </c>
      <c r="AX99" s="2">
        <f t="shared" si="94"/>
        <v>1.2019155205447859E-9</v>
      </c>
      <c r="AZ99">
        <f t="shared" si="95"/>
        <v>0.72161635208579156</v>
      </c>
      <c r="BA99">
        <f t="shared" si="96"/>
        <v>0.69068483565087957</v>
      </c>
      <c r="BB99">
        <f t="shared" si="97"/>
        <v>6.2520226314260834E-4</v>
      </c>
      <c r="BC99" s="2">
        <f t="shared" si="98"/>
        <v>2.0840075438086922E-10</v>
      </c>
      <c r="BE99">
        <f t="shared" si="99"/>
        <v>0.94648394931156909</v>
      </c>
      <c r="BF99">
        <f t="shared" si="100"/>
        <v>0.94245585947480548</v>
      </c>
      <c r="BG99">
        <f t="shared" si="101"/>
        <v>2.8045980526413519E-3</v>
      </c>
      <c r="BH99" s="2">
        <f t="shared" si="102"/>
        <v>1.5581100292451969E-10</v>
      </c>
      <c r="BJ99">
        <f t="shared" si="103"/>
        <v>0.9271479947157879</v>
      </c>
      <c r="BK99">
        <f t="shared" si="104"/>
        <v>0.92183261235599556</v>
      </c>
      <c r="BL99">
        <f t="shared" si="105"/>
        <v>1.3741100908564077E-3</v>
      </c>
      <c r="BM99" s="2">
        <f t="shared" si="106"/>
        <v>7.6339449492022717E-10</v>
      </c>
    </row>
    <row r="100" spans="1:65" x14ac:dyDescent="0.3">
      <c r="A100">
        <v>-2</v>
      </c>
      <c r="B100">
        <f t="shared" si="55"/>
        <v>0.64818577263028143</v>
      </c>
      <c r="C100">
        <f t="shared" si="56"/>
        <v>0.62477151517734797</v>
      </c>
      <c r="D100">
        <f t="shared" si="57"/>
        <v>7.5717590131292823E-3</v>
      </c>
      <c r="E100" s="2">
        <f t="shared" si="58"/>
        <v>7.5717590131292812E-9</v>
      </c>
      <c r="G100">
        <f t="shared" si="59"/>
        <v>0.10037798498084628</v>
      </c>
      <c r="H100">
        <f t="shared" si="60"/>
        <v>5.7987418828111294E-2</v>
      </c>
      <c r="I100">
        <f t="shared" si="61"/>
        <v>1.0769456599201965E-5</v>
      </c>
      <c r="J100" s="2">
        <f t="shared" si="62"/>
        <v>8.8848016943416209E-10</v>
      </c>
      <c r="L100">
        <f t="shared" si="63"/>
        <v>0.1506110930652417</v>
      </c>
      <c r="M100">
        <f t="shared" si="64"/>
        <v>9.9269451818920162E-2</v>
      </c>
      <c r="N100">
        <f t="shared" si="65"/>
        <v>2.668356661980525E-5</v>
      </c>
      <c r="O100" s="2">
        <f t="shared" si="66"/>
        <v>1.0814256582859965E-9</v>
      </c>
      <c r="Q100">
        <f t="shared" si="67"/>
        <v>0.2571326648677329</v>
      </c>
      <c r="R100">
        <f t="shared" si="68"/>
        <v>0.20548948114196031</v>
      </c>
      <c r="S100">
        <f t="shared" si="69"/>
        <v>1.2348759081979888E-4</v>
      </c>
      <c r="T100" s="2">
        <f t="shared" si="70"/>
        <v>1.5161531983986447E-9</v>
      </c>
      <c r="V100">
        <f t="shared" si="71"/>
        <v>0.6129515463452142</v>
      </c>
      <c r="W100">
        <f t="shared" si="72"/>
        <v>0.58515707003774298</v>
      </c>
      <c r="X100">
        <f t="shared" si="73"/>
        <v>1.8288224758438909E-3</v>
      </c>
      <c r="Y100" s="2">
        <f t="shared" si="74"/>
        <v>2.2860280948048637E-9</v>
      </c>
      <c r="AA100">
        <f t="shared" si="75"/>
        <v>0.65496519302252676</v>
      </c>
      <c r="AB100">
        <f t="shared" si="76"/>
        <v>0.64282111078936521</v>
      </c>
      <c r="AC100">
        <f t="shared" si="77"/>
        <v>2.5877164176365442E-3</v>
      </c>
      <c r="AD100" s="2">
        <f t="shared" si="78"/>
        <v>1.7970252900253765E-9</v>
      </c>
      <c r="AF100">
        <f t="shared" si="79"/>
        <v>0.46031368430041048</v>
      </c>
      <c r="AG100">
        <f t="shared" si="80"/>
        <v>0.41465692440391588</v>
      </c>
      <c r="AH100">
        <f t="shared" si="81"/>
        <v>6.5127006217959862E-4</v>
      </c>
      <c r="AI100" s="2">
        <f t="shared" si="82"/>
        <v>1.8814468462966187E-9</v>
      </c>
      <c r="AK100">
        <f t="shared" si="83"/>
        <v>0.4559866285937717</v>
      </c>
      <c r="AL100">
        <f t="shared" si="84"/>
        <v>0.39554069843752415</v>
      </c>
      <c r="AM100">
        <f t="shared" si="85"/>
        <v>2.2582047174391732E-4</v>
      </c>
      <c r="AN100" s="2">
        <f t="shared" si="86"/>
        <v>8.2173560551258828E-10</v>
      </c>
      <c r="AP100">
        <f t="shared" si="87"/>
        <v>0.81584917767151133</v>
      </c>
      <c r="AQ100">
        <f t="shared" si="88"/>
        <v>0.79785859239463375</v>
      </c>
      <c r="AR100">
        <f t="shared" si="89"/>
        <v>3.6865670587183049E-3</v>
      </c>
      <c r="AS100" s="2">
        <f t="shared" si="90"/>
        <v>7.1683248363966871E-10</v>
      </c>
      <c r="AU100">
        <f t="shared" si="91"/>
        <v>0.69421307639351626</v>
      </c>
      <c r="AV100">
        <f t="shared" si="92"/>
        <v>0.66211389656742126</v>
      </c>
      <c r="AW100">
        <f t="shared" si="93"/>
        <v>1.6135838435506848E-3</v>
      </c>
      <c r="AX100" s="2">
        <f t="shared" si="94"/>
        <v>1.1653661092310499E-9</v>
      </c>
      <c r="AZ100">
        <f t="shared" si="95"/>
        <v>0.72006675934850484</v>
      </c>
      <c r="BA100">
        <f t="shared" si="96"/>
        <v>0.68896306594278311</v>
      </c>
      <c r="BB100">
        <f t="shared" si="97"/>
        <v>6.0695520195056061E-4</v>
      </c>
      <c r="BC100" s="2">
        <f t="shared" si="98"/>
        <v>2.0231840065018667E-10</v>
      </c>
      <c r="BE100">
        <f t="shared" si="99"/>
        <v>0.94597419716894526</v>
      </c>
      <c r="BF100">
        <f t="shared" si="100"/>
        <v>0.94190773889133894</v>
      </c>
      <c r="BG100">
        <f t="shared" si="101"/>
        <v>2.7497011333328619E-3</v>
      </c>
      <c r="BH100" s="2">
        <f t="shared" si="102"/>
        <v>1.5276117407404801E-10</v>
      </c>
      <c r="BJ100">
        <f t="shared" si="103"/>
        <v>0.92653697066816121</v>
      </c>
      <c r="BK100">
        <f t="shared" si="104"/>
        <v>0.92117700715467943</v>
      </c>
      <c r="BL100">
        <f t="shared" si="105"/>
        <v>1.3443817039084903E-3</v>
      </c>
      <c r="BM100" s="2">
        <f t="shared" si="106"/>
        <v>7.4687872439360632E-10</v>
      </c>
    </row>
    <row r="101" spans="1:65" x14ac:dyDescent="0.3">
      <c r="A101">
        <v>-2.0249999999999999</v>
      </c>
      <c r="B101">
        <f t="shared" si="55"/>
        <v>0.64532104889472586</v>
      </c>
      <c r="C101">
        <f t="shared" si="56"/>
        <v>0.62171613576655915</v>
      </c>
      <c r="D101">
        <f t="shared" si="57"/>
        <v>7.3207057667155134E-3</v>
      </c>
      <c r="E101" s="2">
        <f t="shared" si="58"/>
        <v>7.3207057667155131E-9</v>
      </c>
      <c r="G101">
        <f t="shared" si="59"/>
        <v>9.9246087885776366E-2</v>
      </c>
      <c r="H101">
        <f t="shared" si="60"/>
        <v>5.680218626782866E-2</v>
      </c>
      <c r="I101">
        <f t="shared" si="61"/>
        <v>9.9778869178858166E-6</v>
      </c>
      <c r="J101" s="2">
        <f t="shared" si="62"/>
        <v>8.2317567072557987E-10</v>
      </c>
      <c r="L101">
        <f t="shared" si="63"/>
        <v>0.14915797247895726</v>
      </c>
      <c r="M101">
        <f t="shared" si="64"/>
        <v>9.7728496796349179E-2</v>
      </c>
      <c r="N101">
        <f t="shared" si="65"/>
        <v>2.5035431020250402E-5</v>
      </c>
      <c r="O101" s="2">
        <f t="shared" si="66"/>
        <v>1.0146303849595933E-9</v>
      </c>
      <c r="Q101">
        <f t="shared" si="67"/>
        <v>0.25509228339981638</v>
      </c>
      <c r="R101">
        <f t="shared" si="68"/>
        <v>0.20330725497306562</v>
      </c>
      <c r="S101">
        <f t="shared" si="69"/>
        <v>1.1733518937036568E-4</v>
      </c>
      <c r="T101" s="2">
        <f t="shared" si="70"/>
        <v>1.4406153806028257E-9</v>
      </c>
      <c r="V101">
        <f t="shared" si="71"/>
        <v>0.61061302160555497</v>
      </c>
      <c r="W101">
        <f t="shared" si="72"/>
        <v>0.58265061265332796</v>
      </c>
      <c r="X101">
        <f t="shared" si="73"/>
        <v>1.7684799199182899E-3</v>
      </c>
      <c r="Y101" s="2">
        <f t="shared" si="74"/>
        <v>2.2105998998978624E-9</v>
      </c>
      <c r="AA101">
        <f t="shared" si="75"/>
        <v>0.65266726568665701</v>
      </c>
      <c r="AB101">
        <f t="shared" si="76"/>
        <v>0.64044230402345448</v>
      </c>
      <c r="AC101">
        <f t="shared" si="77"/>
        <v>2.5072180348613164E-3</v>
      </c>
      <c r="AD101" s="2">
        <f t="shared" si="78"/>
        <v>1.7411236353203574E-9</v>
      </c>
      <c r="AF101">
        <f t="shared" si="79"/>
        <v>0.45788876827584407</v>
      </c>
      <c r="AG101">
        <f t="shared" si="80"/>
        <v>0.41202686363974406</v>
      </c>
      <c r="AH101">
        <f t="shared" si="81"/>
        <v>6.259393940531259E-4</v>
      </c>
      <c r="AI101" s="2">
        <f t="shared" si="82"/>
        <v>1.8082693605979199E-9</v>
      </c>
      <c r="AK101">
        <f t="shared" si="83"/>
        <v>0.45399010780187443</v>
      </c>
      <c r="AL101">
        <f t="shared" si="84"/>
        <v>0.39332234200208271</v>
      </c>
      <c r="AM101">
        <f t="shared" si="85"/>
        <v>2.1735876947653237E-4</v>
      </c>
      <c r="AN101" s="2">
        <f t="shared" si="86"/>
        <v>7.9094441115071521E-10</v>
      </c>
      <c r="AP101">
        <f t="shared" si="87"/>
        <v>0.81439130936158199</v>
      </c>
      <c r="AQ101">
        <f t="shared" si="88"/>
        <v>0.79625829787220859</v>
      </c>
      <c r="AR101">
        <f t="shared" si="89"/>
        <v>3.5922604946533295E-3</v>
      </c>
      <c r="AS101" s="2">
        <f t="shared" si="90"/>
        <v>6.9849509618259022E-10</v>
      </c>
      <c r="AU101">
        <f t="shared" si="91"/>
        <v>0.69230990721828323</v>
      </c>
      <c r="AV101">
        <f t="shared" si="92"/>
        <v>0.66001094720252296</v>
      </c>
      <c r="AW101">
        <f t="shared" si="93"/>
        <v>1.5650307288892931E-3</v>
      </c>
      <c r="AX101" s="2">
        <f t="shared" si="94"/>
        <v>1.1302999708644891E-9</v>
      </c>
      <c r="AZ101">
        <f t="shared" si="95"/>
        <v>0.71853700762203976</v>
      </c>
      <c r="BA101">
        <f t="shared" si="96"/>
        <v>0.68726334180226645</v>
      </c>
      <c r="BB101">
        <f t="shared" si="97"/>
        <v>5.8943587244719004E-4</v>
      </c>
      <c r="BC101" s="2">
        <f t="shared" si="98"/>
        <v>1.9647862414906315E-10</v>
      </c>
      <c r="BE101">
        <f t="shared" si="99"/>
        <v>0.94546773753607405</v>
      </c>
      <c r="BF101">
        <f t="shared" si="100"/>
        <v>0.94136315864093978</v>
      </c>
      <c r="BG101">
        <f t="shared" si="101"/>
        <v>2.6963688009131342E-3</v>
      </c>
      <c r="BH101" s="2">
        <f t="shared" si="102"/>
        <v>1.4979826671739646E-10</v>
      </c>
      <c r="BJ101">
        <f t="shared" si="103"/>
        <v>0.92593091724366783</v>
      </c>
      <c r="BK101">
        <f t="shared" si="104"/>
        <v>0.92052673523998696</v>
      </c>
      <c r="BL101">
        <f t="shared" si="105"/>
        <v>1.3155805695333935E-3</v>
      </c>
      <c r="BM101" s="2">
        <f t="shared" si="106"/>
        <v>7.308780941852193E-10</v>
      </c>
    </row>
    <row r="102" spans="1:65" x14ac:dyDescent="0.3">
      <c r="A102">
        <v>-2.0499999999999998</v>
      </c>
      <c r="B102">
        <f t="shared" si="55"/>
        <v>0.64249173995173048</v>
      </c>
      <c r="C102">
        <f t="shared" si="56"/>
        <v>0.61869852810551462</v>
      </c>
      <c r="D102">
        <f t="shared" si="57"/>
        <v>7.0801393982037912E-3</v>
      </c>
      <c r="E102" s="2">
        <f t="shared" si="58"/>
        <v>7.0801393982037907E-9</v>
      </c>
      <c r="G102">
        <f t="shared" si="59"/>
        <v>9.8150422968509052E-2</v>
      </c>
      <c r="H102">
        <f t="shared" si="60"/>
        <v>5.5654893160742465E-2</v>
      </c>
      <c r="I102">
        <f t="shared" si="61"/>
        <v>9.2529630368278895E-6</v>
      </c>
      <c r="J102" s="2">
        <f t="shared" si="62"/>
        <v>7.6336945053830087E-10</v>
      </c>
      <c r="L102">
        <f t="shared" si="63"/>
        <v>0.14774419945241987</v>
      </c>
      <c r="M102">
        <f t="shared" si="64"/>
        <v>9.6229267712004116E-2</v>
      </c>
      <c r="N102">
        <f t="shared" si="65"/>
        <v>2.3506942538856542E-5</v>
      </c>
      <c r="O102" s="2">
        <f t="shared" si="66"/>
        <v>9.5268414344976967E-10</v>
      </c>
      <c r="Q102">
        <f t="shared" si="67"/>
        <v>0.25309663773180752</v>
      </c>
      <c r="R102">
        <f t="shared" si="68"/>
        <v>0.20117287457947328</v>
      </c>
      <c r="S102">
        <f t="shared" si="69"/>
        <v>1.1155585154098363E-4</v>
      </c>
      <c r="T102" s="2">
        <f t="shared" si="70"/>
        <v>1.3696579550309681E-9</v>
      </c>
      <c r="V102">
        <f t="shared" si="71"/>
        <v>0.60830678124488413</v>
      </c>
      <c r="W102">
        <f t="shared" si="72"/>
        <v>0.58017875803310204</v>
      </c>
      <c r="X102">
        <f t="shared" si="73"/>
        <v>1.7107314516810633E-3</v>
      </c>
      <c r="Y102" s="2">
        <f t="shared" si="74"/>
        <v>2.1384143146013293E-9</v>
      </c>
      <c r="AA102">
        <f t="shared" si="75"/>
        <v>0.65039853693294347</v>
      </c>
      <c r="AB102">
        <f t="shared" si="76"/>
        <v>0.63809372353306781</v>
      </c>
      <c r="AC102">
        <f t="shared" si="77"/>
        <v>2.4300078129080895E-3</v>
      </c>
      <c r="AD102" s="2">
        <f t="shared" si="78"/>
        <v>1.6875054256306165E-9</v>
      </c>
      <c r="AF102">
        <f t="shared" si="79"/>
        <v>0.45550483691533655</v>
      </c>
      <c r="AG102">
        <f t="shared" si="80"/>
        <v>0.40944125478886823</v>
      </c>
      <c r="AH102">
        <f t="shared" si="81"/>
        <v>6.0185996791142294E-4</v>
      </c>
      <c r="AI102" s="2">
        <f t="shared" si="82"/>
        <v>1.7387065739663334E-9</v>
      </c>
      <c r="AK102">
        <f t="shared" si="83"/>
        <v>0.45202706427987038</v>
      </c>
      <c r="AL102">
        <f t="shared" si="84"/>
        <v>0.3911411825331893</v>
      </c>
      <c r="AM102">
        <f t="shared" si="85"/>
        <v>2.0930664840877392E-4</v>
      </c>
      <c r="AN102" s="2">
        <f t="shared" si="86"/>
        <v>7.6164363726526081E-10</v>
      </c>
      <c r="AP102">
        <f t="shared" si="87"/>
        <v>0.812947738287774</v>
      </c>
      <c r="AQ102">
        <f t="shared" si="88"/>
        <v>0.79467369735211202</v>
      </c>
      <c r="AR102">
        <f t="shared" si="89"/>
        <v>3.5012449667973489E-3</v>
      </c>
      <c r="AS102" s="2">
        <f t="shared" si="90"/>
        <v>6.807976324328163E-10</v>
      </c>
      <c r="AU102">
        <f t="shared" si="91"/>
        <v>0.69043078886623466</v>
      </c>
      <c r="AV102">
        <f t="shared" si="92"/>
        <v>0.65793457333285599</v>
      </c>
      <c r="AW102">
        <f t="shared" si="93"/>
        <v>1.5184277641257394E-3</v>
      </c>
      <c r="AX102" s="2">
        <f t="shared" si="94"/>
        <v>1.0966422740908114E-9</v>
      </c>
      <c r="AZ102">
        <f t="shared" si="95"/>
        <v>0.71702665129299947</v>
      </c>
      <c r="BA102">
        <f t="shared" si="96"/>
        <v>0.68558516810333281</v>
      </c>
      <c r="BB102">
        <f t="shared" si="97"/>
        <v>5.7260767240155451E-4</v>
      </c>
      <c r="BC102" s="2">
        <f t="shared" si="98"/>
        <v>1.9086922413385129E-10</v>
      </c>
      <c r="BE102">
        <f t="shared" si="99"/>
        <v>0.94496453367630195</v>
      </c>
      <c r="BF102">
        <f t="shared" si="100"/>
        <v>0.94082207922183003</v>
      </c>
      <c r="BG102">
        <f t="shared" si="101"/>
        <v>2.6445422087564481E-3</v>
      </c>
      <c r="BH102" s="2">
        <f t="shared" si="102"/>
        <v>1.4691901159758055E-10</v>
      </c>
      <c r="BJ102">
        <f t="shared" si="103"/>
        <v>0.9253297609773623</v>
      </c>
      <c r="BK102">
        <f t="shared" si="104"/>
        <v>0.91988171778686945</v>
      </c>
      <c r="BL102">
        <f t="shared" si="105"/>
        <v>1.2876689270438046E-3</v>
      </c>
      <c r="BM102" s="2">
        <f t="shared" si="106"/>
        <v>7.1537162613544765E-10</v>
      </c>
    </row>
    <row r="103" spans="1:65" x14ac:dyDescent="0.3">
      <c r="A103">
        <v>-2.0750000000000002</v>
      </c>
      <c r="B103">
        <f t="shared" si="55"/>
        <v>0.6396972323972413</v>
      </c>
      <c r="C103">
        <f t="shared" si="56"/>
        <v>0.61571803796634095</v>
      </c>
      <c r="D103">
        <f t="shared" si="57"/>
        <v>6.8495363108978715E-3</v>
      </c>
      <c r="E103" s="2">
        <f t="shared" si="58"/>
        <v>6.8495363108978709E-9</v>
      </c>
      <c r="G103">
        <f t="shared" si="59"/>
        <v>9.7089428131313465E-2</v>
      </c>
      <c r="H103">
        <f t="shared" si="60"/>
        <v>5.454390380242248E-2</v>
      </c>
      <c r="I103">
        <f t="shared" si="61"/>
        <v>8.5883810731708974E-6</v>
      </c>
      <c r="J103" s="2">
        <f t="shared" si="62"/>
        <v>7.0854143853659902E-10</v>
      </c>
      <c r="L103">
        <f t="shared" si="63"/>
        <v>0.14636827371679273</v>
      </c>
      <c r="M103">
        <f t="shared" si="64"/>
        <v>9.477017361271764E-2</v>
      </c>
      <c r="N103">
        <f t="shared" si="65"/>
        <v>2.2088156811649382E-5</v>
      </c>
      <c r="O103" s="2">
        <f t="shared" si="66"/>
        <v>8.9518391078323514E-10</v>
      </c>
      <c r="Q103">
        <f t="shared" si="67"/>
        <v>0.25114426901350617</v>
      </c>
      <c r="R103">
        <f t="shared" si="68"/>
        <v>0.19908477969358948</v>
      </c>
      <c r="S103">
        <f t="shared" si="69"/>
        <v>1.061230453563571E-4</v>
      </c>
      <c r="T103" s="2">
        <f t="shared" si="70"/>
        <v>1.3029551679863868E-9</v>
      </c>
      <c r="V103">
        <f t="shared" si="71"/>
        <v>0.60603210828911203</v>
      </c>
      <c r="W103">
        <f t="shared" si="72"/>
        <v>0.57774073771609014</v>
      </c>
      <c r="X103">
        <f t="shared" si="73"/>
        <v>1.6554405171281396E-3</v>
      </c>
      <c r="Y103" s="2">
        <f t="shared" si="74"/>
        <v>2.0693006464101748E-9</v>
      </c>
      <c r="AA103">
        <f t="shared" si="75"/>
        <v>0.64815840976704731</v>
      </c>
      <c r="AB103">
        <f t="shared" si="76"/>
        <v>0.63577475131164318</v>
      </c>
      <c r="AC103">
        <f t="shared" si="77"/>
        <v>2.3559204948108859E-3</v>
      </c>
      <c r="AD103" s="2">
        <f t="shared" si="78"/>
        <v>1.6360558991742251E-9</v>
      </c>
      <c r="AF103">
        <f t="shared" si="79"/>
        <v>0.4531607993716027</v>
      </c>
      <c r="AG103">
        <f t="shared" si="80"/>
        <v>0.4068989147197426</v>
      </c>
      <c r="AH103">
        <f t="shared" si="81"/>
        <v>5.7895727614703314E-4</v>
      </c>
      <c r="AI103" s="2">
        <f t="shared" si="82"/>
        <v>1.6725432422025407E-9</v>
      </c>
      <c r="AK103">
        <f t="shared" si="83"/>
        <v>0.45009658275709441</v>
      </c>
      <c r="AL103">
        <f t="shared" si="84"/>
        <v>0.38899620306343824</v>
      </c>
      <c r="AM103">
        <f t="shared" si="85"/>
        <v>2.0163993399479994E-4</v>
      </c>
      <c r="AN103" s="2">
        <f t="shared" si="86"/>
        <v>7.3374531536996665E-10</v>
      </c>
      <c r="AP103">
        <f t="shared" si="87"/>
        <v>0.81151823218614849</v>
      </c>
      <c r="AQ103">
        <f t="shared" si="88"/>
        <v>0.79310453587941654</v>
      </c>
      <c r="AR103">
        <f t="shared" si="89"/>
        <v>3.4133756221519664E-3</v>
      </c>
      <c r="AS103" s="2">
        <f t="shared" si="90"/>
        <v>6.637119265295475E-10</v>
      </c>
      <c r="AU103">
        <f t="shared" si="91"/>
        <v>0.68857521339024952</v>
      </c>
      <c r="AV103">
        <f t="shared" si="92"/>
        <v>0.65588421369088346</v>
      </c>
      <c r="AW103">
        <f t="shared" si="93"/>
        <v>1.4736775582735743E-3</v>
      </c>
      <c r="AX103" s="2">
        <f t="shared" si="94"/>
        <v>1.0643226809753589E-9</v>
      </c>
      <c r="AZ103">
        <f t="shared" si="95"/>
        <v>0.71553525880042346</v>
      </c>
      <c r="BA103">
        <f t="shared" si="96"/>
        <v>0.6839280653338039</v>
      </c>
      <c r="BB103">
        <f t="shared" si="97"/>
        <v>5.5643621232263072E-4</v>
      </c>
      <c r="BC103" s="2">
        <f t="shared" si="98"/>
        <v>1.8547873744087672E-10</v>
      </c>
      <c r="BE103">
        <f t="shared" si="99"/>
        <v>0.94446454935282964</v>
      </c>
      <c r="BF103">
        <f t="shared" si="100"/>
        <v>0.94028446166970925</v>
      </c>
      <c r="BG103">
        <f t="shared" si="101"/>
        <v>2.5941652712546085E-3</v>
      </c>
      <c r="BH103" s="2">
        <f t="shared" si="102"/>
        <v>1.4412029284747836E-10</v>
      </c>
      <c r="BJ103">
        <f t="shared" si="103"/>
        <v>0.92473342990575458</v>
      </c>
      <c r="BK103">
        <f t="shared" si="104"/>
        <v>0.91924187758128173</v>
      </c>
      <c r="BL103">
        <f t="shared" si="105"/>
        <v>1.2606109132457508E-3</v>
      </c>
      <c r="BM103" s="2">
        <f t="shared" si="106"/>
        <v>7.0033939624764001E-10</v>
      </c>
    </row>
    <row r="104" spans="1:65" x14ac:dyDescent="0.3">
      <c r="A104">
        <v>-2.1</v>
      </c>
      <c r="B104">
        <f t="shared" si="55"/>
        <v>0.63693692373815414</v>
      </c>
      <c r="C104">
        <f t="shared" si="56"/>
        <v>0.6127740227582702</v>
      </c>
      <c r="D104">
        <f t="shared" si="57"/>
        <v>6.6284031065177362E-3</v>
      </c>
      <c r="E104" s="2">
        <f t="shared" si="58"/>
        <v>6.6284031065177359E-9</v>
      </c>
      <c r="G104">
        <f t="shared" si="59"/>
        <v>9.6061625214453383E-2</v>
      </c>
      <c r="H104">
        <f t="shared" si="60"/>
        <v>5.3467670381626586E-2</v>
      </c>
      <c r="I104">
        <f t="shared" si="61"/>
        <v>7.9784970963695948E-6</v>
      </c>
      <c r="J104" s="2">
        <f t="shared" si="62"/>
        <v>6.5822601045049158E-10</v>
      </c>
      <c r="L104">
        <f t="shared" si="63"/>
        <v>0.14502876802534534</v>
      </c>
      <c r="M104">
        <f t="shared" si="64"/>
        <v>9.3349700981278205E-2</v>
      </c>
      <c r="N104">
        <f t="shared" si="65"/>
        <v>2.077005760970599E-5</v>
      </c>
      <c r="O104" s="2">
        <f t="shared" si="66"/>
        <v>8.4176427923780708E-10</v>
      </c>
      <c r="Q104">
        <f t="shared" si="67"/>
        <v>0.24923378067483387</v>
      </c>
      <c r="R104">
        <f t="shared" si="68"/>
        <v>0.19704147665757632</v>
      </c>
      <c r="S104">
        <f t="shared" si="69"/>
        <v>1.0101239546358399E-4</v>
      </c>
      <c r="T104" s="2">
        <f t="shared" si="70"/>
        <v>1.2402077443028946E-9</v>
      </c>
      <c r="V104">
        <f t="shared" si="71"/>
        <v>0.60378830685115248</v>
      </c>
      <c r="W104">
        <f t="shared" si="72"/>
        <v>0.57533580584260713</v>
      </c>
      <c r="X104">
        <f t="shared" si="73"/>
        <v>1.6024790263944456E-3</v>
      </c>
      <c r="Y104" s="2">
        <f t="shared" si="74"/>
        <v>2.0030987829930573E-9</v>
      </c>
      <c r="AA104">
        <f t="shared" si="75"/>
        <v>0.64594630314701429</v>
      </c>
      <c r="AB104">
        <f t="shared" si="76"/>
        <v>0.63348478586647439</v>
      </c>
      <c r="AC104">
        <f t="shared" si="77"/>
        <v>2.2848006365943302E-3</v>
      </c>
      <c r="AD104" s="2">
        <f t="shared" si="78"/>
        <v>1.5866671087460616E-9</v>
      </c>
      <c r="AF104">
        <f t="shared" si="79"/>
        <v>0.45085560353373133</v>
      </c>
      <c r="AG104">
        <f t="shared" si="80"/>
        <v>0.40439870231424219</v>
      </c>
      <c r="AH104">
        <f t="shared" si="81"/>
        <v>5.5716197982040962E-4</v>
      </c>
      <c r="AI104" s="2">
        <f t="shared" si="82"/>
        <v>1.6095790528145172E-9</v>
      </c>
      <c r="AK104">
        <f t="shared" si="83"/>
        <v>0.44819778218233064</v>
      </c>
      <c r="AL104">
        <f t="shared" si="84"/>
        <v>0.38688642464703404</v>
      </c>
      <c r="AM104">
        <f t="shared" si="85"/>
        <v>1.9433612810820853E-4</v>
      </c>
      <c r="AN104" s="2">
        <f t="shared" si="86"/>
        <v>7.0716757728264792E-10</v>
      </c>
      <c r="AP104">
        <f t="shared" si="87"/>
        <v>0.8101025636310174</v>
      </c>
      <c r="AQ104">
        <f t="shared" si="88"/>
        <v>0.7915505638101179</v>
      </c>
      <c r="AR104">
        <f t="shared" si="89"/>
        <v>3.3285152822714373E-3</v>
      </c>
      <c r="AS104" s="2">
        <f t="shared" si="90"/>
        <v>6.472113048861113E-10</v>
      </c>
      <c r="AU104">
        <f t="shared" si="91"/>
        <v>0.68674268737072086</v>
      </c>
      <c r="AV104">
        <f t="shared" si="92"/>
        <v>0.65385932306157002</v>
      </c>
      <c r="AW104">
        <f t="shared" si="93"/>
        <v>1.4306885102094134E-3</v>
      </c>
      <c r="AX104" s="2">
        <f t="shared" si="94"/>
        <v>1.0332750351512428E-9</v>
      </c>
      <c r="AZ104">
        <f t="shared" si="95"/>
        <v>0.71406241207342203</v>
      </c>
      <c r="BA104">
        <f t="shared" si="96"/>
        <v>0.68229156897046894</v>
      </c>
      <c r="BB104">
        <f t="shared" si="97"/>
        <v>5.4088915974042956E-4</v>
      </c>
      <c r="BC104" s="2">
        <f t="shared" si="98"/>
        <v>1.80296386580143E-10</v>
      </c>
      <c r="BE104">
        <f t="shared" si="99"/>
        <v>0.94396774882412537</v>
      </c>
      <c r="BF104">
        <f t="shared" si="100"/>
        <v>0.93975026755282298</v>
      </c>
      <c r="BG104">
        <f t="shared" si="101"/>
        <v>2.5451845080782932E-3</v>
      </c>
      <c r="BH104" s="2">
        <f t="shared" si="102"/>
        <v>1.4139913933768307E-10</v>
      </c>
      <c r="BJ104">
        <f t="shared" si="103"/>
        <v>0.92414185353013889</v>
      </c>
      <c r="BK104">
        <f t="shared" si="104"/>
        <v>0.91860713898083568</v>
      </c>
      <c r="BL104">
        <f t="shared" si="105"/>
        <v>1.2343724490081168E-3</v>
      </c>
      <c r="BM104" s="2">
        <f t="shared" si="106"/>
        <v>6.8576247167117663E-10</v>
      </c>
    </row>
    <row r="105" spans="1:65" x14ac:dyDescent="0.3">
      <c r="A105">
        <v>-2.125</v>
      </c>
      <c r="B105">
        <f t="shared" si="55"/>
        <v>0.63421022235320346</v>
      </c>
      <c r="C105">
        <f t="shared" si="56"/>
        <v>0.6098658514859252</v>
      </c>
      <c r="D105">
        <f t="shared" si="57"/>
        <v>6.4162746208861737E-3</v>
      </c>
      <c r="E105" s="2">
        <f t="shared" si="58"/>
        <v>6.4162746208861732E-9</v>
      </c>
      <c r="G105">
        <f t="shared" si="59"/>
        <v>9.5065614636413803E-2</v>
      </c>
      <c r="H105">
        <f t="shared" si="60"/>
        <v>5.2424727367972573E-2</v>
      </c>
      <c r="I105">
        <f t="shared" si="61"/>
        <v>7.4182515580616001E-6</v>
      </c>
      <c r="J105" s="2">
        <f t="shared" si="62"/>
        <v>6.12005753540082E-10</v>
      </c>
      <c r="L105">
        <f t="shared" si="63"/>
        <v>0.14372432386686995</v>
      </c>
      <c r="M105">
        <f t="shared" si="64"/>
        <v>9.1966409190742268E-2</v>
      </c>
      <c r="N105">
        <f t="shared" si="65"/>
        <v>1.9544460998377765E-5</v>
      </c>
      <c r="O105" s="2">
        <f t="shared" si="66"/>
        <v>7.9209357212869924E-10</v>
      </c>
      <c r="Q105">
        <f t="shared" si="67"/>
        <v>0.24736383517731653</v>
      </c>
      <c r="R105">
        <f t="shared" si="68"/>
        <v>0.19504153494900162</v>
      </c>
      <c r="S105">
        <f t="shared" si="69"/>
        <v>9.6201486566296595E-5</v>
      </c>
      <c r="T105" s="2">
        <f t="shared" si="70"/>
        <v>1.1811404739528659E-9</v>
      </c>
      <c r="V105">
        <f t="shared" si="71"/>
        <v>0.6015747013925834</v>
      </c>
      <c r="W105">
        <f t="shared" si="72"/>
        <v>0.57296323836289753</v>
      </c>
      <c r="X105">
        <f t="shared" si="73"/>
        <v>1.5517267523996597E-3</v>
      </c>
      <c r="Y105" s="2">
        <f t="shared" si="74"/>
        <v>1.9396584404995749E-9</v>
      </c>
      <c r="AA105">
        <f t="shared" si="75"/>
        <v>0.64376165149231301</v>
      </c>
      <c r="AB105">
        <f t="shared" si="76"/>
        <v>0.63122324171046895</v>
      </c>
      <c r="AC105">
        <f t="shared" si="77"/>
        <v>2.2165019375784156E-3</v>
      </c>
      <c r="AD105" s="2">
        <f t="shared" si="78"/>
        <v>1.5392374566516763E-9</v>
      </c>
      <c r="AF105">
        <f t="shared" si="79"/>
        <v>0.44858823434183587</v>
      </c>
      <c r="AG105">
        <f t="shared" si="80"/>
        <v>0.40193951663973521</v>
      </c>
      <c r="AH105">
        <f t="shared" si="81"/>
        <v>5.3640950090849194E-4</v>
      </c>
      <c r="AI105" s="2">
        <f t="shared" si="82"/>
        <v>1.5496274470689773E-9</v>
      </c>
      <c r="AK105">
        <f t="shared" si="83"/>
        <v>0.44632981411789518</v>
      </c>
      <c r="AL105">
        <f t="shared" si="84"/>
        <v>0.38481090457543909</v>
      </c>
      <c r="AM105">
        <f t="shared" si="85"/>
        <v>1.8737427594667642E-4</v>
      </c>
      <c r="AN105" s="2">
        <f t="shared" si="86"/>
        <v>6.8183417080596165E-10</v>
      </c>
      <c r="AP105">
        <f t="shared" si="87"/>
        <v>0.80870050992960452</v>
      </c>
      <c r="AQ105">
        <f t="shared" si="88"/>
        <v>0.79001153669550439</v>
      </c>
      <c r="AR105">
        <f t="shared" si="89"/>
        <v>3.2465339686906991E-3</v>
      </c>
      <c r="AS105" s="2">
        <f t="shared" si="90"/>
        <v>6.3127049391207889E-10</v>
      </c>
      <c r="AU105">
        <f t="shared" si="91"/>
        <v>0.68493273140985489</v>
      </c>
      <c r="AV105">
        <f t="shared" si="92"/>
        <v>0.65185937172359654</v>
      </c>
      <c r="AW105">
        <f t="shared" si="93"/>
        <v>1.3893744107899275E-3</v>
      </c>
      <c r="AX105" s="2">
        <f t="shared" si="94"/>
        <v>1.0034370744593919E-9</v>
      </c>
      <c r="AZ105">
        <f t="shared" si="95"/>
        <v>0.71260770599571066</v>
      </c>
      <c r="BA105">
        <f t="shared" si="96"/>
        <v>0.68067522888412302</v>
      </c>
      <c r="BB105">
        <f t="shared" si="97"/>
        <v>5.259360959558938E-4</v>
      </c>
      <c r="BC105" s="2">
        <f t="shared" si="98"/>
        <v>1.7531203198529774E-10</v>
      </c>
      <c r="BE105">
        <f t="shared" si="99"/>
        <v>0.94347409683910266</v>
      </c>
      <c r="BF105">
        <f t="shared" si="100"/>
        <v>0.93921945896677705</v>
      </c>
      <c r="BG105">
        <f t="shared" si="101"/>
        <v>2.4975488987227764E-3</v>
      </c>
      <c r="BH105" s="2">
        <f t="shared" si="102"/>
        <v>1.3875271659570992E-10</v>
      </c>
      <c r="BJ105">
        <f t="shared" si="103"/>
        <v>0.92355496278082727</v>
      </c>
      <c r="BK105">
        <f t="shared" si="104"/>
        <v>0.91797742787642411</v>
      </c>
      <c r="BL105">
        <f t="shared" si="105"/>
        <v>1.2089211336934551E-3</v>
      </c>
      <c r="BM105" s="2">
        <f t="shared" si="106"/>
        <v>6.7162285205192013E-10</v>
      </c>
    </row>
    <row r="106" spans="1:65" x14ac:dyDescent="0.3">
      <c r="A106">
        <v>-2.15</v>
      </c>
      <c r="B106">
        <f t="shared" si="55"/>
        <v>0.63151654743529739</v>
      </c>
      <c r="C106">
        <f t="shared" si="56"/>
        <v>0.60699290468781719</v>
      </c>
      <c r="D106">
        <f t="shared" si="57"/>
        <v>6.2127121011960581E-3</v>
      </c>
      <c r="E106" s="2">
        <f t="shared" si="58"/>
        <v>6.2127121011960577E-9</v>
      </c>
      <c r="G106">
        <f t="shared" si="59"/>
        <v>9.4100070427794627E-2</v>
      </c>
      <c r="H106">
        <f t="shared" si="60"/>
        <v>5.1413686311826835E-2</v>
      </c>
      <c r="I106">
        <f t="shared" si="61"/>
        <v>6.9031030965343315E-6</v>
      </c>
      <c r="J106" s="2">
        <f t="shared" si="62"/>
        <v>5.6950600546408236E-10</v>
      </c>
      <c r="L106">
        <f t="shared" si="63"/>
        <v>0.14245364747144953</v>
      </c>
      <c r="M106">
        <f t="shared" si="64"/>
        <v>9.0618926268769398E-2</v>
      </c>
      <c r="N106">
        <f t="shared" si="65"/>
        <v>1.8403930317942714E-5</v>
      </c>
      <c r="O106" s="2">
        <f t="shared" si="66"/>
        <v>7.4587039816328986E-10</v>
      </c>
      <c r="Q106">
        <f t="shared" si="67"/>
        <v>0.24553315096366513</v>
      </c>
      <c r="R106">
        <f t="shared" si="68"/>
        <v>0.19308358391835842</v>
      </c>
      <c r="S106">
        <f t="shared" si="69"/>
        <v>9.1669686656081786E-5</v>
      </c>
      <c r="T106" s="2">
        <f t="shared" si="70"/>
        <v>1.1255000417218952E-9</v>
      </c>
      <c r="V106">
        <f t="shared" si="71"/>
        <v>0.59939063601335674</v>
      </c>
      <c r="W106">
        <f t="shared" si="72"/>
        <v>0.57062233227583792</v>
      </c>
      <c r="X106">
        <f t="shared" si="73"/>
        <v>1.5030707775147275E-3</v>
      </c>
      <c r="Y106" s="2">
        <f t="shared" si="74"/>
        <v>1.8788384718934095E-9</v>
      </c>
      <c r="AA106">
        <f t="shared" si="75"/>
        <v>0.64160390420779978</v>
      </c>
      <c r="AB106">
        <f t="shared" si="76"/>
        <v>0.62898954886935798</v>
      </c>
      <c r="AC106">
        <f t="shared" si="77"/>
        <v>2.1508866221709752E-3</v>
      </c>
      <c r="AD106" s="2">
        <f t="shared" si="78"/>
        <v>1.4936712653965095E-9</v>
      </c>
      <c r="AF106">
        <f t="shared" si="79"/>
        <v>0.44635771218667286</v>
      </c>
      <c r="AG106">
        <f t="shared" si="80"/>
        <v>0.39952029521331112</v>
      </c>
      <c r="AH106">
        <f t="shared" si="81"/>
        <v>5.1663965048369279E-4</v>
      </c>
      <c r="AI106" s="2">
        <f t="shared" si="82"/>
        <v>1.4925145458417797E-9</v>
      </c>
      <c r="AK106">
        <f t="shared" si="83"/>
        <v>0.44449186122359019</v>
      </c>
      <c r="AL106">
        <f t="shared" si="84"/>
        <v>0.38276873469287798</v>
      </c>
      <c r="AM106">
        <f t="shared" si="85"/>
        <v>1.8073484480546232E-4</v>
      </c>
      <c r="AN106" s="2">
        <f t="shared" si="86"/>
        <v>6.5767401859765474E-10</v>
      </c>
      <c r="AP106">
        <f t="shared" si="87"/>
        <v>0.80731185301792963</v>
      </c>
      <c r="AQ106">
        <f t="shared" si="88"/>
        <v>0.78848721516787001</v>
      </c>
      <c r="AR106">
        <f t="shared" si="89"/>
        <v>3.1673084618637657E-3</v>
      </c>
      <c r="AS106" s="2">
        <f t="shared" si="90"/>
        <v>6.1586553425128639E-10</v>
      </c>
      <c r="AU106">
        <f t="shared" si="91"/>
        <v>0.68314487964573345</v>
      </c>
      <c r="AV106">
        <f t="shared" si="92"/>
        <v>0.64988384491241269</v>
      </c>
      <c r="AW106">
        <f t="shared" si="93"/>
        <v>1.3496540759144718E-3</v>
      </c>
      <c r="AX106" s="2">
        <f t="shared" si="94"/>
        <v>9.7475016593822938E-10</v>
      </c>
      <c r="AZ106">
        <f t="shared" si="95"/>
        <v>0.71117074789557622</v>
      </c>
      <c r="BA106">
        <f t="shared" si="96"/>
        <v>0.67907860877286252</v>
      </c>
      <c r="BB106">
        <f t="shared" si="97"/>
        <v>5.1154838414294273E-4</v>
      </c>
      <c r="BC106" s="2">
        <f t="shared" si="98"/>
        <v>1.705161280476474E-10</v>
      </c>
      <c r="BE106">
        <f t="shared" si="99"/>
        <v>0.94298355863209427</v>
      </c>
      <c r="BF106">
        <f t="shared" si="100"/>
        <v>0.93869199852913365</v>
      </c>
      <c r="BG106">
        <f t="shared" si="101"/>
        <v>2.4512097465591745E-3</v>
      </c>
      <c r="BH106" s="2">
        <f t="shared" si="102"/>
        <v>1.3617831925328757E-10</v>
      </c>
      <c r="BJ106">
        <f t="shared" si="103"/>
        <v>0.92297268998228188</v>
      </c>
      <c r="BK106">
        <f t="shared" si="104"/>
        <v>0.91735267165480883</v>
      </c>
      <c r="BL106">
        <f t="shared" si="105"/>
        <v>1.1842261468307314E-3</v>
      </c>
      <c r="BM106" s="2">
        <f t="shared" si="106"/>
        <v>6.5790341490596247E-10</v>
      </c>
    </row>
    <row r="107" spans="1:65" x14ac:dyDescent="0.3">
      <c r="A107">
        <v>-2.1749999999999998</v>
      </c>
      <c r="B107">
        <f t="shared" si="55"/>
        <v>0.62885532891747031</v>
      </c>
      <c r="C107">
        <f t="shared" si="56"/>
        <v>0.60415457435737019</v>
      </c>
      <c r="D107">
        <f t="shared" si="57"/>
        <v>6.0173015137027072E-3</v>
      </c>
      <c r="E107" s="2">
        <f t="shared" si="58"/>
        <v>6.0173015137027071E-9</v>
      </c>
      <c r="G107">
        <f t="shared" si="59"/>
        <v>9.3163735626401539E-2</v>
      </c>
      <c r="H107">
        <f t="shared" si="60"/>
        <v>5.0433231022409993E-2</v>
      </c>
      <c r="I107">
        <f t="shared" si="61"/>
        <v>6.4289704659009014E-6</v>
      </c>
      <c r="J107" s="2">
        <f t="shared" si="62"/>
        <v>5.3039006343682432E-10</v>
      </c>
      <c r="L107">
        <f t="shared" si="63"/>
        <v>0.14121550608602557</v>
      </c>
      <c r="M107">
        <f t="shared" si="64"/>
        <v>8.9305944948065291E-2</v>
      </c>
      <c r="N107">
        <f t="shared" si="65"/>
        <v>1.7341700662350143E-5</v>
      </c>
      <c r="O107" s="2">
        <f t="shared" si="66"/>
        <v>7.0282059073246864E-10</v>
      </c>
      <c r="Q107">
        <f t="shared" si="67"/>
        <v>0.24374049959176897</v>
      </c>
      <c r="R107">
        <f t="shared" si="68"/>
        <v>0.19116630972381707</v>
      </c>
      <c r="S107">
        <f t="shared" si="69"/>
        <v>8.7397987863351657E-5</v>
      </c>
      <c r="T107" s="2">
        <f t="shared" si="70"/>
        <v>1.0730530732111529E-9</v>
      </c>
      <c r="V107">
        <f t="shared" si="71"/>
        <v>0.59723547376856212</v>
      </c>
      <c r="W107">
        <f t="shared" si="72"/>
        <v>0.56831240489663681</v>
      </c>
      <c r="X107">
        <f t="shared" si="73"/>
        <v>1.4564049840027815E-3</v>
      </c>
      <c r="Y107" s="2">
        <f t="shared" si="74"/>
        <v>1.820506230003477E-9</v>
      </c>
      <c r="AA107">
        <f t="shared" si="75"/>
        <v>0.6394725252223582</v>
      </c>
      <c r="AB107">
        <f t="shared" si="76"/>
        <v>0.62678315240409754</v>
      </c>
      <c r="AC107">
        <f t="shared" si="77"/>
        <v>2.0878248687552516E-3</v>
      </c>
      <c r="AD107" s="2">
        <f t="shared" si="78"/>
        <v>1.4498783810800348E-9</v>
      </c>
      <c r="AF107">
        <f t="shared" si="79"/>
        <v>0.44416309138948012</v>
      </c>
      <c r="AG107">
        <f t="shared" si="80"/>
        <v>0.39714001235301527</v>
      </c>
      <c r="AH107">
        <f t="shared" si="81"/>
        <v>4.9779628933537998E-4</v>
      </c>
      <c r="AI107" s="2">
        <f t="shared" si="82"/>
        <v>1.4380781691910982E-9</v>
      </c>
      <c r="AK107">
        <f t="shared" si="83"/>
        <v>0.44268313582473795</v>
      </c>
      <c r="AL107">
        <f t="shared" si="84"/>
        <v>0.38075903980526438</v>
      </c>
      <c r="AM107">
        <f t="shared" si="85"/>
        <v>1.7439961354824573E-4</v>
      </c>
      <c r="AN107" s="2">
        <f t="shared" si="86"/>
        <v>6.3462081596722771E-10</v>
      </c>
      <c r="AP107">
        <f t="shared" si="87"/>
        <v>0.80593637935804596</v>
      </c>
      <c r="AQ107">
        <f t="shared" si="88"/>
        <v>0.78697736482771241</v>
      </c>
      <c r="AR107">
        <f t="shared" si="89"/>
        <v>3.090721890954043E-3</v>
      </c>
      <c r="AS107" s="2">
        <f t="shared" si="90"/>
        <v>6.0097370101884031E-10</v>
      </c>
      <c r="AU107">
        <f t="shared" si="91"/>
        <v>0.68137867928535523</v>
      </c>
      <c r="AV107">
        <f t="shared" si="92"/>
        <v>0.64793224230425994</v>
      </c>
      <c r="AW107">
        <f t="shared" si="93"/>
        <v>1.3114510078523327E-3</v>
      </c>
      <c r="AX107" s="2">
        <f t="shared" si="94"/>
        <v>9.4715906122668446E-10</v>
      </c>
      <c r="AZ107">
        <f t="shared" si="95"/>
        <v>0.7097511570598829</v>
      </c>
      <c r="BA107">
        <f t="shared" si="96"/>
        <v>0.67750128562209211</v>
      </c>
      <c r="BB107">
        <f t="shared" si="97"/>
        <v>4.9769904779618443E-4</v>
      </c>
      <c r="BC107" s="2">
        <f t="shared" si="98"/>
        <v>1.6589968259872796E-10</v>
      </c>
      <c r="BE107">
        <f t="shared" si="99"/>
        <v>0.94249609991765038</v>
      </c>
      <c r="BF107">
        <f t="shared" si="100"/>
        <v>0.93816784937381759</v>
      </c>
      <c r="BG107">
        <f t="shared" si="101"/>
        <v>2.4061205516787182E-3</v>
      </c>
      <c r="BH107" s="2">
        <f t="shared" si="102"/>
        <v>1.3367336398215112E-10</v>
      </c>
      <c r="BJ107">
        <f t="shared" si="103"/>
        <v>0.92239496881912908</v>
      </c>
      <c r="BK107">
        <f t="shared" si="104"/>
        <v>0.91673279916215566</v>
      </c>
      <c r="BL107">
        <f t="shared" si="105"/>
        <v>1.1602581564650345E-3</v>
      </c>
      <c r="BM107" s="2">
        <f t="shared" si="106"/>
        <v>6.4458786470279747E-10</v>
      </c>
    </row>
    <row r="108" spans="1:65" x14ac:dyDescent="0.3">
      <c r="A108">
        <v>-2.2000000000000002</v>
      </c>
      <c r="B108">
        <f t="shared" si="55"/>
        <v>0.62622600738441891</v>
      </c>
      <c r="C108">
        <f t="shared" si="56"/>
        <v>0.60135026384856971</v>
      </c>
      <c r="D108">
        <f t="shared" si="57"/>
        <v>5.8296519716360693E-3</v>
      </c>
      <c r="E108" s="2">
        <f t="shared" si="58"/>
        <v>5.8296519716360693E-9</v>
      </c>
      <c r="G108">
        <f t="shared" si="59"/>
        <v>9.2255418004014433E-2</v>
      </c>
      <c r="H108">
        <f t="shared" si="60"/>
        <v>4.9482113093208838E-2</v>
      </c>
      <c r="I108">
        <f t="shared" si="61"/>
        <v>5.9921815180179733E-6</v>
      </c>
      <c r="J108" s="2">
        <f t="shared" si="62"/>
        <v>4.9435497523648276E-10</v>
      </c>
      <c r="L108">
        <f t="shared" si="63"/>
        <v>0.14000872449914198</v>
      </c>
      <c r="M108">
        <f t="shared" si="64"/>
        <v>8.8026218981062554E-2</v>
      </c>
      <c r="N108">
        <f t="shared" si="65"/>
        <v>1.6351611706623983E-5</v>
      </c>
      <c r="O108" s="2">
        <f t="shared" si="66"/>
        <v>6.6269448555456674E-10</v>
      </c>
      <c r="Q108">
        <f t="shared" si="67"/>
        <v>0.24198470304046021</v>
      </c>
      <c r="R108">
        <f t="shared" si="68"/>
        <v>0.18928845244969006</v>
      </c>
      <c r="S108">
        <f t="shared" si="69"/>
        <v>8.3368863009055283E-5</v>
      </c>
      <c r="T108" s="2">
        <f t="shared" si="70"/>
        <v>1.0235843736111805E-9</v>
      </c>
      <c r="V108">
        <f t="shared" si="71"/>
        <v>0.59510859601126986</v>
      </c>
      <c r="W108">
        <f t="shared" si="72"/>
        <v>0.56603279315248645</v>
      </c>
      <c r="X108">
        <f t="shared" si="73"/>
        <v>1.4116295843993791E-3</v>
      </c>
      <c r="Y108" s="2">
        <f t="shared" si="74"/>
        <v>1.7645369804992239E-9</v>
      </c>
      <c r="AA108">
        <f t="shared" si="75"/>
        <v>0.63736699254193685</v>
      </c>
      <c r="AB108">
        <f t="shared" si="76"/>
        <v>0.62460351194817476</v>
      </c>
      <c r="AC108">
        <f t="shared" si="77"/>
        <v>2.0271942816909245E-3</v>
      </c>
      <c r="AD108" s="2">
        <f t="shared" si="78"/>
        <v>1.4077738067298076E-9</v>
      </c>
      <c r="AF108">
        <f t="shared" si="79"/>
        <v>0.44200345875757496</v>
      </c>
      <c r="AG108">
        <f t="shared" si="80"/>
        <v>0.39479767761125262</v>
      </c>
      <c r="AH108">
        <f t="shared" si="81"/>
        <v>4.7982701791488312E-4</v>
      </c>
      <c r="AI108" s="2">
        <f t="shared" si="82"/>
        <v>1.386166940642996E-9</v>
      </c>
      <c r="AK108">
        <f t="shared" si="83"/>
        <v>0.44090287855892274</v>
      </c>
      <c r="AL108">
        <f t="shared" si="84"/>
        <v>0.37878097617658085</v>
      </c>
      <c r="AM108">
        <f t="shared" si="85"/>
        <v>1.6835157173024912E-4</v>
      </c>
      <c r="AN108" s="2">
        <f t="shared" si="86"/>
        <v>6.1261266379618451E-10</v>
      </c>
      <c r="AP108">
        <f t="shared" si="87"/>
        <v>0.80457387983673934</v>
      </c>
      <c r="AQ108">
        <f t="shared" si="88"/>
        <v>0.7854817561325349</v>
      </c>
      <c r="AR108">
        <f t="shared" si="89"/>
        <v>3.0166633520520196E-3</v>
      </c>
      <c r="AS108" s="2">
        <f t="shared" si="90"/>
        <v>5.8657342956566912E-10</v>
      </c>
      <c r="AU108">
        <f t="shared" si="91"/>
        <v>0.67963369015589437</v>
      </c>
      <c r="AV108">
        <f t="shared" si="92"/>
        <v>0.64600407752032529</v>
      </c>
      <c r="AW108">
        <f t="shared" si="93"/>
        <v>1.2746930824092165E-3</v>
      </c>
      <c r="AX108" s="2">
        <f t="shared" si="94"/>
        <v>9.2061167062887831E-10</v>
      </c>
      <c r="AZ108">
        <f t="shared" si="95"/>
        <v>0.70834856427081916</v>
      </c>
      <c r="BA108">
        <f t="shared" si="96"/>
        <v>0.67594284918979908</v>
      </c>
      <c r="BB108">
        <f t="shared" si="97"/>
        <v>4.8436265861647528E-4</v>
      </c>
      <c r="BC108" s="2">
        <f t="shared" si="98"/>
        <v>1.6145421953882492E-10</v>
      </c>
      <c r="BE108">
        <f t="shared" si="99"/>
        <v>0.94201168688518133</v>
      </c>
      <c r="BF108">
        <f t="shared" si="100"/>
        <v>0.93764697514535622</v>
      </c>
      <c r="BG108">
        <f t="shared" si="101"/>
        <v>2.3622368918772927E-3</v>
      </c>
      <c r="BH108" s="2">
        <f t="shared" si="102"/>
        <v>1.3123538288207192E-10</v>
      </c>
      <c r="BJ108">
        <f t="shared" si="103"/>
        <v>0.92182173430304148</v>
      </c>
      <c r="BK108">
        <f t="shared" si="104"/>
        <v>0.91611774066849949</v>
      </c>
      <c r="BL108">
        <f t="shared" si="105"/>
        <v>1.1369892336684456E-3</v>
      </c>
      <c r="BM108" s="2">
        <f t="shared" si="106"/>
        <v>6.3166068537135924E-10</v>
      </c>
    </row>
    <row r="109" spans="1:65" x14ac:dyDescent="0.3">
      <c r="A109">
        <v>-2.2250000000000001</v>
      </c>
      <c r="B109">
        <f t="shared" si="55"/>
        <v>0.62362803397140443</v>
      </c>
      <c r="C109">
        <f t="shared" si="56"/>
        <v>0.59857938776813613</v>
      </c>
      <c r="D109">
        <f t="shared" si="57"/>
        <v>5.6493942739920576E-3</v>
      </c>
      <c r="E109" s="2">
        <f t="shared" si="58"/>
        <v>5.6493942739920575E-9</v>
      </c>
      <c r="G109">
        <f t="shared" si="59"/>
        <v>9.1373986097975798E-2</v>
      </c>
      <c r="H109">
        <f t="shared" si="60"/>
        <v>4.8559147746571524E-2</v>
      </c>
      <c r="I109">
        <f t="shared" si="61"/>
        <v>5.5894283161900564E-6</v>
      </c>
      <c r="J109" s="2">
        <f t="shared" si="62"/>
        <v>4.6112783608567963E-10</v>
      </c>
      <c r="L109">
        <f t="shared" si="63"/>
        <v>0.13883218179598689</v>
      </c>
      <c r="M109">
        <f t="shared" si="64"/>
        <v>8.6778559698819618E-2</v>
      </c>
      <c r="N109">
        <f t="shared" si="65"/>
        <v>1.5428047882968622E-5</v>
      </c>
      <c r="O109" s="2">
        <f t="shared" si="66"/>
        <v>6.2526449614586749E-10</v>
      </c>
      <c r="Q109">
        <f t="shared" si="67"/>
        <v>0.24026463117536892</v>
      </c>
      <c r="R109">
        <f t="shared" si="68"/>
        <v>0.18744880339611647</v>
      </c>
      <c r="S109">
        <f t="shared" si="69"/>
        <v>7.9566136164695679E-5</v>
      </c>
      <c r="T109" s="2">
        <f t="shared" si="70"/>
        <v>9.7689533846654314E-10</v>
      </c>
      <c r="V109">
        <f t="shared" si="71"/>
        <v>0.59300940176049166</v>
      </c>
      <c r="W109">
        <f t="shared" si="72"/>
        <v>0.56378285290513575</v>
      </c>
      <c r="X109">
        <f t="shared" si="73"/>
        <v>1.3686506883642737E-3</v>
      </c>
      <c r="Y109" s="2">
        <f t="shared" si="74"/>
        <v>1.7108133604553423E-9</v>
      </c>
      <c r="AA109">
        <f t="shared" si="75"/>
        <v>0.63528679781667974</v>
      </c>
      <c r="AB109">
        <f t="shared" si="76"/>
        <v>0.62245010125950284</v>
      </c>
      <c r="AC109">
        <f t="shared" si="77"/>
        <v>1.9688794028161669E-3</v>
      </c>
      <c r="AD109" s="2">
        <f t="shared" si="78"/>
        <v>1.3672773630667815E-9</v>
      </c>
      <c r="AF109">
        <f t="shared" si="79"/>
        <v>0.43987793221150917</v>
      </c>
      <c r="AG109">
        <f t="shared" si="80"/>
        <v>0.39249233428580166</v>
      </c>
      <c r="AH109">
        <f t="shared" si="81"/>
        <v>4.6268289281177174E-4</v>
      </c>
      <c r="AI109" s="2">
        <f t="shared" si="82"/>
        <v>1.3366394681228966E-9</v>
      </c>
      <c r="AK109">
        <f t="shared" si="83"/>
        <v>0.43915035709644823</v>
      </c>
      <c r="AL109">
        <f t="shared" si="84"/>
        <v>0.3768337301071647</v>
      </c>
      <c r="AM109">
        <f t="shared" si="85"/>
        <v>1.6257482744033339E-4</v>
      </c>
      <c r="AN109" s="2">
        <f t="shared" si="86"/>
        <v>5.915917331856578E-10</v>
      </c>
      <c r="AP109">
        <f t="shared" si="87"/>
        <v>0.80322414966578515</v>
      </c>
      <c r="AQ109">
        <f t="shared" si="88"/>
        <v>0.78400016428736019</v>
      </c>
      <c r="AR109">
        <f t="shared" si="89"/>
        <v>2.9450275526074843E-3</v>
      </c>
      <c r="AS109" s="2">
        <f t="shared" si="90"/>
        <v>5.7264424634034288E-10</v>
      </c>
      <c r="AU109">
        <f t="shared" si="91"/>
        <v>0.67790948427344155</v>
      </c>
      <c r="AV109">
        <f t="shared" si="92"/>
        <v>0.64409887765021168</v>
      </c>
      <c r="AW109">
        <f t="shared" si="93"/>
        <v>1.2393122597364901E-3</v>
      </c>
      <c r="AX109" s="2">
        <f t="shared" si="94"/>
        <v>8.9505885425413153E-10</v>
      </c>
      <c r="AZ109">
        <f t="shared" si="95"/>
        <v>0.70696261136416128</v>
      </c>
      <c r="BA109">
        <f t="shared" si="96"/>
        <v>0.67440290151573479</v>
      </c>
      <c r="BB109">
        <f t="shared" si="97"/>
        <v>4.7151523301443174E-4</v>
      </c>
      <c r="BC109" s="2">
        <f t="shared" si="98"/>
        <v>1.5717174433814374E-10</v>
      </c>
      <c r="BE109">
        <f t="shared" si="99"/>
        <v>0.94153028619347467</v>
      </c>
      <c r="BF109">
        <f t="shared" si="100"/>
        <v>0.93712933999298353</v>
      </c>
      <c r="BG109">
        <f t="shared" si="101"/>
        <v>2.3195163111833449E-3</v>
      </c>
      <c r="BH109" s="2">
        <f t="shared" si="102"/>
        <v>1.288620172879637E-10</v>
      </c>
      <c r="BJ109">
        <f t="shared" si="103"/>
        <v>0.92125292274047155</v>
      </c>
      <c r="BK109">
        <f t="shared" si="104"/>
        <v>0.915507427833124</v>
      </c>
      <c r="BL109">
        <f t="shared" si="105"/>
        <v>1.1143927727413933E-3</v>
      </c>
      <c r="BM109" s="2">
        <f t="shared" si="106"/>
        <v>6.1910709596744132E-10</v>
      </c>
    </row>
    <row r="110" spans="1:65" x14ac:dyDescent="0.3">
      <c r="A110">
        <v>-2.25</v>
      </c>
      <c r="B110">
        <f t="shared" si="55"/>
        <v>0.6210608702521323</v>
      </c>
      <c r="C110">
        <f t="shared" si="56"/>
        <v>0.5958413718559431</v>
      </c>
      <c r="D110">
        <f t="shared" si="57"/>
        <v>5.4761795466474169E-3</v>
      </c>
      <c r="E110" s="2">
        <f t="shared" si="58"/>
        <v>5.476179546647417E-9</v>
      </c>
      <c r="G110">
        <f t="shared" si="59"/>
        <v>9.0518365523140396E-2</v>
      </c>
      <c r="H110">
        <f t="shared" si="60"/>
        <v>4.7663209971874766E-2</v>
      </c>
      <c r="I110">
        <f t="shared" si="61"/>
        <v>5.2177275881590251E-6</v>
      </c>
      <c r="J110" s="2">
        <f t="shared" si="62"/>
        <v>4.3046252602311955E-10</v>
      </c>
      <c r="L110">
        <f t="shared" si="63"/>
        <v>0.13768480832644464</v>
      </c>
      <c r="M110">
        <f t="shared" si="64"/>
        <v>8.5561832795805565E-2</v>
      </c>
      <c r="N110">
        <f t="shared" si="65"/>
        <v>1.4565885034385758E-5</v>
      </c>
      <c r="O110" s="2">
        <f t="shared" si="66"/>
        <v>5.9032295181024527E-10</v>
      </c>
      <c r="Q110">
        <f t="shared" si="67"/>
        <v>0.23857919936406483</v>
      </c>
      <c r="R110">
        <f t="shared" si="68"/>
        <v>0.18564620252841157</v>
      </c>
      <c r="S110">
        <f t="shared" si="69"/>
        <v>7.5974865725655566E-5</v>
      </c>
      <c r="T110" s="2">
        <f t="shared" si="70"/>
        <v>9.3280251807610609E-10</v>
      </c>
      <c r="V110">
        <f t="shared" si="71"/>
        <v>0.59093730709332082</v>
      </c>
      <c r="W110">
        <f t="shared" si="72"/>
        <v>0.56156195829937927</v>
      </c>
      <c r="X110">
        <f t="shared" si="73"/>
        <v>1.3273799028670741E-3</v>
      </c>
      <c r="Y110" s="2">
        <f t="shared" si="74"/>
        <v>1.6592248785838428E-9</v>
      </c>
      <c r="AA110">
        <f t="shared" si="75"/>
        <v>0.63323144592183545</v>
      </c>
      <c r="AB110">
        <f t="shared" si="76"/>
        <v>0.6203224077865791</v>
      </c>
      <c r="AC110">
        <f t="shared" si="77"/>
        <v>1.9127712591702588E-3</v>
      </c>
      <c r="AD110" s="2">
        <f t="shared" si="78"/>
        <v>1.3283133744237899E-9</v>
      </c>
      <c r="AF110">
        <f t="shared" si="79"/>
        <v>0.43778565947982911</v>
      </c>
      <c r="AG110">
        <f t="shared" si="80"/>
        <v>0.39022305800415302</v>
      </c>
      <c r="AH110">
        <f t="shared" si="81"/>
        <v>4.463181672590197E-4</v>
      </c>
      <c r="AI110" s="2">
        <f t="shared" si="82"/>
        <v>1.289363594303835E-9</v>
      </c>
      <c r="AK110">
        <f t="shared" si="83"/>
        <v>0.43742486492988064</v>
      </c>
      <c r="AL110">
        <f t="shared" si="84"/>
        <v>0.3749165165887563</v>
      </c>
      <c r="AM110">
        <f t="shared" si="85"/>
        <v>1.5705452302752608E-4</v>
      </c>
      <c r="AN110" s="2">
        <f t="shared" si="86"/>
        <v>5.7150395879460894E-10</v>
      </c>
      <c r="AP110">
        <f t="shared" si="87"/>
        <v>0.80188698828383398</v>
      </c>
      <c r="AQ110">
        <f t="shared" si="88"/>
        <v>0.78253236913702962</v>
      </c>
      <c r="AR110">
        <f t="shared" si="89"/>
        <v>2.875714480054171E-3</v>
      </c>
      <c r="AS110" s="2">
        <f t="shared" si="90"/>
        <v>5.5916670445497643E-10</v>
      </c>
      <c r="AU110">
        <f t="shared" si="91"/>
        <v>0.67620564542851869</v>
      </c>
      <c r="AV110">
        <f t="shared" si="92"/>
        <v>0.64221618279394332</v>
      </c>
      <c r="AW110">
        <f t="shared" si="93"/>
        <v>1.2052443167923314E-3</v>
      </c>
      <c r="AX110" s="2">
        <f t="shared" si="94"/>
        <v>8.7045422879446134E-10</v>
      </c>
      <c r="AZ110">
        <f t="shared" si="95"/>
        <v>0.7055929508079013</v>
      </c>
      <c r="BA110">
        <f t="shared" si="96"/>
        <v>0.67288105645322371</v>
      </c>
      <c r="BB110">
        <f t="shared" si="97"/>
        <v>4.5913413649055105E-4</v>
      </c>
      <c r="BC110" s="2">
        <f t="shared" si="98"/>
        <v>1.5304471216351686E-10</v>
      </c>
      <c r="BE110">
        <f t="shared" si="99"/>
        <v>0.94105186496509718</v>
      </c>
      <c r="BF110">
        <f t="shared" si="100"/>
        <v>0.9366149085646206</v>
      </c>
      <c r="BG110">
        <f t="shared" si="101"/>
        <v>2.277918215380119E-3</v>
      </c>
      <c r="BH110" s="2">
        <f t="shared" si="102"/>
        <v>1.2655101196556228E-10</v>
      </c>
      <c r="BJ110">
        <f t="shared" si="103"/>
        <v>0.92068847170122337</v>
      </c>
      <c r="BK110">
        <f t="shared" si="104"/>
        <v>0.91490179367084057</v>
      </c>
      <c r="BL110">
        <f t="shared" si="105"/>
        <v>1.0924434166736617E-3</v>
      </c>
      <c r="BM110" s="2">
        <f t="shared" si="106"/>
        <v>6.0691300926314595E-10</v>
      </c>
    </row>
    <row r="111" spans="1:65" x14ac:dyDescent="0.3">
      <c r="A111">
        <v>-2.2749999999999999</v>
      </c>
      <c r="B111">
        <f t="shared" si="55"/>
        <v>0.6185239881170681</v>
      </c>
      <c r="C111">
        <f t="shared" si="56"/>
        <v>0.59313565285523473</v>
      </c>
      <c r="D111">
        <f t="shared" si="57"/>
        <v>5.309677977956802E-3</v>
      </c>
      <c r="E111" s="2">
        <f t="shared" si="58"/>
        <v>5.3096779779568013E-9</v>
      </c>
      <c r="G111">
        <f t="shared" si="59"/>
        <v>8.9687535541895153E-2</v>
      </c>
      <c r="H111">
        <f t="shared" si="60"/>
        <v>4.6793230933921633E-2</v>
      </c>
      <c r="I111">
        <f t="shared" si="61"/>
        <v>4.8743858352731705E-6</v>
      </c>
      <c r="J111" s="2">
        <f t="shared" si="62"/>
        <v>4.0213683141003659E-10</v>
      </c>
      <c r="L111">
        <f t="shared" si="63"/>
        <v>0.13656558287030646</v>
      </c>
      <c r="M111">
        <f t="shared" si="64"/>
        <v>8.4374955323760839E-2</v>
      </c>
      <c r="N111">
        <f t="shared" si="65"/>
        <v>1.3760442785630226E-5</v>
      </c>
      <c r="O111" s="2">
        <f t="shared" si="66"/>
        <v>5.5768016733984745E-10</v>
      </c>
      <c r="Q111">
        <f t="shared" si="67"/>
        <v>0.23692736623049368</v>
      </c>
      <c r="R111">
        <f t="shared" si="68"/>
        <v>0.18387953607539428</v>
      </c>
      <c r="S111">
        <f t="shared" si="69"/>
        <v>7.2581238675522124E-5</v>
      </c>
      <c r="T111" s="2">
        <f t="shared" si="70"/>
        <v>8.9113631929391215E-10</v>
      </c>
      <c r="V111">
        <f t="shared" si="71"/>
        <v>0.58889174456033588</v>
      </c>
      <c r="W111">
        <f t="shared" si="72"/>
        <v>0.5593695011364801</v>
      </c>
      <c r="X111">
        <f t="shared" si="73"/>
        <v>1.2877339628644337E-3</v>
      </c>
      <c r="Y111" s="2">
        <f t="shared" si="74"/>
        <v>1.6096674535805422E-9</v>
      </c>
      <c r="AA111">
        <f t="shared" si="75"/>
        <v>0.63120045455211016</v>
      </c>
      <c r="AB111">
        <f t="shared" si="76"/>
        <v>0.6182199322485612</v>
      </c>
      <c r="AC111">
        <f t="shared" si="77"/>
        <v>1.8587669439553188E-3</v>
      </c>
      <c r="AD111" s="2">
        <f t="shared" si="78"/>
        <v>1.2908103777467483E-9</v>
      </c>
      <c r="AF111">
        <f t="shared" si="79"/>
        <v>0.43572581685772116</v>
      </c>
      <c r="AG111">
        <f t="shared" si="80"/>
        <v>0.3879889553771379</v>
      </c>
      <c r="AH111">
        <f t="shared" si="81"/>
        <v>4.3069005342191138E-4</v>
      </c>
      <c r="AI111" s="2">
        <f t="shared" si="82"/>
        <v>1.2442157098855221E-9</v>
      </c>
      <c r="AK111">
        <f t="shared" si="83"/>
        <v>0.43572572022837142</v>
      </c>
      <c r="AL111">
        <f t="shared" si="84"/>
        <v>0.37302857803152384</v>
      </c>
      <c r="AM111">
        <f t="shared" si="85"/>
        <v>1.5177675796490588E-4</v>
      </c>
      <c r="AN111" s="2">
        <f t="shared" si="86"/>
        <v>5.5229875815007436E-10</v>
      </c>
      <c r="AP111">
        <f t="shared" si="87"/>
        <v>0.80056219925999361</v>
      </c>
      <c r="AQ111">
        <f t="shared" si="88"/>
        <v>0.78107815506036626</v>
      </c>
      <c r="AR111">
        <f t="shared" si="89"/>
        <v>2.8086290927779472E-3</v>
      </c>
      <c r="AS111" s="2">
        <f t="shared" si="90"/>
        <v>5.4612232359571066E-10</v>
      </c>
      <c r="AU111">
        <f t="shared" si="91"/>
        <v>0.674521768787679</v>
      </c>
      <c r="AV111">
        <f t="shared" si="92"/>
        <v>0.64035554562174479</v>
      </c>
      <c r="AW111">
        <f t="shared" si="93"/>
        <v>1.1724285996482424E-3</v>
      </c>
      <c r="AX111" s="2">
        <f t="shared" si="94"/>
        <v>8.4675398863484147E-10</v>
      </c>
      <c r="AZ111">
        <f t="shared" si="95"/>
        <v>0.70423924530015947</v>
      </c>
      <c r="BA111">
        <f t="shared" si="96"/>
        <v>0.67137693922239938</v>
      </c>
      <c r="BB111">
        <f t="shared" si="97"/>
        <v>4.4719799522115249E-4</v>
      </c>
      <c r="BC111" s="2">
        <f t="shared" si="98"/>
        <v>1.4906599840705068E-10</v>
      </c>
      <c r="BE111">
        <f t="shared" si="99"/>
        <v>0.94057639078071031</v>
      </c>
      <c r="BF111">
        <f t="shared" si="100"/>
        <v>0.93610364600076379</v>
      </c>
      <c r="BG111">
        <f t="shared" si="101"/>
        <v>2.2374037740199811E-3</v>
      </c>
      <c r="BH111" s="2">
        <f t="shared" si="102"/>
        <v>1.2430020966777682E-10</v>
      </c>
      <c r="BJ111">
        <f t="shared" si="103"/>
        <v>0.92012831998783851</v>
      </c>
      <c r="BK111">
        <f t="shared" si="104"/>
        <v>0.91430077251913999</v>
      </c>
      <c r="BL111">
        <f t="shared" si="105"/>
        <v>1.0711169874708304E-3</v>
      </c>
      <c r="BM111" s="2">
        <f t="shared" si="106"/>
        <v>5.9506499303935068E-10</v>
      </c>
    </row>
    <row r="112" spans="1:65" x14ac:dyDescent="0.3">
      <c r="A112">
        <v>-2.2999999999999998</v>
      </c>
      <c r="B112">
        <f t="shared" si="55"/>
        <v>0.61601686964351099</v>
      </c>
      <c r="C112">
        <f t="shared" si="56"/>
        <v>0.59046167837405183</v>
      </c>
      <c r="D112">
        <f t="shared" si="57"/>
        <v>5.1495776416421854E-3</v>
      </c>
      <c r="E112" s="2">
        <f t="shared" si="58"/>
        <v>5.1495776416421853E-9</v>
      </c>
      <c r="G112">
        <f t="shared" si="59"/>
        <v>8.8880525871915972E-2</v>
      </c>
      <c r="H112">
        <f t="shared" si="60"/>
        <v>4.5948194630278508E-2</v>
      </c>
      <c r="I112">
        <f t="shared" si="61"/>
        <v>4.5569685081138779E-6</v>
      </c>
      <c r="J112" s="2">
        <f t="shared" si="62"/>
        <v>3.7594990191939491E-10</v>
      </c>
      <c r="L112">
        <f t="shared" si="63"/>
        <v>0.13547352998510279</v>
      </c>
      <c r="M112">
        <f t="shared" si="64"/>
        <v>8.3216892879218241E-2</v>
      </c>
      <c r="N112">
        <f t="shared" si="65"/>
        <v>1.3007441967280069E-5</v>
      </c>
      <c r="O112" s="2">
        <f t="shared" si="66"/>
        <v>5.2716271750726753E-10</v>
      </c>
      <c r="Q112">
        <f t="shared" si="67"/>
        <v>0.2353081315394534</v>
      </c>
      <c r="R112">
        <f t="shared" si="68"/>
        <v>0.18214773426679506</v>
      </c>
      <c r="S112">
        <f t="shared" si="69"/>
        <v>6.937247487042861E-5</v>
      </c>
      <c r="T112" s="2">
        <f t="shared" si="70"/>
        <v>8.5173983035359724E-10</v>
      </c>
      <c r="V112">
        <f t="shared" si="71"/>
        <v>0.58687216262337549</v>
      </c>
      <c r="W112">
        <f t="shared" si="72"/>
        <v>0.55720489027157072</v>
      </c>
      <c r="X112">
        <f t="shared" si="73"/>
        <v>1.2496343898917421E-3</v>
      </c>
      <c r="Y112" s="2">
        <f t="shared" si="74"/>
        <v>1.5620429873646776E-9</v>
      </c>
      <c r="AA112">
        <f t="shared" si="75"/>
        <v>0.629193353829124</v>
      </c>
      <c r="AB112">
        <f t="shared" si="76"/>
        <v>0.61614218822890687</v>
      </c>
      <c r="AC112">
        <f t="shared" si="77"/>
        <v>1.8067692280247219E-3</v>
      </c>
      <c r="AD112" s="2">
        <f t="shared" si="78"/>
        <v>1.2547008527949449E-9</v>
      </c>
      <c r="AF112">
        <f t="shared" si="79"/>
        <v>0.43369760802604251</v>
      </c>
      <c r="AG112">
        <f t="shared" si="80"/>
        <v>0.38578916271805042</v>
      </c>
      <c r="AH112">
        <f t="shared" si="81"/>
        <v>4.1575850445431948E-4</v>
      </c>
      <c r="AI112" s="2">
        <f t="shared" si="82"/>
        <v>1.2010801239791456E-9</v>
      </c>
      <c r="AK112">
        <f t="shared" si="83"/>
        <v>0.43405226475275649</v>
      </c>
      <c r="AL112">
        <f t="shared" si="84"/>
        <v>0.37116918305861835</v>
      </c>
      <c r="AM112">
        <f t="shared" si="85"/>
        <v>1.4672851818120622E-4</v>
      </c>
      <c r="AN112" s="2">
        <f t="shared" si="86"/>
        <v>5.3392877449272276E-10</v>
      </c>
      <c r="AP112">
        <f t="shared" si="87"/>
        <v>0.79924959019915465</v>
      </c>
      <c r="AQ112">
        <f t="shared" si="88"/>
        <v>0.77963731086625099</v>
      </c>
      <c r="AR112">
        <f t="shared" si="89"/>
        <v>2.7436810317364138E-3</v>
      </c>
      <c r="AS112" s="2">
        <f t="shared" si="90"/>
        <v>5.3349353394874589E-10</v>
      </c>
      <c r="AU112">
        <f t="shared" si="91"/>
        <v>0.67285746051053663</v>
      </c>
      <c r="AV112">
        <f t="shared" si="92"/>
        <v>0.63851653095086924</v>
      </c>
      <c r="AW112">
        <f t="shared" si="93"/>
        <v>1.1408077940003329E-3</v>
      </c>
      <c r="AX112" s="2">
        <f t="shared" si="94"/>
        <v>8.2391674011135137E-10</v>
      </c>
      <c r="AZ112">
        <f t="shared" si="95"/>
        <v>0.7029011673853629</v>
      </c>
      <c r="BA112">
        <f t="shared" si="96"/>
        <v>0.66989018598373662</v>
      </c>
      <c r="BB112">
        <f t="shared" si="97"/>
        <v>4.3568661424233176E-4</v>
      </c>
      <c r="BC112" s="2">
        <f t="shared" si="98"/>
        <v>1.4522887141411045E-10</v>
      </c>
      <c r="BE112">
        <f t="shared" si="99"/>
        <v>0.94010383167330902</v>
      </c>
      <c r="BF112">
        <f t="shared" si="100"/>
        <v>0.93559551792828921</v>
      </c>
      <c r="BG112">
        <f t="shared" si="101"/>
        <v>2.1979358284677473E-3</v>
      </c>
      <c r="BH112" s="2">
        <f t="shared" si="102"/>
        <v>1.2210754602598606E-10</v>
      </c>
      <c r="BJ112">
        <f t="shared" si="103"/>
        <v>0.91957240760579206</v>
      </c>
      <c r="BK112">
        <f t="shared" si="104"/>
        <v>0.91370430000621461</v>
      </c>
      <c r="BL112">
        <f t="shared" si="105"/>
        <v>1.0503904209855329E-3</v>
      </c>
      <c r="BM112" s="2">
        <f t="shared" si="106"/>
        <v>5.8355023388085216E-10</v>
      </c>
    </row>
    <row r="113" spans="1:65" x14ac:dyDescent="0.3">
      <c r="A113">
        <v>-2.3250000000000002</v>
      </c>
      <c r="B113">
        <f t="shared" si="55"/>
        <v>0.61353900695861241</v>
      </c>
      <c r="C113">
        <f t="shared" si="56"/>
        <v>0.58781890673913439</v>
      </c>
      <c r="D113">
        <f t="shared" si="57"/>
        <v>4.9955834003760071E-3</v>
      </c>
      <c r="E113" s="2">
        <f t="shared" si="58"/>
        <v>4.9955834003760066E-9</v>
      </c>
      <c r="G113">
        <f t="shared" si="59"/>
        <v>8.8096413713100161E-2</v>
      </c>
      <c r="H113">
        <f t="shared" si="60"/>
        <v>4.5127134778115356E-2</v>
      </c>
      <c r="I113">
        <f t="shared" si="61"/>
        <v>4.2632727386659088E-6</v>
      </c>
      <c r="J113" s="2">
        <f t="shared" si="62"/>
        <v>3.5172000093993748E-10</v>
      </c>
      <c r="L113">
        <f t="shared" si="63"/>
        <v>0.13440771752320832</v>
      </c>
      <c r="M113">
        <f t="shared" si="64"/>
        <v>8.2086656970528457E-2</v>
      </c>
      <c r="N113">
        <f t="shared" si="65"/>
        <v>1.2302966511675921E-5</v>
      </c>
      <c r="O113" s="2">
        <f t="shared" si="66"/>
        <v>4.9861189279264378E-10</v>
      </c>
      <c r="Q113">
        <f t="shared" si="67"/>
        <v>0.23372053420254374</v>
      </c>
      <c r="R113">
        <f t="shared" si="68"/>
        <v>0.18044976920058153</v>
      </c>
      <c r="S113">
        <f t="shared" si="69"/>
        <v>6.6336740305132161E-5</v>
      </c>
      <c r="T113" s="2">
        <f t="shared" si="70"/>
        <v>8.1446775596856864E-10</v>
      </c>
      <c r="V113">
        <f t="shared" si="71"/>
        <v>0.58487802511481579</v>
      </c>
      <c r="W113">
        <f t="shared" si="72"/>
        <v>0.55506755103410055</v>
      </c>
      <c r="X113">
        <f t="shared" si="73"/>
        <v>1.2130071762310743E-3</v>
      </c>
      <c r="Y113" s="2">
        <f t="shared" si="74"/>
        <v>1.516258970288843E-9</v>
      </c>
      <c r="AA113">
        <f t="shared" si="75"/>
        <v>0.62720968592162329</v>
      </c>
      <c r="AB113">
        <f t="shared" si="76"/>
        <v>0.61408870178221875</v>
      </c>
      <c r="AC113">
        <f t="shared" si="77"/>
        <v>1.7566861994288818E-3</v>
      </c>
      <c r="AD113" s="2">
        <f t="shared" si="78"/>
        <v>1.2199209718256114E-9</v>
      </c>
      <c r="AF113">
        <f t="shared" si="79"/>
        <v>0.4317002629274434</v>
      </c>
      <c r="AG113">
        <f t="shared" si="80"/>
        <v>0.3836228448236913</v>
      </c>
      <c r="AH113">
        <f t="shared" si="81"/>
        <v>4.0148601450953528E-4</v>
      </c>
      <c r="AI113" s="2">
        <f t="shared" si="82"/>
        <v>1.1598484863608801E-9</v>
      </c>
      <c r="AK113">
        <f t="shared" si="83"/>
        <v>0.4324038628277056</v>
      </c>
      <c r="AL113">
        <f t="shared" si="84"/>
        <v>0.36933762536411735</v>
      </c>
      <c r="AM113">
        <f t="shared" si="85"/>
        <v>1.418976112593502E-4</v>
      </c>
      <c r="AN113" s="2">
        <f t="shared" si="86"/>
        <v>5.1634964097152449E-10</v>
      </c>
      <c r="AP113">
        <f t="shared" si="87"/>
        <v>0.79794897264909681</v>
      </c>
      <c r="AQ113">
        <f t="shared" si="88"/>
        <v>0.77820962969165408</v>
      </c>
      <c r="AR113">
        <f t="shared" si="89"/>
        <v>2.6807843511795792E-3</v>
      </c>
      <c r="AS113" s="2">
        <f t="shared" si="90"/>
        <v>5.2126362384047252E-10</v>
      </c>
      <c r="AU113">
        <f t="shared" si="91"/>
        <v>0.67121233738158592</v>
      </c>
      <c r="AV113">
        <f t="shared" si="92"/>
        <v>0.63669871533876898</v>
      </c>
      <c r="AW113">
        <f t="shared" si="93"/>
        <v>1.1103277123940946E-3</v>
      </c>
      <c r="AX113" s="2">
        <f t="shared" si="94"/>
        <v>8.0190334784017923E-10</v>
      </c>
      <c r="AZ113">
        <f t="shared" si="95"/>
        <v>0.70157839908773223</v>
      </c>
      <c r="BA113">
        <f t="shared" si="96"/>
        <v>0.66842044343081364</v>
      </c>
      <c r="BB113">
        <f t="shared" si="97"/>
        <v>4.2458090168076166E-4</v>
      </c>
      <c r="BC113" s="2">
        <f t="shared" si="98"/>
        <v>1.4152696722692039E-10</v>
      </c>
      <c r="BE113">
        <f t="shared" si="99"/>
        <v>0.93963415612240264</v>
      </c>
      <c r="BF113">
        <f t="shared" si="100"/>
        <v>0.93509049045419634</v>
      </c>
      <c r="BG113">
        <f t="shared" si="101"/>
        <v>2.1594788055482226E-3</v>
      </c>
      <c r="BH113" s="2">
        <f t="shared" si="102"/>
        <v>1.1997104475267913E-10</v>
      </c>
      <c r="BJ113">
        <f t="shared" si="103"/>
        <v>0.91902067573446389</v>
      </c>
      <c r="BK113">
        <f t="shared" si="104"/>
        <v>0.91311231301981099</v>
      </c>
      <c r="BL113">
        <f t="shared" si="105"/>
        <v>1.0302417059218376E-3</v>
      </c>
      <c r="BM113" s="2">
        <f t="shared" si="106"/>
        <v>5.7235650328991029E-10</v>
      </c>
    </row>
    <row r="114" spans="1:65" x14ac:dyDescent="0.3">
      <c r="A114">
        <v>-2.35</v>
      </c>
      <c r="B114">
        <f t="shared" si="55"/>
        <v>0.61108990209642122</v>
      </c>
      <c r="C114">
        <f t="shared" si="56"/>
        <v>0.58520680684345261</v>
      </c>
      <c r="D114">
        <f t="shared" si="57"/>
        <v>4.847415884001045E-3</v>
      </c>
      <c r="E114" s="2">
        <f t="shared" si="58"/>
        <v>4.8474158840010445E-9</v>
      </c>
      <c r="G114">
        <f t="shared" si="59"/>
        <v>8.7334320976714369E-2</v>
      </c>
      <c r="H114">
        <f t="shared" si="60"/>
        <v>4.4329131912789921E-2</v>
      </c>
      <c r="I114">
        <f t="shared" si="61"/>
        <v>3.9913031874508401E-6</v>
      </c>
      <c r="J114" s="2">
        <f t="shared" si="62"/>
        <v>3.292825129646943E-10</v>
      </c>
      <c r="L114">
        <f t="shared" si="63"/>
        <v>0.13336725430595742</v>
      </c>
      <c r="M114">
        <f t="shared" si="64"/>
        <v>8.0983302551386457E-2</v>
      </c>
      <c r="N114">
        <f t="shared" si="65"/>
        <v>1.1643429311406624E-5</v>
      </c>
      <c r="O114" s="2">
        <f t="shared" si="66"/>
        <v>4.71882315703952E-10</v>
      </c>
      <c r="Q114">
        <f t="shared" si="67"/>
        <v>0.23216365039764539</v>
      </c>
      <c r="R114">
        <f t="shared" si="68"/>
        <v>0.17878465283170628</v>
      </c>
      <c r="S114">
        <f t="shared" si="69"/>
        <v>6.3463068439065151E-5</v>
      </c>
      <c r="T114" s="2">
        <f t="shared" si="70"/>
        <v>7.7918545139074577E-10</v>
      </c>
      <c r="V114">
        <f t="shared" si="71"/>
        <v>0.58290881071751555</v>
      </c>
      <c r="W114">
        <f t="shared" si="72"/>
        <v>0.55295692467043467</v>
      </c>
      <c r="X114">
        <f t="shared" si="73"/>
        <v>1.1777824925315182E-3</v>
      </c>
      <c r="Y114" s="2">
        <f t="shared" si="74"/>
        <v>1.4722281156643978E-9</v>
      </c>
      <c r="AA114">
        <f t="shared" si="75"/>
        <v>0.62524900467809463</v>
      </c>
      <c r="AB114">
        <f t="shared" si="76"/>
        <v>0.61205901105392813</v>
      </c>
      <c r="AC114">
        <f t="shared" si="77"/>
        <v>1.7084309287680622E-3</v>
      </c>
      <c r="AD114" s="2">
        <f t="shared" si="78"/>
        <v>1.1864103672000423E-9</v>
      </c>
      <c r="AF114">
        <f t="shared" si="79"/>
        <v>0.42973303669648166</v>
      </c>
      <c r="AG114">
        <f t="shared" si="80"/>
        <v>0.38148919381397139</v>
      </c>
      <c r="AH114">
        <f t="shared" si="81"/>
        <v>3.8783743507408996E-4</v>
      </c>
      <c r="AI114" s="2">
        <f t="shared" si="82"/>
        <v>1.1204192568807048E-9</v>
      </c>
      <c r="AK114">
        <f t="shared" si="83"/>
        <v>0.43077990036745706</v>
      </c>
      <c r="AL114">
        <f t="shared" si="84"/>
        <v>0.36753322263050786</v>
      </c>
      <c r="AM114">
        <f t="shared" si="85"/>
        <v>1.3727260696221855E-4</v>
      </c>
      <c r="AN114" s="2">
        <f t="shared" si="86"/>
        <v>4.9951976422362868E-10</v>
      </c>
      <c r="AP114">
        <f t="shared" si="87"/>
        <v>0.79666016200940837</v>
      </c>
      <c r="AQ114">
        <f t="shared" si="88"/>
        <v>0.7767949089016557</v>
      </c>
      <c r="AR114">
        <f t="shared" si="89"/>
        <v>2.6198572670509653E-3</v>
      </c>
      <c r="AS114" s="2">
        <f t="shared" si="90"/>
        <v>5.0941669081546435E-10</v>
      </c>
      <c r="AU114">
        <f t="shared" si="91"/>
        <v>0.66958602645620402</v>
      </c>
      <c r="AV114">
        <f t="shared" si="92"/>
        <v>0.63490168669193814</v>
      </c>
      <c r="AW114">
        <f t="shared" si="93"/>
        <v>1.0809370968058688E-3</v>
      </c>
      <c r="AX114" s="2">
        <f t="shared" si="94"/>
        <v>7.8067679213757171E-10</v>
      </c>
      <c r="AZ114">
        <f t="shared" si="95"/>
        <v>0.70027063156117575</v>
      </c>
      <c r="BA114">
        <f t="shared" si="96"/>
        <v>0.66696736840130644</v>
      </c>
      <c r="BB114">
        <f t="shared" si="97"/>
        <v>4.1386279853110368E-4</v>
      </c>
      <c r="BC114" s="2">
        <f t="shared" si="98"/>
        <v>1.3795426617703443E-10</v>
      </c>
      <c r="BE114">
        <f t="shared" si="99"/>
        <v>0.93916733304815003</v>
      </c>
      <c r="BF114">
        <f t="shared" si="100"/>
        <v>0.9345885301593011</v>
      </c>
      <c r="BG114">
        <f t="shared" si="101"/>
        <v>2.1219986364064236E-3</v>
      </c>
      <c r="BH114" s="2">
        <f t="shared" si="102"/>
        <v>1.178888131336903E-10</v>
      </c>
      <c r="BJ114">
        <f t="shared" si="103"/>
        <v>0.91847306669888251</v>
      </c>
      <c r="BK114">
        <f t="shared" si="104"/>
        <v>0.91252474967691255</v>
      </c>
      <c r="BL114">
        <f t="shared" si="105"/>
        <v>1.010649826709491E-3</v>
      </c>
      <c r="BM114" s="2">
        <f t="shared" si="106"/>
        <v>5.6147212594971768E-10</v>
      </c>
    </row>
    <row r="115" spans="1:65" x14ac:dyDescent="0.3">
      <c r="A115">
        <v>-2.375</v>
      </c>
      <c r="B115">
        <f t="shared" si="55"/>
        <v>0.60866906684992095</v>
      </c>
      <c r="C115">
        <f t="shared" si="56"/>
        <v>0.58262485798839692</v>
      </c>
      <c r="D115">
        <f t="shared" si="57"/>
        <v>4.7048105368212413E-3</v>
      </c>
      <c r="E115" s="2">
        <f t="shared" si="58"/>
        <v>4.7048105368212408E-9</v>
      </c>
      <c r="G115">
        <f t="shared" si="59"/>
        <v>8.6593411701252232E-2</v>
      </c>
      <c r="H115">
        <f t="shared" si="60"/>
        <v>4.3553310681939517E-2</v>
      </c>
      <c r="I115">
        <f t="shared" si="61"/>
        <v>3.7392506226518411E-6</v>
      </c>
      <c r="J115" s="2">
        <f t="shared" si="62"/>
        <v>3.0848817636877689E-10</v>
      </c>
      <c r="L115">
        <f t="shared" si="63"/>
        <v>0.13235128794349463</v>
      </c>
      <c r="M115">
        <f t="shared" si="64"/>
        <v>7.9905925708902051E-2</v>
      </c>
      <c r="N115">
        <f t="shared" si="65"/>
        <v>1.1025541593426846E-5</v>
      </c>
      <c r="O115" s="2">
        <f t="shared" si="66"/>
        <v>4.4684069957804937E-10</v>
      </c>
      <c r="Q115">
        <f t="shared" si="67"/>
        <v>0.23063659179456422</v>
      </c>
      <c r="R115">
        <f t="shared" si="68"/>
        <v>0.17715143507440023</v>
      </c>
      <c r="S115">
        <f t="shared" si="69"/>
        <v>6.0741288763088107E-5</v>
      </c>
      <c r="T115" s="2">
        <f t="shared" si="70"/>
        <v>7.4576804536902758E-10</v>
      </c>
      <c r="V115">
        <f t="shared" si="71"/>
        <v>0.58096401246460805</v>
      </c>
      <c r="W115">
        <f t="shared" si="72"/>
        <v>0.5508724678077257</v>
      </c>
      <c r="X115">
        <f t="shared" si="73"/>
        <v>1.1438944169511996E-3</v>
      </c>
      <c r="Y115" s="2">
        <f t="shared" si="74"/>
        <v>1.4298680211889996E-9</v>
      </c>
      <c r="AA115">
        <f t="shared" si="75"/>
        <v>0.62331087527142914</v>
      </c>
      <c r="AB115">
        <f t="shared" si="76"/>
        <v>0.61005266591245255</v>
      </c>
      <c r="AC115">
        <f t="shared" si="77"/>
        <v>1.6619211583000738E-3</v>
      </c>
      <c r="AD115" s="2">
        <f t="shared" si="78"/>
        <v>1.1541119154861616E-9</v>
      </c>
      <c r="AF115">
        <f t="shared" si="79"/>
        <v>0.42779520864081011</v>
      </c>
      <c r="AG115">
        <f t="shared" si="80"/>
        <v>0.379387428026909</v>
      </c>
      <c r="AH115">
        <f t="shared" si="81"/>
        <v>3.7477980615483044E-4</v>
      </c>
      <c r="AI115" s="2">
        <f t="shared" si="82"/>
        <v>1.0826972177806217E-9</v>
      </c>
      <c r="AK115">
        <f t="shared" si="83"/>
        <v>0.42917978395190537</v>
      </c>
      <c r="AL115">
        <f t="shared" si="84"/>
        <v>0.3657553155021171</v>
      </c>
      <c r="AM115">
        <f t="shared" si="85"/>
        <v>1.328427826003299E-4</v>
      </c>
      <c r="AN115" s="2">
        <f t="shared" si="86"/>
        <v>4.8340012557342284E-10</v>
      </c>
      <c r="AP115">
        <f t="shared" si="87"/>
        <v>0.79538297744223563</v>
      </c>
      <c r="AQ115">
        <f t="shared" si="88"/>
        <v>0.77539294999147712</v>
      </c>
      <c r="AR115">
        <f t="shared" si="89"/>
        <v>2.5608219217650463E-3</v>
      </c>
      <c r="AS115" s="2">
        <f t="shared" si="90"/>
        <v>4.9793759589875787E-10</v>
      </c>
      <c r="AU115">
        <f t="shared" si="91"/>
        <v>0.66797816472024674</v>
      </c>
      <c r="AV115">
        <f t="shared" si="92"/>
        <v>0.63312504388977542</v>
      </c>
      <c r="AW115">
        <f t="shared" si="93"/>
        <v>1.0525874353453258E-3</v>
      </c>
      <c r="AX115" s="2">
        <f t="shared" si="94"/>
        <v>7.6020203663829064E-10</v>
      </c>
      <c r="AZ115">
        <f t="shared" si="95"/>
        <v>0.69897756475473993</v>
      </c>
      <c r="BA115">
        <f t="shared" si="96"/>
        <v>0.66553062750526659</v>
      </c>
      <c r="BB115">
        <f t="shared" si="97"/>
        <v>4.0351521352537497E-4</v>
      </c>
      <c r="BC115" s="2">
        <f t="shared" si="98"/>
        <v>1.3450507117512485E-10</v>
      </c>
      <c r="BE115">
        <f t="shared" si="99"/>
        <v>0.9387033318054645</v>
      </c>
      <c r="BF115">
        <f t="shared" si="100"/>
        <v>0.93408960409189734</v>
      </c>
      <c r="BG115">
        <f t="shared" si="101"/>
        <v>2.0854626802201061E-3</v>
      </c>
      <c r="BH115" s="2">
        <f t="shared" si="102"/>
        <v>1.1585903779000599E-10</v>
      </c>
      <c r="BJ115">
        <f t="shared" si="103"/>
        <v>0.91792952394221694</v>
      </c>
      <c r="BK115">
        <f t="shared" si="104"/>
        <v>0.91194154929422422</v>
      </c>
      <c r="BL115">
        <f t="shared" si="105"/>
        <v>9.9159470996881848E-4</v>
      </c>
      <c r="BM115" s="2">
        <f t="shared" si="106"/>
        <v>5.5088594998267739E-10</v>
      </c>
    </row>
    <row r="116" spans="1:65" x14ac:dyDescent="0.3">
      <c r="A116">
        <v>-2.4</v>
      </c>
      <c r="B116">
        <f t="shared" si="55"/>
        <v>0.60627602261893732</v>
      </c>
      <c r="C116">
        <f t="shared" si="56"/>
        <v>0.58007254972156286</v>
      </c>
      <c r="D116">
        <f t="shared" si="57"/>
        <v>4.5675167288483625E-3</v>
      </c>
      <c r="E116" s="2">
        <f t="shared" si="58"/>
        <v>4.567516728848362E-9</v>
      </c>
      <c r="G116">
        <f t="shared" si="59"/>
        <v>8.5872889640810912E-2</v>
      </c>
      <c r="H116">
        <f t="shared" si="60"/>
        <v>4.2798837320220856E-2</v>
      </c>
      <c r="I116">
        <f t="shared" si="61"/>
        <v>3.5054728985922673E-6</v>
      </c>
      <c r="J116" s="2">
        <f t="shared" si="62"/>
        <v>2.8920151413386205E-10</v>
      </c>
      <c r="L116">
        <f t="shared" si="63"/>
        <v>0.13135900278998855</v>
      </c>
      <c r="M116">
        <f t="shared" si="64"/>
        <v>7.885366149521586E-2</v>
      </c>
      <c r="N116">
        <f t="shared" si="65"/>
        <v>1.0446285416131157E-5</v>
      </c>
      <c r="O116" s="2">
        <f t="shared" si="66"/>
        <v>4.2336473394820462E-10</v>
      </c>
      <c r="Q116">
        <f t="shared" si="67"/>
        <v>0.2291385038800102</v>
      </c>
      <c r="R116">
        <f t="shared" si="68"/>
        <v>0.17554920201070609</v>
      </c>
      <c r="S116">
        <f t="shared" si="69"/>
        <v>5.8161961877922209E-5</v>
      </c>
      <c r="T116" s="2">
        <f t="shared" si="70"/>
        <v>7.1409964305671287E-10</v>
      </c>
      <c r="V116">
        <f t="shared" si="71"/>
        <v>0.5790431372583611</v>
      </c>
      <c r="W116">
        <f t="shared" si="72"/>
        <v>0.54881365193822196</v>
      </c>
      <c r="X116">
        <f t="shared" si="73"/>
        <v>1.1112806840646125E-3</v>
      </c>
      <c r="Y116" s="2">
        <f t="shared" si="74"/>
        <v>1.3891008550807658E-9</v>
      </c>
      <c r="AA116">
        <f t="shared" si="75"/>
        <v>0.62139487385528325</v>
      </c>
      <c r="AB116">
        <f t="shared" si="76"/>
        <v>0.60806922759346094</v>
      </c>
      <c r="AC116">
        <f t="shared" si="77"/>
        <v>1.6170790129298026E-3</v>
      </c>
      <c r="AD116" s="2">
        <f t="shared" si="78"/>
        <v>1.1229715367568065E-9</v>
      </c>
      <c r="AF116">
        <f t="shared" si="79"/>
        <v>0.42588608127069255</v>
      </c>
      <c r="AG116">
        <f t="shared" si="80"/>
        <v>0.37731679096604392</v>
      </c>
      <c r="AH116">
        <f t="shared" si="81"/>
        <v>3.6228220099387623E-4</v>
      </c>
      <c r="AI116" s="2">
        <f t="shared" si="82"/>
        <v>1.0465930250934205E-9</v>
      </c>
      <c r="AK116">
        <f t="shared" si="83"/>
        <v>0.4276029399500314</v>
      </c>
      <c r="AL116">
        <f t="shared" si="84"/>
        <v>0.36400326661114601</v>
      </c>
      <c r="AM116">
        <f t="shared" si="85"/>
        <v>1.285980728045256E-4</v>
      </c>
      <c r="AN116" s="2">
        <f t="shared" si="86"/>
        <v>4.6795409826091272E-10</v>
      </c>
      <c r="AP116">
        <f t="shared" si="87"/>
        <v>0.79411724178487664</v>
      </c>
      <c r="AQ116">
        <f t="shared" si="88"/>
        <v>0.77400355849053415</v>
      </c>
      <c r="AR116">
        <f t="shared" si="89"/>
        <v>2.503604164164001E-3</v>
      </c>
      <c r="AS116" s="2">
        <f t="shared" si="90"/>
        <v>4.8681192080966575E-10</v>
      </c>
      <c r="AU116">
        <f t="shared" si="91"/>
        <v>0.6663883987626763</v>
      </c>
      <c r="AV116">
        <f t="shared" si="92"/>
        <v>0.6313683964228467</v>
      </c>
      <c r="AW116">
        <f t="shared" si="93"/>
        <v>1.0252327919530015E-3</v>
      </c>
      <c r="AX116" s="2">
        <f t="shared" si="94"/>
        <v>7.4044590529938977E-10</v>
      </c>
      <c r="AZ116">
        <f t="shared" si="95"/>
        <v>0.69769890709282079</v>
      </c>
      <c r="BA116">
        <f t="shared" si="96"/>
        <v>0.66410989676980092</v>
      </c>
      <c r="BB116">
        <f t="shared" si="97"/>
        <v>3.9352196268093738E-4</v>
      </c>
      <c r="BC116" s="2">
        <f t="shared" si="98"/>
        <v>1.3117398756031233E-10</v>
      </c>
      <c r="BE116">
        <f t="shared" si="99"/>
        <v>0.93824212217809499</v>
      </c>
      <c r="BF116">
        <f t="shared" si="100"/>
        <v>0.93359367976139251</v>
      </c>
      <c r="BG116">
        <f t="shared" si="101"/>
        <v>2.0498396524319565E-3</v>
      </c>
      <c r="BH116" s="2">
        <f t="shared" si="102"/>
        <v>1.1387998069066434E-10</v>
      </c>
      <c r="BJ116">
        <f t="shared" si="103"/>
        <v>0.91738999199899696</v>
      </c>
      <c r="BK116">
        <f t="shared" si="104"/>
        <v>0.91136265235943881</v>
      </c>
      <c r="BL116">
        <f t="shared" si="105"/>
        <v>9.7305717430963676E-4</v>
      </c>
      <c r="BM116" s="2">
        <f t="shared" si="106"/>
        <v>5.4058731906090976E-10</v>
      </c>
    </row>
    <row r="117" spans="1:65" x14ac:dyDescent="0.3">
      <c r="A117">
        <v>-2.4249999999999998</v>
      </c>
      <c r="B117">
        <f t="shared" si="55"/>
        <v>0.60391030025470371</v>
      </c>
      <c r="C117">
        <f t="shared" si="56"/>
        <v>0.57754938167097236</v>
      </c>
      <c r="D117">
        <f t="shared" si="57"/>
        <v>4.4352969262997834E-3</v>
      </c>
      <c r="E117" s="2">
        <f t="shared" si="58"/>
        <v>4.4352969262997833E-9</v>
      </c>
      <c r="G117">
        <f t="shared" si="59"/>
        <v>8.5171996012990914E-2</v>
      </c>
      <c r="H117">
        <f t="shared" si="60"/>
        <v>4.2064917291089965E-2</v>
      </c>
      <c r="I117">
        <f t="shared" si="61"/>
        <v>3.2884780442386561E-6</v>
      </c>
      <c r="J117" s="2">
        <f t="shared" si="62"/>
        <v>2.7129943864968914E-10</v>
      </c>
      <c r="L117">
        <f t="shared" si="63"/>
        <v>0.1303896180246561</v>
      </c>
      <c r="M117">
        <f t="shared" si="64"/>
        <v>7.7825681892530335E-2</v>
      </c>
      <c r="N117">
        <f t="shared" si="65"/>
        <v>9.9028889438993016E-6</v>
      </c>
      <c r="O117" s="2">
        <f t="shared" si="66"/>
        <v>4.0134208247636358E-10</v>
      </c>
      <c r="Q117">
        <f t="shared" si="67"/>
        <v>0.22766856437556529</v>
      </c>
      <c r="R117">
        <f t="shared" si="68"/>
        <v>0.17397707419846553</v>
      </c>
      <c r="S117">
        <f t="shared" si="69"/>
        <v>5.5716320434771646E-5</v>
      </c>
      <c r="T117" s="2">
        <f t="shared" si="70"/>
        <v>6.8407260089358646E-10</v>
      </c>
      <c r="V117">
        <f t="shared" si="71"/>
        <v>0.57714570540733789</v>
      </c>
      <c r="W117">
        <f t="shared" si="72"/>
        <v>0.54677996292319175</v>
      </c>
      <c r="X117">
        <f t="shared" si="73"/>
        <v>1.0798824519357272E-3</v>
      </c>
      <c r="Y117" s="2">
        <f t="shared" si="74"/>
        <v>1.3498530649196592E-9</v>
      </c>
      <c r="AA117">
        <f t="shared" si="75"/>
        <v>0.61950058723178136</v>
      </c>
      <c r="AB117">
        <f t="shared" si="76"/>
        <v>0.60610826835588127</v>
      </c>
      <c r="AC117">
        <f t="shared" si="77"/>
        <v>1.5738307313695886E-3</v>
      </c>
      <c r="AD117" s="2">
        <f t="shared" si="78"/>
        <v>1.0929380078955468E-9</v>
      </c>
      <c r="AF117">
        <f t="shared" si="79"/>
        <v>0.42400497937425963</v>
      </c>
      <c r="AG117">
        <f t="shared" si="80"/>
        <v>0.3752765502974616</v>
      </c>
      <c r="AH117">
        <f t="shared" si="81"/>
        <v>3.5031558311507627E-4</v>
      </c>
      <c r="AI117" s="2">
        <f t="shared" si="82"/>
        <v>1.0120227956657763E-9</v>
      </c>
      <c r="AK117">
        <f t="shared" si="83"/>
        <v>0.42604881368787095</v>
      </c>
      <c r="AL117">
        <f t="shared" si="84"/>
        <v>0.36227645965318994</v>
      </c>
      <c r="AM117">
        <f t="shared" si="85"/>
        <v>1.2452902330998885E-4</v>
      </c>
      <c r="AN117" s="2">
        <f t="shared" si="86"/>
        <v>4.5314727926690401E-10</v>
      </c>
      <c r="AP117">
        <f t="shared" si="87"/>
        <v>0.79286278146422395</v>
      </c>
      <c r="AQ117">
        <f t="shared" si="88"/>
        <v>0.77262654386852248</v>
      </c>
      <c r="AR117">
        <f t="shared" si="89"/>
        <v>2.4481333435536373E-3</v>
      </c>
      <c r="AS117" s="2">
        <f t="shared" si="90"/>
        <v>4.7602592791320615E-10</v>
      </c>
      <c r="AU117">
        <f t="shared" si="91"/>
        <v>0.66481638446067759</v>
      </c>
      <c r="AV117">
        <f t="shared" si="92"/>
        <v>0.62963136404494757</v>
      </c>
      <c r="AW117">
        <f t="shared" si="93"/>
        <v>9.9882964806543803E-4</v>
      </c>
      <c r="AX117" s="2">
        <f t="shared" si="94"/>
        <v>7.2137696804726066E-10</v>
      </c>
      <c r="AZ117">
        <f t="shared" si="95"/>
        <v>0.69643437516937801</v>
      </c>
      <c r="BA117">
        <f t="shared" si="96"/>
        <v>0.66270486129930894</v>
      </c>
      <c r="BB117">
        <f t="shared" si="97"/>
        <v>3.8386771315069012E-4</v>
      </c>
      <c r="BC117" s="2">
        <f t="shared" si="98"/>
        <v>1.2795590438356324E-10</v>
      </c>
      <c r="BE117">
        <f t="shared" si="99"/>
        <v>0.93778367437270016</v>
      </c>
      <c r="BF117">
        <f t="shared" si="100"/>
        <v>0.93310072513193565</v>
      </c>
      <c r="BG117">
        <f t="shared" si="101"/>
        <v>2.0150995571949644E-3</v>
      </c>
      <c r="BH117" s="2">
        <f t="shared" si="102"/>
        <v>1.1194997539972034E-10</v>
      </c>
      <c r="BJ117">
        <f t="shared" si="103"/>
        <v>0.91685441646904864</v>
      </c>
      <c r="BK117">
        <f t="shared" si="104"/>
        <v>0.91078800050327102</v>
      </c>
      <c r="BL117">
        <f t="shared" si="105"/>
        <v>9.5501888322839035E-4</v>
      </c>
      <c r="BM117" s="2">
        <f t="shared" si="106"/>
        <v>5.3056604623799513E-10</v>
      </c>
    </row>
    <row r="118" spans="1:65" x14ac:dyDescent="0.3">
      <c r="A118">
        <v>-2.4500000000000002</v>
      </c>
      <c r="B118">
        <f t="shared" si="55"/>
        <v>0.60157143990179041</v>
      </c>
      <c r="C118">
        <f t="shared" si="56"/>
        <v>0.57505486337648293</v>
      </c>
      <c r="D118">
        <f t="shared" si="57"/>
        <v>4.3079259170173264E-3</v>
      </c>
      <c r="E118" s="2">
        <f t="shared" si="58"/>
        <v>4.3079259170173261E-9</v>
      </c>
      <c r="G118">
        <f t="shared" si="59"/>
        <v>8.4490007394408512E-2</v>
      </c>
      <c r="H118">
        <f t="shared" si="60"/>
        <v>4.1350793083150275E-2</v>
      </c>
      <c r="I118">
        <f t="shared" si="61"/>
        <v>3.0869092097036746E-6</v>
      </c>
      <c r="J118" s="2">
        <f t="shared" si="62"/>
        <v>2.5467000980055316E-10</v>
      </c>
      <c r="L118">
        <f t="shared" si="63"/>
        <v>0.12944238584979748</v>
      </c>
      <c r="M118">
        <f t="shared" si="64"/>
        <v>7.6821193902224263E-2</v>
      </c>
      <c r="N118">
        <f t="shared" si="65"/>
        <v>9.3928041947788737E-6</v>
      </c>
      <c r="O118" s="2">
        <f t="shared" si="66"/>
        <v>3.806694811161773E-10</v>
      </c>
      <c r="Q118">
        <f t="shared" si="67"/>
        <v>0.22622598174275083</v>
      </c>
      <c r="R118">
        <f t="shared" si="68"/>
        <v>0.17243420507246077</v>
      </c>
      <c r="S118">
        <f t="shared" si="69"/>
        <v>5.3396215358840931E-5</v>
      </c>
      <c r="T118" s="2">
        <f t="shared" si="70"/>
        <v>6.5558686635021488E-10</v>
      </c>
      <c r="V118">
        <f t="shared" si="71"/>
        <v>0.5752712501811339</v>
      </c>
      <c r="W118">
        <f t="shared" si="72"/>
        <v>0.54477090051568478</v>
      </c>
      <c r="X118">
        <f t="shared" si="73"/>
        <v>1.0496440858994132E-3</v>
      </c>
      <c r="Y118" s="2">
        <f t="shared" si="74"/>
        <v>1.3120551073742666E-9</v>
      </c>
      <c r="AA118">
        <f t="shared" si="75"/>
        <v>0.61762761253021525</v>
      </c>
      <c r="AB118">
        <f t="shared" si="76"/>
        <v>0.60416937114929115</v>
      </c>
      <c r="AC118">
        <f t="shared" si="77"/>
        <v>1.5321064159062735E-3</v>
      </c>
      <c r="AD118" s="2">
        <f t="shared" si="78"/>
        <v>1.0639627888238002E-9</v>
      </c>
      <c r="AF118">
        <f t="shared" si="79"/>
        <v>0.42215124913607177</v>
      </c>
      <c r="AG118">
        <f t="shared" si="80"/>
        <v>0.37326599689378714</v>
      </c>
      <c r="AH118">
        <f t="shared" si="81"/>
        <v>3.3885267462120786E-4</v>
      </c>
      <c r="AI118" s="2">
        <f t="shared" si="82"/>
        <v>9.7890772668348975E-10</v>
      </c>
      <c r="AK118">
        <f t="shared" si="83"/>
        <v>0.42451686865839755</v>
      </c>
      <c r="AL118">
        <f t="shared" si="84"/>
        <v>0.36057429850933065</v>
      </c>
      <c r="AM118">
        <f t="shared" si="85"/>
        <v>1.2062674839642733E-4</v>
      </c>
      <c r="AN118" s="2">
        <f t="shared" si="86"/>
        <v>4.3894733444255511E-10</v>
      </c>
      <c r="AP118">
        <f t="shared" si="87"/>
        <v>0.79161942641305716</v>
      </c>
      <c r="AQ118">
        <f t="shared" si="88"/>
        <v>0.7712617194435315</v>
      </c>
      <c r="AR118">
        <f t="shared" si="89"/>
        <v>2.3943421168067863E-3</v>
      </c>
      <c r="AS118" s="2">
        <f t="shared" si="90"/>
        <v>4.6556652271242959E-10</v>
      </c>
      <c r="AU118">
        <f t="shared" si="91"/>
        <v>0.66326178667674951</v>
      </c>
      <c r="AV118">
        <f t="shared" si="92"/>
        <v>0.62791357643839729</v>
      </c>
      <c r="AW118">
        <f t="shared" si="93"/>
        <v>9.7333675531036622E-4</v>
      </c>
      <c r="AX118" s="2">
        <f t="shared" si="94"/>
        <v>7.0296543439081988E-10</v>
      </c>
      <c r="AZ118">
        <f t="shared" si="95"/>
        <v>0.69518369345544384</v>
      </c>
      <c r="BA118">
        <f t="shared" si="96"/>
        <v>0.66131521495049317</v>
      </c>
      <c r="BB118">
        <f t="shared" si="97"/>
        <v>3.7453793103266598E-4</v>
      </c>
      <c r="BC118" s="2">
        <f t="shared" si="98"/>
        <v>1.2484597701088853E-10</v>
      </c>
      <c r="BE118">
        <f t="shared" si="99"/>
        <v>0.93732795901291843</v>
      </c>
      <c r="BF118">
        <f t="shared" si="100"/>
        <v>0.93261070861604134</v>
      </c>
      <c r="BG118">
        <f t="shared" si="101"/>
        <v>1.9812136237474915E-3</v>
      </c>
      <c r="BH118" s="2">
        <f t="shared" si="102"/>
        <v>1.1006742354152739E-10</v>
      </c>
      <c r="BJ118">
        <f t="shared" si="103"/>
        <v>0.91632274399212488</v>
      </c>
      <c r="BK118">
        <f t="shared" si="104"/>
        <v>0.91021753647223702</v>
      </c>
      <c r="BL118">
        <f t="shared" si="105"/>
        <v>9.374623008862209E-4</v>
      </c>
      <c r="BM118" s="2">
        <f t="shared" si="106"/>
        <v>5.2081238938123435E-10</v>
      </c>
    </row>
    <row r="119" spans="1:65" x14ac:dyDescent="0.3">
      <c r="A119">
        <v>-2.4750000000000001</v>
      </c>
      <c r="B119">
        <f t="shared" si="55"/>
        <v>0.59925899083803802</v>
      </c>
      <c r="C119">
        <f t="shared" si="56"/>
        <v>0.57258851411906786</v>
      </c>
      <c r="D119">
        <f t="shared" si="57"/>
        <v>4.1851900868207894E-3</v>
      </c>
      <c r="E119" s="2">
        <f t="shared" si="58"/>
        <v>4.1851900868207895E-9</v>
      </c>
      <c r="G119">
        <f t="shared" si="59"/>
        <v>8.3826233752895912E-2</v>
      </c>
      <c r="H119">
        <f t="shared" si="60"/>
        <v>4.0655742149629234E-2</v>
      </c>
      <c r="I119">
        <f t="shared" si="61"/>
        <v>2.8995312509277459E-6</v>
      </c>
      <c r="J119" s="2">
        <f t="shared" si="62"/>
        <v>2.3921132820153903E-10</v>
      </c>
      <c r="L119">
        <f t="shared" si="63"/>
        <v>0.12851658979772804</v>
      </c>
      <c r="M119">
        <f t="shared" si="64"/>
        <v>7.5839437749446501E-2</v>
      </c>
      <c r="N119">
        <f t="shared" si="65"/>
        <v>8.913686992854437E-6</v>
      </c>
      <c r="O119" s="2">
        <f t="shared" si="66"/>
        <v>3.6125192562707307E-10</v>
      </c>
      <c r="Q119">
        <f t="shared" si="67"/>
        <v>0.22480999376971936</v>
      </c>
      <c r="R119">
        <f t="shared" si="68"/>
        <v>0.17091977943285491</v>
      </c>
      <c r="S119">
        <f t="shared" si="69"/>
        <v>5.1194066838562962E-5</v>
      </c>
      <c r="T119" s="2">
        <f t="shared" si="70"/>
        <v>6.2854937618457979E-10</v>
      </c>
      <c r="V119">
        <f t="shared" si="71"/>
        <v>0.57341931738197771</v>
      </c>
      <c r="W119">
        <f t="shared" si="72"/>
        <v>0.54278597790136951</v>
      </c>
      <c r="X119">
        <f t="shared" si="73"/>
        <v>1.0205129577216872E-3</v>
      </c>
      <c r="Y119" s="2">
        <f t="shared" si="74"/>
        <v>1.2756411971521091E-9</v>
      </c>
      <c r="AA119">
        <f t="shared" si="75"/>
        <v>0.61577555689639385</v>
      </c>
      <c r="AB119">
        <f t="shared" si="76"/>
        <v>0.60225212929233318</v>
      </c>
      <c r="AC119">
        <f t="shared" si="77"/>
        <v>1.4918397993441503E-3</v>
      </c>
      <c r="AD119" s="2">
        <f t="shared" si="78"/>
        <v>1.0359998606556593E-9</v>
      </c>
      <c r="AF119">
        <f t="shared" si="79"/>
        <v>0.42032425729669376</v>
      </c>
      <c r="AG119">
        <f t="shared" si="80"/>
        <v>0.3712844439226613</v>
      </c>
      <c r="AH119">
        <f t="shared" si="81"/>
        <v>3.278678347643518E-4</v>
      </c>
      <c r="AI119" s="2">
        <f t="shared" si="82"/>
        <v>9.4717374487479441E-10</v>
      </c>
      <c r="AK119">
        <f t="shared" si="83"/>
        <v>0.42300658577087757</v>
      </c>
      <c r="AL119">
        <f t="shared" si="84"/>
        <v>0.35889620641208619</v>
      </c>
      <c r="AM119">
        <f t="shared" si="85"/>
        <v>1.1688289166371958E-4</v>
      </c>
      <c r="AN119" s="2">
        <f t="shared" si="86"/>
        <v>4.2532385577631303E-10</v>
      </c>
      <c r="AP119">
        <f t="shared" si="87"/>
        <v>0.79038700998817935</v>
      </c>
      <c r="AQ119">
        <f t="shared" si="88"/>
        <v>0.76990890229218367</v>
      </c>
      <c r="AR119">
        <f t="shared" si="89"/>
        <v>2.3421662676030852E-3</v>
      </c>
      <c r="AS119" s="2">
        <f t="shared" si="90"/>
        <v>4.5542121870059885E-10</v>
      </c>
      <c r="AU119">
        <f t="shared" si="91"/>
        <v>0.66172427896726727</v>
      </c>
      <c r="AV119">
        <f t="shared" si="92"/>
        <v>0.62621467289200805</v>
      </c>
      <c r="AW119">
        <f t="shared" si="93"/>
        <v>9.4871499837473198E-4</v>
      </c>
      <c r="AX119" s="2">
        <f t="shared" si="94"/>
        <v>6.851830543817507E-10</v>
      </c>
      <c r="AZ119">
        <f t="shared" si="95"/>
        <v>0.69394659401925751</v>
      </c>
      <c r="BA119">
        <f t="shared" si="96"/>
        <v>0.65994066002139729</v>
      </c>
      <c r="BB119">
        <f t="shared" si="97"/>
        <v>3.6551883282626526E-4</v>
      </c>
      <c r="BC119" s="2">
        <f t="shared" si="98"/>
        <v>1.2183961094208829E-10</v>
      </c>
      <c r="BE119">
        <f t="shared" si="99"/>
        <v>0.93687494713344965</v>
      </c>
      <c r="BF119">
        <f t="shared" si="100"/>
        <v>0.93212359906822539</v>
      </c>
      <c r="BG119">
        <f t="shared" si="101"/>
        <v>1.948154246456556E-3</v>
      </c>
      <c r="BH119" s="2">
        <f t="shared" si="102"/>
        <v>1.0823079146980875E-10</v>
      </c>
      <c r="BJ119">
        <f t="shared" si="103"/>
        <v>0.91579492222321224</v>
      </c>
      <c r="BK119">
        <f t="shared" si="104"/>
        <v>0.90965120410215905</v>
      </c>
      <c r="BL119">
        <f t="shared" si="105"/>
        <v>9.2037065056755198E-4</v>
      </c>
      <c r="BM119" s="2">
        <f t="shared" si="106"/>
        <v>5.1131702809308487E-10</v>
      </c>
    </row>
    <row r="120" spans="1:65" x14ac:dyDescent="0.3">
      <c r="A120">
        <v>-2.5</v>
      </c>
      <c r="B120">
        <f t="shared" si="55"/>
        <v>0.5969725113130615</v>
      </c>
      <c r="C120">
        <f t="shared" si="56"/>
        <v>0.57014986274857238</v>
      </c>
      <c r="D120">
        <f t="shared" si="57"/>
        <v>4.0668867431232769E-3</v>
      </c>
      <c r="E120" s="2">
        <f t="shared" si="58"/>
        <v>4.0668867431232766E-9</v>
      </c>
      <c r="G120">
        <f t="shared" si="59"/>
        <v>8.3180016606360554E-2</v>
      </c>
      <c r="H120">
        <f t="shared" si="60"/>
        <v>3.9979074980482261E-2</v>
      </c>
      <c r="I120">
        <f t="shared" si="61"/>
        <v>2.7252187605305658E-6</v>
      </c>
      <c r="J120" s="2">
        <f t="shared" si="62"/>
        <v>2.2483054774377167E-10</v>
      </c>
      <c r="L120">
        <f t="shared" si="63"/>
        <v>0.12761154313911935</v>
      </c>
      <c r="M120">
        <f t="shared" si="64"/>
        <v>7.4879685195248527E-2</v>
      </c>
      <c r="N120">
        <f t="shared" si="65"/>
        <v>8.4633788882346754E-6</v>
      </c>
      <c r="O120" s="2">
        <f t="shared" si="66"/>
        <v>3.4300193883151103E-10</v>
      </c>
      <c r="Q120">
        <f t="shared" si="67"/>
        <v>0.22341986623447821</v>
      </c>
      <c r="R120">
        <f t="shared" si="68"/>
        <v>0.16943301201548469</v>
      </c>
      <c r="S120">
        <f t="shared" si="69"/>
        <v>4.9102819618186321E-5</v>
      </c>
      <c r="T120" s="2">
        <f t="shared" si="70"/>
        <v>6.0287350753439982E-10</v>
      </c>
      <c r="V120">
        <f t="shared" si="71"/>
        <v>0.57158946493252083</v>
      </c>
      <c r="W120">
        <f t="shared" si="72"/>
        <v>0.54082472125672121</v>
      </c>
      <c r="X120">
        <f t="shared" si="73"/>
        <v>9.9243925892540013E-4</v>
      </c>
      <c r="Y120" s="2">
        <f t="shared" si="74"/>
        <v>1.2405490736567502E-9</v>
      </c>
      <c r="AA120">
        <f t="shared" si="75"/>
        <v>0.61394403719230428</v>
      </c>
      <c r="AB120">
        <f t="shared" si="76"/>
        <v>0.60035614616180566</v>
      </c>
      <c r="AC120">
        <f t="shared" si="77"/>
        <v>1.4529680278135102E-3</v>
      </c>
      <c r="AD120" s="2">
        <f t="shared" si="78"/>
        <v>1.0090055748704925E-9</v>
      </c>
      <c r="AF120">
        <f t="shared" si="79"/>
        <v>0.41852339035112129</v>
      </c>
      <c r="AG120">
        <f t="shared" si="80"/>
        <v>0.36933122597735496</v>
      </c>
      <c r="AH120">
        <f t="shared" si="81"/>
        <v>3.1733694790483713E-4</v>
      </c>
      <c r="AI120" s="2">
        <f t="shared" si="82"/>
        <v>9.167511828361964E-10</v>
      </c>
      <c r="AK120">
        <f t="shared" si="83"/>
        <v>0.42151746263741241</v>
      </c>
      <c r="AL120">
        <f t="shared" si="84"/>
        <v>0.35724162515268049</v>
      </c>
      <c r="AM120">
        <f t="shared" si="85"/>
        <v>1.1328958985317458E-4</v>
      </c>
      <c r="AN120" s="2">
        <f t="shared" si="86"/>
        <v>4.1224822974349654E-10</v>
      </c>
      <c r="AP120">
        <f t="shared" si="87"/>
        <v>0.78916536889038635</v>
      </c>
      <c r="AQ120">
        <f t="shared" si="88"/>
        <v>0.7685679131617853</v>
      </c>
      <c r="AR120">
        <f t="shared" si="89"/>
        <v>2.2915445369475862E-3</v>
      </c>
      <c r="AS120" s="2">
        <f t="shared" si="90"/>
        <v>4.4557810440647409E-10</v>
      </c>
      <c r="AU120">
        <f t="shared" si="91"/>
        <v>0.66020354330204556</v>
      </c>
      <c r="AV120">
        <f t="shared" si="92"/>
        <v>0.62453430199121063</v>
      </c>
      <c r="AW120">
        <f t="shared" si="93"/>
        <v>9.2492726726228921E-4</v>
      </c>
      <c r="AX120" s="2">
        <f t="shared" si="94"/>
        <v>6.6800302635609758E-10</v>
      </c>
      <c r="AZ120">
        <f t="shared" si="95"/>
        <v>0.69272281625839227</v>
      </c>
      <c r="BA120">
        <f t="shared" si="96"/>
        <v>0.65858090695376925</v>
      </c>
      <c r="BB120">
        <f t="shared" si="97"/>
        <v>3.5679734024979183E-4</v>
      </c>
      <c r="BC120" s="2">
        <f t="shared" si="98"/>
        <v>1.189324467499305E-10</v>
      </c>
      <c r="BE120">
        <f t="shared" si="99"/>
        <v>0.93642461017414802</v>
      </c>
      <c r="BF120">
        <f t="shared" si="100"/>
        <v>0.93163936577865381</v>
      </c>
      <c r="BG120">
        <f t="shared" si="101"/>
        <v>1.9158949282868289E-3</v>
      </c>
      <c r="BH120" s="2">
        <f t="shared" si="102"/>
        <v>1.0643860712704614E-10</v>
      </c>
      <c r="BJ120">
        <f t="shared" si="103"/>
        <v>0.91527089980849952</v>
      </c>
      <c r="BK120">
        <f t="shared" si="104"/>
        <v>0.9090889482923814</v>
      </c>
      <c r="BL120">
        <f t="shared" si="105"/>
        <v>9.0372787563485575E-4</v>
      </c>
      <c r="BM120" s="2">
        <f t="shared" si="106"/>
        <v>5.0207104201936479E-10</v>
      </c>
    </row>
    <row r="121" spans="1:65" x14ac:dyDescent="0.3">
      <c r="A121">
        <v>-2.5249999999999999</v>
      </c>
      <c r="B121">
        <f t="shared" si="55"/>
        <v>0.59471156838584016</v>
      </c>
      <c r="C121">
        <f t="shared" si="56"/>
        <v>0.56773844751049507</v>
      </c>
      <c r="D121">
        <f t="shared" si="57"/>
        <v>3.9528234824228866E-3</v>
      </c>
      <c r="E121" s="2">
        <f t="shared" si="58"/>
        <v>3.9528234824228867E-9</v>
      </c>
      <c r="G121">
        <f t="shared" si="59"/>
        <v>8.2550727299092644E-2</v>
      </c>
      <c r="H121">
        <f t="shared" si="60"/>
        <v>3.9320133297479215E-2</v>
      </c>
      <c r="I121">
        <f t="shared" si="61"/>
        <v>2.5629453769075902E-6</v>
      </c>
      <c r="J121" s="2">
        <f t="shared" si="62"/>
        <v>2.114429935948762E-10</v>
      </c>
      <c r="L121">
        <f t="shared" si="63"/>
        <v>0.126726587385837</v>
      </c>
      <c r="M121">
        <f t="shared" si="64"/>
        <v>7.3941237948925778E-2</v>
      </c>
      <c r="N121">
        <f t="shared" si="65"/>
        <v>8.0398908350290759E-6</v>
      </c>
      <c r="O121" s="2">
        <f t="shared" si="66"/>
        <v>3.2583890911965074E-10</v>
      </c>
      <c r="Q121">
        <f t="shared" si="67"/>
        <v>0.22205489163991041</v>
      </c>
      <c r="R121">
        <f t="shared" si="68"/>
        <v>0.1679731461389416</v>
      </c>
      <c r="S121">
        <f t="shared" si="69"/>
        <v>4.7115902180055013E-5</v>
      </c>
      <c r="T121" s="2">
        <f t="shared" si="70"/>
        <v>5.7847857676623204E-10</v>
      </c>
      <c r="V121">
        <f t="shared" si="71"/>
        <v>0.56978126247916006</v>
      </c>
      <c r="W121">
        <f t="shared" si="72"/>
        <v>0.53888666932385865</v>
      </c>
      <c r="X121">
        <f t="shared" si="73"/>
        <v>9.6537582717287748E-4</v>
      </c>
      <c r="Y121" s="2">
        <f t="shared" si="74"/>
        <v>1.2067197839660969E-9</v>
      </c>
      <c r="AA121">
        <f t="shared" si="75"/>
        <v>0.61213267970575147</v>
      </c>
      <c r="AB121">
        <f t="shared" si="76"/>
        <v>0.59848103489208226</v>
      </c>
      <c r="AC121">
        <f t="shared" si="77"/>
        <v>1.4154314582444944E-3</v>
      </c>
      <c r="AD121" s="2">
        <f t="shared" si="78"/>
        <v>9.8293851266978716E-10</v>
      </c>
      <c r="AF121">
        <f t="shared" si="79"/>
        <v>0.41674805378402319</v>
      </c>
      <c r="AG121">
        <f t="shared" si="80"/>
        <v>0.36740569824731362</v>
      </c>
      <c r="AH121">
        <f t="shared" si="81"/>
        <v>3.0723732005709451E-4</v>
      </c>
      <c r="AI121" s="2">
        <f t="shared" si="82"/>
        <v>8.8757448016493999E-10</v>
      </c>
      <c r="AK121">
        <f t="shared" si="83"/>
        <v>0.42004901289453167</v>
      </c>
      <c r="AL121">
        <f t="shared" si="84"/>
        <v>0.35561001432725742</v>
      </c>
      <c r="AM121">
        <f t="shared" si="85"/>
        <v>1.0983943945213488E-4</v>
      </c>
      <c r="AN121" s="2">
        <f t="shared" si="86"/>
        <v>3.9969351578415759E-10</v>
      </c>
      <c r="AP121">
        <f t="shared" si="87"/>
        <v>0.78795434308625867</v>
      </c>
      <c r="AQ121">
        <f t="shared" si="88"/>
        <v>0.76723857638447712</v>
      </c>
      <c r="AR121">
        <f t="shared" si="89"/>
        <v>2.2424184641778927E-3</v>
      </c>
      <c r="AS121" s="2">
        <f t="shared" si="90"/>
        <v>4.3602581247903366E-10</v>
      </c>
      <c r="AU121">
        <f t="shared" si="91"/>
        <v>0.65869926979444293</v>
      </c>
      <c r="AV121">
        <f t="shared" si="92"/>
        <v>0.6228721213198265</v>
      </c>
      <c r="AW121">
        <f t="shared" si="93"/>
        <v>9.0193833822343257E-4</v>
      </c>
      <c r="AX121" s="2">
        <f t="shared" si="94"/>
        <v>6.5139991093914556E-10</v>
      </c>
      <c r="AZ121">
        <f t="shared" si="95"/>
        <v>0.69151210664327833</v>
      </c>
      <c r="BA121">
        <f t="shared" si="96"/>
        <v>0.65723567404808703</v>
      </c>
      <c r="BB121">
        <f t="shared" si="97"/>
        <v>3.4836103815854647E-4</v>
      </c>
      <c r="BC121" s="2">
        <f t="shared" si="98"/>
        <v>1.161203460528487E-10</v>
      </c>
      <c r="BE121">
        <f t="shared" si="99"/>
        <v>0.93597691997414079</v>
      </c>
      <c r="BF121">
        <f t="shared" si="100"/>
        <v>0.93115797846681803</v>
      </c>
      <c r="BG121">
        <f t="shared" si="101"/>
        <v>1.8844102274716171E-3</v>
      </c>
      <c r="BH121" s="2">
        <f t="shared" si="102"/>
        <v>1.0468945708175659E-10</v>
      </c>
      <c r="BJ121">
        <f t="shared" si="103"/>
        <v>0.91475062636198867</v>
      </c>
      <c r="BK121">
        <f t="shared" si="104"/>
        <v>0.9085307149806745</v>
      </c>
      <c r="BL121">
        <f t="shared" si="105"/>
        <v>8.8751860280892984E-4</v>
      </c>
      <c r="BM121" s="2">
        <f t="shared" si="106"/>
        <v>4.9306589044940591E-10</v>
      </c>
    </row>
    <row r="122" spans="1:65" x14ac:dyDescent="0.3">
      <c r="A122">
        <v>-2.5499999999999998</v>
      </c>
      <c r="B122">
        <f t="shared" si="55"/>
        <v>0.59247573776184781</v>
      </c>
      <c r="C122">
        <f t="shared" si="56"/>
        <v>0.56535381587227795</v>
      </c>
      <c r="D122">
        <f t="shared" si="57"/>
        <v>3.8428175985481773E-3</v>
      </c>
      <c r="E122" s="2">
        <f t="shared" si="58"/>
        <v>3.8428175985481771E-9</v>
      </c>
      <c r="G122">
        <f t="shared" si="59"/>
        <v>8.1937765387051595E-2</v>
      </c>
      <c r="H122">
        <f t="shared" si="60"/>
        <v>3.8678288363404811E-2</v>
      </c>
      <c r="I122">
        <f t="shared" si="61"/>
        <v>2.4117742245029021E-6</v>
      </c>
      <c r="J122" s="2">
        <f t="shared" si="62"/>
        <v>1.9897137352148942E-10</v>
      </c>
      <c r="L122">
        <f t="shared" si="63"/>
        <v>0.12586109088188882</v>
      </c>
      <c r="M122">
        <f t="shared" si="64"/>
        <v>7.3023426173795147E-2</v>
      </c>
      <c r="N122">
        <f t="shared" si="65"/>
        <v>7.6413884417494693E-6</v>
      </c>
      <c r="O122" s="2">
        <f t="shared" si="66"/>
        <v>3.0968849268090228E-10</v>
      </c>
      <c r="Q122">
        <f t="shared" si="67"/>
        <v>0.22071438801618298</v>
      </c>
      <c r="R122">
        <f t="shared" si="68"/>
        <v>0.16653945242372512</v>
      </c>
      <c r="S122">
        <f t="shared" si="69"/>
        <v>4.5227189446024561E-5</v>
      </c>
      <c r="T122" s="2">
        <f t="shared" si="70"/>
        <v>5.5528938153174698E-10</v>
      </c>
      <c r="V122">
        <f t="shared" si="71"/>
        <v>0.56799429101026511</v>
      </c>
      <c r="W122">
        <f t="shared" si="72"/>
        <v>0.536971373001356</v>
      </c>
      <c r="X122">
        <f t="shared" si="73"/>
        <v>9.3927798469208121E-4</v>
      </c>
      <c r="Y122" s="2">
        <f t="shared" si="74"/>
        <v>1.1740974808651015E-9</v>
      </c>
      <c r="AA122">
        <f t="shared" si="75"/>
        <v>0.61034111986965012</v>
      </c>
      <c r="AB122">
        <f t="shared" si="76"/>
        <v>0.59662641808452388</v>
      </c>
      <c r="AC122">
        <f t="shared" si="77"/>
        <v>1.379173469405555E-3</v>
      </c>
      <c r="AD122" s="2">
        <f t="shared" si="78"/>
        <v>9.5775935375385688E-10</v>
      </c>
      <c r="AF122">
        <f t="shared" si="79"/>
        <v>0.41499767133988036</v>
      </c>
      <c r="AG122">
        <f t="shared" si="80"/>
        <v>0.36550723572655136</v>
      </c>
      <c r="AH122">
        <f t="shared" si="81"/>
        <v>2.9754758329571436E-4</v>
      </c>
      <c r="AI122" s="2">
        <f t="shared" si="82"/>
        <v>8.5958190729873063E-10</v>
      </c>
      <c r="AK122">
        <f t="shared" si="83"/>
        <v>0.41860076555784342</v>
      </c>
      <c r="AL122">
        <f t="shared" si="84"/>
        <v>0.35400085061982606</v>
      </c>
      <c r="AM122">
        <f t="shared" si="85"/>
        <v>1.0652546584443617E-4</v>
      </c>
      <c r="AN122" s="2">
        <f t="shared" si="86"/>
        <v>3.8763433404503173E-10</v>
      </c>
      <c r="AP122">
        <f t="shared" si="87"/>
        <v>0.78675377573175442</v>
      </c>
      <c r="AQ122">
        <f t="shared" si="88"/>
        <v>0.76592071979336385</v>
      </c>
      <c r="AR122">
        <f t="shared" si="89"/>
        <v>2.1947322377309252E-3</v>
      </c>
      <c r="AS122" s="2">
        <f t="shared" si="90"/>
        <v>4.2675349066990115E-10</v>
      </c>
      <c r="AU122">
        <f t="shared" si="91"/>
        <v>0.65721115644157169</v>
      </c>
      <c r="AV122">
        <f t="shared" si="92"/>
        <v>0.62122779717300736</v>
      </c>
      <c r="AW122">
        <f t="shared" si="93"/>
        <v>8.7971476270061726E-4</v>
      </c>
      <c r="AX122" s="2">
        <f t="shared" si="94"/>
        <v>6.3534955083933453E-10</v>
      </c>
      <c r="AZ122">
        <f t="shared" si="95"/>
        <v>0.69031421847156016</v>
      </c>
      <c r="BA122">
        <f t="shared" si="96"/>
        <v>0.65590468719062245</v>
      </c>
      <c r="BB122">
        <f t="shared" si="97"/>
        <v>3.4019813532511456E-4</v>
      </c>
      <c r="BC122" s="2">
        <f t="shared" si="98"/>
        <v>1.1339937844170473E-10</v>
      </c>
      <c r="BE122">
        <f t="shared" si="99"/>
        <v>0.93553184876597251</v>
      </c>
      <c r="BF122">
        <f t="shared" si="100"/>
        <v>0.93067940727523923</v>
      </c>
      <c r="BG122">
        <f t="shared" si="101"/>
        <v>1.8536757071778418E-3</v>
      </c>
      <c r="BH122" s="2">
        <f t="shared" si="102"/>
        <v>1.0298198373210241E-10</v>
      </c>
      <c r="BJ122">
        <f t="shared" si="103"/>
        <v>0.91423405244273148</v>
      </c>
      <c r="BK122">
        <f t="shared" si="104"/>
        <v>0.90797645111881065</v>
      </c>
      <c r="BL122">
        <f t="shared" si="105"/>
        <v>8.7172810761747569E-4</v>
      </c>
      <c r="BM122" s="2">
        <f t="shared" si="106"/>
        <v>4.842933931208203E-10</v>
      </c>
    </row>
    <row r="123" spans="1:65" x14ac:dyDescent="0.3">
      <c r="A123">
        <v>-2.5750000000000002</v>
      </c>
      <c r="B123">
        <f t="shared" si="55"/>
        <v>0.59026460363013233</v>
      </c>
      <c r="C123">
        <f t="shared" si="56"/>
        <v>0.56299552434954392</v>
      </c>
      <c r="D123">
        <f t="shared" si="57"/>
        <v>3.7366955287761678E-3</v>
      </c>
      <c r="E123" s="2">
        <f t="shared" si="58"/>
        <v>3.736695528776168E-9</v>
      </c>
      <c r="G123">
        <f t="shared" si="59"/>
        <v>8.1340557124341961E-2</v>
      </c>
      <c r="H123">
        <f t="shared" si="60"/>
        <v>3.8052939397216719E-2</v>
      </c>
      <c r="I123">
        <f t="shared" si="61"/>
        <v>2.2708493563057419E-6</v>
      </c>
      <c r="J123" s="2">
        <f t="shared" si="62"/>
        <v>1.873450718952237E-10</v>
      </c>
      <c r="L123">
        <f t="shared" si="63"/>
        <v>0.12501444747657689</v>
      </c>
      <c r="M123">
        <f t="shared" si="64"/>
        <v>7.2125607080145177E-2</v>
      </c>
      <c r="N123">
        <f t="shared" si="65"/>
        <v>7.266178629653332E-6</v>
      </c>
      <c r="O123" s="2">
        <f t="shared" si="66"/>
        <v>2.9448207279622825E-10</v>
      </c>
      <c r="Q123">
        <f t="shared" si="67"/>
        <v>0.21939769778643642</v>
      </c>
      <c r="R123">
        <f t="shared" si="68"/>
        <v>0.16513122757907636</v>
      </c>
      <c r="S123">
        <f t="shared" si="69"/>
        <v>4.3430968665734358E-5</v>
      </c>
      <c r="T123" s="2">
        <f t="shared" si="70"/>
        <v>5.3323578195151731E-10</v>
      </c>
      <c r="V123">
        <f t="shared" si="71"/>
        <v>0.56622814248870768</v>
      </c>
      <c r="W123">
        <f t="shared" si="72"/>
        <v>0.53507839495038334</v>
      </c>
      <c r="X123">
        <f t="shared" si="73"/>
        <v>9.1410338781922279E-4</v>
      </c>
      <c r="Y123" s="2">
        <f t="shared" si="74"/>
        <v>1.1426292347740285E-9</v>
      </c>
      <c r="AA123">
        <f t="shared" si="75"/>
        <v>0.60856900199064756</v>
      </c>
      <c r="AB123">
        <f t="shared" si="76"/>
        <v>0.5947919275265503</v>
      </c>
      <c r="AC123">
        <f t="shared" si="77"/>
        <v>1.3441402854966103E-3</v>
      </c>
      <c r="AD123" s="2">
        <f t="shared" si="78"/>
        <v>9.3343075381708985E-10</v>
      </c>
      <c r="AF123">
        <f t="shared" si="79"/>
        <v>0.41327168432621381</v>
      </c>
      <c r="AG123">
        <f t="shared" si="80"/>
        <v>0.3636352324579325</v>
      </c>
      <c r="AH123">
        <f t="shared" si="81"/>
        <v>2.8824760736201679E-4</v>
      </c>
      <c r="AI123" s="2">
        <f t="shared" si="82"/>
        <v>8.3271531015693766E-10</v>
      </c>
      <c r="AK123">
        <f t="shared" si="83"/>
        <v>0.41717226440787158</v>
      </c>
      <c r="AL123">
        <f t="shared" si="84"/>
        <v>0.35241362711985735</v>
      </c>
      <c r="AM123">
        <f t="shared" si="85"/>
        <v>1.0334109479140956E-4</v>
      </c>
      <c r="AN123" s="2">
        <f t="shared" si="86"/>
        <v>3.7604676160207374E-10</v>
      </c>
      <c r="AP123">
        <f t="shared" si="87"/>
        <v>0.78556351309758599</v>
      </c>
      <c r="AQ123">
        <f t="shared" si="88"/>
        <v>0.76461417464059933</v>
      </c>
      <c r="AR123">
        <f t="shared" si="89"/>
        <v>2.1484325549963475E-3</v>
      </c>
      <c r="AS123" s="2">
        <f t="shared" si="90"/>
        <v>4.1775077458262216E-10</v>
      </c>
      <c r="AU123">
        <f t="shared" si="91"/>
        <v>0.65573890887419406</v>
      </c>
      <c r="AV123">
        <f t="shared" si="92"/>
        <v>0.61960100428087739</v>
      </c>
      <c r="AW123">
        <f t="shared" si="93"/>
        <v>8.5822476368735824E-4</v>
      </c>
      <c r="AX123" s="2">
        <f t="shared" si="94"/>
        <v>6.1982899599642527E-10</v>
      </c>
      <c r="AZ123">
        <f t="shared" si="95"/>
        <v>0.68912891163275736</v>
      </c>
      <c r="BA123">
        <f t="shared" si="96"/>
        <v>0.65458767959195263</v>
      </c>
      <c r="BB123">
        <f t="shared" si="97"/>
        <v>3.3229742786377523E-4</v>
      </c>
      <c r="BC123" s="2">
        <f t="shared" si="98"/>
        <v>1.1076580928792496E-10</v>
      </c>
      <c r="BE123">
        <f t="shared" si="99"/>
        <v>0.93508936916978658</v>
      </c>
      <c r="BF123">
        <f t="shared" si="100"/>
        <v>0.93020362276321134</v>
      </c>
      <c r="BG123">
        <f t="shared" si="101"/>
        <v>1.8236678879731663E-3</v>
      </c>
      <c r="BH123" s="2">
        <f t="shared" si="102"/>
        <v>1.0131488266517599E-10</v>
      </c>
      <c r="BJ123">
        <f t="shared" si="103"/>
        <v>0.91372112953267504</v>
      </c>
      <c r="BK123">
        <f t="shared" si="104"/>
        <v>0.90742610464879292</v>
      </c>
      <c r="BL123">
        <f t="shared" si="105"/>
        <v>8.5634228186641612E-4</v>
      </c>
      <c r="BM123" s="2">
        <f t="shared" si="106"/>
        <v>4.7574571214800933E-10</v>
      </c>
    </row>
    <row r="124" spans="1:65" x14ac:dyDescent="0.3">
      <c r="A124">
        <v>-2.6</v>
      </c>
      <c r="B124">
        <f t="shared" si="55"/>
        <v>0.58807775850070809</v>
      </c>
      <c r="C124">
        <f t="shared" si="56"/>
        <v>0.56066313833266646</v>
      </c>
      <c r="D124">
        <f t="shared" si="57"/>
        <v>3.6342923351627811E-3</v>
      </c>
      <c r="E124" s="2">
        <f t="shared" si="58"/>
        <v>3.6342923351627809E-9</v>
      </c>
      <c r="G124">
        <f t="shared" si="59"/>
        <v>8.0758554043706549E-2</v>
      </c>
      <c r="H124">
        <f t="shared" si="60"/>
        <v>3.7443512087650836E-2</v>
      </c>
      <c r="I124">
        <f t="shared" si="61"/>
        <v>2.1393880853441682E-6</v>
      </c>
      <c r="J124" s="2">
        <f t="shared" si="62"/>
        <v>1.7649951704089388E-10</v>
      </c>
      <c r="L124">
        <f t="shared" si="63"/>
        <v>0.1241860752743924</v>
      </c>
      <c r="M124">
        <f t="shared" si="64"/>
        <v>7.1247163599567773E-2</v>
      </c>
      <c r="N124">
        <f t="shared" si="65"/>
        <v>6.9126975530928516E-6</v>
      </c>
      <c r="O124" s="2">
        <f t="shared" si="66"/>
        <v>2.8015627027673542E-10</v>
      </c>
      <c r="Q124">
        <f t="shared" si="67"/>
        <v>0.21810418669192877</v>
      </c>
      <c r="R124">
        <f t="shared" si="68"/>
        <v>0.16374779325339975</v>
      </c>
      <c r="S124">
        <f t="shared" si="69"/>
        <v>4.1721908193513458E-5</v>
      </c>
      <c r="T124" s="2">
        <f t="shared" si="70"/>
        <v>5.1225231726480505E-10</v>
      </c>
      <c r="V124">
        <f t="shared" si="71"/>
        <v>0.5644824194981124</v>
      </c>
      <c r="W124">
        <f t="shared" si="72"/>
        <v>0.53320730921555448</v>
      </c>
      <c r="X124">
        <f t="shared" si="73"/>
        <v>8.8981188680892903E-4</v>
      </c>
      <c r="Y124" s="2">
        <f t="shared" si="74"/>
        <v>1.1122648585111613E-9</v>
      </c>
      <c r="AA124">
        <f t="shared" si="75"/>
        <v>0.60681597898676953</v>
      </c>
      <c r="AB124">
        <f t="shared" si="76"/>
        <v>0.59297720392005127</v>
      </c>
      <c r="AC124">
        <f t="shared" si="77"/>
        <v>1.3102808113696015E-3</v>
      </c>
      <c r="AD124" s="2">
        <f t="shared" si="78"/>
        <v>9.0991723011777818E-10</v>
      </c>
      <c r="AF124">
        <f t="shared" si="79"/>
        <v>0.41156955094819481</v>
      </c>
      <c r="AG124">
        <f t="shared" si="80"/>
        <v>0.36178910081149107</v>
      </c>
      <c r="AH124">
        <f t="shared" si="81"/>
        <v>2.7931841787201382E-4</v>
      </c>
      <c r="AI124" s="2">
        <f t="shared" si="82"/>
        <v>8.069198738524846E-10</v>
      </c>
      <c r="AK124">
        <f t="shared" si="83"/>
        <v>0.41576306740533331</v>
      </c>
      <c r="AL124">
        <f t="shared" si="84"/>
        <v>0.35084785267259261</v>
      </c>
      <c r="AM124">
        <f t="shared" si="85"/>
        <v>1.0028012604815197E-4</v>
      </c>
      <c r="AN124" s="2">
        <f t="shared" si="86"/>
        <v>3.6490823645299758E-10</v>
      </c>
      <c r="AP124">
        <f t="shared" si="87"/>
        <v>0.78438340449635791</v>
      </c>
      <c r="AQ124">
        <f t="shared" si="88"/>
        <v>0.76331877551740712</v>
      </c>
      <c r="AR124">
        <f t="shared" si="89"/>
        <v>2.1034684906356366E-3</v>
      </c>
      <c r="AS124" s="2">
        <f t="shared" si="90"/>
        <v>4.0900776206803949E-10</v>
      </c>
      <c r="AU124">
        <f t="shared" si="91"/>
        <v>0.65428224011590608</v>
      </c>
      <c r="AV124">
        <f t="shared" si="92"/>
        <v>0.61799142554243769</v>
      </c>
      <c r="AW124">
        <f t="shared" si="93"/>
        <v>8.3743813894862575E-4</v>
      </c>
      <c r="AX124" s="2">
        <f t="shared" si="94"/>
        <v>6.0481643368511848E-10</v>
      </c>
      <c r="AZ124">
        <f t="shared" si="95"/>
        <v>0.68795595238272278</v>
      </c>
      <c r="BA124">
        <f t="shared" si="96"/>
        <v>0.65328439153635864</v>
      </c>
      <c r="BB124">
        <f t="shared" si="97"/>
        <v>3.2464826509925453E-4</v>
      </c>
      <c r="BC124" s="2">
        <f t="shared" si="98"/>
        <v>1.0821608836641806E-10</v>
      </c>
      <c r="BE124">
        <f t="shared" si="99"/>
        <v>0.93464945418754342</v>
      </c>
      <c r="BF124">
        <f t="shared" si="100"/>
        <v>0.92973059590058427</v>
      </c>
      <c r="BG124">
        <f t="shared" si="101"/>
        <v>1.7943642029161187E-3</v>
      </c>
      <c r="BH124" s="2">
        <f t="shared" si="102"/>
        <v>9.9686900162006671E-11</v>
      </c>
      <c r="BJ124">
        <f t="shared" si="103"/>
        <v>0.91321181001510099</v>
      </c>
      <c r="BK124">
        <f t="shared" si="104"/>
        <v>0.90687962447972204</v>
      </c>
      <c r="BL124">
        <f t="shared" si="105"/>
        <v>8.4134760299953159E-4</v>
      </c>
      <c r="BM124" s="2">
        <f t="shared" si="106"/>
        <v>4.6741533499974019E-10</v>
      </c>
    </row>
    <row r="125" spans="1:65" x14ac:dyDescent="0.3">
      <c r="A125">
        <v>-2.625</v>
      </c>
      <c r="B125">
        <f t="shared" si="55"/>
        <v>0.58591480304258214</v>
      </c>
      <c r="C125">
        <f t="shared" si="56"/>
        <v>0.55835623191401673</v>
      </c>
      <c r="D125">
        <f t="shared" si="57"/>
        <v>3.5354512186281956E-3</v>
      </c>
      <c r="E125" s="2">
        <f t="shared" si="58"/>
        <v>3.5354512186281953E-9</v>
      </c>
      <c r="G125">
        <f t="shared" si="59"/>
        <v>8.0191231624430037E-2</v>
      </c>
      <c r="H125">
        <f t="shared" si="60"/>
        <v>3.6849457198356063E-2</v>
      </c>
      <c r="I125">
        <f t="shared" si="61"/>
        <v>2.016674105645094E-6</v>
      </c>
      <c r="J125" s="2">
        <f t="shared" si="62"/>
        <v>1.6637561371572027E-10</v>
      </c>
      <c r="L125">
        <f t="shared" si="63"/>
        <v>0.12337541545659336</v>
      </c>
      <c r="M125">
        <f t="shared" si="64"/>
        <v>7.0387503135305798E-2</v>
      </c>
      <c r="N125">
        <f t="shared" si="65"/>
        <v>6.5794996522216078E-6</v>
      </c>
      <c r="O125" s="2">
        <f t="shared" si="66"/>
        <v>2.6665249979420364E-10</v>
      </c>
      <c r="Q125">
        <f t="shared" si="67"/>
        <v>0.21683324277306737</v>
      </c>
      <c r="R125">
        <f t="shared" si="68"/>
        <v>0.16238849494445706</v>
      </c>
      <c r="S125">
        <f t="shared" si="69"/>
        <v>4.0095028885969661E-5</v>
      </c>
      <c r="T125" s="2">
        <f t="shared" si="70"/>
        <v>4.9227785465551726E-10</v>
      </c>
      <c r="V125">
        <f t="shared" si="71"/>
        <v>0.56275673490227252</v>
      </c>
      <c r="W125">
        <f t="shared" si="72"/>
        <v>0.53135770085988476</v>
      </c>
      <c r="X125">
        <f t="shared" si="73"/>
        <v>8.6636539513420434E-4</v>
      </c>
      <c r="Y125" s="2">
        <f t="shared" si="74"/>
        <v>1.0829567439177556E-9</v>
      </c>
      <c r="AA125">
        <f t="shared" si="75"/>
        <v>0.60508171213377904</v>
      </c>
      <c r="AB125">
        <f t="shared" si="76"/>
        <v>0.59118189661881881</v>
      </c>
      <c r="AC125">
        <f t="shared" si="77"/>
        <v>1.2775464785241806E-3</v>
      </c>
      <c r="AD125" s="2">
        <f t="shared" si="78"/>
        <v>8.8718505453068037E-10</v>
      </c>
      <c r="AF125">
        <f t="shared" si="79"/>
        <v>0.4098907456730288</v>
      </c>
      <c r="AG125">
        <f t="shared" si="80"/>
        <v>0.35996827079504207</v>
      </c>
      <c r="AH125">
        <f t="shared" si="81"/>
        <v>2.7074212058105938E-4</v>
      </c>
      <c r="AI125" s="2">
        <f t="shared" si="82"/>
        <v>7.8214390390083845E-10</v>
      </c>
      <c r="AK125">
        <f t="shared" si="83"/>
        <v>0.41437274613421937</v>
      </c>
      <c r="AL125">
        <f t="shared" si="84"/>
        <v>0.34930305126024375</v>
      </c>
      <c r="AM125">
        <f t="shared" si="85"/>
        <v>9.7336708937620473E-5</v>
      </c>
      <c r="AN125" s="2">
        <f t="shared" si="86"/>
        <v>3.5419746863411902E-10</v>
      </c>
      <c r="AP125">
        <f t="shared" si="87"/>
        <v>0.7832133022114387</v>
      </c>
      <c r="AQ125">
        <f t="shared" si="88"/>
        <v>0.76203436027600302</v>
      </c>
      <c r="AR125">
        <f t="shared" si="89"/>
        <v>2.059791372792203E-3</v>
      </c>
      <c r="AS125" s="2">
        <f t="shared" si="90"/>
        <v>4.0051498915403856E-10</v>
      </c>
      <c r="AU125">
        <f t="shared" si="91"/>
        <v>0.65284087035122385</v>
      </c>
      <c r="AV125">
        <f t="shared" si="92"/>
        <v>0.61639875176930814</v>
      </c>
      <c r="AW125">
        <f t="shared" si="93"/>
        <v>8.1732617059575752E-4</v>
      </c>
      <c r="AX125" s="2">
        <f t="shared" si="94"/>
        <v>5.9029112320804698E-10</v>
      </c>
      <c r="AZ125">
        <f t="shared" si="95"/>
        <v>0.68679511312743025</v>
      </c>
      <c r="BA125">
        <f t="shared" si="96"/>
        <v>0.65199457014158912</v>
      </c>
      <c r="BB125">
        <f t="shared" si="97"/>
        <v>3.1724051769680675E-4</v>
      </c>
      <c r="BC125" s="2">
        <f t="shared" si="98"/>
        <v>1.057468392322688E-10</v>
      </c>
      <c r="BE125">
        <f t="shared" si="99"/>
        <v>0.93421207719728527</v>
      </c>
      <c r="BF125">
        <f t="shared" si="100"/>
        <v>0.92926029806159705</v>
      </c>
      <c r="BG125">
        <f t="shared" si="101"/>
        <v>1.7657429551042388E-3</v>
      </c>
      <c r="BH125" s="2">
        <f t="shared" si="102"/>
        <v>9.8096830839124462E-11</v>
      </c>
      <c r="BJ125">
        <f t="shared" si="103"/>
        <v>0.91270604715364123</v>
      </c>
      <c r="BK125">
        <f t="shared" si="104"/>
        <v>0.90633696046528034</v>
      </c>
      <c r="BL125">
        <f t="shared" si="105"/>
        <v>8.2673110522184701E-4</v>
      </c>
      <c r="BM125" s="2">
        <f t="shared" si="106"/>
        <v>4.5929505845658207E-10</v>
      </c>
    </row>
    <row r="126" spans="1:65" x14ac:dyDescent="0.3">
      <c r="A126">
        <v>-2.65</v>
      </c>
      <c r="B126">
        <f t="shared" si="55"/>
        <v>0.58377534592270319</v>
      </c>
      <c r="C126">
        <f t="shared" si="56"/>
        <v>0.55607438771619366</v>
      </c>
      <c r="D126">
        <f t="shared" si="57"/>
        <v>3.4400230635259713E-3</v>
      </c>
      <c r="E126" s="2">
        <f t="shared" si="58"/>
        <v>3.4400230635259714E-9</v>
      </c>
      <c r="G126">
        <f t="shared" si="59"/>
        <v>7.9638088041561764E-2</v>
      </c>
      <c r="H126">
        <f t="shared" si="60"/>
        <v>3.6270249258179864E-2</v>
      </c>
      <c r="I126">
        <f t="shared" si="61"/>
        <v>1.9020513150598095E-6</v>
      </c>
      <c r="J126" s="2">
        <f t="shared" si="62"/>
        <v>1.5691923349243427E-10</v>
      </c>
      <c r="L126">
        <f t="shared" si="63"/>
        <v>0.12258193116978194</v>
      </c>
      <c r="M126">
        <f t="shared" si="64"/>
        <v>6.9546056383649996E-2</v>
      </c>
      <c r="N126">
        <f t="shared" si="65"/>
        <v>6.2652477227635179E-6</v>
      </c>
      <c r="O126" s="2">
        <f t="shared" si="66"/>
        <v>2.5391656743088823E-10</v>
      </c>
      <c r="Q126">
        <f t="shared" si="67"/>
        <v>0.21558427540299971</v>
      </c>
      <c r="R126">
        <f t="shared" si="68"/>
        <v>0.16105270096577509</v>
      </c>
      <c r="S126">
        <f t="shared" si="69"/>
        <v>3.854567787925924E-5</v>
      </c>
      <c r="T126" s="2">
        <f t="shared" si="70"/>
        <v>4.7325526729535039E-10</v>
      </c>
      <c r="V126">
        <f t="shared" si="71"/>
        <v>0.5610507115171961</v>
      </c>
      <c r="W126">
        <f t="shared" si="72"/>
        <v>0.52952916561328622</v>
      </c>
      <c r="X126">
        <f t="shared" si="73"/>
        <v>8.4372776756304639E-4</v>
      </c>
      <c r="Y126" s="2">
        <f t="shared" si="74"/>
        <v>1.054659709453808E-9</v>
      </c>
      <c r="AA126">
        <f t="shared" si="75"/>
        <v>0.60336587081995818</v>
      </c>
      <c r="AB126">
        <f t="shared" si="76"/>
        <v>0.58940566337469791</v>
      </c>
      <c r="AC126">
        <f t="shared" si="77"/>
        <v>1.2458911010952691E-3</v>
      </c>
      <c r="AD126" s="2">
        <f t="shared" si="78"/>
        <v>8.652021535383807E-10</v>
      </c>
      <c r="AF126">
        <f t="shared" si="79"/>
        <v>0.408234758622598</v>
      </c>
      <c r="AG126">
        <f t="shared" si="80"/>
        <v>0.35817218939544249</v>
      </c>
      <c r="AH126">
        <f t="shared" si="81"/>
        <v>2.6250183120965389E-4</v>
      </c>
      <c r="AI126" s="2">
        <f t="shared" si="82"/>
        <v>7.5833862349455596E-10</v>
      </c>
      <c r="AK126">
        <f t="shared" si="83"/>
        <v>0.4130008852711412</v>
      </c>
      <c r="AL126">
        <f t="shared" si="84"/>
        <v>0.34777876141237912</v>
      </c>
      <c r="AM126">
        <f t="shared" si="85"/>
        <v>9.4505319721413194E-5</v>
      </c>
      <c r="AN126" s="2">
        <f t="shared" si="86"/>
        <v>3.4389435787514255E-10</v>
      </c>
      <c r="AP126">
        <f t="shared" si="87"/>
        <v>0.78205306142754394</v>
      </c>
      <c r="AQ126">
        <f t="shared" si="88"/>
        <v>0.76076076995339625</v>
      </c>
      <c r="AR126">
        <f t="shared" si="89"/>
        <v>2.0173546666617452E-3</v>
      </c>
      <c r="AS126" s="2">
        <f t="shared" si="90"/>
        <v>3.9226340740644957E-10</v>
      </c>
      <c r="AU126">
        <f t="shared" si="91"/>
        <v>0.65141452670220734</v>
      </c>
      <c r="AV126">
        <f t="shared" si="92"/>
        <v>0.61482268143890317</v>
      </c>
      <c r="AW126">
        <f t="shared" si="93"/>
        <v>7.9786154055033667E-4</v>
      </c>
      <c r="AX126" s="2">
        <f t="shared" si="94"/>
        <v>5.7623333484190971E-10</v>
      </c>
      <c r="AZ126">
        <f t="shared" si="95"/>
        <v>0.68564617221563695</v>
      </c>
      <c r="BA126">
        <f t="shared" si="96"/>
        <v>0.65071796912848556</v>
      </c>
      <c r="BB126">
        <f t="shared" si="97"/>
        <v>3.1006454788572467E-4</v>
      </c>
      <c r="BC126" s="2">
        <f t="shared" si="98"/>
        <v>1.0335484929524145E-10</v>
      </c>
      <c r="BE126">
        <f t="shared" si="99"/>
        <v>0.93377721194744456</v>
      </c>
      <c r="BF126">
        <f t="shared" si="100"/>
        <v>0.92879270101875755</v>
      </c>
      <c r="BG126">
        <f t="shared" si="101"/>
        <v>1.7377832775256139E-3</v>
      </c>
      <c r="BH126" s="2">
        <f t="shared" si="102"/>
        <v>9.6543515418089746E-11</v>
      </c>
      <c r="BJ126">
        <f t="shared" si="103"/>
        <v>0.9122037950718529</v>
      </c>
      <c r="BK126">
        <f t="shared" si="104"/>
        <v>0.90579806338181645</v>
      </c>
      <c r="BL126">
        <f t="shared" si="105"/>
        <v>8.1248035227132938E-4</v>
      </c>
      <c r="BM126" s="2">
        <f t="shared" si="106"/>
        <v>4.5137797348407228E-10</v>
      </c>
    </row>
    <row r="127" spans="1:65" x14ac:dyDescent="0.3">
      <c r="A127">
        <v>-2.6749999999999998</v>
      </c>
      <c r="B127">
        <f t="shared" si="55"/>
        <v>0.58165900364608081</v>
      </c>
      <c r="C127">
        <f t="shared" si="56"/>
        <v>0.55381719672150254</v>
      </c>
      <c r="D127">
        <f t="shared" si="57"/>
        <v>3.3478660105958802E-3</v>
      </c>
      <c r="E127" s="2">
        <f t="shared" si="58"/>
        <v>3.34786601059588E-9</v>
      </c>
      <c r="G127">
        <f t="shared" si="59"/>
        <v>7.9098642990839046E-2</v>
      </c>
      <c r="H127">
        <f t="shared" si="60"/>
        <v>3.5705385330721519E-2</v>
      </c>
      <c r="I127">
        <f t="shared" si="61"/>
        <v>1.7949182627592944E-6</v>
      </c>
      <c r="J127" s="2">
        <f t="shared" si="62"/>
        <v>1.4808075667764178E-10</v>
      </c>
      <c r="L127">
        <f t="shared" si="63"/>
        <v>0.12180510647713733</v>
      </c>
      <c r="M127">
        <f t="shared" si="64"/>
        <v>6.8722276221778719E-2</v>
      </c>
      <c r="N127">
        <f t="shared" si="65"/>
        <v>5.9687039002041607E-6</v>
      </c>
      <c r="O127" s="2">
        <f t="shared" si="66"/>
        <v>2.4189830528882987E-10</v>
      </c>
      <c r="Q127">
        <f t="shared" si="67"/>
        <v>0.21435671437065801</v>
      </c>
      <c r="R127">
        <f t="shared" si="68"/>
        <v>0.15973980146594438</v>
      </c>
      <c r="S127">
        <f t="shared" si="69"/>
        <v>3.7069504529132415E-5</v>
      </c>
      <c r="T127" s="2">
        <f t="shared" si="70"/>
        <v>4.5513113894101548E-10</v>
      </c>
      <c r="V127">
        <f t="shared" si="71"/>
        <v>0.55936398179527258</v>
      </c>
      <c r="W127">
        <f t="shared" si="72"/>
        <v>0.52772130953405416</v>
      </c>
      <c r="X127">
        <f t="shared" si="73"/>
        <v>8.2186468635736065E-4</v>
      </c>
      <c r="Y127" s="2">
        <f t="shared" si="74"/>
        <v>1.0273308579467008E-9</v>
      </c>
      <c r="AA127">
        <f t="shared" si="75"/>
        <v>0.60166813230902116</v>
      </c>
      <c r="AB127">
        <f t="shared" si="76"/>
        <v>0.58764817009215442</v>
      </c>
      <c r="AC127">
        <f t="shared" si="77"/>
        <v>1.2152707411113666E-3</v>
      </c>
      <c r="AD127" s="2">
        <f t="shared" si="78"/>
        <v>8.4393801466067059E-10</v>
      </c>
      <c r="AF127">
        <f t="shared" si="79"/>
        <v>0.40660109499292629</v>
      </c>
      <c r="AG127">
        <f t="shared" si="80"/>
        <v>0.35640031994894389</v>
      </c>
      <c r="AH127">
        <f t="shared" si="81"/>
        <v>2.5458161037903495E-4</v>
      </c>
      <c r="AI127" s="2">
        <f t="shared" si="82"/>
        <v>7.3545798553943455E-10</v>
      </c>
      <c r="AK127">
        <f t="shared" si="83"/>
        <v>0.41164708207951006</v>
      </c>
      <c r="AL127">
        <f t="shared" si="84"/>
        <v>0.34627453564390009</v>
      </c>
      <c r="AM127">
        <f t="shared" si="85"/>
        <v>9.1780740620510197E-5</v>
      </c>
      <c r="AN127" s="2">
        <f t="shared" si="86"/>
        <v>3.3397991725796774E-10</v>
      </c>
      <c r="AP127">
        <f t="shared" si="87"/>
        <v>0.78090254016299854</v>
      </c>
      <c r="AQ127">
        <f t="shared" si="88"/>
        <v>0.75949784869703463</v>
      </c>
      <c r="AR127">
        <f t="shared" si="89"/>
        <v>1.9761138649313009E-3</v>
      </c>
      <c r="AS127" s="2">
        <f t="shared" si="90"/>
        <v>3.8424436262552983E-10</v>
      </c>
      <c r="AU127">
        <f t="shared" si="91"/>
        <v>0.65000294301327033</v>
      </c>
      <c r="AV127">
        <f t="shared" si="92"/>
        <v>0.61326292045665232</v>
      </c>
      <c r="AW127">
        <f t="shared" si="93"/>
        <v>7.7901825146901599E-4</v>
      </c>
      <c r="AX127" s="2">
        <f t="shared" si="94"/>
        <v>5.6262429272762254E-10</v>
      </c>
      <c r="AZ127">
        <f t="shared" si="95"/>
        <v>0.68450891374000111</v>
      </c>
      <c r="BA127">
        <f t="shared" si="96"/>
        <v>0.64945434860000129</v>
      </c>
      <c r="BB127">
        <f t="shared" si="97"/>
        <v>3.0311118162214403E-4</v>
      </c>
      <c r="BC127" s="2">
        <f t="shared" si="98"/>
        <v>1.0103706054071457E-10</v>
      </c>
      <c r="BE127">
        <f t="shared" si="99"/>
        <v>0.93334483255120859</v>
      </c>
      <c r="BF127">
        <f t="shared" si="100"/>
        <v>0.92832777693678348</v>
      </c>
      <c r="BG127">
        <f t="shared" si="101"/>
        <v>1.7104650950716376E-3</v>
      </c>
      <c r="BH127" s="2">
        <f t="shared" si="102"/>
        <v>9.5025838615091059E-11</v>
      </c>
      <c r="BJ127">
        <f t="shared" si="103"/>
        <v>0.91170500873334115</v>
      </c>
      <c r="BK127">
        <f t="shared" si="104"/>
        <v>0.90526288490701834</v>
      </c>
      <c r="BL127">
        <f t="shared" si="105"/>
        <v>7.9858341173227583E-4</v>
      </c>
      <c r="BM127" s="2">
        <f t="shared" si="106"/>
        <v>4.4365745096237585E-10</v>
      </c>
    </row>
    <row r="128" spans="1:65" x14ac:dyDescent="0.3">
      <c r="A128">
        <v>-2.7</v>
      </c>
      <c r="B128">
        <f t="shared" si="55"/>
        <v>0.57956540039730253</v>
      </c>
      <c r="C128">
        <f t="shared" si="56"/>
        <v>0.551584258102925</v>
      </c>
      <c r="D128">
        <f t="shared" si="57"/>
        <v>3.2588450563572971E-3</v>
      </c>
      <c r="E128" s="2">
        <f t="shared" si="58"/>
        <v>3.2588450563572969E-9</v>
      </c>
      <c r="G128">
        <f t="shared" si="59"/>
        <v>7.8572436584123204E-2</v>
      </c>
      <c r="H128">
        <f t="shared" si="60"/>
        <v>3.5154383857720635E-2</v>
      </c>
      <c r="I128">
        <f t="shared" si="61"/>
        <v>1.6947231532962109E-6</v>
      </c>
      <c r="J128" s="2">
        <f t="shared" si="62"/>
        <v>1.398146601469374E-10</v>
      </c>
      <c r="L128">
        <f t="shared" si="63"/>
        <v>0.12104444536827649</v>
      </c>
      <c r="M128">
        <f t="shared" si="64"/>
        <v>6.7915636657769354E-2</v>
      </c>
      <c r="N128">
        <f t="shared" si="65"/>
        <v>5.6887214669182947E-6</v>
      </c>
      <c r="O128" s="2">
        <f t="shared" si="66"/>
        <v>2.3055123945093877E-10</v>
      </c>
      <c r="Q128">
        <f t="shared" si="67"/>
        <v>0.2131500090103563</v>
      </c>
      <c r="R128">
        <f t="shared" si="68"/>
        <v>0.15844920749770727</v>
      </c>
      <c r="S128">
        <f t="shared" si="69"/>
        <v>3.5662438318250956E-5</v>
      </c>
      <c r="T128" s="2">
        <f t="shared" si="70"/>
        <v>4.3785549268519308E-10</v>
      </c>
      <c r="V128">
        <f t="shared" si="71"/>
        <v>0.55769618752106487</v>
      </c>
      <c r="W128">
        <f t="shared" si="72"/>
        <v>0.52593374868281328</v>
      </c>
      <c r="X128">
        <f t="shared" si="73"/>
        <v>8.0074355499334872E-4</v>
      </c>
      <c r="Y128" s="2">
        <f t="shared" si="74"/>
        <v>1.0009294437416859E-9</v>
      </c>
      <c r="AA128">
        <f t="shared" si="75"/>
        <v>0.59998818151087874</v>
      </c>
      <c r="AB128">
        <f t="shared" si="76"/>
        <v>0.58590909059097174</v>
      </c>
      <c r="AC128">
        <f t="shared" si="77"/>
        <v>1.1856435823599742E-3</v>
      </c>
      <c r="AD128" s="2">
        <f t="shared" si="78"/>
        <v>8.233635988610926E-10</v>
      </c>
      <c r="AF128">
        <f t="shared" si="79"/>
        <v>0.40498927449911992</v>
      </c>
      <c r="AG128">
        <f t="shared" si="80"/>
        <v>0.35465214153917557</v>
      </c>
      <c r="AH128">
        <f t="shared" si="81"/>
        <v>2.4696640324543237E-4</v>
      </c>
      <c r="AI128" s="2">
        <f t="shared" si="82"/>
        <v>7.1345849826458259E-10</v>
      </c>
      <c r="AK128">
        <f t="shared" si="83"/>
        <v>0.4103109459271943</v>
      </c>
      <c r="AL128">
        <f t="shared" si="84"/>
        <v>0.34478993991910478</v>
      </c>
      <c r="AM128">
        <f t="shared" si="85"/>
        <v>8.9158040352505777E-5</v>
      </c>
      <c r="AN128" s="2">
        <f t="shared" si="86"/>
        <v>3.2443620239384053E-10</v>
      </c>
      <c r="AP128">
        <f t="shared" si="87"/>
        <v>0.77976159920365196</v>
      </c>
      <c r="AQ128">
        <f t="shared" si="88"/>
        <v>0.75824544369226343</v>
      </c>
      <c r="AR128">
        <f t="shared" si="89"/>
        <v>1.9360263846319823E-3</v>
      </c>
      <c r="AS128" s="2">
        <f t="shared" si="90"/>
        <v>3.7644957478955124E-10</v>
      </c>
      <c r="AU128">
        <f t="shared" si="91"/>
        <v>0.64860585964384043</v>
      </c>
      <c r="AV128">
        <f t="shared" si="92"/>
        <v>0.61171918192689556</v>
      </c>
      <c r="AW128">
        <f t="shared" si="93"/>
        <v>7.6077155273546887E-4</v>
      </c>
      <c r="AX128" s="2">
        <f t="shared" si="94"/>
        <v>5.4944612142006075E-10</v>
      </c>
      <c r="AZ128">
        <f t="shared" si="95"/>
        <v>0.6833831273462504</v>
      </c>
      <c r="BA128">
        <f t="shared" si="96"/>
        <v>0.64820347482916707</v>
      </c>
      <c r="BB128">
        <f t="shared" si="97"/>
        <v>2.9637168254961082E-4</v>
      </c>
      <c r="BC128" s="2">
        <f t="shared" si="98"/>
        <v>9.8790560849870166E-11</v>
      </c>
      <c r="BE128">
        <f t="shared" si="99"/>
        <v>0.93291491348093447</v>
      </c>
      <c r="BF128">
        <f t="shared" si="100"/>
        <v>0.92786549836659615</v>
      </c>
      <c r="BG128">
        <f t="shared" si="101"/>
        <v>1.6837690885771206E-3</v>
      </c>
      <c r="BH128" s="2">
        <f t="shared" si="102"/>
        <v>9.3542727143173446E-11</v>
      </c>
      <c r="BJ128">
        <f t="shared" si="103"/>
        <v>0.91120964392241</v>
      </c>
      <c r="BK128">
        <f t="shared" si="104"/>
        <v>0.90473137759915234</v>
      </c>
      <c r="BL128">
        <f t="shared" si="105"/>
        <v>7.8502883079099037E-4</v>
      </c>
      <c r="BM128" s="2">
        <f t="shared" si="106"/>
        <v>4.3612712821721723E-10</v>
      </c>
    </row>
    <row r="129" spans="1:65" x14ac:dyDescent="0.3">
      <c r="A129">
        <v>-2.7250000000000001</v>
      </c>
      <c r="B129">
        <f t="shared" si="55"/>
        <v>0.57749416788364005</v>
      </c>
      <c r="C129">
        <f t="shared" si="56"/>
        <v>0.54937517905678335</v>
      </c>
      <c r="D129">
        <f t="shared" si="57"/>
        <v>3.1728316771449613E-3</v>
      </c>
      <c r="E129" s="2">
        <f t="shared" si="58"/>
        <v>3.172831677144961E-9</v>
      </c>
      <c r="G129">
        <f t="shared" si="59"/>
        <v>7.8059028310556833E-2</v>
      </c>
      <c r="H129">
        <f t="shared" si="60"/>
        <v>3.4616783571263701E-2</v>
      </c>
      <c r="I129">
        <f t="shared" si="61"/>
        <v>1.6009593470801065E-6</v>
      </c>
      <c r="J129" s="2">
        <f t="shared" si="62"/>
        <v>1.3207914613410879E-10</v>
      </c>
      <c r="L129">
        <f t="shared" si="63"/>
        <v>0.12029947082400416</v>
      </c>
      <c r="M129">
        <f t="shared" si="64"/>
        <v>6.7125631838816729E-2</v>
      </c>
      <c r="N129">
        <f t="shared" si="65"/>
        <v>5.4242374006186413E-6</v>
      </c>
      <c r="O129" s="2">
        <f t="shared" si="66"/>
        <v>2.1983228798618338E-10</v>
      </c>
      <c r="Q129">
        <f t="shared" si="67"/>
        <v>0.21196362737523231</v>
      </c>
      <c r="R129">
        <f t="shared" si="68"/>
        <v>0.15718035013393827</v>
      </c>
      <c r="S129">
        <f t="shared" si="69"/>
        <v>3.432066855451528E-5</v>
      </c>
      <c r="T129" s="2">
        <f t="shared" si="70"/>
        <v>4.2138154169710504E-10</v>
      </c>
      <c r="V129">
        <f t="shared" si="71"/>
        <v>0.55604697951826143</v>
      </c>
      <c r="W129">
        <f t="shared" si="72"/>
        <v>0.52416610880842596</v>
      </c>
      <c r="X129">
        <f t="shared" si="73"/>
        <v>7.803333988512911E-4</v>
      </c>
      <c r="Y129" s="2">
        <f t="shared" si="74"/>
        <v>9.7541674856411406E-10</v>
      </c>
      <c r="AA129">
        <f t="shared" si="75"/>
        <v>0.59832571075998564</v>
      </c>
      <c r="AB129">
        <f t="shared" si="76"/>
        <v>0.58418810637679675</v>
      </c>
      <c r="AC129">
        <f t="shared" si="77"/>
        <v>1.15696981224853E-3</v>
      </c>
      <c r="AD129" s="2">
        <f t="shared" si="78"/>
        <v>8.0345125850592309E-10</v>
      </c>
      <c r="AF129">
        <f t="shared" si="79"/>
        <v>0.40339883084450356</v>
      </c>
      <c r="AG129">
        <f t="shared" si="80"/>
        <v>0.35292714842137041</v>
      </c>
      <c r="AH129">
        <f t="shared" si="81"/>
        <v>2.3964198345781558E-4</v>
      </c>
      <c r="AI129" s="2">
        <f t="shared" si="82"/>
        <v>6.9229906332257858E-10</v>
      </c>
      <c r="AK129">
        <f t="shared" si="83"/>
        <v>0.40899209782639334</v>
      </c>
      <c r="AL129">
        <f t="shared" si="84"/>
        <v>0.34332455314043708</v>
      </c>
      <c r="AM129">
        <f t="shared" si="85"/>
        <v>8.6632556063622116E-5</v>
      </c>
      <c r="AN129" s="2">
        <f t="shared" si="86"/>
        <v>3.1524624567595834E-10</v>
      </c>
      <c r="AP129">
        <f t="shared" si="87"/>
        <v>0.7786301020384151</v>
      </c>
      <c r="AQ129">
        <f t="shared" si="88"/>
        <v>0.75700340509156427</v>
      </c>
      <c r="AR129">
        <f t="shared" si="89"/>
        <v>1.897051469983707E-3</v>
      </c>
      <c r="AS129" s="2">
        <f t="shared" si="90"/>
        <v>3.6887111916349775E-10</v>
      </c>
      <c r="AU129">
        <f t="shared" si="91"/>
        <v>0.64722302326855019</v>
      </c>
      <c r="AV129">
        <f t="shared" si="92"/>
        <v>0.61019118593209964</v>
      </c>
      <c r="AW129">
        <f t="shared" si="93"/>
        <v>7.4309787115719138E-4</v>
      </c>
      <c r="AX129" s="2">
        <f t="shared" si="94"/>
        <v>5.3668179583574915E-10</v>
      </c>
      <c r="AZ129">
        <f t="shared" si="95"/>
        <v>0.68226860805002343</v>
      </c>
      <c r="BA129">
        <f t="shared" si="96"/>
        <v>0.6469651200555816</v>
      </c>
      <c r="BB129">
        <f t="shared" si="97"/>
        <v>2.8983772762723362E-4</v>
      </c>
      <c r="BC129" s="2">
        <f t="shared" si="98"/>
        <v>9.6612575875744435E-11</v>
      </c>
      <c r="BE129">
        <f t="shared" si="99"/>
        <v>0.93248742956262443</v>
      </c>
      <c r="BF129">
        <f t="shared" si="100"/>
        <v>0.92740583823938105</v>
      </c>
      <c r="BG129">
        <f t="shared" si="101"/>
        <v>1.6576766607647472E-3</v>
      </c>
      <c r="BH129" s="2">
        <f t="shared" si="102"/>
        <v>9.2093147820263809E-11</v>
      </c>
      <c r="BJ129">
        <f t="shared" si="103"/>
        <v>0.91071765722522868</v>
      </c>
      <c r="BK129">
        <f t="shared" si="104"/>
        <v>0.90420349487685481</v>
      </c>
      <c r="BL129">
        <f t="shared" si="105"/>
        <v>7.7180561334191022E-4</v>
      </c>
      <c r="BM129" s="2">
        <f t="shared" si="106"/>
        <v>4.2878089630106163E-10</v>
      </c>
    </row>
    <row r="130" spans="1:65" x14ac:dyDescent="0.3">
      <c r="A130">
        <v>-2.75</v>
      </c>
      <c r="B130">
        <f t="shared" si="55"/>
        <v>0.5754449451799124</v>
      </c>
      <c r="C130">
        <f t="shared" si="56"/>
        <v>0.54718957463727858</v>
      </c>
      <c r="D130">
        <f t="shared" si="57"/>
        <v>3.0897034761209596E-3</v>
      </c>
      <c r="E130" s="2">
        <f t="shared" si="58"/>
        <v>3.0897034761209592E-9</v>
      </c>
      <c r="G130">
        <f t="shared" si="59"/>
        <v>7.7557996059012424E-2</v>
      </c>
      <c r="H130">
        <f t="shared" si="60"/>
        <v>3.4092142470170082E-2</v>
      </c>
      <c r="I130">
        <f t="shared" si="61"/>
        <v>1.5131613040795982E-6</v>
      </c>
      <c r="J130" s="2">
        <f t="shared" si="62"/>
        <v>1.2483580758656685E-10</v>
      </c>
      <c r="L130">
        <f t="shared" si="63"/>
        <v>0.11956972393248003</v>
      </c>
      <c r="M130">
        <f t="shared" si="64"/>
        <v>6.6351775113976705E-2</v>
      </c>
      <c r="N130">
        <f t="shared" si="65"/>
        <v>5.1742655912393308E-6</v>
      </c>
      <c r="O130" s="2">
        <f t="shared" si="66"/>
        <v>2.0970148604494964E-10</v>
      </c>
      <c r="Q130">
        <f t="shared" si="67"/>
        <v>0.21079705545199828</v>
      </c>
      <c r="R130">
        <f t="shared" si="68"/>
        <v>0.15593267962780563</v>
      </c>
      <c r="S130">
        <f t="shared" si="69"/>
        <v>3.3040625701234357E-5</v>
      </c>
      <c r="T130" s="2">
        <f t="shared" si="70"/>
        <v>4.0566545999848925E-10</v>
      </c>
      <c r="V130">
        <f t="shared" si="71"/>
        <v>0.55441601736733204</v>
      </c>
      <c r="W130">
        <f t="shared" si="72"/>
        <v>0.52241802504537194</v>
      </c>
      <c r="X130">
        <f t="shared" si="73"/>
        <v>7.6060477236721252E-4</v>
      </c>
      <c r="Y130" s="2">
        <f t="shared" si="74"/>
        <v>9.5075596545901581E-10</v>
      </c>
      <c r="AA130">
        <f t="shared" si="75"/>
        <v>0.59668041960100393</v>
      </c>
      <c r="AB130">
        <f t="shared" si="76"/>
        <v>0.58248490641925876</v>
      </c>
      <c r="AC130">
        <f t="shared" si="77"/>
        <v>1.129211511097098E-3</v>
      </c>
      <c r="AD130" s="2">
        <f t="shared" si="78"/>
        <v>7.8417466048409522E-10</v>
      </c>
      <c r="AF130">
        <f t="shared" si="79"/>
        <v>0.40182931121274978</v>
      </c>
      <c r="AG130">
        <f t="shared" si="80"/>
        <v>0.35122484947152904</v>
      </c>
      <c r="AH130">
        <f t="shared" si="81"/>
        <v>2.3259490109684309E-4</v>
      </c>
      <c r="AI130" s="2">
        <f t="shared" si="82"/>
        <v>6.7194082539088028E-10</v>
      </c>
      <c r="AK130">
        <f t="shared" si="83"/>
        <v>0.407690169994536</v>
      </c>
      <c r="AL130">
        <f t="shared" si="84"/>
        <v>0.34187796666059556</v>
      </c>
      <c r="AM130">
        <f t="shared" si="85"/>
        <v>8.4199876544556026E-5</v>
      </c>
      <c r="AN130" s="2">
        <f t="shared" si="86"/>
        <v>3.063939952038012E-10</v>
      </c>
      <c r="AP130">
        <f t="shared" si="87"/>
        <v>0.7775079147963867</v>
      </c>
      <c r="AQ130">
        <f t="shared" si="88"/>
        <v>0.75577158594553973</v>
      </c>
      <c r="AR130">
        <f t="shared" si="89"/>
        <v>1.8591501008410546E-3</v>
      </c>
      <c r="AS130" s="2">
        <f t="shared" si="90"/>
        <v>3.6150140849687088E-10</v>
      </c>
      <c r="AU130">
        <f t="shared" si="91"/>
        <v>0.64585418668465</v>
      </c>
      <c r="AV130">
        <f t="shared" si="92"/>
        <v>0.60867865932005527</v>
      </c>
      <c r="AW130">
        <f t="shared" si="93"/>
        <v>7.2597474603312807E-4</v>
      </c>
      <c r="AX130" s="2">
        <f t="shared" si="94"/>
        <v>5.2431509435725903E-10</v>
      </c>
      <c r="AZ130">
        <f t="shared" si="95"/>
        <v>0.68116515606102535</v>
      </c>
      <c r="BA130">
        <f t="shared" si="96"/>
        <v>0.6457390622900282</v>
      </c>
      <c r="BB130">
        <f t="shared" si="97"/>
        <v>2.8350138430574925E-4</v>
      </c>
      <c r="BC130" s="2">
        <f t="shared" si="98"/>
        <v>9.4500461435249654E-11</v>
      </c>
      <c r="BE130">
        <f t="shared" si="99"/>
        <v>0.93206235597045883</v>
      </c>
      <c r="BF130">
        <f t="shared" si="100"/>
        <v>0.9269487698607084</v>
      </c>
      <c r="BG130">
        <f t="shared" si="101"/>
        <v>1.6321699039778565E-3</v>
      </c>
      <c r="BH130" s="2">
        <f t="shared" si="102"/>
        <v>9.0676105776547657E-11</v>
      </c>
      <c r="BJ130">
        <f t="shared" si="103"/>
        <v>0.91022900601150125</v>
      </c>
      <c r="BK130">
        <f t="shared" si="104"/>
        <v>0.90367919099946481</v>
      </c>
      <c r="BL130">
        <f t="shared" si="105"/>
        <v>7.5890319835876887E-4</v>
      </c>
      <c r="BM130" s="2">
        <f t="shared" si="106"/>
        <v>4.216128879770942E-10</v>
      </c>
    </row>
    <row r="131" spans="1:65" x14ac:dyDescent="0.3">
      <c r="A131">
        <v>-2.7749999999999999</v>
      </c>
      <c r="B131">
        <f t="shared" si="55"/>
        <v>0.57341737857525898</v>
      </c>
      <c r="C131">
        <f t="shared" si="56"/>
        <v>0.54502706759306629</v>
      </c>
      <c r="D131">
        <f t="shared" si="57"/>
        <v>3.0093438517203837E-3</v>
      </c>
      <c r="E131" s="2">
        <f t="shared" si="58"/>
        <v>3.0093438517203837E-9</v>
      </c>
      <c r="G131">
        <f t="shared" si="59"/>
        <v>7.7068935197735236E-2</v>
      </c>
      <c r="H131">
        <f t="shared" si="60"/>
        <v>3.3580036856267266E-2</v>
      </c>
      <c r="I131">
        <f t="shared" si="61"/>
        <v>1.4309009236632274E-6</v>
      </c>
      <c r="J131" s="2">
        <f t="shared" si="62"/>
        <v>1.1804932620221625E-10</v>
      </c>
      <c r="L131">
        <f t="shared" si="63"/>
        <v>0.11885476305357737</v>
      </c>
      <c r="M131">
        <f t="shared" si="64"/>
        <v>6.5593598148014173E-2</v>
      </c>
      <c r="N131">
        <f t="shared" si="65"/>
        <v>4.9378906610838661E-6</v>
      </c>
      <c r="O131" s="2">
        <f t="shared" si="66"/>
        <v>2.0012173540337122E-10</v>
      </c>
      <c r="Q131">
        <f t="shared" si="67"/>
        <v>0.20964979641463544</v>
      </c>
      <c r="R131">
        <f t="shared" si="68"/>
        <v>0.15470566461458335</v>
      </c>
      <c r="S131">
        <f t="shared" si="69"/>
        <v>3.1818964195356077E-5</v>
      </c>
      <c r="T131" s="2">
        <f t="shared" si="70"/>
        <v>3.9066617150965033E-10</v>
      </c>
      <c r="V131">
        <f t="shared" si="71"/>
        <v>0.55280296913345839</v>
      </c>
      <c r="W131">
        <f t="shared" si="72"/>
        <v>0.52068914162214186</v>
      </c>
      <c r="X131">
        <f t="shared" si="73"/>
        <v>7.4152967217925886E-4</v>
      </c>
      <c r="Y131" s="2">
        <f t="shared" si="74"/>
        <v>9.2691209022407368E-10</v>
      </c>
      <c r="AA131">
        <f t="shared" si="75"/>
        <v>0.59505201458153067</v>
      </c>
      <c r="AB131">
        <f t="shared" si="76"/>
        <v>0.58079918693740229</v>
      </c>
      <c r="AC131">
        <f t="shared" si="77"/>
        <v>1.1023325483427338E-3</v>
      </c>
      <c r="AD131" s="2">
        <f t="shared" si="78"/>
        <v>7.6550871412689788E-10</v>
      </c>
      <c r="AF131">
        <f t="shared" si="79"/>
        <v>0.40028027578186115</v>
      </c>
      <c r="AG131">
        <f t="shared" si="80"/>
        <v>0.34954476765928538</v>
      </c>
      <c r="AH131">
        <f t="shared" si="81"/>
        <v>2.2581243428229959E-4</v>
      </c>
      <c r="AI131" s="2">
        <f t="shared" si="82"/>
        <v>6.5234703237108793E-10</v>
      </c>
      <c r="AK131">
        <f t="shared" si="83"/>
        <v>0.40640480543508917</v>
      </c>
      <c r="AL131">
        <f t="shared" si="84"/>
        <v>0.34044978381676577</v>
      </c>
      <c r="AM131">
        <f t="shared" si="85"/>
        <v>8.1855826628888422E-5</v>
      </c>
      <c r="AN131" s="2">
        <f t="shared" si="86"/>
        <v>2.9786425801067741E-10</v>
      </c>
      <c r="AP131">
        <f t="shared" si="87"/>
        <v>0.77639490618554019</v>
      </c>
      <c r="AQ131">
        <f t="shared" si="88"/>
        <v>0.75454984213560938</v>
      </c>
      <c r="AR131">
        <f t="shared" si="89"/>
        <v>1.8222849063776717E-3</v>
      </c>
      <c r="AS131" s="2">
        <f t="shared" si="90"/>
        <v>3.5433317624010202E-10</v>
      </c>
      <c r="AU131">
        <f t="shared" si="91"/>
        <v>0.64449910862635096</v>
      </c>
      <c r="AV131">
        <f t="shared" si="92"/>
        <v>0.60718133549873032</v>
      </c>
      <c r="AW131">
        <f t="shared" si="93"/>
        <v>7.0938076828446427E-4</v>
      </c>
      <c r="AX131" s="2">
        <f t="shared" si="94"/>
        <v>5.1233055487211293E-10</v>
      </c>
      <c r="AZ131">
        <f t="shared" si="95"/>
        <v>0.6800725766141551</v>
      </c>
      <c r="BA131">
        <f t="shared" si="96"/>
        <v>0.64452508512683904</v>
      </c>
      <c r="BB131">
        <f t="shared" si="97"/>
        <v>2.773550891412551E-4</v>
      </c>
      <c r="BC131" s="2">
        <f t="shared" si="98"/>
        <v>9.2451696380418268E-11</v>
      </c>
      <c r="BE131">
        <f t="shared" si="99"/>
        <v>0.93163966822139188</v>
      </c>
      <c r="BF131">
        <f t="shared" si="100"/>
        <v>0.92649426690472247</v>
      </c>
      <c r="BG131">
        <f t="shared" si="101"/>
        <v>1.6072315695947338E-3</v>
      </c>
      <c r="BH131" s="2">
        <f t="shared" si="102"/>
        <v>8.9290642755263066E-11</v>
      </c>
      <c r="BJ131">
        <f t="shared" si="103"/>
        <v>0.90974364841661903</v>
      </c>
      <c r="BK131">
        <f t="shared" si="104"/>
        <v>0.90315842104787447</v>
      </c>
      <c r="BL131">
        <f t="shared" si="105"/>
        <v>7.4631143945125863E-4</v>
      </c>
      <c r="BM131" s="2">
        <f t="shared" si="106"/>
        <v>4.146174663618107E-10</v>
      </c>
    </row>
    <row r="132" spans="1:65" x14ac:dyDescent="0.3">
      <c r="A132">
        <v>-2.8</v>
      </c>
      <c r="B132">
        <f t="shared" si="55"/>
        <v>0.57141112142194306</v>
      </c>
      <c r="C132">
        <f t="shared" si="56"/>
        <v>0.5428872882059973</v>
      </c>
      <c r="D132">
        <f t="shared" si="57"/>
        <v>2.9316416860995678E-3</v>
      </c>
      <c r="E132" s="2">
        <f t="shared" si="58"/>
        <v>2.9316416860995679E-9</v>
      </c>
      <c r="G132">
        <f t="shared" si="59"/>
        <v>7.6591457707388177E-2</v>
      </c>
      <c r="H132">
        <f t="shared" si="60"/>
        <v>3.3080060426584484E-2</v>
      </c>
      <c r="I132">
        <f t="shared" si="61"/>
        <v>1.3537842388537925E-6</v>
      </c>
      <c r="J132" s="2">
        <f t="shared" si="62"/>
        <v>1.1168719970543789E-10</v>
      </c>
      <c r="L132">
        <f t="shared" si="63"/>
        <v>0.11815416302843321</v>
      </c>
      <c r="M132">
        <f t="shared" si="64"/>
        <v>6.485065008317413E-2</v>
      </c>
      <c r="N132">
        <f t="shared" si="65"/>
        <v>4.7142623299260645E-6</v>
      </c>
      <c r="O132" s="2">
        <f t="shared" si="66"/>
        <v>1.9105857609339253E-10</v>
      </c>
      <c r="Q132">
        <f t="shared" si="67"/>
        <v>0.20852136991481351</v>
      </c>
      <c r="R132">
        <f t="shared" si="68"/>
        <v>0.15349879135274172</v>
      </c>
      <c r="S132">
        <f t="shared" si="69"/>
        <v>3.0652546623741135E-5</v>
      </c>
      <c r="T132" s="2">
        <f t="shared" si="70"/>
        <v>3.7634515576926683E-10</v>
      </c>
      <c r="V132">
        <f t="shared" si="71"/>
        <v>0.55120751110432398</v>
      </c>
      <c r="W132">
        <f t="shared" si="72"/>
        <v>0.51897911158019716</v>
      </c>
      <c r="X132">
        <f t="shared" si="73"/>
        <v>7.230814558389885E-4</v>
      </c>
      <c r="Y132" s="2">
        <f t="shared" si="74"/>
        <v>9.0385181979873566E-10</v>
      </c>
      <c r="AA132">
        <f t="shared" si="75"/>
        <v>0.59344020905164085</v>
      </c>
      <c r="AB132">
        <f t="shared" si="76"/>
        <v>0.57913065119217477</v>
      </c>
      <c r="AC132">
        <f t="shared" si="77"/>
        <v>1.0762984851753442E-3</v>
      </c>
      <c r="AD132" s="2">
        <f t="shared" si="78"/>
        <v>7.4742950359398852E-10</v>
      </c>
      <c r="AF132">
        <f t="shared" si="79"/>
        <v>0.39875129725893116</v>
      </c>
      <c r="AG132">
        <f t="shared" si="80"/>
        <v>0.34788643954330928</v>
      </c>
      <c r="AH132">
        <f t="shared" si="81"/>
        <v>2.1928254416317991E-4</v>
      </c>
      <c r="AI132" s="2">
        <f t="shared" si="82"/>
        <v>6.3348290536029773E-10</v>
      </c>
      <c r="AK132">
        <f t="shared" si="83"/>
        <v>0.40513565753722625</v>
      </c>
      <c r="AL132">
        <f t="shared" si="84"/>
        <v>0.33903961948580696</v>
      </c>
      <c r="AM132">
        <f t="shared" si="85"/>
        <v>7.9596452681539892E-5</v>
      </c>
      <c r="AN132" s="2">
        <f t="shared" si="86"/>
        <v>2.8964264725782582E-10</v>
      </c>
      <c r="AP132">
        <f t="shared" si="87"/>
        <v>0.77529094743293558</v>
      </c>
      <c r="AQ132">
        <f t="shared" si="88"/>
        <v>0.75333803230838159</v>
      </c>
      <c r="AR132">
        <f t="shared" si="89"/>
        <v>1.7864200836724925E-3</v>
      </c>
      <c r="AS132" s="2">
        <f t="shared" si="90"/>
        <v>3.4735946071409494E-10</v>
      </c>
      <c r="AU132">
        <f t="shared" si="91"/>
        <v>0.64315755358581594</v>
      </c>
      <c r="AV132">
        <f t="shared" si="92"/>
        <v>0.60569895423847064</v>
      </c>
      <c r="AW132">
        <f t="shared" si="93"/>
        <v>6.9329552336469991E-4</v>
      </c>
      <c r="AX132" s="2">
        <f t="shared" si="94"/>
        <v>5.0071343354117199E-10</v>
      </c>
      <c r="AZ132">
        <f t="shared" si="95"/>
        <v>0.67899067980728411</v>
      </c>
      <c r="BA132">
        <f t="shared" si="96"/>
        <v>0.64332297756364898</v>
      </c>
      <c r="BB132">
        <f t="shared" si="97"/>
        <v>2.7139162774508064E-4</v>
      </c>
      <c r="BC132" s="2">
        <f t="shared" si="98"/>
        <v>9.0463875915026791E-11</v>
      </c>
      <c r="BE132">
        <f t="shared" si="99"/>
        <v>0.93121934216981073</v>
      </c>
      <c r="BF132">
        <f t="shared" si="100"/>
        <v>0.92604230340839866</v>
      </c>
      <c r="BG132">
        <f t="shared" si="101"/>
        <v>1.5828450390238812E-3</v>
      </c>
      <c r="BH132" s="2">
        <f t="shared" si="102"/>
        <v>8.7935835501326809E-11</v>
      </c>
      <c r="BJ132">
        <f t="shared" si="103"/>
        <v>0.90926154332428943</v>
      </c>
      <c r="BK132">
        <f t="shared" si="104"/>
        <v>0.90264114090588998</v>
      </c>
      <c r="BL132">
        <f t="shared" si="105"/>
        <v>7.340205855335877E-4</v>
      </c>
      <c r="BM132" s="2">
        <f t="shared" si="106"/>
        <v>4.0778921418532689E-10</v>
      </c>
    </row>
    <row r="133" spans="1:65" x14ac:dyDescent="0.3">
      <c r="A133">
        <v>-2.8250000000000002</v>
      </c>
      <c r="B133">
        <f t="shared" si="55"/>
        <v>0.56942583398629798</v>
      </c>
      <c r="C133">
        <f t="shared" si="56"/>
        <v>0.54076987413214372</v>
      </c>
      <c r="D133">
        <f t="shared" si="57"/>
        <v>2.8564910522604339E-3</v>
      </c>
      <c r="E133" s="2">
        <f t="shared" si="58"/>
        <v>2.8564910522604338E-9</v>
      </c>
      <c r="G133">
        <f t="shared" si="59"/>
        <v>7.6125191363986044E-2</v>
      </c>
      <c r="H133">
        <f t="shared" si="60"/>
        <v>3.2591823417786436E-2</v>
      </c>
      <c r="I133">
        <f t="shared" si="61"/>
        <v>1.2814484279796755E-6</v>
      </c>
      <c r="J133" s="2">
        <f t="shared" si="62"/>
        <v>1.0571949530832322E-10</v>
      </c>
      <c r="L133">
        <f t="shared" si="63"/>
        <v>0.11746751443139969</v>
      </c>
      <c r="M133">
        <f t="shared" si="64"/>
        <v>6.4122496745916954E-2</v>
      </c>
      <c r="N133">
        <f t="shared" si="65"/>
        <v>4.5025902728277962E-6</v>
      </c>
      <c r="O133" s="2">
        <f t="shared" si="66"/>
        <v>1.8247997800154882E-10</v>
      </c>
      <c r="Q133">
        <f t="shared" si="67"/>
        <v>0.20741131140696142</v>
      </c>
      <c r="R133">
        <f t="shared" si="68"/>
        <v>0.15231156300209778</v>
      </c>
      <c r="S133">
        <f t="shared" si="69"/>
        <v>2.9538429139763016E-5</v>
      </c>
      <c r="T133" s="2">
        <f t="shared" si="70"/>
        <v>3.6266626888264658E-10</v>
      </c>
      <c r="V133">
        <f t="shared" si="71"/>
        <v>0.54962932753736804</v>
      </c>
      <c r="W133">
        <f t="shared" si="72"/>
        <v>0.51728759650307399</v>
      </c>
      <c r="X133">
        <f t="shared" si="73"/>
        <v>7.0523476569130518E-4</v>
      </c>
      <c r="Y133" s="2">
        <f t="shared" si="74"/>
        <v>8.815434571141315E-10</v>
      </c>
      <c r="AA133">
        <f t="shared" si="75"/>
        <v>0.5918447229700069</v>
      </c>
      <c r="AB133">
        <f t="shared" si="76"/>
        <v>0.57747900928572138</v>
      </c>
      <c r="AC133">
        <f t="shared" si="77"/>
        <v>1.0510764831617159E-3</v>
      </c>
      <c r="AD133" s="2">
        <f t="shared" si="78"/>
        <v>7.299142244178577E-10</v>
      </c>
      <c r="AF133">
        <f t="shared" si="79"/>
        <v>0.39724196043466453</v>
      </c>
      <c r="AG133">
        <f t="shared" si="80"/>
        <v>0.34624941478813936</v>
      </c>
      <c r="AH133">
        <f t="shared" si="81"/>
        <v>2.1299383302889752E-4</v>
      </c>
      <c r="AI133" s="2">
        <f t="shared" si="82"/>
        <v>6.1531551763903752E-10</v>
      </c>
      <c r="AK133">
        <f t="shared" si="83"/>
        <v>0.4038823896933682</v>
      </c>
      <c r="AL133">
        <f t="shared" si="84"/>
        <v>0.33764709965929801</v>
      </c>
      <c r="AM133">
        <f t="shared" si="85"/>
        <v>7.7418009092704396E-5</v>
      </c>
      <c r="AN133" s="2">
        <f t="shared" si="86"/>
        <v>2.8171553308734108E-10</v>
      </c>
      <c r="AP133">
        <f t="shared" si="87"/>
        <v>0.77419591222642736</v>
      </c>
      <c r="AQ133">
        <f t="shared" si="88"/>
        <v>0.75213601781166561</v>
      </c>
      <c r="AR133">
        <f t="shared" si="89"/>
        <v>1.7515213208852264E-3</v>
      </c>
      <c r="AS133" s="2">
        <f t="shared" si="90"/>
        <v>3.4057359017212658E-10</v>
      </c>
      <c r="AU133">
        <f t="shared" si="91"/>
        <v>0.64182929164053126</v>
      </c>
      <c r="AV133">
        <f t="shared" si="92"/>
        <v>0.60423126148125006</v>
      </c>
      <c r="AW133">
        <f t="shared" si="93"/>
        <v>6.7769953768699533E-4</v>
      </c>
      <c r="AX133" s="2">
        <f t="shared" si="94"/>
        <v>4.8944966610727426E-10</v>
      </c>
      <c r="AZ133">
        <f t="shared" si="95"/>
        <v>0.67791928044537986</v>
      </c>
      <c r="BA133">
        <f t="shared" si="96"/>
        <v>0.6421325338281999</v>
      </c>
      <c r="BB133">
        <f t="shared" si="97"/>
        <v>2.6560411597623313E-4</v>
      </c>
      <c r="BC133" s="2">
        <f t="shared" si="98"/>
        <v>8.8534705325410952E-11</v>
      </c>
      <c r="BE133">
        <f t="shared" si="99"/>
        <v>0.93080135400226016</v>
      </c>
      <c r="BF133">
        <f t="shared" si="100"/>
        <v>0.92559285376587108</v>
      </c>
      <c r="BG133">
        <f t="shared" si="101"/>
        <v>1.5589942961870002E-3</v>
      </c>
      <c r="BH133" s="2">
        <f t="shared" si="102"/>
        <v>8.6610794232611193E-11</v>
      </c>
      <c r="BJ133">
        <f t="shared" si="103"/>
        <v>0.90878265034962236</v>
      </c>
      <c r="BK133">
        <f t="shared" si="104"/>
        <v>0.90212730724208412</v>
      </c>
      <c r="BL133">
        <f t="shared" si="105"/>
        <v>7.2202126253614006E-4</v>
      </c>
      <c r="BM133" s="2">
        <f t="shared" si="106"/>
        <v>4.0112292363118929E-10</v>
      </c>
    </row>
    <row r="134" spans="1:65" x14ac:dyDescent="0.3">
      <c r="A134">
        <v>-2.85</v>
      </c>
      <c r="B134">
        <f t="shared" si="55"/>
        <v>0.56746118330190487</v>
      </c>
      <c r="C134">
        <f t="shared" si="56"/>
        <v>0.53867447024520565</v>
      </c>
      <c r="D134">
        <f t="shared" si="57"/>
        <v>2.7837909386197383E-3</v>
      </c>
      <c r="E134" s="2">
        <f t="shared" si="58"/>
        <v>2.7837909386197383E-9</v>
      </c>
      <c r="G134">
        <f t="shared" si="59"/>
        <v>7.5669778968464371E-2</v>
      </c>
      <c r="H134">
        <f t="shared" si="60"/>
        <v>3.2114951799439136E-2</v>
      </c>
      <c r="I134">
        <f t="shared" si="61"/>
        <v>1.2135591108453489E-6</v>
      </c>
      <c r="J134" s="2">
        <f t="shared" si="62"/>
        <v>1.0011862664474128E-10</v>
      </c>
      <c r="L134">
        <f t="shared" si="63"/>
        <v>0.11679442286179909</v>
      </c>
      <c r="M134">
        <f t="shared" si="64"/>
        <v>6.3408719895863289E-2</v>
      </c>
      <c r="N134">
        <f t="shared" si="65"/>
        <v>4.3021394238365605E-6</v>
      </c>
      <c r="O134" s="2">
        <f t="shared" si="66"/>
        <v>1.7435615053826513E-10</v>
      </c>
      <c r="Q134">
        <f t="shared" si="67"/>
        <v>0.20631917150604664</v>
      </c>
      <c r="R134">
        <f t="shared" si="68"/>
        <v>0.15114349893694828</v>
      </c>
      <c r="S134">
        <f t="shared" si="69"/>
        <v>2.8473848013640229E-5</v>
      </c>
      <c r="T134" s="2">
        <f t="shared" si="70"/>
        <v>3.4959557838969454E-10</v>
      </c>
      <c r="V134">
        <f t="shared" si="71"/>
        <v>0.54806811041612102</v>
      </c>
      <c r="W134">
        <f t="shared" si="72"/>
        <v>0.51561426625522078</v>
      </c>
      <c r="X134">
        <f t="shared" si="73"/>
        <v>6.8796545755798176E-4</v>
      </c>
      <c r="Y134" s="2">
        <f t="shared" si="74"/>
        <v>8.5995682194747722E-10</v>
      </c>
      <c r="AA134">
        <f t="shared" si="75"/>
        <v>0.59026528271636569</v>
      </c>
      <c r="AB134">
        <f t="shared" si="76"/>
        <v>0.57584397796725229</v>
      </c>
      <c r="AC134">
        <f t="shared" si="77"/>
        <v>1.0266352184478216E-3</v>
      </c>
      <c r="AD134" s="2">
        <f t="shared" si="78"/>
        <v>7.1294112392209781E-10</v>
      </c>
      <c r="AF134">
        <f t="shared" si="79"/>
        <v>0.39575186175669913</v>
      </c>
      <c r="AG134">
        <f t="shared" si="80"/>
        <v>0.34463325570140901</v>
      </c>
      <c r="AH134">
        <f t="shared" si="81"/>
        <v>2.0693550530228222E-4</v>
      </c>
      <c r="AI134" s="2">
        <f t="shared" si="82"/>
        <v>5.9781368198437101E-10</v>
      </c>
      <c r="AK134">
        <f t="shared" si="83"/>
        <v>0.40264467493367229</v>
      </c>
      <c r="AL134">
        <f t="shared" si="84"/>
        <v>0.33627186103741369</v>
      </c>
      <c r="AM134">
        <f t="shared" si="85"/>
        <v>7.5316945699895071E-5</v>
      </c>
      <c r="AN134" s="2">
        <f t="shared" si="86"/>
        <v>2.7406999685239601E-10</v>
      </c>
      <c r="AP134">
        <f t="shared" si="87"/>
        <v>0.77310967665783281</v>
      </c>
      <c r="AQ134">
        <f t="shared" si="88"/>
        <v>0.75094366263208867</v>
      </c>
      <c r="AR134">
        <f t="shared" si="89"/>
        <v>1.7175557247306342E-3</v>
      </c>
      <c r="AS134" s="2">
        <f t="shared" si="90"/>
        <v>3.3396916869762254E-10</v>
      </c>
      <c r="AU134">
        <f t="shared" si="91"/>
        <v>0.6405140982868015</v>
      </c>
      <c r="AV134">
        <f t="shared" si="92"/>
        <v>0.60277800915668678</v>
      </c>
      <c r="AW134">
        <f t="shared" si="93"/>
        <v>6.6257422832681099E-4</v>
      </c>
      <c r="AX134" s="2">
        <f t="shared" si="94"/>
        <v>4.7852583156936339E-10</v>
      </c>
      <c r="AZ134">
        <f t="shared" si="95"/>
        <v>0.67685819789068502</v>
      </c>
      <c r="BA134">
        <f t="shared" si="96"/>
        <v>0.64095355321187231</v>
      </c>
      <c r="BB134">
        <f t="shared" si="97"/>
        <v>2.5998598229000038E-4</v>
      </c>
      <c r="BC134" s="2">
        <f t="shared" si="98"/>
        <v>8.6661994096666706E-11</v>
      </c>
      <c r="BE134">
        <f t="shared" si="99"/>
        <v>0.93038568023223411</v>
      </c>
      <c r="BF134">
        <f t="shared" si="100"/>
        <v>0.92514589272283243</v>
      </c>
      <c r="BG134">
        <f t="shared" si="101"/>
        <v>1.5356639014025043E-3</v>
      </c>
      <c r="BH134" s="2">
        <f t="shared" si="102"/>
        <v>8.5314661189028086E-11</v>
      </c>
      <c r="BJ134">
        <f t="shared" si="103"/>
        <v>0.90830692982266448</v>
      </c>
      <c r="BK134">
        <f t="shared" si="104"/>
        <v>0.90161687749212927</v>
      </c>
      <c r="BL134">
        <f t="shared" si="105"/>
        <v>7.1030445609635733E-4</v>
      </c>
      <c r="BM134" s="2">
        <f t="shared" si="106"/>
        <v>3.9461358672019885E-10</v>
      </c>
    </row>
    <row r="135" spans="1:65" x14ac:dyDescent="0.3">
      <c r="A135">
        <v>-2.875</v>
      </c>
      <c r="B135">
        <f t="shared" si="55"/>
        <v>0.56551684302508043</v>
      </c>
      <c r="C135">
        <f t="shared" si="56"/>
        <v>0.53660072848238105</v>
      </c>
      <c r="D135">
        <f t="shared" si="57"/>
        <v>2.7134449898804504E-3</v>
      </c>
      <c r="E135" s="2">
        <f t="shared" si="58"/>
        <v>2.7134449898804503E-9</v>
      </c>
      <c r="G135">
        <f t="shared" si="59"/>
        <v>7.5224877619864516E-2</v>
      </c>
      <c r="H135">
        <f t="shared" si="60"/>
        <v>3.1649086512947143E-2</v>
      </c>
      <c r="I135">
        <f t="shared" si="61"/>
        <v>1.1498079001978972E-6</v>
      </c>
      <c r="J135" s="2">
        <f t="shared" si="62"/>
        <v>9.4859151766326515E-11</v>
      </c>
      <c r="L135">
        <f t="shared" si="63"/>
        <v>0.11613450827306289</v>
      </c>
      <c r="M135">
        <f t="shared" si="64"/>
        <v>6.2708916514382707E-2</v>
      </c>
      <c r="N135">
        <f t="shared" si="65"/>
        <v>4.1122256835265202E-6</v>
      </c>
      <c r="O135" s="2">
        <f t="shared" si="66"/>
        <v>1.6665936867403321E-10</v>
      </c>
      <c r="Q135">
        <f t="shared" si="67"/>
        <v>0.20524451537624164</v>
      </c>
      <c r="R135">
        <f t="shared" si="68"/>
        <v>0.14999413409223702</v>
      </c>
      <c r="S135">
        <f t="shared" si="69"/>
        <v>2.7456207219834088E-5</v>
      </c>
      <c r="T135" s="2">
        <f t="shared" si="70"/>
        <v>3.3710121086574136E-10</v>
      </c>
      <c r="V135">
        <f t="shared" si="71"/>
        <v>0.54652355921526097</v>
      </c>
      <c r="W135">
        <f t="shared" si="72"/>
        <v>0.51395879873018324</v>
      </c>
      <c r="X135">
        <f t="shared" si="73"/>
        <v>6.7125053388785133E-4</v>
      </c>
      <c r="Y135" s="2">
        <f t="shared" si="74"/>
        <v>8.3906316735981418E-10</v>
      </c>
      <c r="AA135">
        <f t="shared" si="75"/>
        <v>0.58870162091010758</v>
      </c>
      <c r="AB135">
        <f t="shared" si="76"/>
        <v>0.5742252804452459</v>
      </c>
      <c r="AC135">
        <f t="shared" si="77"/>
        <v>1.002944801160434E-3</v>
      </c>
      <c r="AD135" s="2">
        <f t="shared" si="78"/>
        <v>6.9648944525030087E-10</v>
      </c>
      <c r="AF135">
        <f t="shared" si="79"/>
        <v>0.39428060892081618</v>
      </c>
      <c r="AG135">
        <f t="shared" si="80"/>
        <v>0.34303753679047305</v>
      </c>
      <c r="AH135">
        <f t="shared" si="81"/>
        <v>2.0109733119502636E-4</v>
      </c>
      <c r="AI135" s="2">
        <f t="shared" si="82"/>
        <v>5.8094784567452077E-10</v>
      </c>
      <c r="AK135">
        <f t="shared" si="83"/>
        <v>0.40142219557658998</v>
      </c>
      <c r="AL135">
        <f t="shared" si="84"/>
        <v>0.33491355064065553</v>
      </c>
      <c r="AM135">
        <f t="shared" si="85"/>
        <v>7.3289896067265035E-5</v>
      </c>
      <c r="AN135" s="2">
        <f t="shared" si="86"/>
        <v>2.6669378846699229E-10</v>
      </c>
      <c r="AP135">
        <f t="shared" si="87"/>
        <v>0.77203211916753089</v>
      </c>
      <c r="AQ135">
        <f t="shared" si="88"/>
        <v>0.74976083333428201</v>
      </c>
      <c r="AR135">
        <f t="shared" si="89"/>
        <v>1.6844917519813765E-3</v>
      </c>
      <c r="AS135" s="2">
        <f t="shared" si="90"/>
        <v>3.2754006288526687E-10</v>
      </c>
      <c r="AU135">
        <f t="shared" si="91"/>
        <v>0.63921175427912114</v>
      </c>
      <c r="AV135">
        <f t="shared" si="92"/>
        <v>0.6013389550045537</v>
      </c>
      <c r="AW135">
        <f t="shared" si="93"/>
        <v>6.4790185577626028E-4</v>
      </c>
      <c r="AX135" s="2">
        <f t="shared" si="94"/>
        <v>4.6792911806063231E-10</v>
      </c>
      <c r="AZ135">
        <f t="shared" si="95"/>
        <v>0.67580725591867807</v>
      </c>
      <c r="BA135">
        <f t="shared" si="96"/>
        <v>0.63978583990964233</v>
      </c>
      <c r="BB135">
        <f t="shared" si="97"/>
        <v>2.5453095116310058E-4</v>
      </c>
      <c r="BC135" s="2">
        <f t="shared" si="98"/>
        <v>8.484365038770011E-11</v>
      </c>
      <c r="BE135">
        <f t="shared" si="99"/>
        <v>0.92997229769503265</v>
      </c>
      <c r="BF135">
        <f t="shared" si="100"/>
        <v>0.92470139537100282</v>
      </c>
      <c r="BG135">
        <f t="shared" si="101"/>
        <v>1.5128389665877329E-3</v>
      </c>
      <c r="BH135" s="2">
        <f t="shared" si="102"/>
        <v>8.4046609254874119E-11</v>
      </c>
      <c r="BJ135">
        <f t="shared" si="103"/>
        <v>0.90783434277236585</v>
      </c>
      <c r="BK135">
        <f t="shared" si="104"/>
        <v>0.90110980984159428</v>
      </c>
      <c r="BL135">
        <f t="shared" si="105"/>
        <v>6.9886149516929094E-4</v>
      </c>
      <c r="BM135" s="2">
        <f t="shared" si="106"/>
        <v>3.8825638620516197E-10</v>
      </c>
    </row>
    <row r="136" spans="1:65" x14ac:dyDescent="0.3">
      <c r="A136">
        <v>-2.9</v>
      </c>
      <c r="B136">
        <f t="shared" si="55"/>
        <v>0.56359249329273697</v>
      </c>
      <c r="C136">
        <f t="shared" si="56"/>
        <v>0.53454830769276551</v>
      </c>
      <c r="D136">
        <f t="shared" si="57"/>
        <v>2.6453612631438883E-3</v>
      </c>
      <c r="E136" s="2">
        <f t="shared" si="58"/>
        <v>2.6453612631438884E-9</v>
      </c>
      <c r="G136">
        <f t="shared" si="59"/>
        <v>7.4790158029333836E-2</v>
      </c>
      <c r="H136">
        <f t="shared" si="60"/>
        <v>3.1193882753229152E-2</v>
      </c>
      <c r="I136">
        <f t="shared" si="61"/>
        <v>1.089910182478699E-6</v>
      </c>
      <c r="J136" s="2">
        <f t="shared" si="62"/>
        <v>8.9917590054492671E-11</v>
      </c>
      <c r="L136">
        <f t="shared" si="63"/>
        <v>0.11548740433700072</v>
      </c>
      <c r="M136">
        <f t="shared" si="64"/>
        <v>6.2022698130435545E-2</v>
      </c>
      <c r="N136">
        <f t="shared" si="65"/>
        <v>3.9322119926253184E-6</v>
      </c>
      <c r="O136" s="2">
        <f t="shared" si="66"/>
        <v>1.5936381381223173E-10</v>
      </c>
      <c r="Q136">
        <f t="shared" si="67"/>
        <v>0.20418692214877104</v>
      </c>
      <c r="R136">
        <f t="shared" si="68"/>
        <v>0.14886301834093157</v>
      </c>
      <c r="S136">
        <f t="shared" si="69"/>
        <v>2.6483066973799289E-5</v>
      </c>
      <c r="T136" s="2">
        <f t="shared" si="70"/>
        <v>3.2515321117831412E-10</v>
      </c>
      <c r="V136">
        <f t="shared" si="71"/>
        <v>0.54499538067404041</v>
      </c>
      <c r="W136">
        <f t="shared" si="72"/>
        <v>0.51232087960776029</v>
      </c>
      <c r="X136">
        <f t="shared" si="73"/>
        <v>6.550680810628129E-4</v>
      </c>
      <c r="Y136" s="2">
        <f t="shared" si="74"/>
        <v>8.188351013285162E-10</v>
      </c>
      <c r="AA136">
        <f t="shared" si="75"/>
        <v>0.58715347623477276</v>
      </c>
      <c r="AB136">
        <f t="shared" si="76"/>
        <v>0.57262264620576886</v>
      </c>
      <c r="AC136">
        <f t="shared" si="77"/>
        <v>9.7997669965734966E-4</v>
      </c>
      <c r="AD136" s="2">
        <f t="shared" si="78"/>
        <v>6.8053937476204787E-10</v>
      </c>
      <c r="AF136">
        <f t="shared" si="79"/>
        <v>0.39282782047918152</v>
      </c>
      <c r="AG136">
        <f t="shared" si="80"/>
        <v>0.34146184433750704</v>
      </c>
      <c r="AH136">
        <f t="shared" si="81"/>
        <v>1.9546961282455408E-4</v>
      </c>
      <c r="AI136" s="2">
        <f t="shared" si="82"/>
        <v>5.6468999260426752E-10</v>
      </c>
      <c r="AK136">
        <f t="shared" si="83"/>
        <v>0.40021464289467734</v>
      </c>
      <c r="AL136">
        <f t="shared" si="84"/>
        <v>0.33357182543853042</v>
      </c>
      <c r="AM136">
        <f t="shared" si="85"/>
        <v>7.1333666557325397E-5</v>
      </c>
      <c r="AN136" s="2">
        <f t="shared" si="86"/>
        <v>2.5957528663915639E-10</v>
      </c>
      <c r="AP136">
        <f t="shared" si="87"/>
        <v>0.77096312049045745</v>
      </c>
      <c r="AQ136">
        <f t="shared" si="88"/>
        <v>0.74858739900159987</v>
      </c>
      <c r="AR136">
        <f t="shared" si="89"/>
        <v>1.6522991447481278E-3</v>
      </c>
      <c r="AS136" s="2">
        <f t="shared" si="90"/>
        <v>3.2128038925657968E-10</v>
      </c>
      <c r="AU136">
        <f t="shared" si="91"/>
        <v>0.63792204547518983</v>
      </c>
      <c r="AV136">
        <f t="shared" si="92"/>
        <v>0.59991386240352473</v>
      </c>
      <c r="AW136">
        <f t="shared" si="93"/>
        <v>6.336654795433028E-4</v>
      </c>
      <c r="AX136" s="2">
        <f t="shared" si="94"/>
        <v>4.5764729078127415E-10</v>
      </c>
      <c r="AZ136">
        <f t="shared" si="95"/>
        <v>0.67476628257955451</v>
      </c>
      <c r="BA136">
        <f t="shared" si="96"/>
        <v>0.63862920286617164</v>
      </c>
      <c r="BB136">
        <f t="shared" si="97"/>
        <v>2.4923302752164682E-4</v>
      </c>
      <c r="BC136" s="2">
        <f t="shared" si="98"/>
        <v>8.3077675840548854E-11</v>
      </c>
      <c r="BE136">
        <f t="shared" si="99"/>
        <v>0.92956118354269113</v>
      </c>
      <c r="BF136">
        <f t="shared" si="100"/>
        <v>0.92425933714267861</v>
      </c>
      <c r="BG136">
        <f t="shared" si="101"/>
        <v>1.4905051317044274E-3</v>
      </c>
      <c r="BH136" s="2">
        <f t="shared" si="102"/>
        <v>8.2805840650246032E-11</v>
      </c>
      <c r="BJ136">
        <f t="shared" si="103"/>
        <v>0.90736485091096908</v>
      </c>
      <c r="BK136">
        <f t="shared" si="104"/>
        <v>0.90060606320919423</v>
      </c>
      <c r="BL136">
        <f t="shared" si="105"/>
        <v>6.8768403650238731E-4</v>
      </c>
      <c r="BM136" s="2">
        <f t="shared" si="106"/>
        <v>3.8204668694577107E-10</v>
      </c>
    </row>
    <row r="137" spans="1:65" x14ac:dyDescent="0.3">
      <c r="A137">
        <v>-2.9249999999999998</v>
      </c>
      <c r="B137">
        <f t="shared" si="55"/>
        <v>0.56168782058266342</v>
      </c>
      <c r="C137">
        <f t="shared" si="56"/>
        <v>0.53251687348833554</v>
      </c>
      <c r="D137">
        <f t="shared" si="57"/>
        <v>2.5794519982763543E-3</v>
      </c>
      <c r="E137" s="2">
        <f t="shared" si="58"/>
        <v>2.5794519982763542E-9</v>
      </c>
      <c r="G137">
        <f t="shared" si="59"/>
        <v>7.4365303872341221E-2</v>
      </c>
      <c r="H137">
        <f t="shared" si="60"/>
        <v>3.0749009290409659E-2</v>
      </c>
      <c r="I137">
        <f t="shared" si="61"/>
        <v>1.0336031046917034E-6</v>
      </c>
      <c r="J137" s="2">
        <f t="shared" si="62"/>
        <v>8.5272256137065524E-11</v>
      </c>
      <c r="L137">
        <f t="shared" si="63"/>
        <v>0.1148527578410968</v>
      </c>
      <c r="M137">
        <f t="shared" si="64"/>
        <v>6.1349690181438814E-2</v>
      </c>
      <c r="N137">
        <f t="shared" si="65"/>
        <v>3.7615047377734677E-6</v>
      </c>
      <c r="O137" s="2">
        <f t="shared" si="66"/>
        <v>1.5244542812254146E-10</v>
      </c>
      <c r="Q137">
        <f t="shared" si="67"/>
        <v>0.20314598436733922</v>
      </c>
      <c r="R137">
        <f t="shared" si="68"/>
        <v>0.14774971590089755</v>
      </c>
      <c r="S137">
        <f t="shared" si="69"/>
        <v>2.5552133138454101E-5</v>
      </c>
      <c r="T137" s="2">
        <f t="shared" si="70"/>
        <v>3.1372341242213147E-10</v>
      </c>
      <c r="V137">
        <f t="shared" si="71"/>
        <v>0.54348328857774986</v>
      </c>
      <c r="W137">
        <f t="shared" si="72"/>
        <v>0.51070020211977474</v>
      </c>
      <c r="X137">
        <f t="shared" si="73"/>
        <v>6.3939721057250051E-4</v>
      </c>
      <c r="Y137" s="2">
        <f t="shared" si="74"/>
        <v>7.9924651321562572E-10</v>
      </c>
      <c r="AA137">
        <f t="shared" si="75"/>
        <v>0.58562059326824722</v>
      </c>
      <c r="AB137">
        <f t="shared" si="76"/>
        <v>0.57103581083669486</v>
      </c>
      <c r="AC137">
        <f t="shared" si="77"/>
        <v>9.5770366930160466E-4</v>
      </c>
      <c r="AD137" s="2">
        <f t="shared" si="78"/>
        <v>6.6507199257055829E-10</v>
      </c>
      <c r="AF137">
        <f t="shared" si="79"/>
        <v>0.39139312546480243</v>
      </c>
      <c r="AG137">
        <f t="shared" si="80"/>
        <v>0.33990577599219352</v>
      </c>
      <c r="AH137">
        <f t="shared" si="81"/>
        <v>1.9004315260787155E-4</v>
      </c>
      <c r="AI137" s="2">
        <f t="shared" si="82"/>
        <v>5.4901355197829574E-10</v>
      </c>
      <c r="AK137">
        <f t="shared" si="83"/>
        <v>0.3990217167948793</v>
      </c>
      <c r="AL137">
        <f t="shared" si="84"/>
        <v>0.33224635199431035</v>
      </c>
      <c r="AM137">
        <f t="shared" si="85"/>
        <v>6.9445226135518036E-5</v>
      </c>
      <c r="AN137" s="2">
        <f t="shared" si="86"/>
        <v>2.5270346177091291E-10</v>
      </c>
      <c r="AP137">
        <f t="shared" si="87"/>
        <v>0.76990256360346354</v>
      </c>
      <c r="AQ137">
        <f t="shared" si="88"/>
        <v>0.74742323117833542</v>
      </c>
      <c r="AR137">
        <f t="shared" si="89"/>
        <v>1.6209488693030751E-3</v>
      </c>
      <c r="AS137" s="2">
        <f t="shared" si="90"/>
        <v>3.1518450236448609E-10</v>
      </c>
      <c r="AU137">
        <f t="shared" si="91"/>
        <v>0.63664476268634551</v>
      </c>
      <c r="AV137">
        <f t="shared" si="92"/>
        <v>0.59850250020590667</v>
      </c>
      <c r="AW137">
        <f t="shared" si="93"/>
        <v>6.1984891640457179E-4</v>
      </c>
      <c r="AX137" s="2">
        <f t="shared" si="94"/>
        <v>4.4766866184774617E-10</v>
      </c>
      <c r="AZ137">
        <f t="shared" si="95"/>
        <v>0.67373511006498121</v>
      </c>
      <c r="BA137">
        <f t="shared" si="96"/>
        <v>0.63748345562775688</v>
      </c>
      <c r="BB137">
        <f t="shared" si="97"/>
        <v>2.4408648210396799E-4</v>
      </c>
      <c r="BC137" s="2">
        <f t="shared" si="98"/>
        <v>8.1362160701322572E-11</v>
      </c>
      <c r="BE137">
        <f t="shared" si="99"/>
        <v>0.92915231523897535</v>
      </c>
      <c r="BF137">
        <f t="shared" si="100"/>
        <v>0.92381969380534978</v>
      </c>
      <c r="BG137">
        <f t="shared" si="101"/>
        <v>1.4686485423755329E-3</v>
      </c>
      <c r="BH137" s="2">
        <f t="shared" si="102"/>
        <v>8.1591585687529665E-11</v>
      </c>
      <c r="BJ137">
        <f t="shared" si="103"/>
        <v>0.90689841661880743</v>
      </c>
      <c r="BK137">
        <f t="shared" si="104"/>
        <v>0.90010559723048011</v>
      </c>
      <c r="BL137">
        <f t="shared" si="105"/>
        <v>6.7676404992268865E-4</v>
      </c>
      <c r="BM137" s="2">
        <f t="shared" si="106"/>
        <v>3.7598002773482737E-10</v>
      </c>
    </row>
    <row r="138" spans="1:65" x14ac:dyDescent="0.3">
      <c r="A138">
        <v>-2.95</v>
      </c>
      <c r="B138">
        <f t="shared" si="55"/>
        <v>0.55980251757627153</v>
      </c>
      <c r="C138">
        <f t="shared" si="56"/>
        <v>0.53050609809755922</v>
      </c>
      <c r="D138">
        <f t="shared" si="57"/>
        <v>2.5156334016135902E-3</v>
      </c>
      <c r="E138" s="2">
        <f t="shared" si="58"/>
        <v>2.5156334016135901E-9</v>
      </c>
      <c r="G138">
        <f t="shared" si="59"/>
        <v>7.3950011176692129E-2</v>
      </c>
      <c r="H138">
        <f t="shared" si="60"/>
        <v>3.0314147828996996E-2</v>
      </c>
      <c r="I138">
        <f t="shared" si="61"/>
        <v>9.8064374672956648E-7</v>
      </c>
      <c r="J138" s="2">
        <f t="shared" si="62"/>
        <v>8.0903109105189228E-11</v>
      </c>
      <c r="L138">
        <f t="shared" si="63"/>
        <v>0.11423022811687242</v>
      </c>
      <c r="M138">
        <f t="shared" si="64"/>
        <v>6.0689531407075732E-2</v>
      </c>
      <c r="N138">
        <f t="shared" si="65"/>
        <v>3.5995504588603761E-6</v>
      </c>
      <c r="O138" s="2">
        <f t="shared" si="66"/>
        <v>1.4588178109659144E-10</v>
      </c>
      <c r="Q138">
        <f t="shared" si="67"/>
        <v>0.20212130745963575</v>
      </c>
      <c r="R138">
        <f t="shared" si="68"/>
        <v>0.14665380476966389</v>
      </c>
      <c r="S138">
        <f t="shared" si="69"/>
        <v>2.4661247427967122E-5</v>
      </c>
      <c r="T138" s="2">
        <f t="shared" si="70"/>
        <v>3.0278531564337468E-10</v>
      </c>
      <c r="V138">
        <f t="shared" si="71"/>
        <v>0.54198700354690132</v>
      </c>
      <c r="W138">
        <f t="shared" si="72"/>
        <v>0.50909646682411713</v>
      </c>
      <c r="X138">
        <f t="shared" si="73"/>
        <v>6.2421800379223221E-4</v>
      </c>
      <c r="Y138" s="2">
        <f t="shared" si="74"/>
        <v>7.8027250474029034E-10</v>
      </c>
      <c r="AA138">
        <f t="shared" si="75"/>
        <v>0.58410272231845695</v>
      </c>
      <c r="AB138">
        <f t="shared" si="76"/>
        <v>0.56946451585761593</v>
      </c>
      <c r="AC138">
        <f t="shared" si="77"/>
        <v>9.3609968545884336E-4</v>
      </c>
      <c r="AD138" s="2">
        <f t="shared" si="78"/>
        <v>6.5006922601308519E-10</v>
      </c>
      <c r="AF138">
        <f t="shared" si="79"/>
        <v>0.38997616303143057</v>
      </c>
      <c r="AG138">
        <f t="shared" si="80"/>
        <v>0.33836894038116111</v>
      </c>
      <c r="AH138">
        <f t="shared" si="81"/>
        <v>1.8480922376308027E-4</v>
      </c>
      <c r="AI138" s="2">
        <f t="shared" si="82"/>
        <v>5.3389331309334319E-10</v>
      </c>
      <c r="AK138">
        <f t="shared" si="83"/>
        <v>0.39784312551256096</v>
      </c>
      <c r="AL138">
        <f t="shared" si="84"/>
        <v>0.33093680612506776</v>
      </c>
      <c r="AM138">
        <f t="shared" si="85"/>
        <v>6.7621696853076635E-5</v>
      </c>
      <c r="AN138" s="2">
        <f t="shared" si="86"/>
        <v>2.460678413264734E-10</v>
      </c>
      <c r="AP138">
        <f t="shared" si="87"/>
        <v>0.7688503336740079</v>
      </c>
      <c r="AQ138">
        <f t="shared" si="88"/>
        <v>0.74626820381340053</v>
      </c>
      <c r="AR138">
        <f t="shared" si="89"/>
        <v>1.5904130582288642E-3</v>
      </c>
      <c r="AS138" s="2">
        <f t="shared" si="90"/>
        <v>3.0924698354450065E-10</v>
      </c>
      <c r="AU138">
        <f t="shared" si="91"/>
        <v>0.63537970153319923</v>
      </c>
      <c r="AV138">
        <f t="shared" si="92"/>
        <v>0.59710464257812068</v>
      </c>
      <c r="AW138">
        <f t="shared" si="93"/>
        <v>6.064367011345878E-4</v>
      </c>
      <c r="AX138" s="2">
        <f t="shared" si="94"/>
        <v>4.3798206193053553E-10</v>
      </c>
      <c r="AZ138">
        <f t="shared" si="95"/>
        <v>0.67271357457989067</v>
      </c>
      <c r="BA138">
        <f t="shared" si="96"/>
        <v>0.63634841619987859</v>
      </c>
      <c r="BB138">
        <f t="shared" si="97"/>
        <v>2.3908583769526089E-4</v>
      </c>
      <c r="BC138" s="2">
        <f t="shared" si="98"/>
        <v>7.9695279231753546E-11</v>
      </c>
      <c r="BE138">
        <f t="shared" si="99"/>
        <v>0.92874567055444923</v>
      </c>
      <c r="BF138">
        <f t="shared" si="100"/>
        <v>0.92338244145639703</v>
      </c>
      <c r="BG138">
        <f t="shared" si="101"/>
        <v>1.447255828607329E-3</v>
      </c>
      <c r="BH138" s="2">
        <f t="shared" si="102"/>
        <v>8.0403101589296123E-11</v>
      </c>
      <c r="BJ138">
        <f t="shared" si="103"/>
        <v>0.90643500292949986</v>
      </c>
      <c r="BK138">
        <f t="shared" si="104"/>
        <v>0.89960837224195267</v>
      </c>
      <c r="BL138">
        <f t="shared" si="105"/>
        <v>6.6609380438822138E-4</v>
      </c>
      <c r="BM138" s="2">
        <f t="shared" si="106"/>
        <v>3.7005211354901218E-10</v>
      </c>
    </row>
    <row r="139" spans="1:65" x14ac:dyDescent="0.3">
      <c r="A139">
        <v>-2.9750000000000001</v>
      </c>
      <c r="B139">
        <f t="shared" si="55"/>
        <v>0.55793628302383069</v>
      </c>
      <c r="C139">
        <f t="shared" si="56"/>
        <v>0.52851566022166241</v>
      </c>
      <c r="D139">
        <f t="shared" si="57"/>
        <v>2.4538254421502662E-3</v>
      </c>
      <c r="E139" s="2">
        <f t="shared" si="58"/>
        <v>2.4538254421502663E-9</v>
      </c>
      <c r="G139">
        <f t="shared" si="59"/>
        <v>7.354398774409765E-2</v>
      </c>
      <c r="H139">
        <f t="shared" si="60"/>
        <v>2.9888992402196495E-2</v>
      </c>
      <c r="I139">
        <f t="shared" si="61"/>
        <v>9.3080746071777541E-7</v>
      </c>
      <c r="J139" s="2">
        <f t="shared" si="62"/>
        <v>7.6791615509216465E-11</v>
      </c>
      <c r="L139">
        <f t="shared" si="63"/>
        <v>0.11361948649748416</v>
      </c>
      <c r="M139">
        <f t="shared" si="64"/>
        <v>6.0041873274108336E-2</v>
      </c>
      <c r="N139">
        <f t="shared" si="65"/>
        <v>3.4458328304188171E-6</v>
      </c>
      <c r="O139" s="2">
        <f t="shared" si="66"/>
        <v>1.396519472105849E-10</v>
      </c>
      <c r="Q139">
        <f t="shared" si="67"/>
        <v>0.20111250923350854</v>
      </c>
      <c r="R139">
        <f t="shared" si="68"/>
        <v>0.14557487618557063</v>
      </c>
      <c r="S139">
        <f t="shared" si="69"/>
        <v>2.3808378343024004E-5</v>
      </c>
      <c r="T139" s="2">
        <f t="shared" si="70"/>
        <v>2.9231397854490637E-10</v>
      </c>
      <c r="V139">
        <f t="shared" si="71"/>
        <v>0.54050625283382148</v>
      </c>
      <c r="W139">
        <f t="shared" si="72"/>
        <v>0.50750938138673252</v>
      </c>
      <c r="X139">
        <f t="shared" si="73"/>
        <v>6.0951146011892904E-4</v>
      </c>
      <c r="Y139" s="2">
        <f t="shared" si="74"/>
        <v>7.6188932514866135E-10</v>
      </c>
      <c r="AA139">
        <f t="shared" si="75"/>
        <v>0.58259961926436532</v>
      </c>
      <c r="AB139">
        <f t="shared" si="76"/>
        <v>0.56790850855524355</v>
      </c>
      <c r="AC139">
        <f t="shared" si="77"/>
        <v>9.1513988043911043E-4</v>
      </c>
      <c r="AD139" s="2">
        <f t="shared" si="78"/>
        <v>6.3551380586049294E-10</v>
      </c>
      <c r="AF139">
        <f t="shared" si="79"/>
        <v>0.38857658210817897</v>
      </c>
      <c r="AG139">
        <f t="shared" si="80"/>
        <v>0.33685095673338278</v>
      </c>
      <c r="AH139">
        <f t="shared" si="81"/>
        <v>1.797595427630306E-4</v>
      </c>
      <c r="AI139" s="2">
        <f t="shared" si="82"/>
        <v>5.193053457598664E-10</v>
      </c>
      <c r="AK139">
        <f t="shared" si="83"/>
        <v>0.39667858531859512</v>
      </c>
      <c r="AL139">
        <f t="shared" si="84"/>
        <v>0.32964287257621683</v>
      </c>
      <c r="AM139">
        <f t="shared" si="85"/>
        <v>6.586034495802453E-5</v>
      </c>
      <c r="AN139" s="2">
        <f t="shared" si="86"/>
        <v>2.396584774861449E-10</v>
      </c>
      <c r="AP139">
        <f t="shared" si="87"/>
        <v>0.76780631801014809</v>
      </c>
      <c r="AQ139">
        <f t="shared" si="88"/>
        <v>0.74512219320543149</v>
      </c>
      <c r="AR139">
        <f t="shared" si="89"/>
        <v>1.5606649556900659E-3</v>
      </c>
      <c r="AS139" s="2">
        <f t="shared" si="90"/>
        <v>3.0346263027306766E-10</v>
      </c>
      <c r="AU139">
        <f t="shared" si="91"/>
        <v>0.63412666230626824</v>
      </c>
      <c r="AV139">
        <f t="shared" si="92"/>
        <v>0.59572006884670525</v>
      </c>
      <c r="AW139">
        <f t="shared" si="93"/>
        <v>5.9341404954730138E-4</v>
      </c>
      <c r="AX139" s="2">
        <f t="shared" si="94"/>
        <v>4.285768135619398E-10</v>
      </c>
      <c r="AZ139">
        <f t="shared" si="95"/>
        <v>0.67170151621909113</v>
      </c>
      <c r="BA139">
        <f t="shared" si="96"/>
        <v>0.63522390691010122</v>
      </c>
      <c r="BB139">
        <f t="shared" si="97"/>
        <v>2.3422585617589013E-4</v>
      </c>
      <c r="BC139" s="2">
        <f t="shared" si="98"/>
        <v>7.8075285391963297E-11</v>
      </c>
      <c r="BE139">
        <f t="shared" si="99"/>
        <v>0.92834122756160897</v>
      </c>
      <c r="BF139">
        <f t="shared" si="100"/>
        <v>0.92294755651785909</v>
      </c>
      <c r="BG139">
        <f t="shared" si="101"/>
        <v>1.4263140845540362E-3</v>
      </c>
      <c r="BH139" s="2">
        <f t="shared" si="102"/>
        <v>7.9239671364113183E-11</v>
      </c>
      <c r="BJ139">
        <f t="shared" si="103"/>
        <v>0.90597457351553379</v>
      </c>
      <c r="BK139">
        <f t="shared" si="104"/>
        <v>0.89911434926559419</v>
      </c>
      <c r="BL139">
        <f t="shared" si="105"/>
        <v>6.5566585475854893E-4</v>
      </c>
      <c r="BM139" s="2">
        <f t="shared" si="106"/>
        <v>3.6425880819919417E-10</v>
      </c>
    </row>
    <row r="140" spans="1:65" x14ac:dyDescent="0.3">
      <c r="A140">
        <v>-3</v>
      </c>
      <c r="B140">
        <f t="shared" si="55"/>
        <v>0.55608882161221862</v>
      </c>
      <c r="C140">
        <f t="shared" si="56"/>
        <v>0.5265452448935779</v>
      </c>
      <c r="D140">
        <f t="shared" si="57"/>
        <v>2.3939516594214875E-3</v>
      </c>
      <c r="E140" s="2">
        <f t="shared" si="58"/>
        <v>2.3939516594214876E-9</v>
      </c>
      <c r="G140">
        <f t="shared" si="59"/>
        <v>7.3146952603209678E-2</v>
      </c>
      <c r="H140">
        <f t="shared" si="60"/>
        <v>2.9473248799172441E-2</v>
      </c>
      <c r="I140">
        <f t="shared" si="61"/>
        <v>8.8388636090115728E-7</v>
      </c>
      <c r="J140" s="2">
        <f t="shared" si="62"/>
        <v>7.2920624774345475E-11</v>
      </c>
      <c r="L140">
        <f t="shared" si="63"/>
        <v>0.11302021580284828</v>
      </c>
      <c r="M140">
        <f t="shared" si="64"/>
        <v>5.9406379430379935E-2</v>
      </c>
      <c r="N140">
        <f t="shared" si="65"/>
        <v>3.2998698922616464E-6</v>
      </c>
      <c r="O140" s="2">
        <f t="shared" si="66"/>
        <v>1.3373639368915956E-10</v>
      </c>
      <c r="Q140">
        <f t="shared" si="67"/>
        <v>0.20011921939648125</v>
      </c>
      <c r="R140">
        <f t="shared" si="68"/>
        <v>0.14451253411388368</v>
      </c>
      <c r="S140">
        <f t="shared" si="69"/>
        <v>2.2991612777653673E-5</v>
      </c>
      <c r="T140" s="2">
        <f t="shared" si="70"/>
        <v>2.822859124367484E-10</v>
      </c>
      <c r="V140">
        <f t="shared" si="71"/>
        <v>0.53904077012636642</v>
      </c>
      <c r="W140">
        <f t="shared" si="72"/>
        <v>0.50593866037123947</v>
      </c>
      <c r="X140">
        <f t="shared" si="73"/>
        <v>5.9525944823795175E-4</v>
      </c>
      <c r="Y140" s="2">
        <f t="shared" si="74"/>
        <v>7.4407431029743974E-10</v>
      </c>
      <c r="AA140">
        <f t="shared" si="75"/>
        <v>0.58111104540208913</v>
      </c>
      <c r="AB140">
        <f t="shared" si="76"/>
        <v>0.56636754182410887</v>
      </c>
      <c r="AC140">
        <f t="shared" si="77"/>
        <v>8.9480048412458077E-4</v>
      </c>
      <c r="AD140" s="2">
        <f t="shared" si="78"/>
        <v>6.2138922508651402E-10</v>
      </c>
      <c r="AF140">
        <f t="shared" si="79"/>
        <v>0.38719404106816585</v>
      </c>
      <c r="AG140">
        <f t="shared" si="80"/>
        <v>0.33535145452078724</v>
      </c>
      <c r="AH140">
        <f t="shared" si="81"/>
        <v>1.748862435981005E-4</v>
      </c>
      <c r="AI140" s="2">
        <f t="shared" si="82"/>
        <v>5.0522692595006829E-10</v>
      </c>
      <c r="AK140">
        <f t="shared" si="83"/>
        <v>0.3955278202388598</v>
      </c>
      <c r="AL140">
        <f t="shared" si="84"/>
        <v>0.32836424470984421</v>
      </c>
      <c r="AM140">
        <f t="shared" si="85"/>
        <v>6.4158572588259662E-5</v>
      </c>
      <c r="AN140" s="2">
        <f t="shared" si="86"/>
        <v>2.3346591691838939E-10</v>
      </c>
      <c r="AP140">
        <f t="shared" si="87"/>
        <v>0.76677040601180102</v>
      </c>
      <c r="AQ140">
        <f t="shared" si="88"/>
        <v>0.74398507794928759</v>
      </c>
      <c r="AR140">
        <f t="shared" si="89"/>
        <v>1.5316788656377317E-3</v>
      </c>
      <c r="AS140" s="2">
        <f t="shared" si="90"/>
        <v>2.9782644609622491E-10</v>
      </c>
      <c r="AU140">
        <f t="shared" si="91"/>
        <v>0.6328854498314096</v>
      </c>
      <c r="AV140">
        <f t="shared" si="92"/>
        <v>0.59434856334962383</v>
      </c>
      <c r="AW140">
        <f t="shared" si="93"/>
        <v>5.807668236978761E-4</v>
      </c>
      <c r="AX140" s="2">
        <f t="shared" si="94"/>
        <v>4.1944270600402154E-10</v>
      </c>
      <c r="AZ140">
        <f t="shared" si="95"/>
        <v>0.67069877884848239</v>
      </c>
      <c r="BA140">
        <f t="shared" si="96"/>
        <v>0.63410975427609151</v>
      </c>
      <c r="BB140">
        <f t="shared" si="97"/>
        <v>2.2950152632931808E-4</v>
      </c>
      <c r="BC140" s="2">
        <f t="shared" si="98"/>
        <v>7.6500508776439276E-11</v>
      </c>
      <c r="BE140">
        <f t="shared" si="99"/>
        <v>0.92793896463009307</v>
      </c>
      <c r="BF140">
        <f t="shared" si="100"/>
        <v>0.92251501573128292</v>
      </c>
      <c r="BG140">
        <f t="shared" si="101"/>
        <v>1.4058108492671553E-3</v>
      </c>
      <c r="BH140" s="2">
        <f t="shared" si="102"/>
        <v>7.810060273706424E-11</v>
      </c>
      <c r="BJ140">
        <f t="shared" si="103"/>
        <v>0.90551709267422131</v>
      </c>
      <c r="BK140">
        <f t="shared" si="104"/>
        <v>0.89862348999379971</v>
      </c>
      <c r="BL140">
        <f t="shared" si="105"/>
        <v>6.4547302924230989E-4</v>
      </c>
      <c r="BM140" s="2">
        <f t="shared" si="106"/>
        <v>3.5859612735683913E-10</v>
      </c>
    </row>
    <row r="141" spans="1:65" x14ac:dyDescent="0.3">
      <c r="A141">
        <v>-3.0249999999999999</v>
      </c>
      <c r="B141">
        <f t="shared" si="55"/>
        <v>0.55425984383519544</v>
      </c>
      <c r="C141">
        <f t="shared" si="56"/>
        <v>0.52459454333958555</v>
      </c>
      <c r="D141">
        <f t="shared" si="57"/>
        <v>2.3359389823376093E-3</v>
      </c>
      <c r="E141" s="2">
        <f t="shared" si="58"/>
        <v>2.3359389823376092E-9</v>
      </c>
      <c r="G141">
        <f t="shared" si="59"/>
        <v>7.2758635492178508E-2</v>
      </c>
      <c r="H141">
        <f t="shared" si="60"/>
        <v>2.9066634023223573E-2</v>
      </c>
      <c r="I141">
        <f t="shared" si="61"/>
        <v>8.3968794934414959E-7</v>
      </c>
      <c r="J141" s="2">
        <f t="shared" si="62"/>
        <v>6.9274255820892338E-11</v>
      </c>
      <c r="L141">
        <f t="shared" si="63"/>
        <v>0.11243210985069321</v>
      </c>
      <c r="M141">
        <f t="shared" si="64"/>
        <v>5.8782725186313056E-2</v>
      </c>
      <c r="N141">
        <f t="shared" si="65"/>
        <v>3.1612115069765171E-6</v>
      </c>
      <c r="O141" s="2">
        <f t="shared" si="66"/>
        <v>1.2811687746329835E-10</v>
      </c>
      <c r="Q141">
        <f t="shared" si="67"/>
        <v>0.19914107909737</v>
      </c>
      <c r="R141">
        <f t="shared" si="68"/>
        <v>0.14346639475654543</v>
      </c>
      <c r="S141">
        <f t="shared" si="69"/>
        <v>2.2209148243000046E-5</v>
      </c>
      <c r="T141" s="2">
        <f t="shared" si="70"/>
        <v>2.7267898676127883E-10</v>
      </c>
      <c r="V141">
        <f t="shared" si="71"/>
        <v>0.53759029535847436</v>
      </c>
      <c r="W141">
        <f t="shared" si="72"/>
        <v>0.5043840250358782</v>
      </c>
      <c r="X141">
        <f t="shared" si="73"/>
        <v>5.8144466031072122E-4</v>
      </c>
      <c r="Y141" s="2">
        <f t="shared" si="74"/>
        <v>7.2680582538840163E-10</v>
      </c>
      <c r="AA141">
        <f t="shared" si="75"/>
        <v>0.57963676729595059</v>
      </c>
      <c r="AB141">
        <f t="shared" si="76"/>
        <v>0.56484137401237122</v>
      </c>
      <c r="AC141">
        <f t="shared" si="77"/>
        <v>8.7505876804317209E-4</v>
      </c>
      <c r="AD141" s="2">
        <f t="shared" si="78"/>
        <v>6.0767970002998015E-10</v>
      </c>
      <c r="AF141">
        <f t="shared" si="79"/>
        <v>0.38582820741052709</v>
      </c>
      <c r="AG141">
        <f t="shared" si="80"/>
        <v>0.33387007311336991</v>
      </c>
      <c r="AH141">
        <f t="shared" si="81"/>
        <v>1.7018185371663627E-4</v>
      </c>
      <c r="AI141" s="2">
        <f t="shared" si="82"/>
        <v>4.916364662925049E-10</v>
      </c>
      <c r="AK141">
        <f t="shared" si="83"/>
        <v>0.39439056178553211</v>
      </c>
      <c r="AL141">
        <f t="shared" si="84"/>
        <v>0.32710062420614683</v>
      </c>
      <c r="AM141">
        <f t="shared" si="85"/>
        <v>6.2513910004350672E-5</v>
      </c>
      <c r="AN141" s="2">
        <f t="shared" si="86"/>
        <v>2.2748117251583167E-10</v>
      </c>
      <c r="AP141">
        <f t="shared" si="87"/>
        <v>0.76574248912324017</v>
      </c>
      <c r="AQ141">
        <f t="shared" si="88"/>
        <v>0.74285673888390802</v>
      </c>
      <c r="AR141">
        <f t="shared" si="89"/>
        <v>1.5034301027706358E-3</v>
      </c>
      <c r="AS141" s="2">
        <f t="shared" si="90"/>
        <v>2.9233363109428964E-10</v>
      </c>
      <c r="AU141">
        <f t="shared" si="91"/>
        <v>0.63165587333986462</v>
      </c>
      <c r="AV141">
        <f t="shared" si="92"/>
        <v>0.59298991529266809</v>
      </c>
      <c r="AW141">
        <f t="shared" si="93"/>
        <v>5.6848149910362846E-4</v>
      </c>
      <c r="AX141" s="2">
        <f t="shared" si="94"/>
        <v>4.1056997157484268E-10</v>
      </c>
      <c r="AZ141">
        <f t="shared" si="95"/>
        <v>0.66970520999067484</v>
      </c>
      <c r="BA141">
        <f t="shared" si="96"/>
        <v>0.63300578887852765</v>
      </c>
      <c r="BB141">
        <f t="shared" si="97"/>
        <v>2.2490805235974787E-4</v>
      </c>
      <c r="BC141" s="2">
        <f t="shared" si="98"/>
        <v>7.496935078658255E-11</v>
      </c>
      <c r="BE141">
        <f t="shared" si="99"/>
        <v>0.92753886042195788</v>
      </c>
      <c r="BF141">
        <f t="shared" si="100"/>
        <v>0.92208479615264283</v>
      </c>
      <c r="BG141">
        <f t="shared" si="101"/>
        <v>1.3857340883741444E-3</v>
      </c>
      <c r="BH141" s="2">
        <f t="shared" si="102"/>
        <v>7.6985227131896974E-11</v>
      </c>
      <c r="BJ141">
        <f t="shared" si="103"/>
        <v>0.90506252531402165</v>
      </c>
      <c r="BK141">
        <f t="shared" si="104"/>
        <v>0.89813575677470137</v>
      </c>
      <c r="BL141">
        <f t="shared" si="105"/>
        <v>6.3550841748244175E-4</v>
      </c>
      <c r="BM141" s="2">
        <f t="shared" si="106"/>
        <v>3.5306023193469016E-10</v>
      </c>
    </row>
    <row r="142" spans="1:65" x14ac:dyDescent="0.3">
      <c r="A142">
        <v>-3.05</v>
      </c>
      <c r="B142">
        <f t="shared" si="55"/>
        <v>0.5524490658662109</v>
      </c>
      <c r="C142">
        <f t="shared" si="56"/>
        <v>0.522663252843655</v>
      </c>
      <c r="D142">
        <f t="shared" si="57"/>
        <v>2.2797175582849488E-3</v>
      </c>
      <c r="E142" s="2">
        <f t="shared" si="58"/>
        <v>2.2797175582849485E-9</v>
      </c>
      <c r="G142">
        <f t="shared" si="59"/>
        <v>7.2378776368923772E-2</v>
      </c>
      <c r="H142">
        <f t="shared" si="60"/>
        <v>2.8668875778977775E-2</v>
      </c>
      <c r="I142">
        <f t="shared" si="61"/>
        <v>7.9803386425456839E-7</v>
      </c>
      <c r="J142" s="2">
        <f t="shared" si="62"/>
        <v>6.5837793801001885E-11</v>
      </c>
      <c r="L142">
        <f t="shared" si="63"/>
        <v>0.11185487299204704</v>
      </c>
      <c r="M142">
        <f t="shared" si="64"/>
        <v>5.8170597022319234E-2</v>
      </c>
      <c r="N142">
        <f t="shared" si="65"/>
        <v>3.0294370240588415E-6</v>
      </c>
      <c r="O142" s="2">
        <f t="shared" si="66"/>
        <v>1.2277635050282923E-10</v>
      </c>
      <c r="Q142">
        <f t="shared" si="67"/>
        <v>0.19817774048882988</v>
      </c>
      <c r="R142">
        <f t="shared" si="68"/>
        <v>0.14243608608431002</v>
      </c>
      <c r="S142">
        <f t="shared" si="69"/>
        <v>2.1459285658286998E-5</v>
      </c>
      <c r="T142" s="2">
        <f t="shared" si="70"/>
        <v>2.6347234058230196E-10</v>
      </c>
      <c r="V142">
        <f t="shared" si="71"/>
        <v>0.5361545745272881</v>
      </c>
      <c r="W142">
        <f t="shared" si="72"/>
        <v>0.50284520313750058</v>
      </c>
      <c r="X142">
        <f t="shared" si="73"/>
        <v>5.6805056888848521E-4</v>
      </c>
      <c r="Y142" s="2">
        <f t="shared" si="74"/>
        <v>7.1006321111060656E-10</v>
      </c>
      <c r="AA142">
        <f t="shared" si="75"/>
        <v>0.5781765566342919</v>
      </c>
      <c r="AB142">
        <f t="shared" si="76"/>
        <v>0.56332976877255891</v>
      </c>
      <c r="AC142">
        <f t="shared" si="77"/>
        <v>8.5589299266554603E-4</v>
      </c>
      <c r="AD142" s="2">
        <f t="shared" si="78"/>
        <v>5.9437013379551767E-10</v>
      </c>
      <c r="AF142">
        <f t="shared" si="79"/>
        <v>0.3844787574551779</v>
      </c>
      <c r="AG142">
        <f t="shared" si="80"/>
        <v>0.33240646144813218</v>
      </c>
      <c r="AH142">
        <f t="shared" si="81"/>
        <v>1.6563927152195813E-4</v>
      </c>
      <c r="AI142" s="2">
        <f t="shared" si="82"/>
        <v>4.7851345106343477E-10</v>
      </c>
      <c r="AK142">
        <f t="shared" si="83"/>
        <v>0.39326654869960087</v>
      </c>
      <c r="AL142">
        <f t="shared" si="84"/>
        <v>0.32585172077733432</v>
      </c>
      <c r="AM142">
        <f t="shared" si="85"/>
        <v>6.092400832310354E-5</v>
      </c>
      <c r="AN142" s="2">
        <f t="shared" si="86"/>
        <v>2.2169569695351572E-10</v>
      </c>
      <c r="AP142">
        <f t="shared" si="87"/>
        <v>0.76472246078680062</v>
      </c>
      <c r="AQ142">
        <f t="shared" si="88"/>
        <v>0.74173705904149356</v>
      </c>
      <c r="AR142">
        <f t="shared" si="89"/>
        <v>1.475894946088317E-3</v>
      </c>
      <c r="AS142" s="2">
        <f t="shared" si="90"/>
        <v>2.8697957285050541E-10</v>
      </c>
      <c r="AU142">
        <f t="shared" si="91"/>
        <v>0.63043774634273586</v>
      </c>
      <c r="AV142">
        <f t="shared" si="92"/>
        <v>0.59164391861075782</v>
      </c>
      <c r="AW142">
        <f t="shared" si="93"/>
        <v>5.5654513385316963E-4</v>
      </c>
      <c r="AX142" s="2">
        <f t="shared" si="94"/>
        <v>4.019492633384002E-10</v>
      </c>
      <c r="AZ142">
        <f t="shared" si="95"/>
        <v>0.66872066071482228</v>
      </c>
      <c r="BA142">
        <f t="shared" si="96"/>
        <v>0.63191184523869148</v>
      </c>
      <c r="BB142">
        <f t="shared" si="97"/>
        <v>2.20440843073077E-4</v>
      </c>
      <c r="BC142" s="2">
        <f t="shared" si="98"/>
        <v>7.348028102435892E-11</v>
      </c>
      <c r="BE142">
        <f t="shared" si="99"/>
        <v>0.92714089388702647</v>
      </c>
      <c r="BF142">
        <f t="shared" si="100"/>
        <v>0.92165687514734029</v>
      </c>
      <c r="BG142">
        <f t="shared" si="101"/>
        <v>1.3660721766356836E-3</v>
      </c>
      <c r="BH142" s="2">
        <f t="shared" si="102"/>
        <v>7.5892898701982486E-11</v>
      </c>
      <c r="BJ142">
        <f t="shared" si="103"/>
        <v>0.90461083694121558</v>
      </c>
      <c r="BK142">
        <f t="shared" si="104"/>
        <v>0.89765111259787078</v>
      </c>
      <c r="BL142">
        <f t="shared" si="105"/>
        <v>6.2576535924234314E-4</v>
      </c>
      <c r="BM142" s="2">
        <f t="shared" si="106"/>
        <v>3.4764742180130207E-10</v>
      </c>
    </row>
    <row r="143" spans="1:65" x14ac:dyDescent="0.3">
      <c r="A143">
        <v>-3.0750000000000002</v>
      </c>
      <c r="B143">
        <f t="shared" si="55"/>
        <v>0.55065620943374083</v>
      </c>
      <c r="C143">
        <f t="shared" si="56"/>
        <v>0.52075107661448472</v>
      </c>
      <c r="D143">
        <f t="shared" si="57"/>
        <v>2.2252205918516475E-3</v>
      </c>
      <c r="E143" s="2">
        <f t="shared" si="58"/>
        <v>2.2252205918516474E-9</v>
      </c>
      <c r="G143">
        <f t="shared" si="59"/>
        <v>7.2007124947432916E-2</v>
      </c>
      <c r="H143">
        <f t="shared" si="60"/>
        <v>2.8279711986840751E-2</v>
      </c>
      <c r="I143">
        <f t="shared" si="61"/>
        <v>7.5875873912153449E-7</v>
      </c>
      <c r="J143" s="2">
        <f t="shared" si="62"/>
        <v>6.2597595977526592E-11</v>
      </c>
      <c r="L143">
        <f t="shared" si="63"/>
        <v>0.11128821966976274</v>
      </c>
      <c r="M143">
        <f t="shared" si="64"/>
        <v>5.7569692120639171E-2</v>
      </c>
      <c r="N143">
        <f t="shared" si="65"/>
        <v>2.9041531324128937E-6</v>
      </c>
      <c r="O143" s="2">
        <f t="shared" si="66"/>
        <v>1.1769887278306706E-10</v>
      </c>
      <c r="Q143">
        <f t="shared" si="67"/>
        <v>0.1972288663097318</v>
      </c>
      <c r="R143">
        <f t="shared" si="68"/>
        <v>0.14142124739008746</v>
      </c>
      <c r="S143">
        <f t="shared" si="69"/>
        <v>2.0740422663557262E-5</v>
      </c>
      <c r="T143" s="2">
        <f t="shared" si="70"/>
        <v>2.5464630048034239E-10</v>
      </c>
      <c r="V143">
        <f t="shared" si="71"/>
        <v>0.53473335951659218</v>
      </c>
      <c r="W143">
        <f t="shared" si="72"/>
        <v>0.50132192874232817</v>
      </c>
      <c r="X143">
        <f t="shared" si="73"/>
        <v>5.5506138637177337E-4</v>
      </c>
      <c r="Y143" s="2">
        <f t="shared" si="74"/>
        <v>6.9382673296471673E-10</v>
      </c>
      <c r="AA143">
        <f t="shared" si="75"/>
        <v>0.5767301900898858</v>
      </c>
      <c r="AB143">
        <f t="shared" si="76"/>
        <v>0.56183249491706599</v>
      </c>
      <c r="AC143">
        <f t="shared" si="77"/>
        <v>8.3728235771838634E-4</v>
      </c>
      <c r="AD143" s="2">
        <f t="shared" si="78"/>
        <v>5.8144608174887902E-10</v>
      </c>
      <c r="AF143">
        <f t="shared" si="79"/>
        <v>0.3831453760497367</v>
      </c>
      <c r="AG143">
        <f t="shared" si="80"/>
        <v>0.33096027771121111</v>
      </c>
      <c r="AH143">
        <f t="shared" si="81"/>
        <v>1.6125174531446648E-4</v>
      </c>
      <c r="AI143" s="2">
        <f t="shared" si="82"/>
        <v>4.6583837535290329E-10</v>
      </c>
      <c r="AK143">
        <f t="shared" si="83"/>
        <v>0.39215552670405274</v>
      </c>
      <c r="AL143">
        <f t="shared" si="84"/>
        <v>0.32461725189339197</v>
      </c>
      <c r="AM143">
        <f t="shared" si="85"/>
        <v>5.9386632715987842E-5</v>
      </c>
      <c r="AN143" s="2">
        <f t="shared" si="86"/>
        <v>2.1610135793873361E-10</v>
      </c>
      <c r="AP143">
        <f t="shared" si="87"/>
        <v>0.76371021639775938</v>
      </c>
      <c r="AQ143">
        <f t="shared" si="88"/>
        <v>0.74062592359797952</v>
      </c>
      <c r="AR143">
        <f t="shared" si="89"/>
        <v>1.4490505948821536E-3</v>
      </c>
      <c r="AS143" s="2">
        <f t="shared" si="90"/>
        <v>2.8175983789375143E-10</v>
      </c>
      <c r="AU143">
        <f t="shared" si="91"/>
        <v>0.62923088650972381</v>
      </c>
      <c r="AV143">
        <f t="shared" si="92"/>
        <v>0.59031037183394897</v>
      </c>
      <c r="AW143">
        <f t="shared" si="93"/>
        <v>5.4494533948235154E-4</v>
      </c>
      <c r="AX143" s="2">
        <f t="shared" si="94"/>
        <v>3.9357163407058711E-10</v>
      </c>
      <c r="AZ143">
        <f t="shared" si="95"/>
        <v>0.66774498553048611</v>
      </c>
      <c r="BA143">
        <f t="shared" si="96"/>
        <v>0.63082776170054011</v>
      </c>
      <c r="BB143">
        <f t="shared" si="97"/>
        <v>2.1609550167820221E-4</v>
      </c>
      <c r="BC143" s="2">
        <f t="shared" si="98"/>
        <v>7.2031833892733992E-11</v>
      </c>
      <c r="BE143">
        <f t="shared" si="99"/>
        <v>0.92674504425830762</v>
      </c>
      <c r="BF143">
        <f t="shared" si="100"/>
        <v>0.92123123038527699</v>
      </c>
      <c r="BG143">
        <f t="shared" si="101"/>
        <v>1.3468138813331407E-3</v>
      </c>
      <c r="BH143" s="2">
        <f t="shared" si="102"/>
        <v>7.4822993407396761E-11</v>
      </c>
      <c r="BJ143">
        <f t="shared" si="103"/>
        <v>0.90416199364692496</v>
      </c>
      <c r="BK143">
        <f t="shared" si="104"/>
        <v>0.89716952108039161</v>
      </c>
      <c r="BL143">
        <f t="shared" si="105"/>
        <v>6.1623743365854208E-4</v>
      </c>
      <c r="BM143" s="2">
        <f t="shared" si="106"/>
        <v>3.4235412981030143E-10</v>
      </c>
    </row>
    <row r="144" spans="1:65" x14ac:dyDescent="0.3">
      <c r="A144">
        <v>-3.1</v>
      </c>
      <c r="B144">
        <f t="shared" si="55"/>
        <v>0.54888100169915011</v>
      </c>
      <c r="C144">
        <f t="shared" si="56"/>
        <v>0.51885772365523686</v>
      </c>
      <c r="D144">
        <f t="shared" si="57"/>
        <v>2.1723841925815998E-3</v>
      </c>
      <c r="E144" s="2">
        <f t="shared" si="58"/>
        <v>2.1723841925815998E-9</v>
      </c>
      <c r="G144">
        <f t="shared" si="59"/>
        <v>7.1643440258515809E-2</v>
      </c>
      <c r="H144">
        <f t="shared" si="60"/>
        <v>2.7898890323053205E-2</v>
      </c>
      <c r="I144">
        <f t="shared" si="61"/>
        <v>7.2170916207252762E-7</v>
      </c>
      <c r="J144" s="2">
        <f t="shared" si="62"/>
        <v>5.9541005870983523E-11</v>
      </c>
      <c r="L144">
        <f t="shared" si="63"/>
        <v>0.11073187399877413</v>
      </c>
      <c r="M144">
        <f t="shared" si="64"/>
        <v>5.6979717920227074E-2</v>
      </c>
      <c r="N144">
        <f t="shared" si="65"/>
        <v>2.7849918846895075E-6</v>
      </c>
      <c r="O144" s="2">
        <f t="shared" si="66"/>
        <v>1.1286953221561093E-10</v>
      </c>
      <c r="Q144">
        <f t="shared" si="67"/>
        <v>0.19629412948633462</v>
      </c>
      <c r="R144">
        <f t="shared" si="68"/>
        <v>0.14042152886238995</v>
      </c>
      <c r="S144">
        <f t="shared" si="69"/>
        <v>2.0051047412743306E-5</v>
      </c>
      <c r="T144" s="2">
        <f t="shared" si="70"/>
        <v>2.4618230434534884E-10</v>
      </c>
      <c r="V144">
        <f t="shared" si="71"/>
        <v>0.53332640792631714</v>
      </c>
      <c r="W144">
        <f t="shared" si="72"/>
        <v>0.49981394204321233</v>
      </c>
      <c r="X144">
        <f t="shared" si="73"/>
        <v>5.4246202684833373E-4</v>
      </c>
      <c r="Y144" s="2">
        <f t="shared" si="74"/>
        <v>6.7807753356041723E-10</v>
      </c>
      <c r="AA144">
        <f t="shared" si="75"/>
        <v>0.57529744918477832</v>
      </c>
      <c r="AB144">
        <f t="shared" si="76"/>
        <v>0.56034932627823841</v>
      </c>
      <c r="AC144">
        <f t="shared" si="77"/>
        <v>8.1920695532186681E-4</v>
      </c>
      <c r="AD144" s="2">
        <f t="shared" si="78"/>
        <v>5.6889371897351819E-10</v>
      </c>
      <c r="AF144">
        <f t="shared" si="79"/>
        <v>0.3818277562880521</v>
      </c>
      <c r="AG144">
        <f t="shared" si="80"/>
        <v>0.32953118903259443</v>
      </c>
      <c r="AH144">
        <f t="shared" si="81"/>
        <v>1.5701285357609313E-4</v>
      </c>
      <c r="AI144" s="2">
        <f t="shared" si="82"/>
        <v>4.5359268810871364E-10</v>
      </c>
      <c r="AK144">
        <f t="shared" si="83"/>
        <v>0.39105724826721444</v>
      </c>
      <c r="AL144">
        <f t="shared" si="84"/>
        <v>0.32339694251912715</v>
      </c>
      <c r="AM144">
        <f t="shared" si="85"/>
        <v>5.7899656039396367E-5</v>
      </c>
      <c r="AN144" s="2">
        <f t="shared" si="86"/>
        <v>2.1069041503224796E-10</v>
      </c>
      <c r="AP144">
        <f t="shared" si="87"/>
        <v>0.76270565326036177</v>
      </c>
      <c r="AQ144">
        <f t="shared" si="88"/>
        <v>0.73952321982476599</v>
      </c>
      <c r="AR144">
        <f t="shared" si="89"/>
        <v>1.4228751270205578E-3</v>
      </c>
      <c r="AS144" s="2">
        <f t="shared" si="90"/>
        <v>2.7667016358733004E-10</v>
      </c>
      <c r="AU144">
        <f t="shared" si="91"/>
        <v>0.62803511555195712</v>
      </c>
      <c r="AV144">
        <f t="shared" si="92"/>
        <v>0.58898907795796374</v>
      </c>
      <c r="AW144">
        <f t="shared" si="93"/>
        <v>5.3367025350389526E-4</v>
      </c>
      <c r="AX144" s="2">
        <f t="shared" si="94"/>
        <v>3.8542851641947981E-10</v>
      </c>
      <c r="AZ144">
        <f t="shared" si="95"/>
        <v>0.66677804228535864</v>
      </c>
      <c r="BA144">
        <f t="shared" si="96"/>
        <v>0.62975338031706518</v>
      </c>
      <c r="BB144">
        <f t="shared" si="97"/>
        <v>2.1186781616873229E-4</v>
      </c>
      <c r="BC144" s="2">
        <f t="shared" si="98"/>
        <v>7.0622605389577352E-11</v>
      </c>
      <c r="BE144">
        <f t="shared" si="99"/>
        <v>0.92635129104748493</v>
      </c>
      <c r="BF144">
        <f t="shared" si="100"/>
        <v>0.92080783983600534</v>
      </c>
      <c r="BG144">
        <f t="shared" si="101"/>
        <v>1.3279483464412999E-3</v>
      </c>
      <c r="BH144" s="2">
        <f t="shared" si="102"/>
        <v>7.3774908135627839E-11</v>
      </c>
      <c r="BJ144">
        <f t="shared" si="103"/>
        <v>0.90371596209446636</v>
      </c>
      <c r="BK144">
        <f t="shared" si="104"/>
        <v>0.89669094645329006</v>
      </c>
      <c r="BL144">
        <f t="shared" si="105"/>
        <v>6.0691844902764018E-4</v>
      </c>
      <c r="BM144" s="2">
        <f t="shared" si="106"/>
        <v>3.3717691612646705E-10</v>
      </c>
    </row>
    <row r="145" spans="1:65" x14ac:dyDescent="0.3">
      <c r="A145">
        <v>-3.125</v>
      </c>
      <c r="B145">
        <f t="shared" si="55"/>
        <v>0.54712317513706687</v>
      </c>
      <c r="C145">
        <f t="shared" si="56"/>
        <v>0.5169829086359502</v>
      </c>
      <c r="D145">
        <f t="shared" si="57"/>
        <v>2.1211472311997675E-3</v>
      </c>
      <c r="E145" s="2">
        <f t="shared" si="58"/>
        <v>2.1211472311997673E-9</v>
      </c>
      <c r="G145">
        <f t="shared" si="59"/>
        <v>7.128749023355066E-2</v>
      </c>
      <c r="H145">
        <f t="shared" si="60"/>
        <v>2.7526167783822685E-2</v>
      </c>
      <c r="I145">
        <f t="shared" si="61"/>
        <v>6.8674272594350566E-7</v>
      </c>
      <c r="J145" s="2">
        <f t="shared" si="62"/>
        <v>5.6656274890339215E-11</v>
      </c>
      <c r="L145">
        <f t="shared" si="63"/>
        <v>0.11018556936685792</v>
      </c>
      <c r="M145">
        <f t="shared" si="64"/>
        <v>5.6400391693380611E-2</v>
      </c>
      <c r="N145">
        <f t="shared" si="65"/>
        <v>2.6716088784990093E-6</v>
      </c>
      <c r="O145" s="2">
        <f t="shared" si="66"/>
        <v>1.0827437093694601E-10</v>
      </c>
      <c r="Q145">
        <f t="shared" si="67"/>
        <v>0.19537321275127839</v>
      </c>
      <c r="R145">
        <f t="shared" si="68"/>
        <v>0.13943659117783785</v>
      </c>
      <c r="S145">
        <f t="shared" si="69"/>
        <v>1.938973280918083E-5</v>
      </c>
      <c r="T145" s="2">
        <f t="shared" si="70"/>
        <v>2.3806283060160949E-10</v>
      </c>
      <c r="V145">
        <f t="shared" si="71"/>
        <v>0.53193348290787323</v>
      </c>
      <c r="W145">
        <f t="shared" si="72"/>
        <v>0.49832098918314383</v>
      </c>
      <c r="X145">
        <f t="shared" si="73"/>
        <v>5.3023807015429875E-4</v>
      </c>
      <c r="Y145" s="2">
        <f t="shared" si="74"/>
        <v>6.6279758769287348E-10</v>
      </c>
      <c r="AA145">
        <f t="shared" si="75"/>
        <v>0.57387812015941142</v>
      </c>
      <c r="AB145">
        <f t="shared" si="76"/>
        <v>0.55888004157288962</v>
      </c>
      <c r="AC145">
        <f t="shared" si="77"/>
        <v>8.0164772577237834E-4</v>
      </c>
      <c r="AD145" s="2">
        <f t="shared" si="78"/>
        <v>5.5669980956415123E-10</v>
      </c>
      <c r="AF145">
        <f t="shared" si="79"/>
        <v>0.3805255992398035</v>
      </c>
      <c r="AG145">
        <f t="shared" si="80"/>
        <v>0.32811887119284544</v>
      </c>
      <c r="AH145">
        <f t="shared" si="81"/>
        <v>1.5291648650234672E-4</v>
      </c>
      <c r="AI145" s="2">
        <f t="shared" si="82"/>
        <v>4.4175873878455736E-10</v>
      </c>
      <c r="AK145">
        <f t="shared" si="83"/>
        <v>0.38997147237576812</v>
      </c>
      <c r="AL145">
        <f t="shared" si="84"/>
        <v>0.32219052486196459</v>
      </c>
      <c r="AM145">
        <f t="shared" si="85"/>
        <v>5.6461052866238351E-5</v>
      </c>
      <c r="AN145" s="2">
        <f t="shared" si="86"/>
        <v>2.0545549792992294E-10</v>
      </c>
      <c r="AP145">
        <f t="shared" si="87"/>
        <v>0.7617086705449676</v>
      </c>
      <c r="AQ145">
        <f t="shared" si="88"/>
        <v>0.73842883704167683</v>
      </c>
      <c r="AR145">
        <f t="shared" si="89"/>
        <v>1.3973474593942734E-3</v>
      </c>
      <c r="AS145" s="2">
        <f t="shared" si="90"/>
        <v>2.7170645043777478E-10</v>
      </c>
      <c r="AU145">
        <f t="shared" si="91"/>
        <v>0.62685025910875924</v>
      </c>
      <c r="AV145">
        <f t="shared" si="92"/>
        <v>0.58767984431907105</v>
      </c>
      <c r="AW145">
        <f t="shared" si="93"/>
        <v>5.227085134859612E-4</v>
      </c>
      <c r="AX145" s="2">
        <f t="shared" si="94"/>
        <v>3.7751170418430522E-10</v>
      </c>
      <c r="AZ145">
        <f t="shared" si="95"/>
        <v>0.66581969206668135</v>
      </c>
      <c r="BA145">
        <f t="shared" si="96"/>
        <v>0.62868854674075703</v>
      </c>
      <c r="BB145">
        <f t="shared" si="97"/>
        <v>2.0775375024809111E-4</v>
      </c>
      <c r="BC145" s="2">
        <f t="shared" si="98"/>
        <v>6.9251250082696959E-11</v>
      </c>
      <c r="BE145">
        <f t="shared" si="99"/>
        <v>0.92595961404047644</v>
      </c>
      <c r="BF145">
        <f t="shared" si="100"/>
        <v>0.92038668176395311</v>
      </c>
      <c r="BG145">
        <f t="shared" si="101"/>
        <v>1.3094650775437803E-3</v>
      </c>
      <c r="BH145" s="2">
        <f t="shared" si="102"/>
        <v>7.2748059863543412E-11</v>
      </c>
      <c r="BJ145">
        <f t="shared" si="103"/>
        <v>0.90327270950702787</v>
      </c>
      <c r="BK145">
        <f t="shared" si="104"/>
        <v>0.89621535354831316</v>
      </c>
      <c r="BL145">
        <f t="shared" si="105"/>
        <v>5.9780243309745312E-4</v>
      </c>
      <c r="BM145" s="2">
        <f t="shared" si="106"/>
        <v>3.3211246283191869E-10</v>
      </c>
    </row>
    <row r="146" spans="1:65" x14ac:dyDescent="0.3">
      <c r="A146">
        <v>-3.15</v>
      </c>
      <c r="B146">
        <f t="shared" si="55"/>
        <v>0.54538246741825569</v>
      </c>
      <c r="C146">
        <f t="shared" si="56"/>
        <v>0.51512635176861743</v>
      </c>
      <c r="D146">
        <f t="shared" si="57"/>
        <v>2.0714512037894451E-3</v>
      </c>
      <c r="E146" s="2">
        <f t="shared" si="58"/>
        <v>2.071451203789445E-9</v>
      </c>
      <c r="G146">
        <f t="shared" si="59"/>
        <v>7.0939051309853285E-2</v>
      </c>
      <c r="H146">
        <f t="shared" si="60"/>
        <v>2.7161310272097682E-2</v>
      </c>
      <c r="I146">
        <f t="shared" si="61"/>
        <v>6.5372716052247008E-7</v>
      </c>
      <c r="J146" s="2">
        <f t="shared" si="62"/>
        <v>5.3932490743103782E-11</v>
      </c>
      <c r="L146">
        <f t="shared" si="63"/>
        <v>0.10964904805475567</v>
      </c>
      <c r="M146">
        <f t="shared" si="64"/>
        <v>5.5831440142901027E-2</v>
      </c>
      <c r="N146">
        <f t="shared" si="65"/>
        <v>2.5636815809436716E-6</v>
      </c>
      <c r="O146" s="2">
        <f t="shared" si="66"/>
        <v>1.0390031740546718E-10</v>
      </c>
      <c r="Q146">
        <f t="shared" si="67"/>
        <v>0.1944658082794819</v>
      </c>
      <c r="R146">
        <f t="shared" si="68"/>
        <v>0.13846610511174534</v>
      </c>
      <c r="S146">
        <f t="shared" si="69"/>
        <v>1.8755131148962766E-5</v>
      </c>
      <c r="T146" s="2">
        <f t="shared" si="70"/>
        <v>2.3027133244004327E-10</v>
      </c>
      <c r="V146">
        <f t="shared" si="71"/>
        <v>0.53055435300509202</v>
      </c>
      <c r="W146">
        <f t="shared" si="72"/>
        <v>0.49684282208477171</v>
      </c>
      <c r="X146">
        <f t="shared" si="73"/>
        <v>5.1837572801449294E-4</v>
      </c>
      <c r="Y146" s="2">
        <f t="shared" si="74"/>
        <v>6.4796966001811621E-10</v>
      </c>
      <c r="AA146">
        <f t="shared" si="75"/>
        <v>0.572471993845871</v>
      </c>
      <c r="AB146">
        <f t="shared" si="76"/>
        <v>0.55742442427108796</v>
      </c>
      <c r="AC146">
        <f t="shared" si="77"/>
        <v>7.8458641580427565E-4</v>
      </c>
      <c r="AD146" s="2">
        <f t="shared" si="78"/>
        <v>5.4485167764185766E-10</v>
      </c>
      <c r="AF146">
        <f t="shared" si="79"/>
        <v>0.37923861369067541</v>
      </c>
      <c r="AG146">
        <f t="shared" si="80"/>
        <v>0.32672300834129653</v>
      </c>
      <c r="AH146">
        <f t="shared" si="81"/>
        <v>1.4895682869453118E-4</v>
      </c>
      <c r="AI146" s="2">
        <f t="shared" si="82"/>
        <v>4.3031972733975691E-10</v>
      </c>
      <c r="AK146">
        <f t="shared" si="83"/>
        <v>0.38889796431697388</v>
      </c>
      <c r="AL146">
        <f t="shared" si="84"/>
        <v>0.32099773812997101</v>
      </c>
      <c r="AM146">
        <f t="shared" si="85"/>
        <v>5.5068893890782705E-5</v>
      </c>
      <c r="AN146" s="2">
        <f t="shared" si="86"/>
        <v>2.0038958610257045E-10</v>
      </c>
      <c r="AP146">
        <f t="shared" si="87"/>
        <v>0.76071916924628213</v>
      </c>
      <c r="AQ146">
        <f t="shared" si="88"/>
        <v>0.73734266657111103</v>
      </c>
      <c r="AR146">
        <f t="shared" si="89"/>
        <v>1.3724473103957676E-3</v>
      </c>
      <c r="AS146" s="2">
        <f t="shared" si="90"/>
        <v>2.668647547991764E-10</v>
      </c>
      <c r="AU146">
        <f t="shared" si="91"/>
        <v>0.62567614663820026</v>
      </c>
      <c r="AV146">
        <f t="shared" si="92"/>
        <v>0.5863824824731495</v>
      </c>
      <c r="AW146">
        <f t="shared" si="93"/>
        <v>5.1204923258193027E-4</v>
      </c>
      <c r="AX146" s="2">
        <f t="shared" si="94"/>
        <v>3.6981333464250511E-10</v>
      </c>
      <c r="AZ146">
        <f t="shared" si="95"/>
        <v>0.66486979910620148</v>
      </c>
      <c r="BA146">
        <f t="shared" si="96"/>
        <v>0.6276331101180016</v>
      </c>
      <c r="BB146">
        <f t="shared" si="97"/>
        <v>2.037494347634945E-4</v>
      </c>
      <c r="BC146" s="2">
        <f t="shared" si="98"/>
        <v>6.7916478254498096E-11</v>
      </c>
      <c r="BE146">
        <f t="shared" si="99"/>
        <v>0.92556999329306255</v>
      </c>
      <c r="BF146">
        <f t="shared" si="100"/>
        <v>0.91996773472372317</v>
      </c>
      <c r="BG146">
        <f t="shared" si="101"/>
        <v>1.2913539274514566E-3</v>
      </c>
      <c r="BH146" s="2">
        <f t="shared" si="102"/>
        <v>7.1741884858414311E-11</v>
      </c>
      <c r="BJ146">
        <f t="shared" si="103"/>
        <v>0.90283220365566219</v>
      </c>
      <c r="BK146">
        <f t="shared" si="104"/>
        <v>0.89574270778504528</v>
      </c>
      <c r="BL146">
        <f t="shared" si="105"/>
        <v>5.8888362383400031E-4</v>
      </c>
      <c r="BM146" s="2">
        <f t="shared" si="106"/>
        <v>3.2715756879666714E-10</v>
      </c>
    </row>
    <row r="147" spans="1:65" x14ac:dyDescent="0.3">
      <c r="A147">
        <v>-3.1749999999999998</v>
      </c>
      <c r="B147">
        <f t="shared" si="55"/>
        <v>0.54365862129496834</v>
      </c>
      <c r="C147">
        <f t="shared" si="56"/>
        <v>0.51328777868490649</v>
      </c>
      <c r="D147">
        <f t="shared" si="57"/>
        <v>2.0232401034369005E-3</v>
      </c>
      <c r="E147" s="2">
        <f t="shared" si="58"/>
        <v>2.0232401034369005E-9</v>
      </c>
      <c r="G147">
        <f t="shared" si="59"/>
        <v>7.0597908056393641E-2</v>
      </c>
      <c r="H147">
        <f t="shared" si="60"/>
        <v>2.6804092205647796E-2</v>
      </c>
      <c r="I147">
        <f t="shared" si="61"/>
        <v>6.2253953929031211E-7</v>
      </c>
      <c r="J147" s="2">
        <f t="shared" si="62"/>
        <v>5.1359511991450746E-11</v>
      </c>
      <c r="L147">
        <f t="shared" si="63"/>
        <v>0.1091220608745804</v>
      </c>
      <c r="M147">
        <f t="shared" si="64"/>
        <v>5.5272599018643058E-2</v>
      </c>
      <c r="N147">
        <f t="shared" si="65"/>
        <v>2.4609077841763581E-6</v>
      </c>
      <c r="O147" s="2">
        <f t="shared" si="66"/>
        <v>9.9735123808703005E-11</v>
      </c>
      <c r="Q147">
        <f t="shared" si="67"/>
        <v>0.1935716173400806</v>
      </c>
      <c r="R147">
        <f t="shared" si="68"/>
        <v>0.13750975116586159</v>
      </c>
      <c r="S147">
        <f t="shared" si="69"/>
        <v>1.8145969140425741E-5</v>
      </c>
      <c r="T147" s="2">
        <f t="shared" si="70"/>
        <v>2.227921766685609E-10</v>
      </c>
      <c r="V147">
        <f t="shared" si="71"/>
        <v>0.52918879200055602</v>
      </c>
      <c r="W147">
        <f t="shared" si="72"/>
        <v>0.49537919828569776</v>
      </c>
      <c r="X147">
        <f t="shared" si="73"/>
        <v>5.0686181212813476E-4</v>
      </c>
      <c r="Y147" s="2">
        <f t="shared" si="74"/>
        <v>6.3357726516016855E-10</v>
      </c>
      <c r="AA147">
        <f t="shared" si="75"/>
        <v>0.57107886554511955</v>
      </c>
      <c r="AB147">
        <f t="shared" si="76"/>
        <v>0.55598226246906779</v>
      </c>
      <c r="AC147">
        <f t="shared" si="77"/>
        <v>7.6800553917574462E-4</v>
      </c>
      <c r="AD147" s="2">
        <f t="shared" si="78"/>
        <v>5.333371799831556E-10</v>
      </c>
      <c r="AF147">
        <f t="shared" si="79"/>
        <v>0.3779665158926262</v>
      </c>
      <c r="AG147">
        <f t="shared" si="80"/>
        <v>0.32534329272519108</v>
      </c>
      <c r="AH147">
        <f t="shared" si="81"/>
        <v>1.4512834293142171E-4</v>
      </c>
      <c r="AI147" s="2">
        <f t="shared" si="82"/>
        <v>4.1925965735744062E-10</v>
      </c>
      <c r="AK147">
        <f t="shared" si="83"/>
        <v>0.38783649546966814</v>
      </c>
      <c r="AL147">
        <f t="shared" si="84"/>
        <v>0.3198183282996313</v>
      </c>
      <c r="AM147">
        <f t="shared" si="85"/>
        <v>5.3721340680769175E-5</v>
      </c>
      <c r="AN147" s="2">
        <f t="shared" si="86"/>
        <v>1.9548598969946565E-10</v>
      </c>
      <c r="AP147">
        <f t="shared" si="87"/>
        <v>0.75973705214265075</v>
      </c>
      <c r="AQ147">
        <f t="shared" si="88"/>
        <v>0.73626460169335972</v>
      </c>
      <c r="AR147">
        <f t="shared" si="89"/>
        <v>1.3481551643155685E-3</v>
      </c>
      <c r="AS147" s="2">
        <f t="shared" si="90"/>
        <v>2.6214128195024885E-10</v>
      </c>
      <c r="AU147">
        <f t="shared" si="91"/>
        <v>0.62451261131128843</v>
      </c>
      <c r="AV147">
        <f t="shared" si="92"/>
        <v>0.58509680807877174</v>
      </c>
      <c r="AW147">
        <f t="shared" si="93"/>
        <v>5.0168197642059653E-4</v>
      </c>
      <c r="AX147" s="2">
        <f t="shared" si="94"/>
        <v>3.6232587185931961E-10</v>
      </c>
      <c r="AZ147">
        <f t="shared" si="95"/>
        <v>0.66392823068851881</v>
      </c>
      <c r="BA147">
        <f t="shared" si="96"/>
        <v>0.62658692298724317</v>
      </c>
      <c r="BB147">
        <f t="shared" si="97"/>
        <v>1.9985115961683065E-4</v>
      </c>
      <c r="BC147" s="2">
        <f t="shared" si="98"/>
        <v>6.6617053205610149E-11</v>
      </c>
      <c r="BE147">
        <f t="shared" si="99"/>
        <v>0.92518240912658589</v>
      </c>
      <c r="BF147">
        <f t="shared" si="100"/>
        <v>0.91955097755546866</v>
      </c>
      <c r="BG147">
        <f t="shared" si="101"/>
        <v>1.2736050824865444E-3</v>
      </c>
      <c r="BH147" s="2">
        <f t="shared" si="102"/>
        <v>7.0755837915919195E-11</v>
      </c>
      <c r="BJ147">
        <f t="shared" si="103"/>
        <v>0.90239441284758559</v>
      </c>
      <c r="BK147">
        <f t="shared" si="104"/>
        <v>0.89527297515835358</v>
      </c>
      <c r="BL147">
        <f t="shared" si="105"/>
        <v>5.8015646063796535E-4</v>
      </c>
      <c r="BM147" s="2">
        <f t="shared" si="106"/>
        <v>3.2230914479886991E-10</v>
      </c>
    </row>
    <row r="148" spans="1:65" x14ac:dyDescent="0.3">
      <c r="A148">
        <v>-3.2</v>
      </c>
      <c r="B148">
        <f t="shared" ref="B148:B211" si="107">$G$14+(1-$G$14)*(1/(1+($E$14*ABS(A148)^$D$14))^(($D$14-1)/$D$14))</f>
        <v>0.54195138448874902</v>
      </c>
      <c r="C148">
        <f t="shared" ref="C148:C211" si="108">(B148-$G$14)/(1-$G$14)</f>
        <v>0.51146692031649854</v>
      </c>
      <c r="D148">
        <f t="shared" ref="D148:D211" si="109">(C148^0.5)*((1-(1-C148^($D$14/($D$14-1)))^(($D$14-1)/$D$14))^2)</f>
        <v>1.976460298890894E-3</v>
      </c>
      <c r="E148" s="2">
        <f t="shared" ref="E148:E211" si="110">$C$14*D148</f>
        <v>1.976460298890894E-9</v>
      </c>
      <c r="G148">
        <f t="shared" ref="G148:G211" si="111">$G$2+(1-$G$2)*(1/(1+($E$2*ABS(A148)^$D$2))^(($D$2-1)/$D$2))</f>
        <v>7.0263852818667275E-2</v>
      </c>
      <c r="H148">
        <f t="shared" ref="H148:H211" si="112">(G148-$G$2)/(1-$G$2)</f>
        <v>2.6454296145201336E-2</v>
      </c>
      <c r="I148">
        <f t="shared" ref="I148:I211" si="113">(H148^0.5)*((1-(1-H148^($D$2/($D$2-1)))^(($D$2-1)/$D$2))^2)</f>
        <v>5.9306555374964371E-7</v>
      </c>
      <c r="J148" s="2">
        <f t="shared" ref="J148:J211" si="114">$C$2*I148</f>
        <v>4.8927908184345607E-11</v>
      </c>
      <c r="L148">
        <f t="shared" ref="L148:L211" si="115">$G$3+(1-$G$3)*(1/(1+($E$3*ABS(A148)^$D$3))^(($D$3-1)/$D$3))</f>
        <v>0.10860436682550076</v>
      </c>
      <c r="M148">
        <f t="shared" ref="M148:M211" si="116">(L148-$G$3)/(1-$G$3)</f>
        <v>5.472361275238681E-2</v>
      </c>
      <c r="N148">
        <f t="shared" ref="N148:N211" si="117">(M148^0.5)*((1-(1-M148^($D$3/($D$3-1)))^(($D$3-1)/$D$3))^2)</f>
        <v>2.3630041808342139E-6</v>
      </c>
      <c r="O148" s="2">
        <f t="shared" ref="O148:O211" si="118">$C$3*N148</f>
        <v>9.5767308328808888E-11</v>
      </c>
      <c r="Q148">
        <f t="shared" ref="Q148:Q211" si="119">$G$4+(1-$G$4)*(1/(1+($E$4*ABS(A148)^$D$4))^(($D$4-1)/$D$4))</f>
        <v>0.1926903499635905</v>
      </c>
      <c r="R148">
        <f t="shared" ref="R148:R211" si="120">(Q148-$G$4)/(1-$G$4)</f>
        <v>0.13656721921239623</v>
      </c>
      <c r="S148">
        <f t="shared" ref="S148:S211" si="121">(R148^0.5)*((1-(1-R148^($D$4/($D$4-1)))^(($D$4-1)/$D$4))^2)</f>
        <v>1.7561043270792965E-5</v>
      </c>
      <c r="T148" s="2">
        <f t="shared" ref="T148:T211" si="122">$C$4*S148</f>
        <v>2.1561058682473625E-10</v>
      </c>
      <c r="V148">
        <f t="shared" ref="V148:V211" si="123">$G$5+(1-$G$5)*(1/(1+($E$5*ABS(A148)^$D$5))^(($D$5-1)/$D$5))</f>
        <v>0.52783657876711065</v>
      </c>
      <c r="W148">
        <f t="shared" ref="W148:W211" si="124">(V148-$G$5)/(1-$G$5)</f>
        <v>0.49392988077932543</v>
      </c>
      <c r="X148">
        <f t="shared" ref="X148:X211" si="125">(W148^0.5)*((1-(1-W148^($D$5/($D$5-1)))^(($D$5-1)/$D$5))^2)</f>
        <v>4.9568370407552609E-4</v>
      </c>
      <c r="Y148" s="2">
        <f t="shared" ref="Y148:Y211" si="126">$C$5*X148</f>
        <v>6.1960463009440763E-10</v>
      </c>
      <c r="AA148">
        <f t="shared" ref="AA148:AA211" si="127">$G$6+(1-$G$6)*(1/(1+($E$6*ABS(A148)^$D$6))^(($D$6-1)/$D$6))</f>
        <v>0.56969853490807265</v>
      </c>
      <c r="AB148">
        <f t="shared" ref="AB148:AB211" si="128">(AA148-$G$6)/(1-$G$6)</f>
        <v>0.55455334876612072</v>
      </c>
      <c r="AC148">
        <f t="shared" ref="AC148:AC211" si="129">(AB148^0.5)*((1-(1-AB148^($D$6/($D$6-1)))^(($D$6-1)/$D$6))^2)</f>
        <v>7.5188833943469144E-4</v>
      </c>
      <c r="AD148" s="2">
        <f t="shared" ref="AD148:AD211" si="130">$C$6*AC148</f>
        <v>5.2214468016297979E-10</v>
      </c>
      <c r="AF148">
        <f t="shared" ref="AF148:AF211" si="131">$G$7+(1-$G$7)*(1/(1+($E$7*ABS(A148)^$D$7))^(($D$7-1)/$D$7))</f>
        <v>0.37670902932380174</v>
      </c>
      <c r="AG148">
        <f t="shared" ref="AG148:AG211" si="132">(AF148-$G$7)/(1-$G$7)</f>
        <v>0.32397942442928601</v>
      </c>
      <c r="AH148">
        <f t="shared" ref="AH148:AH211" si="133">(AG148^0.5)*((1-(1-AG148^($D$7/($D$7-1)))^(($D$7-1)/$D$7))^2)</f>
        <v>1.4142575494582895E-4</v>
      </c>
      <c r="AI148" s="2">
        <f t="shared" ref="AI148:AI211" si="134">$C$7*AH148</f>
        <v>4.0856329206572823E-10</v>
      </c>
      <c r="AK148">
        <f t="shared" ref="AK148:AK211" si="135">$G$8+(1-$G$8)*(1/(1+($E$8*ABS(A148)^$D$8))^(($D$8-1)/$D$8))</f>
        <v>0.3867868431036231</v>
      </c>
      <c r="AL148">
        <f t="shared" ref="AL148:AL211" si="136">(AK148-$G$8)/(1-$G$8)</f>
        <v>0.31865204789291457</v>
      </c>
      <c r="AM148">
        <f t="shared" ref="AM148:AM211" si="137">(AL148^0.5)*((1-(1-AL148^($D$8/($D$8-1)))^(($D$8-1)/$D$8))^2)</f>
        <v>5.2416640752859626E-5</v>
      </c>
      <c r="AN148" s="2">
        <f t="shared" ref="AN148:AN211" si="138">$C$8*AM148</f>
        <v>1.9073833162846146E-10</v>
      </c>
      <c r="AP148">
        <f t="shared" ref="AP148:AP211" si="139">$G$9+(1-$G$9)*(1/(1+($E$9*ABS(A148)^$D$9))^(($D$9-1)/$D$9))</f>
        <v>0.75876222375638369</v>
      </c>
      <c r="AQ148">
        <f t="shared" ref="AQ148:AQ211" si="140">(AP148-$G$9)/(1-$G$9)</f>
        <v>0.73519453760305564</v>
      </c>
      <c r="AR148">
        <f t="shared" ref="AR148:AR211" si="141">(AQ148^0.5)*((1-(1-AQ148^($D$9/($D$9-1)))^(($D$9-1)/$D$9))^2)</f>
        <v>1.3244522375452249E-3</v>
      </c>
      <c r="AS148" s="2">
        <f t="shared" ref="AS148:AS211" si="142">$C$9*AR148</f>
        <v>2.5753237952268204E-10</v>
      </c>
      <c r="AU148">
        <f t="shared" ref="AU148:AU211" si="143">$G$10+(1-$G$10)*(1/(1+($E$10*ABS(A148)^$D$10))^(($D$10-1)/$D$10))</f>
        <v>0.62335948990966272</v>
      </c>
      <c r="AV148">
        <f t="shared" ref="AV148:AV211" si="144">(AU148-$G$10)/(1-$G$10)</f>
        <v>0.58382264078415769</v>
      </c>
      <c r="AW148">
        <f t="shared" ref="AW148:AW211" si="145">(AV148^0.5)*((1-(1-AV148^($D$10/($D$10-1)))^(($D$10-1)/$D$10))^2)</f>
        <v>4.9159674127230153E-4</v>
      </c>
      <c r="AX148" s="2">
        <f t="shared" ref="AX148:AX211" si="146">$C$10*AW148</f>
        <v>3.5504209091888434E-10</v>
      </c>
      <c r="AZ148">
        <f t="shared" ref="AZ148:AZ211" si="147">$G$11+(1-$G$11)*(1/(1+($E$11*ABS(A148)^$D$11))^(($D$11-1)/$D$11))</f>
        <v>0.66299485706268069</v>
      </c>
      <c r="BA148">
        <f t="shared" ref="BA148:BA211" si="148">(AZ148-$G$11)/(1-$G$11)</f>
        <v>0.62554984118075629</v>
      </c>
      <c r="BB148">
        <f t="shared" ref="BB148:BB211" si="149">(BA148^0.5)*((1-(1-BA148^($D$11/($D$11-1)))^(($D$11-1)/$D$11))^2)</f>
        <v>1.9605536612262545E-4</v>
      </c>
      <c r="BC148" s="2">
        <f t="shared" ref="BC148:BC211" si="150">$C$11*BB148</f>
        <v>6.5351788707541756E-11</v>
      </c>
      <c r="BE148">
        <f t="shared" ref="BE148:BE211" si="151">$G$12+(1-$G$12)*(1/(1+($E$12*ABS(A148)^$D$12))^(($D$12-1)/$D$12))</f>
        <v>0.92479684212371782</v>
      </c>
      <c r="BF148">
        <f t="shared" ref="BF148:BF211" si="152">(BE148-$G$12)/(1-$G$12)</f>
        <v>0.9191363893803417</v>
      </c>
      <c r="BG148">
        <f t="shared" ref="BG148:BG211" si="153">(BF148^0.5)*((1-(1-BF148^($D$12/($D$12-1)))^(($D$12-1)/$D$12))^2)</f>
        <v>1.2562090493970536E-3</v>
      </c>
      <c r="BH148" s="2">
        <f t="shared" ref="BH148:BH211" si="154">$C$12*BG148</f>
        <v>6.9789391633169707E-11</v>
      </c>
      <c r="BJ148">
        <f t="shared" ref="BJ148:BJ211" si="155">$G$13+(1-$G$13)*(1/(1+($E$13*ABS(A148)^$D$13))^(($D$13-1)/$D$13))</f>
        <v>0.90195930591477302</v>
      </c>
      <c r="BK148">
        <f t="shared" ref="BK148:BK211" si="156">(BJ148-$G$13)/(1-$G$13)</f>
        <v>0.8948061222261513</v>
      </c>
      <c r="BL148">
        <f t="shared" ref="BL148:BL211" si="157">(BK148^0.5)*((1-(1-BK148^($D$13/($D$13-1)))^(($D$13-1)/$D$13))^2)</f>
        <v>5.7161557598570459E-4</v>
      </c>
      <c r="BM148" s="2">
        <f t="shared" ref="BM148:BM211" si="158">$C$13*BL148</f>
        <v>3.1756420888094729E-10</v>
      </c>
    </row>
    <row r="149" spans="1:65" x14ac:dyDescent="0.3">
      <c r="A149">
        <v>-3.2250000000000001</v>
      </c>
      <c r="B149">
        <f t="shared" si="107"/>
        <v>0.54026050958066818</v>
      </c>
      <c r="C149">
        <f t="shared" si="108"/>
        <v>0.50966351277801636</v>
      </c>
      <c r="D149">
        <f t="shared" si="109"/>
        <v>1.9310604198144504E-3</v>
      </c>
      <c r="E149" s="2">
        <f t="shared" si="110"/>
        <v>1.9310604198144505E-9</v>
      </c>
      <c r="G149">
        <f t="shared" si="111"/>
        <v>6.9936685381606939E-2</v>
      </c>
      <c r="H149">
        <f t="shared" si="112"/>
        <v>2.6111712441473239E-2</v>
      </c>
      <c r="I149">
        <f t="shared" si="113"/>
        <v>5.6519884912255366E-7</v>
      </c>
      <c r="J149" s="2">
        <f t="shared" si="114"/>
        <v>4.6628905052610677E-11</v>
      </c>
      <c r="L149">
        <f t="shared" si="115"/>
        <v>0.10809573276575693</v>
      </c>
      <c r="M149">
        <f t="shared" si="116"/>
        <v>5.418423411002856E-2</v>
      </c>
      <c r="N149">
        <f t="shared" si="117"/>
        <v>2.2697050492169735E-6</v>
      </c>
      <c r="O149" s="2">
        <f t="shared" si="118"/>
        <v>9.1986101855765714E-11</v>
      </c>
      <c r="Q149">
        <f t="shared" si="119"/>
        <v>0.19182172462353084</v>
      </c>
      <c r="R149">
        <f t="shared" si="120"/>
        <v>0.13563820815350891</v>
      </c>
      <c r="S149">
        <f t="shared" si="121"/>
        <v>1.6999215493384473E-5</v>
      </c>
      <c r="T149" s="2">
        <f t="shared" si="122"/>
        <v>2.0871259022433198E-10</v>
      </c>
      <c r="V149">
        <f t="shared" si="123"/>
        <v>0.52649749712436011</v>
      </c>
      <c r="W149">
        <f t="shared" si="124"/>
        <v>0.49249463786105047</v>
      </c>
      <c r="X149">
        <f t="shared" si="125"/>
        <v>4.8482932693013394E-4</v>
      </c>
      <c r="Y149" s="2">
        <f t="shared" si="126"/>
        <v>6.0603665866266745E-10</v>
      </c>
      <c r="AA149">
        <f t="shared" si="127"/>
        <v>0.5683308058203842</v>
      </c>
      <c r="AB149">
        <f t="shared" si="128"/>
        <v>0.55313748014532527</v>
      </c>
      <c r="AC149">
        <f t="shared" si="129"/>
        <v>7.3621875473019855E-4</v>
      </c>
      <c r="AD149" s="2">
        <f t="shared" si="130"/>
        <v>5.1126302411819309E-10</v>
      </c>
      <c r="AF149">
        <f t="shared" si="131"/>
        <v>0.37546588445766227</v>
      </c>
      <c r="AG149">
        <f t="shared" si="132"/>
        <v>0.32263111112544712</v>
      </c>
      <c r="AH149">
        <f t="shared" si="133"/>
        <v>1.3784403913711323E-4</v>
      </c>
      <c r="AI149" s="2">
        <f t="shared" si="134"/>
        <v>3.9821611306277171E-10</v>
      </c>
      <c r="AK149">
        <f t="shared" si="135"/>
        <v>0.38574879018687913</v>
      </c>
      <c r="AL149">
        <f t="shared" si="136"/>
        <v>0.31749865576319908</v>
      </c>
      <c r="AM149">
        <f t="shared" si="137"/>
        <v>5.1153122949258504E-5</v>
      </c>
      <c r="AN149" s="2">
        <f t="shared" si="138"/>
        <v>1.8614053073202405E-10</v>
      </c>
      <c r="AP149">
        <f t="shared" si="139"/>
        <v>0.75779459031508767</v>
      </c>
      <c r="AQ149">
        <f t="shared" si="140"/>
        <v>0.73413237136672627</v>
      </c>
      <c r="AR149">
        <f t="shared" si="141"/>
        <v>1.301320446484195E-3</v>
      </c>
      <c r="AS149" s="2">
        <f t="shared" si="142"/>
        <v>2.5303453126081513E-10</v>
      </c>
      <c r="AU149">
        <f t="shared" si="143"/>
        <v>0.62221662272665501</v>
      </c>
      <c r="AV149">
        <f t="shared" si="144"/>
        <v>0.5825598041178508</v>
      </c>
      <c r="AW149">
        <f t="shared" si="145"/>
        <v>4.8178393341218783E-4</v>
      </c>
      <c r="AX149" s="2">
        <f t="shared" si="146"/>
        <v>3.4795506301991335E-10</v>
      </c>
      <c r="AZ149">
        <f t="shared" si="147"/>
        <v>0.66206955135688994</v>
      </c>
      <c r="BA149">
        <f t="shared" si="148"/>
        <v>0.62452172372987769</v>
      </c>
      <c r="BB149">
        <f t="shared" si="149"/>
        <v>1.9235863978534314E-4</v>
      </c>
      <c r="BC149" s="2">
        <f t="shared" si="150"/>
        <v>6.411954659511432E-11</v>
      </c>
      <c r="BE149">
        <f t="shared" si="151"/>
        <v>0.92441327312429356</v>
      </c>
      <c r="BF149">
        <f t="shared" si="152"/>
        <v>0.91872394959601456</v>
      </c>
      <c r="BG149">
        <f t="shared" si="153"/>
        <v>1.2391566428685123E-3</v>
      </c>
      <c r="BH149" s="2">
        <f t="shared" si="154"/>
        <v>6.8842035714917402E-11</v>
      </c>
      <c r="BJ149">
        <f t="shared" si="155"/>
        <v>0.90152685220284434</v>
      </c>
      <c r="BK149">
        <f t="shared" si="156"/>
        <v>0.89434211609747249</v>
      </c>
      <c r="BL149">
        <f t="shared" si="157"/>
        <v>5.6325578747158905E-4</v>
      </c>
      <c r="BM149" s="2">
        <f t="shared" si="158"/>
        <v>3.1291988192866086E-10</v>
      </c>
    </row>
    <row r="150" spans="1:65" x14ac:dyDescent="0.3">
      <c r="A150">
        <v>-3.25</v>
      </c>
      <c r="B150">
        <f t="shared" si="107"/>
        <v>0.53858575390395702</v>
      </c>
      <c r="C150">
        <f t="shared" si="108"/>
        <v>0.50787729725251385</v>
      </c>
      <c r="D150">
        <f t="shared" si="109"/>
        <v>1.8869912482342196E-3</v>
      </c>
      <c r="E150" s="2">
        <f t="shared" si="110"/>
        <v>1.8869912482342195E-9</v>
      </c>
      <c r="G150">
        <f t="shared" si="111"/>
        <v>6.9616212649493164E-2</v>
      </c>
      <c r="H150">
        <f t="shared" si="112"/>
        <v>2.5776138899992845E-2</v>
      </c>
      <c r="I150">
        <f t="shared" si="113"/>
        <v>5.3884041580996297E-7</v>
      </c>
      <c r="J150" s="2">
        <f t="shared" si="114"/>
        <v>4.4454334304321945E-11</v>
      </c>
      <c r="L150">
        <f t="shared" si="115"/>
        <v>0.10759593310012133</v>
      </c>
      <c r="M150">
        <f t="shared" si="116"/>
        <v>5.3654223860149876E-2</v>
      </c>
      <c r="N150">
        <f t="shared" si="117"/>
        <v>2.1807610390075875E-6</v>
      </c>
      <c r="O150" s="2">
        <f t="shared" si="118"/>
        <v>8.8381398775335325E-11</v>
      </c>
      <c r="Q150">
        <f t="shared" si="119"/>
        <v>0.19096546793178182</v>
      </c>
      <c r="R150">
        <f t="shared" si="120"/>
        <v>0.13472242559548855</v>
      </c>
      <c r="S150">
        <f t="shared" si="121"/>
        <v>1.6459409211047798E-5</v>
      </c>
      <c r="T150" s="2">
        <f t="shared" si="122"/>
        <v>2.020849686467539E-10</v>
      </c>
      <c r="V150">
        <f t="shared" si="123"/>
        <v>0.52517133569995589</v>
      </c>
      <c r="W150">
        <f t="shared" si="124"/>
        <v>0.49107324297958826</v>
      </c>
      <c r="X150">
        <f t="shared" si="125"/>
        <v>4.7428711846852687E-4</v>
      </c>
      <c r="Y150" s="2">
        <f t="shared" si="126"/>
        <v>5.9285889808565862E-10</v>
      </c>
      <c r="AA150">
        <f t="shared" si="127"/>
        <v>0.5669754862908134</v>
      </c>
      <c r="AB150">
        <f t="shared" si="128"/>
        <v>0.55173445785798492</v>
      </c>
      <c r="AC150">
        <f t="shared" si="129"/>
        <v>7.2098138454442569E-4</v>
      </c>
      <c r="AD150" s="2">
        <f t="shared" si="130"/>
        <v>5.006815170447397E-10</v>
      </c>
      <c r="AF150">
        <f t="shared" si="131"/>
        <v>0.37423681854091567</v>
      </c>
      <c r="AG150">
        <f t="shared" si="132"/>
        <v>0.32129806783179571</v>
      </c>
      <c r="AH150">
        <f t="shared" si="133"/>
        <v>1.34378405155936E-4</v>
      </c>
      <c r="AI150" s="2">
        <f t="shared" si="134"/>
        <v>3.8820428156159303E-10</v>
      </c>
      <c r="AK150">
        <f t="shared" si="135"/>
        <v>0.38472212520067828</v>
      </c>
      <c r="AL150">
        <f t="shared" si="136"/>
        <v>0.31635791688964254</v>
      </c>
      <c r="AM150">
        <f t="shared" si="137"/>
        <v>4.9929193095012042E-5</v>
      </c>
      <c r="AN150" s="2">
        <f t="shared" si="138"/>
        <v>1.816867859846272E-10</v>
      </c>
      <c r="AP150">
        <f t="shared" si="139"/>
        <v>0.75683405971397621</v>
      </c>
      <c r="AQ150">
        <f t="shared" si="140"/>
        <v>0.7330780018814228</v>
      </c>
      <c r="AR150">
        <f t="shared" si="141"/>
        <v>1.2787423770539569E-3</v>
      </c>
      <c r="AS150" s="2">
        <f t="shared" si="142"/>
        <v>2.4864435109382437E-10</v>
      </c>
      <c r="AU150">
        <f t="shared" si="143"/>
        <v>0.62108385347159212</v>
      </c>
      <c r="AV150">
        <f t="shared" si="144"/>
        <v>0.58130812538297472</v>
      </c>
      <c r="AW150">
        <f t="shared" si="145"/>
        <v>4.7223434960722265E-4</v>
      </c>
      <c r="AX150" s="2">
        <f t="shared" si="146"/>
        <v>3.4105814138299407E-10</v>
      </c>
      <c r="AZ150">
        <f t="shared" si="147"/>
        <v>0.66115218949619936</v>
      </c>
      <c r="BA150">
        <f t="shared" si="148"/>
        <v>0.62350243277355488</v>
      </c>
      <c r="BB150">
        <f t="shared" si="149"/>
        <v>1.8875770347022945E-4</v>
      </c>
      <c r="BC150" s="2">
        <f t="shared" si="150"/>
        <v>6.2919234490076413E-11</v>
      </c>
      <c r="BE150">
        <f t="shared" si="151"/>
        <v>0.92403168322121698</v>
      </c>
      <c r="BF150">
        <f t="shared" si="152"/>
        <v>0.91831363787227627</v>
      </c>
      <c r="BG150">
        <f t="shared" si="153"/>
        <v>1.2224389736021108E-3</v>
      </c>
      <c r="BH150" s="2">
        <f t="shared" si="154"/>
        <v>6.791327631122843E-11</v>
      </c>
      <c r="BJ150">
        <f t="shared" si="155"/>
        <v>0.90109702156022964</v>
      </c>
      <c r="BK150">
        <f t="shared" si="156"/>
        <v>0.89388092442084721</v>
      </c>
      <c r="BL150">
        <f t="shared" si="157"/>
        <v>5.5507209022973578E-4</v>
      </c>
      <c r="BM150" s="2">
        <f t="shared" si="158"/>
        <v>3.0837338346096458E-10</v>
      </c>
    </row>
    <row r="151" spans="1:65" x14ac:dyDescent="0.3">
      <c r="A151">
        <v>-3.2749999999999999</v>
      </c>
      <c r="B151">
        <f t="shared" si="107"/>
        <v>0.5369268794390093</v>
      </c>
      <c r="C151">
        <f t="shared" si="108"/>
        <v>0.50610801987948939</v>
      </c>
      <c r="D151">
        <f t="shared" si="109"/>
        <v>1.8442056158180849E-3</v>
      </c>
      <c r="E151" s="2">
        <f t="shared" si="110"/>
        <v>1.8442056158180849E-9</v>
      </c>
      <c r="G151">
        <f t="shared" si="111"/>
        <v>6.9302248341888445E-2</v>
      </c>
      <c r="H151">
        <f t="shared" si="112"/>
        <v>2.5447380462710417E-2</v>
      </c>
      <c r="I151">
        <f t="shared" si="113"/>
        <v>5.1389803155740932E-7</v>
      </c>
      <c r="J151" s="2">
        <f t="shared" si="114"/>
        <v>4.2396587603486267E-11</v>
      </c>
      <c r="L151">
        <f t="shared" si="115"/>
        <v>0.10710474948197075</v>
      </c>
      <c r="M151">
        <f t="shared" si="116"/>
        <v>5.3133350458081395E-2</v>
      </c>
      <c r="N151">
        <f t="shared" si="117"/>
        <v>2.0959380491656834E-6</v>
      </c>
      <c r="O151" s="2">
        <f t="shared" si="118"/>
        <v>8.4943711492575931E-11</v>
      </c>
      <c r="Q151">
        <f t="shared" si="119"/>
        <v>0.19012131434699306</v>
      </c>
      <c r="R151">
        <f t="shared" si="120"/>
        <v>0.13381958753689097</v>
      </c>
      <c r="S151">
        <f t="shared" si="121"/>
        <v>1.5940605533451099E-5</v>
      </c>
      <c r="T151" s="2">
        <f t="shared" si="122"/>
        <v>1.9571521238292775E-10</v>
      </c>
      <c r="V151">
        <f t="shared" si="123"/>
        <v>0.52385788779549736</v>
      </c>
      <c r="W151">
        <f t="shared" si="124"/>
        <v>0.48966547459324472</v>
      </c>
      <c r="X151">
        <f t="shared" si="125"/>
        <v>4.6404600587813779E-4</v>
      </c>
      <c r="Y151" s="2">
        <f t="shared" si="126"/>
        <v>5.8005750734767228E-10</v>
      </c>
      <c r="AA151">
        <f t="shared" si="127"/>
        <v>0.56563238834304763</v>
      </c>
      <c r="AB151">
        <f t="shared" si="128"/>
        <v>0.55034408731164353</v>
      </c>
      <c r="AC151">
        <f t="shared" si="129"/>
        <v>7.0616145822814224E-4</v>
      </c>
      <c r="AD151" s="2">
        <f t="shared" si="130"/>
        <v>4.9038990154732061E-10</v>
      </c>
      <c r="AF151">
        <f t="shared" si="131"/>
        <v>0.37302157537986907</v>
      </c>
      <c r="AG151">
        <f t="shared" si="132"/>
        <v>0.31998001668098597</v>
      </c>
      <c r="AH151">
        <f t="shared" si="133"/>
        <v>1.3102428530221519E-4</v>
      </c>
      <c r="AI151" s="2">
        <f t="shared" si="134"/>
        <v>3.7851460198417735E-10</v>
      </c>
      <c r="AK151">
        <f t="shared" si="135"/>
        <v>0.38370664196165105</v>
      </c>
      <c r="AL151">
        <f t="shared" si="136"/>
        <v>0.31522960217961232</v>
      </c>
      <c r="AM151">
        <f t="shared" si="137"/>
        <v>4.8743329917069789E-5</v>
      </c>
      <c r="AN151" s="2">
        <f t="shared" si="138"/>
        <v>1.7737156164267068E-10</v>
      </c>
      <c r="AP151">
        <f t="shared" si="139"/>
        <v>0.75588054147913342</v>
      </c>
      <c r="AQ151">
        <f t="shared" si="140"/>
        <v>0.73203132983439456</v>
      </c>
      <c r="AR151">
        <f t="shared" si="141"/>
        <v>1.2567012557290116E-3</v>
      </c>
      <c r="AS151" s="2">
        <f t="shared" si="142"/>
        <v>2.4435857750286281E-10</v>
      </c>
      <c r="AU151">
        <f t="shared" si="143"/>
        <v>0.61996102917721763</v>
      </c>
      <c r="AV151">
        <f t="shared" si="144"/>
        <v>0.58006743555493656</v>
      </c>
      <c r="AW151">
        <f t="shared" si="145"/>
        <v>4.6293915865859949E-4</v>
      </c>
      <c r="AX151" s="2">
        <f t="shared" si="146"/>
        <v>3.3434494792009957E-10</v>
      </c>
      <c r="AZ151">
        <f t="shared" si="147"/>
        <v>0.6602426501230666</v>
      </c>
      <c r="BA151">
        <f t="shared" si="148"/>
        <v>0.62249183347007397</v>
      </c>
      <c r="BB151">
        <f t="shared" si="149"/>
        <v>1.852494109435682E-4</v>
      </c>
      <c r="BC151" s="2">
        <f t="shared" si="150"/>
        <v>6.1749803647856001E-11</v>
      </c>
      <c r="BE151">
        <f t="shared" si="151"/>
        <v>0.92365205375642989</v>
      </c>
      <c r="BF151">
        <f t="shared" si="152"/>
        <v>0.91790543414669878</v>
      </c>
      <c r="BG151">
        <f t="shared" si="153"/>
        <v>1.2060474369295499E-3</v>
      </c>
      <c r="BH151" s="2">
        <f t="shared" si="154"/>
        <v>6.7002635384975044E-11</v>
      </c>
      <c r="BJ151">
        <f t="shared" si="155"/>
        <v>0.9006697843276068</v>
      </c>
      <c r="BK151">
        <f t="shared" si="156"/>
        <v>0.89342251537296868</v>
      </c>
      <c r="BL151">
        <f t="shared" si="157"/>
        <v>5.470596497146494E-4</v>
      </c>
      <c r="BM151" s="2">
        <f t="shared" si="158"/>
        <v>3.0392202761924993E-10</v>
      </c>
    </row>
    <row r="152" spans="1:65" x14ac:dyDescent="0.3">
      <c r="A152">
        <v>-3.3</v>
      </c>
      <c r="B152">
        <f t="shared" si="107"/>
        <v>0.53528365271072054</v>
      </c>
      <c r="C152">
        <f t="shared" si="108"/>
        <v>0.50435543164539309</v>
      </c>
      <c r="D152">
        <f t="shared" si="109"/>
        <v>1.802658306636253E-3</v>
      </c>
      <c r="E152" s="2">
        <f t="shared" si="110"/>
        <v>1.8026583066362529E-9</v>
      </c>
      <c r="G152">
        <f t="shared" si="111"/>
        <v>6.8994612704683267E-2</v>
      </c>
      <c r="H152">
        <f t="shared" si="112"/>
        <v>2.5125248905427507E-2</v>
      </c>
      <c r="I152">
        <f t="shared" si="113"/>
        <v>4.9028574976018069E-7</v>
      </c>
      <c r="J152" s="2">
        <f t="shared" si="114"/>
        <v>4.0448574355214908E-11</v>
      </c>
      <c r="L152">
        <f t="shared" si="115"/>
        <v>0.10662197052918762</v>
      </c>
      <c r="M152">
        <f t="shared" si="116"/>
        <v>5.2621389744631625E-2</v>
      </c>
      <c r="N152">
        <f t="shared" si="117"/>
        <v>2.0150161903723318E-6</v>
      </c>
      <c r="O152" s="2">
        <f t="shared" si="118"/>
        <v>8.1664128382034268E-11</v>
      </c>
      <c r="Q152">
        <f t="shared" si="119"/>
        <v>0.18928900589539985</v>
      </c>
      <c r="R152">
        <f t="shared" si="120"/>
        <v>0.13292941806994635</v>
      </c>
      <c r="S152">
        <f t="shared" si="121"/>
        <v>1.5441839787745562E-5</v>
      </c>
      <c r="T152" s="2">
        <f t="shared" si="122"/>
        <v>1.8959147739398753E-10</v>
      </c>
      <c r="V152">
        <f t="shared" si="123"/>
        <v>0.52255695125686952</v>
      </c>
      <c r="W152">
        <f t="shared" si="124"/>
        <v>0.48827111603094264</v>
      </c>
      <c r="X152">
        <f t="shared" si="125"/>
        <v>4.54095381869525E-4</v>
      </c>
      <c r="Y152" s="2">
        <f t="shared" si="126"/>
        <v>5.6761922733690632E-10</v>
      </c>
      <c r="AA152">
        <f t="shared" si="127"/>
        <v>0.56430132791086085</v>
      </c>
      <c r="AB152">
        <f t="shared" si="128"/>
        <v>0.54896617796155367</v>
      </c>
      <c r="AC152">
        <f t="shared" si="129"/>
        <v>6.9174480523083253E-4</v>
      </c>
      <c r="AD152" s="2">
        <f t="shared" si="130"/>
        <v>4.803783369658556E-10</v>
      </c>
      <c r="AF152">
        <f t="shared" si="131"/>
        <v>0.37181990513483049</v>
      </c>
      <c r="AG152">
        <f t="shared" si="132"/>
        <v>0.31867668669721305</v>
      </c>
      <c r="AH152">
        <f t="shared" si="133"/>
        <v>1.2777732268170892E-4</v>
      </c>
      <c r="AI152" s="2">
        <f t="shared" si="134"/>
        <v>3.6913448774715922E-10</v>
      </c>
      <c r="AK152">
        <f t="shared" si="135"/>
        <v>0.38270213945092435</v>
      </c>
      <c r="AL152">
        <f t="shared" si="136"/>
        <v>0.31411348827880486</v>
      </c>
      <c r="AM152">
        <f t="shared" si="137"/>
        <v>4.7594081207528913E-5</v>
      </c>
      <c r="AN152" s="2">
        <f t="shared" si="138"/>
        <v>1.7318957328295249E-10</v>
      </c>
      <c r="AP152">
        <f t="shared" si="139"/>
        <v>0.75493394673170489</v>
      </c>
      <c r="AQ152">
        <f t="shared" si="140"/>
        <v>0.7309922576637814</v>
      </c>
      <c r="AR152">
        <f t="shared" si="141"/>
        <v>1.2351809220000293E-3</v>
      </c>
      <c r="AS152" s="2">
        <f t="shared" si="142"/>
        <v>2.4017406816667183E-10</v>
      </c>
      <c r="AU152">
        <f t="shared" si="143"/>
        <v>0.61884800011011565</v>
      </c>
      <c r="AV152">
        <f t="shared" si="144"/>
        <v>0.57883756918244822</v>
      </c>
      <c r="AW152">
        <f t="shared" si="145"/>
        <v>4.5388988393564838E-4</v>
      </c>
      <c r="AX152" s="2">
        <f t="shared" si="146"/>
        <v>3.2780936062019042E-10</v>
      </c>
      <c r="AZ152">
        <f t="shared" si="147"/>
        <v>0.65934081452065674</v>
      </c>
      <c r="BA152">
        <f t="shared" si="148"/>
        <v>0.62148979391184078</v>
      </c>
      <c r="BB152">
        <f t="shared" si="149"/>
        <v>1.8183074076000698E-4</v>
      </c>
      <c r="BC152" s="2">
        <f t="shared" si="150"/>
        <v>6.0610246920002256E-11</v>
      </c>
      <c r="BE152">
        <f t="shared" si="151"/>
        <v>0.92327436631694848</v>
      </c>
      <c r="BF152">
        <f t="shared" si="152"/>
        <v>0.9174993186203747</v>
      </c>
      <c r="BG152">
        <f t="shared" si="153"/>
        <v>1.1899737019373312E-3</v>
      </c>
      <c r="BH152" s="2">
        <f t="shared" si="154"/>
        <v>6.6109650107629559E-11</v>
      </c>
      <c r="BJ152">
        <f t="shared" si="155"/>
        <v>0.90024511132760532</v>
      </c>
      <c r="BK152">
        <f t="shared" si="156"/>
        <v>0.89296685764764516</v>
      </c>
      <c r="BL152">
        <f t="shared" si="157"/>
        <v>5.3921379482144735E-4</v>
      </c>
      <c r="BM152" s="2">
        <f t="shared" si="158"/>
        <v>2.9956321934524877E-10</v>
      </c>
    </row>
    <row r="153" spans="1:65" x14ac:dyDescent="0.3">
      <c r="A153">
        <v>-3.3250000000000002</v>
      </c>
      <c r="B153">
        <f t="shared" si="107"/>
        <v>0.53365584468812677</v>
      </c>
      <c r="C153">
        <f t="shared" si="108"/>
        <v>0.50261928827658575</v>
      </c>
      <c r="D153">
        <f t="shared" si="109"/>
        <v>1.7623059650827375E-3</v>
      </c>
      <c r="E153" s="2">
        <f t="shared" si="110"/>
        <v>1.7623059650827375E-9</v>
      </c>
      <c r="G153">
        <f t="shared" si="111"/>
        <v>6.8693132235399773E-2</v>
      </c>
      <c r="H153">
        <f t="shared" si="112"/>
        <v>2.4809562550156834E-2</v>
      </c>
      <c r="I153">
        <f t="shared" si="113"/>
        <v>4.6792342978723768E-7</v>
      </c>
      <c r="J153" s="2">
        <f t="shared" si="114"/>
        <v>3.860368295744711E-11</v>
      </c>
      <c r="L153">
        <f t="shared" si="115"/>
        <v>0.10614739155315496</v>
      </c>
      <c r="M153">
        <f t="shared" si="116"/>
        <v>5.2118124658700915E-2</v>
      </c>
      <c r="N153">
        <f t="shared" si="117"/>
        <v>1.9377888250940519E-6</v>
      </c>
      <c r="O153" s="2">
        <f t="shared" si="118"/>
        <v>7.8534274883672859E-11</v>
      </c>
      <c r="Q153">
        <f t="shared" si="119"/>
        <v>0.18846829190343747</v>
      </c>
      <c r="R153">
        <f t="shared" si="120"/>
        <v>0.13205164909458553</v>
      </c>
      <c r="S153">
        <f t="shared" si="121"/>
        <v>1.4962198263739189E-5</v>
      </c>
      <c r="T153" s="2">
        <f t="shared" si="122"/>
        <v>1.8370254534924259E-10</v>
      </c>
      <c r="V153">
        <f t="shared" si="123"/>
        <v>0.52126832834884873</v>
      </c>
      <c r="W153">
        <f t="shared" si="124"/>
        <v>0.48688995535782281</v>
      </c>
      <c r="X153">
        <f t="shared" si="125"/>
        <v>4.4442508210647936E-4</v>
      </c>
      <c r="Y153" s="2">
        <f t="shared" si="126"/>
        <v>5.5553135263309928E-10</v>
      </c>
      <c r="AA153">
        <f t="shared" si="127"/>
        <v>0.56298212473649389</v>
      </c>
      <c r="AB153">
        <f t="shared" si="128"/>
        <v>0.54760054320548024</v>
      </c>
      <c r="AC153">
        <f t="shared" si="129"/>
        <v>6.7771782692377402E-4</v>
      </c>
      <c r="AD153" s="2">
        <f t="shared" si="130"/>
        <v>4.7063737980817604E-10</v>
      </c>
      <c r="AF153">
        <f t="shared" si="131"/>
        <v>0.37063156412220966</v>
      </c>
      <c r="AG153">
        <f t="shared" si="132"/>
        <v>0.31738781358157225</v>
      </c>
      <c r="AH153">
        <f t="shared" si="133"/>
        <v>1.2463336007058546E-4</v>
      </c>
      <c r="AI153" s="2">
        <f t="shared" si="134"/>
        <v>3.6005192909280256E-10</v>
      </c>
      <c r="AK153">
        <f t="shared" si="135"/>
        <v>0.38170842164983554</v>
      </c>
      <c r="AL153">
        <f t="shared" si="136"/>
        <v>0.31300935738870617</v>
      </c>
      <c r="AM153">
        <f t="shared" si="137"/>
        <v>4.6480060214828135E-5</v>
      </c>
      <c r="AN153" s="2">
        <f t="shared" si="138"/>
        <v>1.6913577467062464E-10</v>
      </c>
      <c r="AP153">
        <f t="shared" si="139"/>
        <v>0.75399418815299235</v>
      </c>
      <c r="AQ153">
        <f t="shared" si="140"/>
        <v>0.72996068952029902</v>
      </c>
      <c r="AR153">
        <f t="shared" si="141"/>
        <v>1.2141658021894584E-3</v>
      </c>
      <c r="AS153" s="2">
        <f t="shared" si="142"/>
        <v>2.3608779487017194E-10</v>
      </c>
      <c r="AU153">
        <f t="shared" si="143"/>
        <v>0.61774461968402605</v>
      </c>
      <c r="AV153">
        <f t="shared" si="144"/>
        <v>0.57761836429174152</v>
      </c>
      <c r="AW153">
        <f t="shared" si="145"/>
        <v>4.450783868417501E-4</v>
      </c>
      <c r="AX153" s="2">
        <f t="shared" si="146"/>
        <v>3.2144550160793057E-10</v>
      </c>
      <c r="AZ153">
        <f t="shared" si="147"/>
        <v>0.65844656653877875</v>
      </c>
      <c r="BA153">
        <f t="shared" si="148"/>
        <v>0.62049618504308757</v>
      </c>
      <c r="BB153">
        <f t="shared" si="149"/>
        <v>1.7849879047590034E-4</v>
      </c>
      <c r="BC153" s="2">
        <f t="shared" si="150"/>
        <v>5.9499596825300044E-11</v>
      </c>
      <c r="BE153">
        <f t="shared" si="151"/>
        <v>0.92289860273096824</v>
      </c>
      <c r="BF153">
        <f t="shared" si="152"/>
        <v>0.91709527175372929</v>
      </c>
      <c r="BG153">
        <f t="shared" si="153"/>
        <v>1.1742097010744126E-3</v>
      </c>
      <c r="BH153" s="2">
        <f t="shared" si="154"/>
        <v>6.5233872281911867E-11</v>
      </c>
      <c r="BJ153">
        <f t="shared" si="155"/>
        <v>0.89982297385476739</v>
      </c>
      <c r="BK153">
        <f t="shared" si="156"/>
        <v>0.89251392044502942</v>
      </c>
      <c r="BL153">
        <f t="shared" si="157"/>
        <v>5.3153001132759468E-4</v>
      </c>
      <c r="BM153" s="2">
        <f t="shared" si="158"/>
        <v>2.9529445073755285E-10</v>
      </c>
    </row>
    <row r="154" spans="1:65" x14ac:dyDescent="0.3">
      <c r="A154">
        <v>-3.35</v>
      </c>
      <c r="B154">
        <f t="shared" si="107"/>
        <v>0.53204323068630976</v>
      </c>
      <c r="C154">
        <f t="shared" si="108"/>
        <v>0.50089935013471609</v>
      </c>
      <c r="D154">
        <f t="shared" si="109"/>
        <v>1.7231070086553234E-3</v>
      </c>
      <c r="E154" s="2">
        <f t="shared" si="110"/>
        <v>1.7231070086553234E-9</v>
      </c>
      <c r="G154">
        <f t="shared" si="111"/>
        <v>6.8397639421952566E-2</v>
      </c>
      <c r="H154">
        <f t="shared" si="112"/>
        <v>2.450014599157337E-2</v>
      </c>
      <c r="I154">
        <f t="shared" si="113"/>
        <v>4.4673630559308911E-7</v>
      </c>
      <c r="J154" s="2">
        <f t="shared" si="114"/>
        <v>3.6855745211429854E-11</v>
      </c>
      <c r="L154">
        <f t="shared" si="115"/>
        <v>0.10568081430015297</v>
      </c>
      <c r="M154">
        <f t="shared" si="116"/>
        <v>5.162334496304663E-2</v>
      </c>
      <c r="N154">
        <f t="shared" si="117"/>
        <v>1.8640616789381561E-6</v>
      </c>
      <c r="O154" s="2">
        <f t="shared" si="118"/>
        <v>7.554627748807698E-11</v>
      </c>
      <c r="Q154">
        <f t="shared" si="119"/>
        <v>0.18765892874157858</v>
      </c>
      <c r="R154">
        <f t="shared" si="120"/>
        <v>0.13118602004446905</v>
      </c>
      <c r="S154">
        <f t="shared" si="121"/>
        <v>1.4500815176275547E-5</v>
      </c>
      <c r="T154" s="2">
        <f t="shared" si="122"/>
        <v>1.7803778633093898E-10</v>
      </c>
      <c r="V154">
        <f t="shared" si="123"/>
        <v>0.51999182563381852</v>
      </c>
      <c r="W154">
        <f t="shared" si="124"/>
        <v>0.48552178524525025</v>
      </c>
      <c r="X154">
        <f t="shared" si="125"/>
        <v>4.3502536387293674E-4</v>
      </c>
      <c r="Y154" s="2">
        <f t="shared" si="126"/>
        <v>5.4378170484117099E-10</v>
      </c>
      <c r="AA154">
        <f t="shared" si="127"/>
        <v>0.56167460227214383</v>
      </c>
      <c r="AB154">
        <f t="shared" si="128"/>
        <v>0.54624700028172235</v>
      </c>
      <c r="AC154">
        <f t="shared" si="129"/>
        <v>6.6406746992103325E-4</v>
      </c>
      <c r="AD154" s="2">
        <f t="shared" si="130"/>
        <v>4.6115796522293941E-10</v>
      </c>
      <c r="AF154">
        <f t="shared" si="131"/>
        <v>0.36945631462398576</v>
      </c>
      <c r="AG154">
        <f t="shared" si="132"/>
        <v>0.31611313950540754</v>
      </c>
      <c r="AH154">
        <f t="shared" si="133"/>
        <v>1.2158842944110524E-4</v>
      </c>
      <c r="AI154" s="2">
        <f t="shared" si="134"/>
        <v>3.5125546282985971E-10</v>
      </c>
      <c r="AK154">
        <f t="shared" si="135"/>
        <v>0.38072529738195515</v>
      </c>
      <c r="AL154">
        <f t="shared" si="136"/>
        <v>0.3119169970910613</v>
      </c>
      <c r="AM154">
        <f t="shared" si="137"/>
        <v>4.5399942247828288E-5</v>
      </c>
      <c r="AN154" s="2">
        <f t="shared" si="138"/>
        <v>1.6520534540181964E-10</v>
      </c>
      <c r="AP154">
        <f t="shared" si="139"/>
        <v>0.75306117995042743</v>
      </c>
      <c r="AQ154">
        <f t="shared" si="140"/>
        <v>0.72893653122988744</v>
      </c>
      <c r="AR154">
        <f t="shared" si="141"/>
        <v>1.1936408845451792E-3</v>
      </c>
      <c r="AS154" s="2">
        <f t="shared" si="142"/>
        <v>2.320968386615621E-10</v>
      </c>
      <c r="AU154">
        <f t="shared" si="143"/>
        <v>0.61665074437594114</v>
      </c>
      <c r="AV154">
        <f t="shared" si="144"/>
        <v>0.57640966229385759</v>
      </c>
      <c r="AW154">
        <f t="shared" si="145"/>
        <v>4.3649685115660129E-4</v>
      </c>
      <c r="AX154" s="2">
        <f t="shared" si="146"/>
        <v>3.1524772583532309E-10</v>
      </c>
      <c r="AZ154">
        <f t="shared" si="147"/>
        <v>0.65755979252235119</v>
      </c>
      <c r="BA154">
        <f t="shared" si="148"/>
        <v>0.61951088058039028</v>
      </c>
      <c r="BB154">
        <f t="shared" si="149"/>
        <v>1.752507711692736E-4</v>
      </c>
      <c r="BC154" s="2">
        <f t="shared" si="150"/>
        <v>5.8416923723091143E-11</v>
      </c>
      <c r="BE154">
        <f t="shared" si="151"/>
        <v>0.92252474506402904</v>
      </c>
      <c r="BF154">
        <f t="shared" si="152"/>
        <v>0.91669327426239677</v>
      </c>
      <c r="BG154">
        <f t="shared" si="153"/>
        <v>1.1587476202185524E-3</v>
      </c>
      <c r="BH154" s="2">
        <f t="shared" si="154"/>
        <v>6.4374867789919633E-11</v>
      </c>
      <c r="BJ154">
        <f t="shared" si="155"/>
        <v>0.8994033436657578</v>
      </c>
      <c r="BK154">
        <f t="shared" si="156"/>
        <v>0.89206367346111348</v>
      </c>
      <c r="BL154">
        <f t="shared" si="157"/>
        <v>5.2400393563899704E-4</v>
      </c>
      <c r="BM154" s="2">
        <f t="shared" si="158"/>
        <v>2.9111329757722082E-10</v>
      </c>
    </row>
    <row r="155" spans="1:65" x14ac:dyDescent="0.3">
      <c r="A155">
        <v>-3.375</v>
      </c>
      <c r="B155">
        <f t="shared" si="107"/>
        <v>0.53044559027052851</v>
      </c>
      <c r="C155">
        <f t="shared" si="108"/>
        <v>0.49919538211447151</v>
      </c>
      <c r="D155">
        <f t="shared" si="109"/>
        <v>1.6850215453111646E-3</v>
      </c>
      <c r="E155" s="2">
        <f t="shared" si="110"/>
        <v>1.6850215453111645E-9</v>
      </c>
      <c r="G155">
        <f t="shared" si="111"/>
        <v>6.8107972494117167E-2</v>
      </c>
      <c r="H155">
        <f t="shared" si="112"/>
        <v>2.4196829836771905E-2</v>
      </c>
      <c r="I155">
        <f t="shared" si="113"/>
        <v>4.2665458924618774E-7</v>
      </c>
      <c r="J155" s="2">
        <f t="shared" si="114"/>
        <v>3.5199003612810487E-11</v>
      </c>
      <c r="L155">
        <f t="shared" si="115"/>
        <v>0.1052220467045074</v>
      </c>
      <c r="M155">
        <f t="shared" si="116"/>
        <v>5.1136846982510496E-2</v>
      </c>
      <c r="N155">
        <f t="shared" si="117"/>
        <v>1.7936520175364666E-6</v>
      </c>
      <c r="O155" s="2">
        <f t="shared" si="118"/>
        <v>7.2692730377380729E-11</v>
      </c>
      <c r="Q155">
        <f t="shared" si="119"/>
        <v>0.18686067957884983</v>
      </c>
      <c r="R155">
        <f t="shared" si="120"/>
        <v>0.1303322776244383</v>
      </c>
      <c r="S155">
        <f t="shared" si="121"/>
        <v>1.4056869828896804E-5</v>
      </c>
      <c r="T155" s="2">
        <f t="shared" si="122"/>
        <v>1.725871240103444E-10</v>
      </c>
      <c r="V155">
        <f t="shared" si="123"/>
        <v>0.51872725385444152</v>
      </c>
      <c r="W155">
        <f t="shared" si="124"/>
        <v>0.48416640284506052</v>
      </c>
      <c r="X155">
        <f t="shared" si="125"/>
        <v>4.2588688590130852E-4</v>
      </c>
      <c r="Y155" s="2">
        <f t="shared" si="126"/>
        <v>5.3235860737663569E-10</v>
      </c>
      <c r="AA155">
        <f t="shared" si="127"/>
        <v>0.56037858758445658</v>
      </c>
      <c r="AB155">
        <f t="shared" si="128"/>
        <v>0.54490537017024487</v>
      </c>
      <c r="AC155">
        <f t="shared" si="129"/>
        <v>6.5078120080959466E-4</v>
      </c>
      <c r="AD155" s="2">
        <f t="shared" si="130"/>
        <v>4.5193138945110709E-10</v>
      </c>
      <c r="AF155">
        <f t="shared" si="131"/>
        <v>0.36829392470422456</v>
      </c>
      <c r="AG155">
        <f t="shared" si="132"/>
        <v>0.31485241291130645</v>
      </c>
      <c r="AH155">
        <f t="shared" si="133"/>
        <v>1.1863874210491285E-4</v>
      </c>
      <c r="AI155" s="2">
        <f t="shared" si="134"/>
        <v>3.4273414385863724E-10</v>
      </c>
      <c r="AK155">
        <f t="shared" si="135"/>
        <v>0.37975258016113511</v>
      </c>
      <c r="AL155">
        <f t="shared" si="136"/>
        <v>0.31083620017903901</v>
      </c>
      <c r="AM155">
        <f t="shared" si="137"/>
        <v>4.4352461478806576E-5</v>
      </c>
      <c r="AN155" s="2">
        <f t="shared" si="138"/>
        <v>1.6139367927010175E-10</v>
      </c>
      <c r="AP155">
        <f t="shared" si="139"/>
        <v>0.75213483782440083</v>
      </c>
      <c r="AQ155">
        <f t="shared" si="140"/>
        <v>0.72791969025730063</v>
      </c>
      <c r="AR155">
        <f t="shared" si="141"/>
        <v>1.1735916955419234E-3</v>
      </c>
      <c r="AS155" s="2">
        <f t="shared" si="142"/>
        <v>2.2819838524426237E-10</v>
      </c>
      <c r="AU155">
        <f t="shared" si="143"/>
        <v>0.61556623364488416</v>
      </c>
      <c r="AV155">
        <f t="shared" si="144"/>
        <v>0.5752113078948996</v>
      </c>
      <c r="AW155">
        <f t="shared" si="145"/>
        <v>4.2813776820293164E-4</v>
      </c>
      <c r="AX155" s="2">
        <f t="shared" si="146"/>
        <v>3.0921061036878389E-10</v>
      </c>
      <c r="AZ155">
        <f t="shared" si="147"/>
        <v>0.65668038124229378</v>
      </c>
      <c r="BA155">
        <f t="shared" si="148"/>
        <v>0.61853375693588197</v>
      </c>
      <c r="BB155">
        <f t="shared" si="149"/>
        <v>1.7208400224806255E-4</v>
      </c>
      <c r="BC155" s="2">
        <f t="shared" si="150"/>
        <v>5.7361334082687459E-11</v>
      </c>
      <c r="BE155">
        <f t="shared" si="151"/>
        <v>0.92215277561524878</v>
      </c>
      <c r="BF155">
        <f t="shared" si="152"/>
        <v>0.9162933071131707</v>
      </c>
      <c r="BG155">
        <f t="shared" si="153"/>
        <v>1.1435798891784896E-3</v>
      </c>
      <c r="BH155" s="2">
        <f t="shared" si="154"/>
        <v>6.3532216065471693E-11</v>
      </c>
      <c r="BJ155">
        <f t="shared" si="155"/>
        <v>0.89898619296981797</v>
      </c>
      <c r="BK155">
        <f t="shared" si="156"/>
        <v>0.89161608687748706</v>
      </c>
      <c r="BL155">
        <f t="shared" si="157"/>
        <v>5.1663134882452626E-4</v>
      </c>
      <c r="BM155" s="2">
        <f t="shared" si="158"/>
        <v>2.8701741601362595E-10</v>
      </c>
    </row>
    <row r="156" spans="1:65" x14ac:dyDescent="0.3">
      <c r="A156">
        <v>-3.4</v>
      </c>
      <c r="B156">
        <f t="shared" si="107"/>
        <v>0.52886270716254136</v>
      </c>
      <c r="C156">
        <f t="shared" si="108"/>
        <v>0.49750715354366609</v>
      </c>
      <c r="D156">
        <f t="shared" si="109"/>
        <v>1.6480112951331709E-3</v>
      </c>
      <c r="E156" s="2">
        <f t="shared" si="110"/>
        <v>1.648011295133171E-9</v>
      </c>
      <c r="G156">
        <f t="shared" si="111"/>
        <v>6.7823975187002131E-2</v>
      </c>
      <c r="H156">
        <f t="shared" si="112"/>
        <v>2.3899450457593858E-2</v>
      </c>
      <c r="I156">
        <f t="shared" si="113"/>
        <v>4.0761310631913197E-7</v>
      </c>
      <c r="J156" s="2">
        <f t="shared" si="114"/>
        <v>3.3628081271328387E-11</v>
      </c>
      <c r="L156">
        <f t="shared" si="115"/>
        <v>0.10477090265287761</v>
      </c>
      <c r="M156">
        <f t="shared" si="116"/>
        <v>5.0658433354058972E-2</v>
      </c>
      <c r="N156">
        <f t="shared" si="117"/>
        <v>1.7263878836938054E-6</v>
      </c>
      <c r="O156" s="2">
        <f t="shared" si="118"/>
        <v>6.9966664508590648E-11</v>
      </c>
      <c r="Q156">
        <f t="shared" si="119"/>
        <v>0.18607331414751563</v>
      </c>
      <c r="R156">
        <f t="shared" si="120"/>
        <v>0.12949017555884024</v>
      </c>
      <c r="S156">
        <f t="shared" si="121"/>
        <v>1.3629583964123606E-5</v>
      </c>
      <c r="T156" s="2">
        <f t="shared" si="122"/>
        <v>1.6734100311507347E-10</v>
      </c>
      <c r="V156">
        <f t="shared" si="123"/>
        <v>0.51747442782013686</v>
      </c>
      <c r="W156">
        <f t="shared" si="124"/>
        <v>0.48282360966788512</v>
      </c>
      <c r="X156">
        <f t="shared" si="125"/>
        <v>4.1700068929181991E-4</v>
      </c>
      <c r="Y156" s="2">
        <f t="shared" si="126"/>
        <v>5.2125086161477488E-10</v>
      </c>
      <c r="AA156">
        <f t="shared" si="127"/>
        <v>0.55909391126191854</v>
      </c>
      <c r="AB156">
        <f t="shared" si="128"/>
        <v>0.54357547749681012</v>
      </c>
      <c r="AC156">
        <f t="shared" si="129"/>
        <v>6.3784698220567429E-4</v>
      </c>
      <c r="AD156" s="2">
        <f t="shared" si="130"/>
        <v>4.4294929319838462E-10</v>
      </c>
      <c r="AF156">
        <f t="shared" si="131"/>
        <v>0.36714416803234351</v>
      </c>
      <c r="AG156">
        <f t="shared" si="132"/>
        <v>0.31360538832141377</v>
      </c>
      <c r="AH156">
        <f t="shared" si="133"/>
        <v>1.1578067943356849E-4</v>
      </c>
      <c r="AI156" s="2">
        <f t="shared" si="134"/>
        <v>3.3447751836364245E-10</v>
      </c>
      <c r="AK156">
        <f t="shared" si="135"/>
        <v>0.37879008804531533</v>
      </c>
      <c r="AL156">
        <f t="shared" si="136"/>
        <v>0.30976676449479484</v>
      </c>
      <c r="AM156">
        <f t="shared" si="137"/>
        <v>4.3336407932396074E-5</v>
      </c>
      <c r="AN156" s="2">
        <f t="shared" si="138"/>
        <v>1.5769637330955242E-10</v>
      </c>
      <c r="AP156">
        <f t="shared" si="139"/>
        <v>0.75121507893592354</v>
      </c>
      <c r="AQ156">
        <f t="shared" si="140"/>
        <v>0.72691007567060761</v>
      </c>
      <c r="AR156">
        <f t="shared" si="141"/>
        <v>1.1540042773248054E-3</v>
      </c>
      <c r="AS156" s="2">
        <f t="shared" si="142"/>
        <v>2.2438972059093388E-10</v>
      </c>
      <c r="AU156">
        <f t="shared" si="143"/>
        <v>0.61449094985326824</v>
      </c>
      <c r="AV156">
        <f t="shared" si="144"/>
        <v>0.5740231490091362</v>
      </c>
      <c r="AW156">
        <f t="shared" si="145"/>
        <v>4.1999392278907835E-4</v>
      </c>
      <c r="AX156" s="2">
        <f t="shared" si="146"/>
        <v>3.0332894423655653E-10</v>
      </c>
      <c r="AZ156">
        <f t="shared" si="147"/>
        <v>0.65580822382875137</v>
      </c>
      <c r="BA156">
        <f t="shared" si="148"/>
        <v>0.61756469314305706</v>
      </c>
      <c r="BB156">
        <f t="shared" si="149"/>
        <v>1.6899590652965458E-4</v>
      </c>
      <c r="BC156" s="2">
        <f t="shared" si="150"/>
        <v>5.6331968843218132E-11</v>
      </c>
      <c r="BE156">
        <f t="shared" si="151"/>
        <v>0.92178267691361859</v>
      </c>
      <c r="BF156">
        <f t="shared" si="152"/>
        <v>0.91589535152002</v>
      </c>
      <c r="BG156">
        <f t="shared" si="153"/>
        <v>1.128699172609954E-3</v>
      </c>
      <c r="BH156" s="2">
        <f t="shared" si="154"/>
        <v>6.2705509589441946E-11</v>
      </c>
      <c r="BJ156">
        <f t="shared" si="155"/>
        <v>0.89857149441945738</v>
      </c>
      <c r="BK156">
        <f t="shared" si="156"/>
        <v>0.89117113135134907</v>
      </c>
      <c r="BL156">
        <f t="shared" si="157"/>
        <v>5.0940817092383112E-4</v>
      </c>
      <c r="BM156" s="2">
        <f t="shared" si="158"/>
        <v>2.8300453940212865E-10</v>
      </c>
    </row>
    <row r="157" spans="1:65" x14ac:dyDescent="0.3">
      <c r="A157">
        <v>-3.4249999999999998</v>
      </c>
      <c r="B157">
        <f t="shared" si="107"/>
        <v>0.52729436914907757</v>
      </c>
      <c r="C157">
        <f t="shared" si="108"/>
        <v>0.49583443808562028</v>
      </c>
      <c r="D157">
        <f t="shared" si="109"/>
        <v>1.6120395160590351E-3</v>
      </c>
      <c r="E157" s="2">
        <f t="shared" si="110"/>
        <v>1.6120395160590352E-9</v>
      </c>
      <c r="G157">
        <f t="shared" si="111"/>
        <v>6.7545496515865985E-2</v>
      </c>
      <c r="H157">
        <f t="shared" si="112"/>
        <v>2.3607849754833495E-2</v>
      </c>
      <c r="I157">
        <f t="shared" si="113"/>
        <v>3.8955096037384438E-7</v>
      </c>
      <c r="J157" s="2">
        <f t="shared" si="114"/>
        <v>3.2137954230842159E-11</v>
      </c>
      <c r="L157">
        <f t="shared" si="115"/>
        <v>0.10432720175910712</v>
      </c>
      <c r="M157">
        <f t="shared" si="116"/>
        <v>5.0187912788024515E-2</v>
      </c>
      <c r="N157">
        <f t="shared" si="117"/>
        <v>1.6621073899960016E-6</v>
      </c>
      <c r="O157" s="2">
        <f t="shared" si="118"/>
        <v>6.7361518944560215E-11</v>
      </c>
      <c r="Q157">
        <f t="shared" si="119"/>
        <v>0.18529660851744073</v>
      </c>
      <c r="R157">
        <f t="shared" si="120"/>
        <v>0.12865947435020397</v>
      </c>
      <c r="S157">
        <f t="shared" si="121"/>
        <v>1.3218219286872829E-5</v>
      </c>
      <c r="T157" s="2">
        <f t="shared" si="122"/>
        <v>1.6229035902216115E-10</v>
      </c>
      <c r="V157">
        <f t="shared" si="123"/>
        <v>0.51623316629722737</v>
      </c>
      <c r="W157">
        <f t="shared" si="124"/>
        <v>0.4814932114654098</v>
      </c>
      <c r="X157">
        <f t="shared" si="125"/>
        <v>4.0835817945716104E-4</v>
      </c>
      <c r="Y157" s="2">
        <f t="shared" si="126"/>
        <v>5.1044772432145137E-10</v>
      </c>
      <c r="AA157">
        <f t="shared" si="127"/>
        <v>0.55782040732504978</v>
      </c>
      <c r="AB157">
        <f t="shared" si="128"/>
        <v>0.54225715044001011</v>
      </c>
      <c r="AC157">
        <f t="shared" si="129"/>
        <v>6.2525325005966122E-4</v>
      </c>
      <c r="AD157" s="2">
        <f t="shared" si="130"/>
        <v>4.3420364587476445E-10</v>
      </c>
      <c r="AF157">
        <f t="shared" si="131"/>
        <v>0.36600682371283821</v>
      </c>
      <c r="AG157">
        <f t="shared" si="132"/>
        <v>0.31237182615275294</v>
      </c>
      <c r="AH157">
        <f t="shared" si="133"/>
        <v>1.1301078411885545E-4</v>
      </c>
      <c r="AI157" s="2">
        <f t="shared" si="134"/>
        <v>3.2647559856558252E-10</v>
      </c>
      <c r="AK157">
        <f t="shared" si="135"/>
        <v>0.37783764349583226</v>
      </c>
      <c r="AL157">
        <f t="shared" si="136"/>
        <v>0.30870849277314699</v>
      </c>
      <c r="AM157">
        <f t="shared" si="137"/>
        <v>4.235062464845476E-5</v>
      </c>
      <c r="AN157" s="2">
        <f t="shared" si="138"/>
        <v>1.5410921747076597E-10</v>
      </c>
      <c r="AP157">
        <f t="shared" si="139"/>
        <v>0.75030182187509797</v>
      </c>
      <c r="AQ157">
        <f t="shared" si="140"/>
        <v>0.72590759810658401</v>
      </c>
      <c r="AR157">
        <f t="shared" si="141"/>
        <v>1.1348651662330307E-3</v>
      </c>
      <c r="AS157" s="2">
        <f t="shared" si="142"/>
        <v>2.2066822676753323E-10</v>
      </c>
      <c r="AU157">
        <f t="shared" si="143"/>
        <v>0.61342475819074249</v>
      </c>
      <c r="AV157">
        <f t="shared" si="144"/>
        <v>0.57284503667485365</v>
      </c>
      <c r="AW157">
        <f t="shared" si="145"/>
        <v>4.1205837988207488E-4</v>
      </c>
      <c r="AX157" s="2">
        <f t="shared" si="146"/>
        <v>2.9759771880372066E-10</v>
      </c>
      <c r="AZ157">
        <f t="shared" si="147"/>
        <v>0.65494321370655495</v>
      </c>
      <c r="BA157">
        <f t="shared" si="148"/>
        <v>0.61660357078506112</v>
      </c>
      <c r="BB157">
        <f t="shared" si="149"/>
        <v>1.6598400557580313E-4</v>
      </c>
      <c r="BC157" s="2">
        <f t="shared" si="150"/>
        <v>5.5328001858600985E-11</v>
      </c>
      <c r="BE157">
        <f t="shared" si="151"/>
        <v>0.92141443171436044</v>
      </c>
      <c r="BF157">
        <f t="shared" si="152"/>
        <v>0.91549938894017246</v>
      </c>
      <c r="BG157">
        <f t="shared" si="153"/>
        <v>1.1140983613249942E-3</v>
      </c>
      <c r="BH157" s="2">
        <f t="shared" si="154"/>
        <v>6.1894353406944173E-11</v>
      </c>
      <c r="BJ157">
        <f t="shared" si="155"/>
        <v>0.89815922110137048</v>
      </c>
      <c r="BK157">
        <f t="shared" si="156"/>
        <v>0.89072877800576233</v>
      </c>
      <c r="BL157">
        <f t="shared" si="157"/>
        <v>5.0233045551417602E-4</v>
      </c>
      <c r="BM157" s="2">
        <f t="shared" si="158"/>
        <v>2.790724752856536E-10</v>
      </c>
    </row>
    <row r="158" spans="1:65" x14ac:dyDescent="0.3">
      <c r="A158">
        <v>-3.45</v>
      </c>
      <c r="B158">
        <f t="shared" si="107"/>
        <v>0.52574036799242052</v>
      </c>
      <c r="C158">
        <f t="shared" si="108"/>
        <v>0.49417701364379324</v>
      </c>
      <c r="D158">
        <f t="shared" si="109"/>
        <v>1.5770709334404628E-3</v>
      </c>
      <c r="E158" s="2">
        <f t="shared" si="110"/>
        <v>1.5770709334404628E-9</v>
      </c>
      <c r="G158">
        <f t="shared" si="111"/>
        <v>6.7272390561659026E-2</v>
      </c>
      <c r="H158">
        <f t="shared" si="112"/>
        <v>2.3321874933674377E-2</v>
      </c>
      <c r="I158">
        <f t="shared" si="113"/>
        <v>3.7241122403141939E-7</v>
      </c>
      <c r="J158" s="2">
        <f t="shared" si="114"/>
        <v>3.0723925982592097E-11</v>
      </c>
      <c r="L158">
        <f t="shared" si="115"/>
        <v>0.10389076914909537</v>
      </c>
      <c r="M158">
        <f t="shared" si="116"/>
        <v>4.9725099839973884E-2</v>
      </c>
      <c r="N158">
        <f t="shared" si="117"/>
        <v>1.6006580624843045E-6</v>
      </c>
      <c r="O158" s="2">
        <f t="shared" si="118"/>
        <v>6.4871114254572267E-11</v>
      </c>
      <c r="Q158">
        <f t="shared" si="119"/>
        <v>0.18453034487967479</v>
      </c>
      <c r="R158">
        <f t="shared" si="120"/>
        <v>0.12783994104778051</v>
      </c>
      <c r="S158">
        <f t="shared" si="121"/>
        <v>1.2822075148577003E-5</v>
      </c>
      <c r="T158" s="2">
        <f t="shared" si="122"/>
        <v>1.5742658932419572E-10</v>
      </c>
      <c r="V158">
        <f t="shared" si="123"/>
        <v>0.51500329190261585</v>
      </c>
      <c r="W158">
        <f t="shared" si="124"/>
        <v>0.48017501811641566</v>
      </c>
      <c r="X158">
        <f t="shared" si="125"/>
        <v>3.9995110903112344E-4</v>
      </c>
      <c r="Y158" s="2">
        <f t="shared" si="126"/>
        <v>4.9993888628890438E-10</v>
      </c>
      <c r="AA158">
        <f t="shared" si="127"/>
        <v>0.55655791313930003</v>
      </c>
      <c r="AB158">
        <f t="shared" si="128"/>
        <v>0.54095022064109732</v>
      </c>
      <c r="AC158">
        <f t="shared" si="129"/>
        <v>6.1298889213701484E-4</v>
      </c>
      <c r="AD158" s="2">
        <f t="shared" si="130"/>
        <v>4.2568673065070444E-10</v>
      </c>
      <c r="AF158">
        <f t="shared" si="131"/>
        <v>0.36488167612119599</v>
      </c>
      <c r="AG158">
        <f t="shared" si="132"/>
        <v>0.31115149253925811</v>
      </c>
      <c r="AH158">
        <f t="shared" si="133"/>
        <v>1.1032575193805995E-4</v>
      </c>
      <c r="AI158" s="2">
        <f t="shared" si="134"/>
        <v>3.1871883893217328E-10</v>
      </c>
      <c r="AK158">
        <f t="shared" si="135"/>
        <v>0.37689507324198879</v>
      </c>
      <c r="AL158">
        <f t="shared" si="136"/>
        <v>0.30766119249109869</v>
      </c>
      <c r="AM158">
        <f t="shared" si="137"/>
        <v>4.139400500768119E-5</v>
      </c>
      <c r="AN158" s="2">
        <f t="shared" si="138"/>
        <v>1.5062818488906216E-10</v>
      </c>
      <c r="AP158">
        <f t="shared" si="139"/>
        <v>0.74939498663037907</v>
      </c>
      <c r="AQ158">
        <f t="shared" si="140"/>
        <v>0.72491216973696937</v>
      </c>
      <c r="AR158">
        <f t="shared" si="141"/>
        <v>1.1161613723457422E-3</v>
      </c>
      <c r="AS158" s="2">
        <f t="shared" si="142"/>
        <v>2.1703137795611603E-10</v>
      </c>
      <c r="AU158">
        <f t="shared" si="143"/>
        <v>0.61236752660043547</v>
      </c>
      <c r="AV158">
        <f t="shared" si="144"/>
        <v>0.57167682497285688</v>
      </c>
      <c r="AW158">
        <f t="shared" si="145"/>
        <v>4.0432447196875326E-4</v>
      </c>
      <c r="AX158" s="2">
        <f t="shared" si="146"/>
        <v>2.9201211864409949E-10</v>
      </c>
      <c r="AZ158">
        <f t="shared" si="147"/>
        <v>0.65408524653283517</v>
      </c>
      <c r="BA158">
        <f t="shared" si="148"/>
        <v>0.61565027392537242</v>
      </c>
      <c r="BB158">
        <f t="shared" si="149"/>
        <v>1.6304591526801991E-4</v>
      </c>
      <c r="BC158" s="2">
        <f t="shared" si="150"/>
        <v>5.4348638422673248E-11</v>
      </c>
      <c r="BE158">
        <f t="shared" si="151"/>
        <v>0.92104802299534794</v>
      </c>
      <c r="BF158">
        <f t="shared" si="152"/>
        <v>0.91510540107026661</v>
      </c>
      <c r="BG158">
        <f t="shared" si="153"/>
        <v>1.0997705639752998E-3</v>
      </c>
      <c r="BH158" s="2">
        <f t="shared" si="154"/>
        <v>6.1098364665294478E-11</v>
      </c>
      <c r="BJ158">
        <f t="shared" si="155"/>
        <v>0.89774934652758231</v>
      </c>
      <c r="BK158">
        <f t="shared" si="156"/>
        <v>0.89028899842015274</v>
      </c>
      <c r="BL158">
        <f t="shared" si="157"/>
        <v>4.9539438452305903E-4</v>
      </c>
      <c r="BM158" s="2">
        <f t="shared" si="158"/>
        <v>2.7521910251281079E-10</v>
      </c>
    </row>
    <row r="159" spans="1:65" x14ac:dyDescent="0.3">
      <c r="A159">
        <v>-3.4750000000000001</v>
      </c>
      <c r="B159">
        <f t="shared" si="107"/>
        <v>0.52420049934306201</v>
      </c>
      <c r="C159">
        <f t="shared" si="108"/>
        <v>0.49253466226862413</v>
      </c>
      <c r="D159">
        <f t="shared" si="109"/>
        <v>1.5430716732145234E-3</v>
      </c>
      <c r="E159" s="2">
        <f t="shared" si="110"/>
        <v>1.5430716732145235E-9</v>
      </c>
      <c r="G159">
        <f t="shared" si="111"/>
        <v>6.7004516266708947E-2</v>
      </c>
      <c r="H159">
        <f t="shared" si="112"/>
        <v>2.3041378289747592E-2</v>
      </c>
      <c r="I159">
        <f t="shared" si="113"/>
        <v>3.5614065435083517E-7</v>
      </c>
      <c r="J159" s="2">
        <f t="shared" si="114"/>
        <v>2.9381603983943902E-11</v>
      </c>
      <c r="L159">
        <f t="shared" si="115"/>
        <v>0.10346143525517811</v>
      </c>
      <c r="M159">
        <f t="shared" si="116"/>
        <v>4.9269814692659709E-2</v>
      </c>
      <c r="N159">
        <f t="shared" si="117"/>
        <v>1.5418962313821743E-6</v>
      </c>
      <c r="O159" s="2">
        <f t="shared" si="118"/>
        <v>6.2489627821849815E-11</v>
      </c>
      <c r="Q159">
        <f t="shared" si="119"/>
        <v>0.18377431133882133</v>
      </c>
      <c r="R159">
        <f t="shared" si="120"/>
        <v>0.12703134902547736</v>
      </c>
      <c r="S159">
        <f t="shared" si="121"/>
        <v>1.2440486380540601E-5</v>
      </c>
      <c r="T159" s="2">
        <f t="shared" si="122"/>
        <v>1.5274152722774877E-10</v>
      </c>
      <c r="V159">
        <f t="shared" si="123"/>
        <v>0.51378463100086358</v>
      </c>
      <c r="W159">
        <f t="shared" si="124"/>
        <v>0.4788688435164668</v>
      </c>
      <c r="X159">
        <f t="shared" si="125"/>
        <v>3.9177156168390074E-4</v>
      </c>
      <c r="Y159" s="2">
        <f t="shared" si="126"/>
        <v>4.8971445210487597E-10</v>
      </c>
      <c r="AA159">
        <f t="shared" si="127"/>
        <v>0.5553062693305596</v>
      </c>
      <c r="AB159">
        <f t="shared" si="128"/>
        <v>0.53965452311652129</v>
      </c>
      <c r="AC159">
        <f t="shared" si="129"/>
        <v>6.0104322760725119E-4</v>
      </c>
      <c r="AD159" s="2">
        <f t="shared" si="130"/>
        <v>4.1739113028281301E-10</v>
      </c>
      <c r="AF159">
        <f t="shared" si="131"/>
        <v>0.36376851474573862</v>
      </c>
      <c r="AG159">
        <f t="shared" si="132"/>
        <v>0.3099441591602371</v>
      </c>
      <c r="AH159">
        <f t="shared" si="133"/>
        <v>1.0772242399188E-4</v>
      </c>
      <c r="AI159" s="2">
        <f t="shared" si="134"/>
        <v>3.1119811375432013E-10</v>
      </c>
      <c r="AK159">
        <f t="shared" si="135"/>
        <v>0.37596220815065495</v>
      </c>
      <c r="AL159">
        <f t="shared" si="136"/>
        <v>0.30662467572294999</v>
      </c>
      <c r="AM159">
        <f t="shared" si="137"/>
        <v>4.0465490209575711E-5</v>
      </c>
      <c r="AN159" s="2">
        <f t="shared" si="138"/>
        <v>1.4724942270706721E-10</v>
      </c>
      <c r="AP159">
        <f t="shared" si="139"/>
        <v>0.74849449455859995</v>
      </c>
      <c r="AQ159">
        <f t="shared" si="140"/>
        <v>0.72392370423556529</v>
      </c>
      <c r="AR159">
        <f t="shared" si="141"/>
        <v>1.0978803599952782E-3</v>
      </c>
      <c r="AS159" s="2">
        <f t="shared" si="142"/>
        <v>2.1347673666574807E-10</v>
      </c>
      <c r="AU159">
        <f t="shared" si="143"/>
        <v>0.61131912570750591</v>
      </c>
      <c r="AV159">
        <f t="shared" si="144"/>
        <v>0.57051837094752034</v>
      </c>
      <c r="AW159">
        <f t="shared" si="145"/>
        <v>3.9678578706517446E-4</v>
      </c>
      <c r="AX159" s="2">
        <f t="shared" si="146"/>
        <v>2.8656751288040372E-10</v>
      </c>
      <c r="AZ159">
        <f t="shared" si="147"/>
        <v>0.65323422013669874</v>
      </c>
      <c r="BA159">
        <f t="shared" si="148"/>
        <v>0.61470468904077635</v>
      </c>
      <c r="BB159">
        <f t="shared" si="149"/>
        <v>1.6017934160953578E-4</v>
      </c>
      <c r="BC159" s="2">
        <f t="shared" si="150"/>
        <v>5.3393113869845202E-11</v>
      </c>
      <c r="BE159">
        <f t="shared" si="151"/>
        <v>0.92068343395358676</v>
      </c>
      <c r="BF159">
        <f t="shared" si="152"/>
        <v>0.91471336984256635</v>
      </c>
      <c r="BG159">
        <f t="shared" si="153"/>
        <v>1.0857090990909455E-3</v>
      </c>
      <c r="BH159" s="2">
        <f t="shared" si="154"/>
        <v>6.0317172171719245E-11</v>
      </c>
      <c r="BJ159">
        <f t="shared" si="155"/>
        <v>0.89734184462680688</v>
      </c>
      <c r="BK159">
        <f t="shared" si="156"/>
        <v>0.88985176462103743</v>
      </c>
      <c r="BL159">
        <f t="shared" si="157"/>
        <v>4.8859626327385172E-4</v>
      </c>
      <c r="BM159" s="2">
        <f t="shared" si="158"/>
        <v>2.7144236848547341E-10</v>
      </c>
    </row>
    <row r="160" spans="1:65" x14ac:dyDescent="0.3">
      <c r="A160">
        <v>-3.5</v>
      </c>
      <c r="B160">
        <f t="shared" si="107"/>
        <v>0.52267456265438561</v>
      </c>
      <c r="C160">
        <f t="shared" si="108"/>
        <v>0.49090717006653756</v>
      </c>
      <c r="D160">
        <f t="shared" si="109"/>
        <v>1.5100091984826588E-3</v>
      </c>
      <c r="E160" s="2">
        <f t="shared" si="110"/>
        <v>1.5100091984826588E-9</v>
      </c>
      <c r="G160">
        <f t="shared" si="111"/>
        <v>6.6741737240004262E-2</v>
      </c>
      <c r="H160">
        <f t="shared" si="112"/>
        <v>2.2766217005240067E-2</v>
      </c>
      <c r="I160">
        <f t="shared" si="113"/>
        <v>3.4068943044804841E-7</v>
      </c>
      <c r="J160" s="2">
        <f t="shared" si="114"/>
        <v>2.8106878011963993E-11</v>
      </c>
      <c r="L160">
        <f t="shared" si="115"/>
        <v>0.10303903561953494</v>
      </c>
      <c r="M160">
        <f t="shared" si="116"/>
        <v>4.8821882947545005E-2</v>
      </c>
      <c r="N160">
        <f t="shared" si="117"/>
        <v>1.4856864651995014E-6</v>
      </c>
      <c r="O160" s="2">
        <f t="shared" si="118"/>
        <v>6.0211570909057605E-11</v>
      </c>
      <c r="Q160">
        <f t="shared" si="119"/>
        <v>0.18302830171378157</v>
      </c>
      <c r="R160">
        <f t="shared" si="120"/>
        <v>0.12623347776875032</v>
      </c>
      <c r="S160">
        <f t="shared" si="121"/>
        <v>1.207282126597295E-5</v>
      </c>
      <c r="T160" s="2">
        <f t="shared" si="122"/>
        <v>1.4822741665444594E-10</v>
      </c>
      <c r="V160">
        <f t="shared" si="123"/>
        <v>0.51257701360454555</v>
      </c>
      <c r="W160">
        <f t="shared" si="124"/>
        <v>0.47757450547110991</v>
      </c>
      <c r="X160">
        <f t="shared" si="125"/>
        <v>3.8381193679045908E-4</v>
      </c>
      <c r="Y160" s="2">
        <f t="shared" si="126"/>
        <v>4.7976492098807386E-10</v>
      </c>
      <c r="AA160">
        <f t="shared" si="127"/>
        <v>0.55406531970319306</v>
      </c>
      <c r="AB160">
        <f t="shared" si="128"/>
        <v>0.53836989617307773</v>
      </c>
      <c r="AC160">
        <f t="shared" si="129"/>
        <v>5.8940598767735926E-4</v>
      </c>
      <c r="AD160" s="2">
        <f t="shared" si="130"/>
        <v>4.0930971366483255E-10</v>
      </c>
      <c r="AF160">
        <f t="shared" si="131"/>
        <v>0.36266713403514289</v>
      </c>
      <c r="AG160">
        <f t="shared" si="132"/>
        <v>0.30874960307499227</v>
      </c>
      <c r="AH160">
        <f t="shared" si="133"/>
        <v>1.0519777938487446E-4</v>
      </c>
      <c r="AI160" s="2">
        <f t="shared" si="134"/>
        <v>3.0390469600074852E-10</v>
      </c>
      <c r="AK160">
        <f t="shared" si="135"/>
        <v>0.37503888310068256</v>
      </c>
      <c r="AL160">
        <f t="shared" si="136"/>
        <v>0.30559875900075845</v>
      </c>
      <c r="AM160">
        <f t="shared" si="137"/>
        <v>3.9564066893110418E-5</v>
      </c>
      <c r="AN160" s="2">
        <f t="shared" si="138"/>
        <v>1.4396924341659628E-10</v>
      </c>
      <c r="AP160">
        <f t="shared" si="139"/>
        <v>0.74760026835574644</v>
      </c>
      <c r="AQ160">
        <f t="shared" si="140"/>
        <v>0.72294211674615416</v>
      </c>
      <c r="AR160">
        <f t="shared" si="141"/>
        <v>1.0800100291964837E-3</v>
      </c>
      <c r="AS160" s="2">
        <f t="shared" si="142"/>
        <v>2.1000195012153801E-10</v>
      </c>
      <c r="AU160">
        <f t="shared" si="143"/>
        <v>0.61027942874992136</v>
      </c>
      <c r="AV160">
        <f t="shared" si="144"/>
        <v>0.56936953453029981</v>
      </c>
      <c r="AW160">
        <f t="shared" si="145"/>
        <v>3.8943615733713622E-4</v>
      </c>
      <c r="AX160" s="2">
        <f t="shared" si="146"/>
        <v>2.812594469657094E-10</v>
      </c>
      <c r="AZ160">
        <f t="shared" si="147"/>
        <v>0.65239003446089538</v>
      </c>
      <c r="BA160">
        <f t="shared" si="148"/>
        <v>0.61376670495655039</v>
      </c>
      <c r="BB160">
        <f t="shared" si="149"/>
        <v>1.5738207674079394E-4</v>
      </c>
      <c r="BC160" s="2">
        <f t="shared" si="150"/>
        <v>5.246069224693126E-11</v>
      </c>
      <c r="BE160">
        <f t="shared" si="151"/>
        <v>0.92032064800175584</v>
      </c>
      <c r="BF160">
        <f t="shared" si="152"/>
        <v>0.91432327742124286</v>
      </c>
      <c r="BG160">
        <f t="shared" si="153"/>
        <v>1.0719074874574509E-3</v>
      </c>
      <c r="BH160" s="2">
        <f t="shared" si="154"/>
        <v>5.9550415969858429E-11</v>
      </c>
      <c r="BJ160">
        <f t="shared" si="155"/>
        <v>0.89693668973601759</v>
      </c>
      <c r="BK160">
        <f t="shared" si="156"/>
        <v>0.88941704907298025</v>
      </c>
      <c r="BL160">
        <f t="shared" si="157"/>
        <v>4.819325157526806E-4</v>
      </c>
      <c r="BM160" s="2">
        <f t="shared" si="158"/>
        <v>2.6774028652926724E-10</v>
      </c>
    </row>
    <row r="161" spans="1:65" x14ac:dyDescent="0.3">
      <c r="A161">
        <v>-3.5249999999999999</v>
      </c>
      <c r="B161">
        <f t="shared" si="107"/>
        <v>0.52116236109934189</v>
      </c>
      <c r="C161">
        <f t="shared" si="108"/>
        <v>0.48929432711107285</v>
      </c>
      <c r="D161">
        <f t="shared" si="109"/>
        <v>1.477852249305535E-3</v>
      </c>
      <c r="E161" s="2">
        <f t="shared" si="110"/>
        <v>1.4778522493055348E-9</v>
      </c>
      <c r="G161">
        <f t="shared" si="111"/>
        <v>6.6483921571561924E-2</v>
      </c>
      <c r="H161">
        <f t="shared" si="112"/>
        <v>2.2496252954515107E-2</v>
      </c>
      <c r="I161">
        <f t="shared" si="113"/>
        <v>3.2601091147738826E-7</v>
      </c>
      <c r="J161" s="2">
        <f t="shared" si="114"/>
        <v>2.6895900196884532E-11</v>
      </c>
      <c r="L161">
        <f t="shared" si="115"/>
        <v>0.10262341070616957</v>
      </c>
      <c r="M161">
        <f t="shared" si="116"/>
        <v>4.8381135425418414E-2</v>
      </c>
      <c r="N161">
        <f t="shared" si="117"/>
        <v>1.4319010448477482E-6</v>
      </c>
      <c r="O161" s="2">
        <f t="shared" si="118"/>
        <v>5.8031767345357384E-11</v>
      </c>
      <c r="Q161">
        <f t="shared" si="119"/>
        <v>0.18229211534648165</v>
      </c>
      <c r="R161">
        <f t="shared" si="120"/>
        <v>0.12544611267003383</v>
      </c>
      <c r="S161">
        <f t="shared" si="121"/>
        <v>1.1718479640936117E-5</v>
      </c>
      <c r="T161" s="2">
        <f t="shared" si="122"/>
        <v>1.4387688892482702E-10</v>
      </c>
      <c r="V161">
        <f t="shared" si="123"/>
        <v>0.51138027327776192</v>
      </c>
      <c r="W161">
        <f t="shared" si="124"/>
        <v>0.47629182559245647</v>
      </c>
      <c r="X161">
        <f t="shared" si="125"/>
        <v>3.7606493490199264E-4</v>
      </c>
      <c r="Y161" s="2">
        <f t="shared" si="126"/>
        <v>4.7008116862749089E-10</v>
      </c>
      <c r="AA161">
        <f t="shared" si="127"/>
        <v>0.55283491116051253</v>
      </c>
      <c r="AB161">
        <f t="shared" si="128"/>
        <v>0.53709618132558234</v>
      </c>
      <c r="AC161">
        <f t="shared" si="129"/>
        <v>5.7806729721005348E-4</v>
      </c>
      <c r="AD161" s="2">
        <f t="shared" si="130"/>
        <v>4.0143562306253684E-10</v>
      </c>
      <c r="AF161">
        <f t="shared" si="131"/>
        <v>0.36157733325140723</v>
      </c>
      <c r="AG161">
        <f t="shared" si="132"/>
        <v>0.30756760656334836</v>
      </c>
      <c r="AH161">
        <f t="shared" si="133"/>
        <v>1.0274892832051016E-4</v>
      </c>
      <c r="AI161" s="2">
        <f t="shared" si="134"/>
        <v>2.9683023737036278E-10</v>
      </c>
      <c r="AK161">
        <f t="shared" si="135"/>
        <v>0.37412493686192372</v>
      </c>
      <c r="AL161">
        <f t="shared" si="136"/>
        <v>0.30458326317991524</v>
      </c>
      <c r="AM161">
        <f t="shared" si="137"/>
        <v>3.8688764891114822E-5</v>
      </c>
      <c r="AN161" s="2">
        <f t="shared" si="138"/>
        <v>1.4078411668711231E-10</v>
      </c>
      <c r="AP161">
        <f t="shared" si="139"/>
        <v>0.74671223202845527</v>
      </c>
      <c r="AQ161">
        <f t="shared" si="140"/>
        <v>0.72196732385121321</v>
      </c>
      <c r="AR161">
        <f t="shared" si="141"/>
        <v>1.0625386979436679E-3</v>
      </c>
      <c r="AS161" s="2">
        <f t="shared" si="142"/>
        <v>2.066047468223794E-10</v>
      </c>
      <c r="AU161">
        <f t="shared" si="143"/>
        <v>0.60924831151138137</v>
      </c>
      <c r="AV161">
        <f t="shared" si="144"/>
        <v>0.56823017846561474</v>
      </c>
      <c r="AW161">
        <f t="shared" si="145"/>
        <v>3.8226964829698052E-4</v>
      </c>
      <c r="AX161" s="2">
        <f t="shared" si="146"/>
        <v>2.760836348811525E-10</v>
      </c>
      <c r="AZ161">
        <f t="shared" si="147"/>
        <v>0.6515525915053898</v>
      </c>
      <c r="BA161">
        <f t="shared" si="148"/>
        <v>0.61283621278376643</v>
      </c>
      <c r="BB161">
        <f t="shared" si="149"/>
        <v>1.5465199515627608E-4</v>
      </c>
      <c r="BC161" s="2">
        <f t="shared" si="150"/>
        <v>5.1550665052091972E-11</v>
      </c>
      <c r="BE161">
        <f t="shared" si="151"/>
        <v>0.91995964876480829</v>
      </c>
      <c r="BF161">
        <f t="shared" si="152"/>
        <v>0.91393510619871854</v>
      </c>
      <c r="BG161">
        <f t="shared" si="153"/>
        <v>1.0583594448145967E-3</v>
      </c>
      <c r="BH161" s="2">
        <f t="shared" si="154"/>
        <v>5.8797746934144305E-11</v>
      </c>
      <c r="BJ161">
        <f t="shared" si="155"/>
        <v>0.89653385659222318</v>
      </c>
      <c r="BK161">
        <f t="shared" si="156"/>
        <v>0.88898482466976736</v>
      </c>
      <c r="BL161">
        <f t="shared" si="157"/>
        <v>4.7539968008527466E-4</v>
      </c>
      <c r="BM161" s="2">
        <f t="shared" si="158"/>
        <v>2.641109333807084E-10</v>
      </c>
    </row>
    <row r="162" spans="1:65" x14ac:dyDescent="0.3">
      <c r="A162">
        <v>-3.55</v>
      </c>
      <c r="B162">
        <f t="shared" si="107"/>
        <v>0.51966370148907204</v>
      </c>
      <c r="C162">
        <f t="shared" si="108"/>
        <v>0.48769592735609218</v>
      </c>
      <c r="D162">
        <f t="shared" si="109"/>
        <v>1.4465707855337464E-3</v>
      </c>
      <c r="E162" s="2">
        <f t="shared" si="110"/>
        <v>1.4465707855337463E-9</v>
      </c>
      <c r="G162">
        <f t="shared" si="111"/>
        <v>6.6230941655396947E-2</v>
      </c>
      <c r="H162">
        <f t="shared" si="112"/>
        <v>2.2231352518740262E-2</v>
      </c>
      <c r="I162">
        <f t="shared" si="113"/>
        <v>3.1206141326653966E-7</v>
      </c>
      <c r="J162" s="2">
        <f t="shared" si="114"/>
        <v>2.5745066594489523E-11</v>
      </c>
      <c r="L162">
        <f t="shared" si="115"/>
        <v>0.10221440572103357</v>
      </c>
      <c r="M162">
        <f t="shared" si="116"/>
        <v>4.7947407975645361E-2</v>
      </c>
      <c r="N162">
        <f t="shared" si="117"/>
        <v>1.3804194746871316E-6</v>
      </c>
      <c r="O162" s="2">
        <f t="shared" si="118"/>
        <v>5.5945333710236834E-11</v>
      </c>
      <c r="Q162">
        <f t="shared" si="119"/>
        <v>0.18156555691821508</v>
      </c>
      <c r="R162">
        <f t="shared" si="120"/>
        <v>0.12466904483231558</v>
      </c>
      <c r="S162">
        <f t="shared" si="121"/>
        <v>1.1376891115199396E-5</v>
      </c>
      <c r="T162" s="2">
        <f t="shared" si="122"/>
        <v>1.3968294091439284E-10</v>
      </c>
      <c r="V162">
        <f t="shared" si="123"/>
        <v>0.51019424704269312</v>
      </c>
      <c r="W162">
        <f t="shared" si="124"/>
        <v>0.47502062919902799</v>
      </c>
      <c r="X162">
        <f t="shared" si="125"/>
        <v>3.6852354397351174E-4</v>
      </c>
      <c r="Y162" s="2">
        <f t="shared" si="126"/>
        <v>4.6065442996688971E-10</v>
      </c>
      <c r="AA162">
        <f t="shared" si="127"/>
        <v>0.5516148936276053</v>
      </c>
      <c r="AB162">
        <f t="shared" si="128"/>
        <v>0.53583322321698268</v>
      </c>
      <c r="AC162">
        <f t="shared" si="129"/>
        <v>5.6701765727102435E-4</v>
      </c>
      <c r="AD162" s="2">
        <f t="shared" si="130"/>
        <v>3.9376226199376664E-10</v>
      </c>
      <c r="AF162">
        <f t="shared" si="131"/>
        <v>0.36049891632803499</v>
      </c>
      <c r="AG162">
        <f t="shared" si="132"/>
        <v>0.30639795697183836</v>
      </c>
      <c r="AH162">
        <f t="shared" si="133"/>
        <v>1.0037310558473083E-4</v>
      </c>
      <c r="AI162" s="2">
        <f t="shared" si="134"/>
        <v>2.8996674946700026E-10</v>
      </c>
      <c r="AK162">
        <f t="shared" si="135"/>
        <v>0.37322021197865896</v>
      </c>
      <c r="AL162">
        <f t="shared" si="136"/>
        <v>0.30357801330962109</v>
      </c>
      <c r="AM162">
        <f t="shared" si="137"/>
        <v>3.7838655110012989E-5</v>
      </c>
      <c r="AN162" s="2">
        <f t="shared" si="138"/>
        <v>1.3769066165032509E-10</v>
      </c>
      <c r="AP162">
        <f t="shared" si="139"/>
        <v>0.74583031086622031</v>
      </c>
      <c r="AQ162">
        <f t="shared" si="140"/>
        <v>0.72099924354140543</v>
      </c>
      <c r="AR162">
        <f t="shared" si="141"/>
        <v>1.045455085329678E-3</v>
      </c>
      <c r="AS162" s="2">
        <f t="shared" si="142"/>
        <v>2.0328293325854805E-10</v>
      </c>
      <c r="AU162">
        <f t="shared" si="143"/>
        <v>0.60822565225630909</v>
      </c>
      <c r="AV162">
        <f t="shared" si="144"/>
        <v>0.56710016823901555</v>
      </c>
      <c r="AW162">
        <f t="shared" si="145"/>
        <v>3.7528054854397091E-4</v>
      </c>
      <c r="AX162" s="2">
        <f t="shared" si="146"/>
        <v>2.7103595172620111E-10</v>
      </c>
      <c r="AZ162">
        <f t="shared" si="147"/>
        <v>0.65072179527277274</v>
      </c>
      <c r="BA162">
        <f t="shared" si="148"/>
        <v>0.61191310585863634</v>
      </c>
      <c r="BB162">
        <f t="shared" si="149"/>
        <v>1.5198705011123506E-4</v>
      </c>
      <c r="BC162" s="2">
        <f t="shared" si="150"/>
        <v>5.0662350037078302E-11</v>
      </c>
      <c r="BE162">
        <f t="shared" si="151"/>
        <v>0.91960042007663079</v>
      </c>
      <c r="BF162">
        <f t="shared" si="152"/>
        <v>0.91354883879207616</v>
      </c>
      <c r="BG162">
        <f t="shared" si="153"/>
        <v>1.0450588748616855E-3</v>
      </c>
      <c r="BH162" s="2">
        <f t="shared" si="154"/>
        <v>5.8058826381204794E-11</v>
      </c>
      <c r="BJ162">
        <f t="shared" si="155"/>
        <v>0.89613332032444193</v>
      </c>
      <c r="BK162">
        <f t="shared" si="156"/>
        <v>0.88855506472579604</v>
      </c>
      <c r="BL162">
        <f t="shared" si="157"/>
        <v>4.6899440421324304E-4</v>
      </c>
      <c r="BM162" s="2">
        <f t="shared" si="158"/>
        <v>2.6055244678513525E-10</v>
      </c>
    </row>
    <row r="163" spans="1:65" x14ac:dyDescent="0.3">
      <c r="A163">
        <v>-3.5750000000000002</v>
      </c>
      <c r="B163">
        <f t="shared" si="107"/>
        <v>0.51817839419344025</v>
      </c>
      <c r="C163">
        <f t="shared" si="108"/>
        <v>0.48611176855102417</v>
      </c>
      <c r="D163">
        <f t="shared" si="109"/>
        <v>1.416135932505205E-3</v>
      </c>
      <c r="E163" s="2">
        <f t="shared" si="110"/>
        <v>1.4161359325052049E-9</v>
      </c>
      <c r="G163">
        <f t="shared" si="111"/>
        <v>6.5982674020640064E-2</v>
      </c>
      <c r="H163">
        <f t="shared" si="112"/>
        <v>2.1971386409047191E-2</v>
      </c>
      <c r="I163">
        <f t="shared" si="113"/>
        <v>2.9880000205062812E-7</v>
      </c>
      <c r="J163" s="2">
        <f t="shared" si="114"/>
        <v>2.465100016917682E-11</v>
      </c>
      <c r="L163">
        <f t="shared" si="115"/>
        <v>0.10181187043988943</v>
      </c>
      <c r="M163">
        <f t="shared" si="116"/>
        <v>4.7520541293626116E-2</v>
      </c>
      <c r="N163">
        <f t="shared" si="117"/>
        <v>1.3311280276767086E-6</v>
      </c>
      <c r="O163" s="2">
        <f t="shared" si="118"/>
        <v>5.39476608994533E-11</v>
      </c>
      <c r="Q163">
        <f t="shared" si="119"/>
        <v>0.18084843627324848</v>
      </c>
      <c r="R163">
        <f t="shared" si="120"/>
        <v>0.12390207088047965</v>
      </c>
      <c r="S163">
        <f t="shared" si="121"/>
        <v>1.1047513404683456E-5</v>
      </c>
      <c r="T163" s="2">
        <f t="shared" si="122"/>
        <v>1.356389145797249E-10</v>
      </c>
      <c r="V163">
        <f t="shared" si="123"/>
        <v>0.50901877528908601</v>
      </c>
      <c r="W163">
        <f t="shared" si="124"/>
        <v>0.47376074521874167</v>
      </c>
      <c r="X163">
        <f t="shared" si="125"/>
        <v>3.6118102630379293E-4</v>
      </c>
      <c r="Y163" s="2">
        <f t="shared" si="126"/>
        <v>4.5147628287974121E-10</v>
      </c>
      <c r="AA163">
        <f t="shared" si="127"/>
        <v>0.55040511997644193</v>
      </c>
      <c r="AB163">
        <f t="shared" si="128"/>
        <v>0.53458086954083017</v>
      </c>
      <c r="AC163">
        <f t="shared" si="129"/>
        <v>5.5624792855280523E-4</v>
      </c>
      <c r="AD163" s="2">
        <f t="shared" si="130"/>
        <v>3.8628328371722556E-10</v>
      </c>
      <c r="AF163">
        <f t="shared" si="131"/>
        <v>0.35943169173322298</v>
      </c>
      <c r="AG163">
        <f t="shared" si="132"/>
        <v>0.30524044656531774</v>
      </c>
      <c r="AH163">
        <f t="shared" si="133"/>
        <v>9.8067664393834065E-5</v>
      </c>
      <c r="AI163" s="2">
        <f t="shared" si="134"/>
        <v>2.8330658602663181E-10</v>
      </c>
      <c r="AK163">
        <f t="shared" si="135"/>
        <v>0.37232455465724545</v>
      </c>
      <c r="AL163">
        <f t="shared" si="136"/>
        <v>0.30258283850805051</v>
      </c>
      <c r="AM163">
        <f t="shared" si="137"/>
        <v>3.701284752711946E-5</v>
      </c>
      <c r="AN163" s="2">
        <f t="shared" si="138"/>
        <v>1.3468563961257362E-10</v>
      </c>
      <c r="AP163">
        <f t="shared" si="139"/>
        <v>0.7449544314142863</v>
      </c>
      <c r="AQ163">
        <f t="shared" si="140"/>
        <v>0.72003779518582467</v>
      </c>
      <c r="AR163">
        <f t="shared" si="141"/>
        <v>1.0287482954441365E-3</v>
      </c>
      <c r="AS163" s="2">
        <f t="shared" si="142"/>
        <v>2.0003439078080387E-10</v>
      </c>
      <c r="AU163">
        <f t="shared" si="143"/>
        <v>0.60721133166683972</v>
      </c>
      <c r="AV163">
        <f t="shared" si="144"/>
        <v>0.56597937200755766</v>
      </c>
      <c r="AW163">
        <f t="shared" si="145"/>
        <v>3.6846336001773429E-4</v>
      </c>
      <c r="AX163" s="2">
        <f t="shared" si="146"/>
        <v>2.6611242667947471E-10</v>
      </c>
      <c r="AZ163">
        <f t="shared" si="147"/>
        <v>0.64989755171543573</v>
      </c>
      <c r="BA163">
        <f t="shared" si="148"/>
        <v>0.61099727968381745</v>
      </c>
      <c r="BB163">
        <f t="shared" si="149"/>
        <v>1.493852702076353E-4</v>
      </c>
      <c r="BC163" s="2">
        <f t="shared" si="150"/>
        <v>4.9795090069211715E-11</v>
      </c>
      <c r="BE163">
        <f t="shared" si="151"/>
        <v>0.91924294597675926</v>
      </c>
      <c r="BF163">
        <f t="shared" si="152"/>
        <v>0.91316445803952606</v>
      </c>
      <c r="BG163">
        <f t="shared" si="153"/>
        <v>1.0319998625543175E-3</v>
      </c>
      <c r="BH163" s="2">
        <f t="shared" si="154"/>
        <v>5.7333325697462127E-11</v>
      </c>
      <c r="BJ163">
        <f t="shared" si="155"/>
        <v>0.89573505644587126</v>
      </c>
      <c r="BK163">
        <f t="shared" si="156"/>
        <v>0.88812774296767305</v>
      </c>
      <c r="BL163">
        <f t="shared" si="157"/>
        <v>4.6271344175982459E-4</v>
      </c>
      <c r="BM163" s="2">
        <f t="shared" si="158"/>
        <v>2.5706302319990276E-10</v>
      </c>
    </row>
    <row r="164" spans="1:65" x14ac:dyDescent="0.3">
      <c r="A164">
        <v>-3.6</v>
      </c>
      <c r="B164">
        <f t="shared" si="107"/>
        <v>0.5167062530634362</v>
      </c>
      <c r="C164">
        <f t="shared" si="108"/>
        <v>0.48454165215810174</v>
      </c>
      <c r="D164">
        <f t="shared" si="109"/>
        <v>1.3865199294506171E-3</v>
      </c>
      <c r="E164" s="2">
        <f t="shared" si="110"/>
        <v>1.386519929450617E-9</v>
      </c>
      <c r="G164">
        <f t="shared" si="111"/>
        <v>6.5738999170376303E-2</v>
      </c>
      <c r="H164">
        <f t="shared" si="112"/>
        <v>2.1716229497776237E-2</v>
      </c>
      <c r="I164">
        <f t="shared" si="113"/>
        <v>2.8618830389035602E-7</v>
      </c>
      <c r="J164" s="2">
        <f t="shared" si="114"/>
        <v>2.3610535070954372E-11</v>
      </c>
      <c r="L164">
        <f t="shared" si="115"/>
        <v>0.1014156590435307</v>
      </c>
      <c r="M164">
        <f t="shared" si="116"/>
        <v>4.7100380746055881E-2</v>
      </c>
      <c r="N164">
        <f t="shared" si="117"/>
        <v>1.2839193220373568E-6</v>
      </c>
      <c r="O164" s="2">
        <f t="shared" si="118"/>
        <v>5.2034396968125124E-11</v>
      </c>
      <c r="Q164">
        <f t="shared" si="119"/>
        <v>0.18014056824936076</v>
      </c>
      <c r="R164">
        <f t="shared" si="120"/>
        <v>0.12314499278006497</v>
      </c>
      <c r="S164">
        <f t="shared" si="121"/>
        <v>1.0729830767791752E-5</v>
      </c>
      <c r="T164" s="2">
        <f t="shared" si="122"/>
        <v>1.3173847776011009E-10</v>
      </c>
      <c r="V164">
        <f t="shared" si="123"/>
        <v>0.50785370168656752</v>
      </c>
      <c r="W164">
        <f t="shared" si="124"/>
        <v>0.47251200609492766</v>
      </c>
      <c r="X164">
        <f t="shared" si="125"/>
        <v>3.5403090614665649E-4</v>
      </c>
      <c r="Y164" s="2">
        <f t="shared" si="126"/>
        <v>4.4253863268332066E-10</v>
      </c>
      <c r="AA164">
        <f t="shared" si="127"/>
        <v>0.54920544595318244</v>
      </c>
      <c r="AB164">
        <f t="shared" si="128"/>
        <v>0.53333897096602734</v>
      </c>
      <c r="AC164">
        <f t="shared" si="129"/>
        <v>5.4574931562617016E-4</v>
      </c>
      <c r="AD164" s="2">
        <f t="shared" si="130"/>
        <v>3.7899258029595123E-10</v>
      </c>
      <c r="AF164">
        <f t="shared" si="131"/>
        <v>0.35837547233784994</v>
      </c>
      <c r="AG164">
        <f t="shared" si="132"/>
        <v>0.30409487238378519</v>
      </c>
      <c r="AH164">
        <f t="shared" si="133"/>
        <v>9.583007058405284E-5</v>
      </c>
      <c r="AI164" s="2">
        <f t="shared" si="134"/>
        <v>2.7684242613170829E-10</v>
      </c>
      <c r="AK164">
        <f t="shared" si="135"/>
        <v>0.37143781465780634</v>
      </c>
      <c r="AL164">
        <f t="shared" si="136"/>
        <v>0.30159757184200708</v>
      </c>
      <c r="AM164">
        <f t="shared" si="137"/>
        <v>3.6210489298255803E-5</v>
      </c>
      <c r="AN164" s="2">
        <f t="shared" si="138"/>
        <v>1.317659471686531E-10</v>
      </c>
      <c r="AP164">
        <f t="shared" si="139"/>
        <v>0.74408452144720982</v>
      </c>
      <c r="AQ164">
        <f t="shared" si="140"/>
        <v>0.71908289950297455</v>
      </c>
      <c r="AR164">
        <f t="shared" si="141"/>
        <v>1.0124078020105065E-3</v>
      </c>
      <c r="AS164" s="2">
        <f t="shared" si="142"/>
        <v>1.968570726131536E-10</v>
      </c>
      <c r="AU164">
        <f t="shared" si="143"/>
        <v>0.60620523278173188</v>
      </c>
      <c r="AV164">
        <f t="shared" si="144"/>
        <v>0.56486766053230042</v>
      </c>
      <c r="AW164">
        <f t="shared" si="145"/>
        <v>3.6181278873597989E-4</v>
      </c>
      <c r="AX164" s="2">
        <f t="shared" si="146"/>
        <v>2.6130923630931876E-10</v>
      </c>
      <c r="AZ164">
        <f t="shared" si="147"/>
        <v>0.64907976868444595</v>
      </c>
      <c r="BA164">
        <f t="shared" si="148"/>
        <v>0.61008863187160667</v>
      </c>
      <c r="BB164">
        <f t="shared" si="149"/>
        <v>1.4684475614924129E-4</v>
      </c>
      <c r="BC164" s="2">
        <f t="shared" si="150"/>
        <v>4.8948252049747045E-11</v>
      </c>
      <c r="BE164">
        <f t="shared" si="151"/>
        <v>0.91888721070715285</v>
      </c>
      <c r="BF164">
        <f t="shared" si="152"/>
        <v>0.91278194699693849</v>
      </c>
      <c r="BG164">
        <f t="shared" si="153"/>
        <v>1.0191766676791235E-3</v>
      </c>
      <c r="BH164" s="2">
        <f t="shared" si="154"/>
        <v>5.6620925982173572E-11</v>
      </c>
      <c r="BJ164">
        <f t="shared" si="155"/>
        <v>0.89533904084624361</v>
      </c>
      <c r="BK164">
        <f t="shared" si="156"/>
        <v>0.88770283352601242</v>
      </c>
      <c r="BL164">
        <f t="shared" si="157"/>
        <v>4.5655364807560534E-4</v>
      </c>
      <c r="BM164" s="2">
        <f t="shared" si="158"/>
        <v>2.5364091559755875E-10</v>
      </c>
    </row>
    <row r="165" spans="1:65" x14ac:dyDescent="0.3">
      <c r="A165">
        <v>-3.625</v>
      </c>
      <c r="B165">
        <f t="shared" si="107"/>
        <v>0.51524709535540392</v>
      </c>
      <c r="C165">
        <f t="shared" si="108"/>
        <v>0.48298538327154855</v>
      </c>
      <c r="D165">
        <f t="shared" si="109"/>
        <v>1.3576960804577403E-3</v>
      </c>
      <c r="E165" s="2">
        <f t="shared" si="110"/>
        <v>1.3576960804577403E-9</v>
      </c>
      <c r="G165">
        <f t="shared" si="111"/>
        <v>6.5499801427802595E-2</v>
      </c>
      <c r="H165">
        <f t="shared" si="112"/>
        <v>2.1465760657384918E-2</v>
      </c>
      <c r="I165">
        <f t="shared" si="113"/>
        <v>2.7419032848464676E-7</v>
      </c>
      <c r="J165" s="2">
        <f t="shared" si="114"/>
        <v>2.2620702099983356E-11</v>
      </c>
      <c r="L165">
        <f t="shared" si="115"/>
        <v>0.10102562995999831</v>
      </c>
      <c r="M165">
        <f t="shared" si="116"/>
        <v>4.6686776203603723E-2</v>
      </c>
      <c r="N165">
        <f t="shared" si="117"/>
        <v>1.238691927047924E-6</v>
      </c>
      <c r="O165" s="2">
        <f t="shared" si="118"/>
        <v>5.0201431154525614E-11</v>
      </c>
      <c r="Q165">
        <f t="shared" si="119"/>
        <v>0.17944177251499976</v>
      </c>
      <c r="R165">
        <f t="shared" si="120"/>
        <v>0.12239761766310134</v>
      </c>
      <c r="S165">
        <f t="shared" si="121"/>
        <v>1.0423352538523783E-5</v>
      </c>
      <c r="T165" s="2">
        <f t="shared" si="122"/>
        <v>1.2797560616743112E-10</v>
      </c>
      <c r="V165">
        <f t="shared" si="123"/>
        <v>0.50669887309968342</v>
      </c>
      <c r="W165">
        <f t="shared" si="124"/>
        <v>0.47127424769526621</v>
      </c>
      <c r="X165">
        <f t="shared" si="125"/>
        <v>3.4706695795508514E-4</v>
      </c>
      <c r="Y165" s="2">
        <f t="shared" si="126"/>
        <v>4.3383369744385648E-10</v>
      </c>
      <c r="AA165">
        <f t="shared" si="127"/>
        <v>0.54801573010761118</v>
      </c>
      <c r="AB165">
        <f t="shared" si="128"/>
        <v>0.53210738106377964</v>
      </c>
      <c r="AC165">
        <f t="shared" si="129"/>
        <v>5.3551335197295896E-4</v>
      </c>
      <c r="AD165" s="2">
        <f t="shared" si="130"/>
        <v>3.7188427220344347E-10</v>
      </c>
      <c r="AF165">
        <f t="shared" si="131"/>
        <v>0.35733007528806848</v>
      </c>
      <c r="AG165">
        <f t="shared" si="132"/>
        <v>0.30296103610419572</v>
      </c>
      <c r="AH165">
        <f t="shared" si="133"/>
        <v>9.3657897121806152E-5</v>
      </c>
      <c r="AI165" s="2">
        <f t="shared" si="134"/>
        <v>2.7056725835188453E-10</v>
      </c>
      <c r="AK165">
        <f t="shared" si="135"/>
        <v>0.37055984518979335</v>
      </c>
      <c r="AL165">
        <f t="shared" si="136"/>
        <v>0.30062205021088151</v>
      </c>
      <c r="AM165">
        <f t="shared" si="137"/>
        <v>3.5430762968909851E-5</v>
      </c>
      <c r="AN165" s="2">
        <f t="shared" si="138"/>
        <v>1.2892860969242199E-10</v>
      </c>
      <c r="AP165">
        <f t="shared" si="139"/>
        <v>0.74322050994307276</v>
      </c>
      <c r="AQ165">
        <f t="shared" si="140"/>
        <v>0.71813447853246193</v>
      </c>
      <c r="AR165">
        <f t="shared" si="141"/>
        <v>9.9642343372385129E-4</v>
      </c>
      <c r="AS165" s="2">
        <f t="shared" si="142"/>
        <v>1.9374900100185952E-10</v>
      </c>
      <c r="AU165">
        <f t="shared" si="143"/>
        <v>0.60520724093713452</v>
      </c>
      <c r="AV165">
        <f t="shared" si="144"/>
        <v>0.56376490711285587</v>
      </c>
      <c r="AW165">
        <f t="shared" si="145"/>
        <v>3.5532373598960178E-4</v>
      </c>
      <c r="AX165" s="2">
        <f t="shared" si="146"/>
        <v>2.5662269821471234E-10</v>
      </c>
      <c r="AZ165">
        <f t="shared" si="147"/>
        <v>0.6482683558800546</v>
      </c>
      <c r="BA165">
        <f t="shared" si="148"/>
        <v>0.60918706208894957</v>
      </c>
      <c r="BB165">
        <f t="shared" si="149"/>
        <v>1.4436367765646184E-4</v>
      </c>
      <c r="BC165" s="2">
        <f t="shared" si="150"/>
        <v>4.812122588548723E-11</v>
      </c>
      <c r="BE165">
        <f t="shared" si="151"/>
        <v>0.91853319870902284</v>
      </c>
      <c r="BF165">
        <f t="shared" si="152"/>
        <v>0.91240128893443317</v>
      </c>
      <c r="BG165">
        <f t="shared" si="153"/>
        <v>1.006583718693111E-3</v>
      </c>
      <c r="BH165" s="2">
        <f t="shared" si="154"/>
        <v>5.5921317705172878E-11</v>
      </c>
      <c r="BJ165">
        <f t="shared" si="155"/>
        <v>0.89494524978436618</v>
      </c>
      <c r="BK165">
        <f t="shared" si="156"/>
        <v>0.88728031092743154</v>
      </c>
      <c r="BL165">
        <f t="shared" si="157"/>
        <v>4.5051197645540423E-4</v>
      </c>
      <c r="BM165" s="2">
        <f t="shared" si="158"/>
        <v>2.5028443136411371E-10</v>
      </c>
    </row>
    <row r="166" spans="1:65" x14ac:dyDescent="0.3">
      <c r="A166">
        <v>-3.65</v>
      </c>
      <c r="B166">
        <f t="shared" si="107"/>
        <v>0.51380074165706102</v>
      </c>
      <c r="C166">
        <f t="shared" si="108"/>
        <v>0.48144277053867429</v>
      </c>
      <c r="D166">
        <f t="shared" si="109"/>
        <v>1.3296387078543842E-3</v>
      </c>
      <c r="E166" s="2">
        <f t="shared" si="110"/>
        <v>1.3296387078543841E-9</v>
      </c>
      <c r="G166">
        <f t="shared" si="111"/>
        <v>6.5264968789325722E-2</v>
      </c>
      <c r="H166">
        <f t="shared" si="112"/>
        <v>2.1219862606623795E-2</v>
      </c>
      <c r="I166">
        <f t="shared" si="113"/>
        <v>2.6277230620185681E-7</v>
      </c>
      <c r="J166" s="2">
        <f t="shared" si="114"/>
        <v>2.1678715261653188E-11</v>
      </c>
      <c r="L166">
        <f t="shared" si="115"/>
        <v>0.10064164571345263</v>
      </c>
      <c r="M166">
        <f t="shared" si="116"/>
        <v>4.6279581880649664E-2</v>
      </c>
      <c r="N166">
        <f t="shared" si="117"/>
        <v>1.1953499957903823E-6</v>
      </c>
      <c r="O166" s="2">
        <f t="shared" si="118"/>
        <v>4.8444878996060244E-11</v>
      </c>
      <c r="Q166">
        <f t="shared" si="119"/>
        <v>0.17875187341275811</v>
      </c>
      <c r="R166">
        <f t="shared" si="120"/>
        <v>0.12165975766070385</v>
      </c>
      <c r="S166">
        <f t="shared" si="121"/>
        <v>1.0127611749775504E-5</v>
      </c>
      <c r="T166" s="2">
        <f t="shared" si="122"/>
        <v>1.2434456648335502E-10</v>
      </c>
      <c r="V166">
        <f t="shared" si="123"/>
        <v>0.50555413950556516</v>
      </c>
      <c r="W166">
        <f t="shared" si="124"/>
        <v>0.47004730922354249</v>
      </c>
      <c r="X166">
        <f t="shared" si="125"/>
        <v>3.4028319522220725E-4</v>
      </c>
      <c r="Y166" s="2">
        <f t="shared" si="126"/>
        <v>4.253539940277591E-10</v>
      </c>
      <c r="AA166">
        <f t="shared" si="127"/>
        <v>0.54683583372462752</v>
      </c>
      <c r="AB166">
        <f t="shared" si="128"/>
        <v>0.53088595623667445</v>
      </c>
      <c r="AC166">
        <f t="shared" si="129"/>
        <v>5.2553188575709948E-4</v>
      </c>
      <c r="AD166" s="2">
        <f t="shared" si="130"/>
        <v>3.6495269844242992E-10</v>
      </c>
      <c r="AF166">
        <f t="shared" si="131"/>
        <v>0.3562953218823165</v>
      </c>
      <c r="AG166">
        <f t="shared" si="132"/>
        <v>0.30183874390706777</v>
      </c>
      <c r="AH166">
        <f t="shared" si="133"/>
        <v>9.1548818914984962E-5</v>
      </c>
      <c r="AI166" s="2">
        <f t="shared" si="134"/>
        <v>2.644743657544011E-10</v>
      </c>
      <c r="AK166">
        <f t="shared" si="135"/>
        <v>0.3696905028112587</v>
      </c>
      <c r="AL166">
        <f t="shared" si="136"/>
        <v>0.29965611423473193</v>
      </c>
      <c r="AM166">
        <f t="shared" si="137"/>
        <v>3.4672884782637106E-5</v>
      </c>
      <c r="AN166" s="2">
        <f t="shared" si="138"/>
        <v>1.2617077518126283E-10</v>
      </c>
      <c r="AP166">
        <f t="shared" si="139"/>
        <v>0.7423623270583275</v>
      </c>
      <c r="AQ166">
        <f t="shared" si="140"/>
        <v>0.71719245560738476</v>
      </c>
      <c r="AR166">
        <f t="shared" si="141"/>
        <v>9.8078536025335457E-4</v>
      </c>
      <c r="AS166" s="2">
        <f t="shared" si="142"/>
        <v>1.9070826449370739E-10</v>
      </c>
      <c r="AU166">
        <f t="shared" si="143"/>
        <v>0.60421724370914753</v>
      </c>
      <c r="AV166">
        <f t="shared" si="144"/>
        <v>0.56267098752391997</v>
      </c>
      <c r="AW166">
        <f t="shared" si="145"/>
        <v>3.4899128996992578E-4</v>
      </c>
      <c r="AX166" s="2">
        <f t="shared" si="146"/>
        <v>2.5204926497827964E-10</v>
      </c>
      <c r="AZ166">
        <f t="shared" si="147"/>
        <v>0.64746322480377905</v>
      </c>
      <c r="BA166">
        <f t="shared" si="148"/>
        <v>0.608292472004199</v>
      </c>
      <c r="BB166">
        <f t="shared" si="149"/>
        <v>1.4194027053210335E-4</v>
      </c>
      <c r="BC166" s="2">
        <f t="shared" si="150"/>
        <v>4.7313423510701066E-11</v>
      </c>
      <c r="BE166">
        <f t="shared" si="151"/>
        <v>0.91818089461971741</v>
      </c>
      <c r="BF166">
        <f t="shared" si="152"/>
        <v>0.9120224673330295</v>
      </c>
      <c r="BG166">
        <f t="shared" si="153"/>
        <v>9.9421560681526482E-4</v>
      </c>
      <c r="BH166" s="2">
        <f t="shared" si="154"/>
        <v>5.5234200378625867E-11</v>
      </c>
      <c r="BJ166">
        <f t="shared" si="155"/>
        <v>0.89455365988084123</v>
      </c>
      <c r="BK166">
        <f t="shared" si="156"/>
        <v>0.88686015008673946</v>
      </c>
      <c r="BL166">
        <f t="shared" si="157"/>
        <v>4.445854745178869E-4</v>
      </c>
      <c r="BM166" s="2">
        <f t="shared" si="158"/>
        <v>2.4699193028771514E-10</v>
      </c>
    </row>
    <row r="167" spans="1:65" x14ac:dyDescent="0.3">
      <c r="A167">
        <v>-3.6749999999999998</v>
      </c>
      <c r="B167">
        <f t="shared" si="107"/>
        <v>0.51236701581526545</v>
      </c>
      <c r="C167">
        <f t="shared" si="108"/>
        <v>0.47991362608283428</v>
      </c>
      <c r="D167">
        <f t="shared" si="109"/>
        <v>1.3023231078781808E-3</v>
      </c>
      <c r="E167" s="2">
        <f t="shared" si="110"/>
        <v>1.3023231078781807E-9</v>
      </c>
      <c r="G167">
        <f t="shared" si="111"/>
        <v>6.5034392784244124E-2</v>
      </c>
      <c r="H167">
        <f t="shared" si="112"/>
        <v>2.0978421763606415E-2</v>
      </c>
      <c r="I167">
        <f t="shared" si="113"/>
        <v>2.5190253725760566E-7</v>
      </c>
      <c r="J167" s="2">
        <f t="shared" si="114"/>
        <v>2.0781959323752467E-11</v>
      </c>
      <c r="L167">
        <f t="shared" si="115"/>
        <v>0.10026357277937845</v>
      </c>
      <c r="M167">
        <f t="shared" si="116"/>
        <v>4.5878656181737483E-2</v>
      </c>
      <c r="N167">
        <f t="shared" si="117"/>
        <v>1.1538029228345639E-6</v>
      </c>
      <c r="O167" s="2">
        <f t="shared" si="118"/>
        <v>4.6761068455989708E-11</v>
      </c>
      <c r="Q167">
        <f t="shared" si="119"/>
        <v>0.17807069980888438</v>
      </c>
      <c r="R167">
        <f t="shared" si="120"/>
        <v>0.12093122974212232</v>
      </c>
      <c r="S167">
        <f t="shared" si="121"/>
        <v>9.8421638407343281E-6</v>
      </c>
      <c r="T167" s="2">
        <f t="shared" si="122"/>
        <v>1.2083990048901614E-10</v>
      </c>
      <c r="V167">
        <f t="shared" si="123"/>
        <v>0.50441935391412962</v>
      </c>
      <c r="W167">
        <f t="shared" si="124"/>
        <v>0.46883103313411534</v>
      </c>
      <c r="X167">
        <f t="shared" si="125"/>
        <v>3.336738598853567E-4</v>
      </c>
      <c r="Y167" s="2">
        <f t="shared" si="126"/>
        <v>4.1709232485669589E-10</v>
      </c>
      <c r="AA167">
        <f t="shared" si="127"/>
        <v>0.54566562075772596</v>
      </c>
      <c r="AB167">
        <f t="shared" si="128"/>
        <v>0.5296745556498198</v>
      </c>
      <c r="AC167">
        <f t="shared" si="129"/>
        <v>5.1579706629317084E-4</v>
      </c>
      <c r="AD167" s="2">
        <f t="shared" si="130"/>
        <v>3.5819240714803507E-10</v>
      </c>
      <c r="AF167">
        <f t="shared" si="131"/>
        <v>0.35527103745256877</v>
      </c>
      <c r="AG167">
        <f t="shared" si="132"/>
        <v>0.30072780634768842</v>
      </c>
      <c r="AH167">
        <f t="shared" si="133"/>
        <v>8.9500607906952282E-5</v>
      </c>
      <c r="AI167" s="2">
        <f t="shared" si="134"/>
        <v>2.5855731173119555E-10</v>
      </c>
      <c r="AK167">
        <f t="shared" si="135"/>
        <v>0.36882964733168333</v>
      </c>
      <c r="AL167">
        <f t="shared" si="136"/>
        <v>0.29869960814631485</v>
      </c>
      <c r="AM167">
        <f t="shared" si="137"/>
        <v>3.3936103080814638E-5</v>
      </c>
      <c r="AN167" s="2">
        <f t="shared" si="138"/>
        <v>1.2348970843296442E-10</v>
      </c>
      <c r="AP167">
        <f t="shared" si="139"/>
        <v>0.74150990410325923</v>
      </c>
      <c r="AQ167">
        <f t="shared" si="140"/>
        <v>0.71625675532739763</v>
      </c>
      <c r="AR167">
        <f t="shared" si="141"/>
        <v>9.6548407887582087E-4</v>
      </c>
      <c r="AS167" s="2">
        <f t="shared" si="142"/>
        <v>1.8773301533696474E-10</v>
      </c>
      <c r="AU167">
        <f t="shared" si="143"/>
        <v>0.60323513085810765</v>
      </c>
      <c r="AV167">
        <f t="shared" si="144"/>
        <v>0.56158577995371017</v>
      </c>
      <c r="AW167">
        <f t="shared" si="145"/>
        <v>3.4281071780428311E-4</v>
      </c>
      <c r="AX167" s="2">
        <f t="shared" si="146"/>
        <v>2.4758551841420442E-10</v>
      </c>
      <c r="AZ167">
        <f t="shared" si="147"/>
        <v>0.64666428871199932</v>
      </c>
      <c r="BA167">
        <f t="shared" si="148"/>
        <v>0.60740476523555487</v>
      </c>
      <c r="BB167">
        <f t="shared" si="149"/>
        <v>1.3957283386972888E-4</v>
      </c>
      <c r="BC167" s="2">
        <f t="shared" si="150"/>
        <v>4.6524277956576242E-11</v>
      </c>
      <c r="BE167">
        <f t="shared" si="151"/>
        <v>0.91783028326965965</v>
      </c>
      <c r="BF167">
        <f t="shared" si="152"/>
        <v>0.91164546588135442</v>
      </c>
      <c r="BG167">
        <f t="shared" si="153"/>
        <v>9.8206708035863694E-4</v>
      </c>
      <c r="BH167" s="2">
        <f t="shared" si="154"/>
        <v>5.4559282242146542E-11</v>
      </c>
      <c r="BJ167">
        <f t="shared" si="155"/>
        <v>0.89416424811095441</v>
      </c>
      <c r="BK167">
        <f t="shared" si="156"/>
        <v>0.8864423262993073</v>
      </c>
      <c r="BL167">
        <f t="shared" si="157"/>
        <v>4.3877128073991462E-4</v>
      </c>
      <c r="BM167" s="2">
        <f t="shared" si="158"/>
        <v>2.4376182263328614E-10</v>
      </c>
    </row>
    <row r="168" spans="1:65" x14ac:dyDescent="0.3">
      <c r="A168">
        <v>-3.7</v>
      </c>
      <c r="B168">
        <f t="shared" si="107"/>
        <v>0.51094574486549349</v>
      </c>
      <c r="C168">
        <f t="shared" si="108"/>
        <v>0.47839776542821405</v>
      </c>
      <c r="D168">
        <f t="shared" si="109"/>
        <v>1.2757255085093784E-3</v>
      </c>
      <c r="E168" s="2">
        <f t="shared" si="110"/>
        <v>1.2757255085093783E-9</v>
      </c>
      <c r="G168">
        <f t="shared" si="111"/>
        <v>6.4807968340677258E-2</v>
      </c>
      <c r="H168">
        <f t="shared" si="112"/>
        <v>2.0741328105421213E-2</v>
      </c>
      <c r="I168">
        <f t="shared" si="113"/>
        <v>2.4155125205937725E-7</v>
      </c>
      <c r="J168" s="2">
        <f t="shared" si="114"/>
        <v>1.9927978294898624E-11</v>
      </c>
      <c r="L168">
        <f t="shared" si="115"/>
        <v>9.9891281445818589E-2</v>
      </c>
      <c r="M168">
        <f t="shared" si="116"/>
        <v>4.5483861554420559E-2</v>
      </c>
      <c r="N168">
        <f t="shared" si="117"/>
        <v>1.1139650250180002E-6</v>
      </c>
      <c r="O168" s="2">
        <f t="shared" si="118"/>
        <v>4.5146526986146197E-11</v>
      </c>
      <c r="Q168">
        <f t="shared" si="119"/>
        <v>0.17739808494856185</v>
      </c>
      <c r="R168">
        <f t="shared" si="120"/>
        <v>0.1202118555599592</v>
      </c>
      <c r="S168">
        <f t="shared" si="121"/>
        <v>9.5665854427172552E-6</v>
      </c>
      <c r="T168" s="2">
        <f t="shared" si="122"/>
        <v>1.1745641015780653E-10</v>
      </c>
      <c r="V168">
        <f t="shared" si="123"/>
        <v>0.50329437229072616</v>
      </c>
      <c r="W168">
        <f t="shared" si="124"/>
        <v>0.46762526504900981</v>
      </c>
      <c r="X168">
        <f t="shared" si="125"/>
        <v>3.2723341226159348E-4</v>
      </c>
      <c r="Y168" s="2">
        <f t="shared" si="126"/>
        <v>4.0904176532699186E-10</v>
      </c>
      <c r="AA168">
        <f t="shared" si="127"/>
        <v>0.544504957764397</v>
      </c>
      <c r="AB168">
        <f t="shared" si="128"/>
        <v>0.52847304116397209</v>
      </c>
      <c r="AC168">
        <f t="shared" si="129"/>
        <v>5.0630133117444194E-4</v>
      </c>
      <c r="AD168" s="2">
        <f t="shared" si="130"/>
        <v>3.5159814664891777E-10</v>
      </c>
      <c r="AF168">
        <f t="shared" si="131"/>
        <v>0.35425705124965956</v>
      </c>
      <c r="AG168">
        <f t="shared" si="132"/>
        <v>0.29962803823173484</v>
      </c>
      <c r="AH168">
        <f t="shared" si="133"/>
        <v>8.7511128436192125E-5</v>
      </c>
      <c r="AI168" s="2">
        <f t="shared" si="134"/>
        <v>2.5280992659344398E-10</v>
      </c>
      <c r="AK168">
        <f t="shared" si="135"/>
        <v>0.36797714171821538</v>
      </c>
      <c r="AL168">
        <f t="shared" si="136"/>
        <v>0.29775237968690599</v>
      </c>
      <c r="AM168">
        <f t="shared" si="137"/>
        <v>3.3219696788267E-5</v>
      </c>
      <c r="AN168" s="2">
        <f t="shared" si="138"/>
        <v>1.2088278553508272E-10</v>
      </c>
      <c r="AP168">
        <f t="shared" si="139"/>
        <v>0.74066317351804611</v>
      </c>
      <c r="AQ168">
        <f t="shared" si="140"/>
        <v>0.71532730353243268</v>
      </c>
      <c r="AR168">
        <f t="shared" si="141"/>
        <v>9.5051040170801581E-4</v>
      </c>
      <c r="AS168" s="2">
        <f t="shared" si="142"/>
        <v>1.8482146699878044E-10</v>
      </c>
      <c r="AU168">
        <f t="shared" si="143"/>
        <v>0.60226079427454426</v>
      </c>
      <c r="AV168">
        <f t="shared" si="144"/>
        <v>0.56050916494424785</v>
      </c>
      <c r="AW168">
        <f t="shared" si="145"/>
        <v>3.3677745797773979E-4</v>
      </c>
      <c r="AX168" s="2">
        <f t="shared" si="146"/>
        <v>2.4322816409503421E-10</v>
      </c>
      <c r="AZ168">
        <f t="shared" si="147"/>
        <v>0.64587146257101202</v>
      </c>
      <c r="BA168">
        <f t="shared" si="148"/>
        <v>0.60652384730112452</v>
      </c>
      <c r="BB168">
        <f t="shared" si="149"/>
        <v>1.3725972739685773E-4</v>
      </c>
      <c r="BC168" s="2">
        <f t="shared" si="150"/>
        <v>4.5753242465619199E-11</v>
      </c>
      <c r="BE168">
        <f t="shared" si="151"/>
        <v>0.91748134967933859</v>
      </c>
      <c r="BF168">
        <f t="shared" si="152"/>
        <v>0.91127026847240711</v>
      </c>
      <c r="BG168">
        <f t="shared" si="153"/>
        <v>9.7013303929174767E-4</v>
      </c>
      <c r="BH168" s="2">
        <f t="shared" si="154"/>
        <v>5.3896279960652693E-11</v>
      </c>
      <c r="BJ168">
        <f t="shared" si="155"/>
        <v>0.89377699179773828</v>
      </c>
      <c r="BK168">
        <f t="shared" si="156"/>
        <v>0.88602681523362481</v>
      </c>
      <c r="BL168">
        <f t="shared" si="157"/>
        <v>4.3306662113822274E-4</v>
      </c>
      <c r="BM168" s="2">
        <f t="shared" si="158"/>
        <v>2.4059256729901285E-10</v>
      </c>
    </row>
    <row r="169" spans="1:65" x14ac:dyDescent="0.3">
      <c r="A169">
        <v>-3.7250000000000001</v>
      </c>
      <c r="B169">
        <f t="shared" si="107"/>
        <v>0.50953675896298745</v>
      </c>
      <c r="C169">
        <f t="shared" si="108"/>
        <v>0.47689500742639446</v>
      </c>
      <c r="D169">
        <f t="shared" si="109"/>
        <v>1.2498230293498313E-3</v>
      </c>
      <c r="E169" s="2">
        <f t="shared" si="110"/>
        <v>1.2498230293498313E-9</v>
      </c>
      <c r="G169">
        <f t="shared" si="111"/>
        <v>6.4585593657425694E-2</v>
      </c>
      <c r="H169">
        <f t="shared" si="112"/>
        <v>2.0508475033953609E-2</v>
      </c>
      <c r="I169">
        <f t="shared" si="113"/>
        <v>2.3169048182493365E-7</v>
      </c>
      <c r="J169" s="2">
        <f t="shared" si="114"/>
        <v>1.9114464750557025E-11</v>
      </c>
      <c r="L169">
        <f t="shared" si="115"/>
        <v>9.9524645680348467E-2</v>
      </c>
      <c r="M169">
        <f t="shared" si="116"/>
        <v>4.5095064348195615E-2</v>
      </c>
      <c r="N169">
        <f t="shared" si="117"/>
        <v>1.0757552436222703E-6</v>
      </c>
      <c r="O169" s="2">
        <f t="shared" si="118"/>
        <v>4.359796945680259E-11</v>
      </c>
      <c r="Q169">
        <f t="shared" si="119"/>
        <v>0.17673386631669796</v>
      </c>
      <c r="R169">
        <f t="shared" si="120"/>
        <v>0.11950146130128124</v>
      </c>
      <c r="S169">
        <f t="shared" si="121"/>
        <v>9.3004732382242332E-6</v>
      </c>
      <c r="T169" s="2">
        <f t="shared" si="122"/>
        <v>1.1418914364708663E-10</v>
      </c>
      <c r="V169">
        <f t="shared" si="123"/>
        <v>0.50217905348113967</v>
      </c>
      <c r="W169">
        <f t="shared" si="124"/>
        <v>0.46642985367753442</v>
      </c>
      <c r="X169">
        <f t="shared" si="125"/>
        <v>3.209565214849389E-4</v>
      </c>
      <c r="Y169" s="2">
        <f t="shared" si="126"/>
        <v>4.0119565185617368E-10</v>
      </c>
      <c r="AA169">
        <f t="shared" si="127"/>
        <v>0.54335371384338915</v>
      </c>
      <c r="AB169">
        <f t="shared" si="128"/>
        <v>0.52728127727058915</v>
      </c>
      <c r="AC169">
        <f t="shared" si="129"/>
        <v>4.9703739402441041E-4</v>
      </c>
      <c r="AD169" s="2">
        <f t="shared" si="130"/>
        <v>3.4516485696139587E-10</v>
      </c>
      <c r="AF169">
        <f t="shared" si="131"/>
        <v>0.35325319633251562</v>
      </c>
      <c r="AG169">
        <f t="shared" si="132"/>
        <v>0.29853925849513624</v>
      </c>
      <c r="AH169">
        <f t="shared" si="133"/>
        <v>8.5578332845632064E-5</v>
      </c>
      <c r="AI169" s="2">
        <f t="shared" si="134"/>
        <v>2.472262948873816E-10</v>
      </c>
      <c r="AK169">
        <f t="shared" si="135"/>
        <v>0.3671328520051772</v>
      </c>
      <c r="AL169">
        <f t="shared" si="136"/>
        <v>0.29681428000575244</v>
      </c>
      <c r="AM169">
        <f t="shared" si="137"/>
        <v>3.2522973979623568E-5</v>
      </c>
      <c r="AN169" s="2">
        <f t="shared" si="138"/>
        <v>1.1834748864807469E-10</v>
      </c>
      <c r="AP169">
        <f t="shared" si="139"/>
        <v>0.73982206884940349</v>
      </c>
      <c r="AQ169">
        <f t="shared" si="140"/>
        <v>0.71440402727706198</v>
      </c>
      <c r="AR169">
        <f t="shared" si="141"/>
        <v>9.3585544350792437E-4</v>
      </c>
      <c r="AS169" s="2">
        <f t="shared" si="142"/>
        <v>1.819718917932071E-10</v>
      </c>
      <c r="AU169">
        <f t="shared" si="143"/>
        <v>0.60129412792674453</v>
      </c>
      <c r="AV169">
        <f t="shared" si="144"/>
        <v>0.55944102533341933</v>
      </c>
      <c r="AW169">
        <f t="shared" si="145"/>
        <v>3.3088711311989787E-4</v>
      </c>
      <c r="AX169" s="2">
        <f t="shared" si="146"/>
        <v>2.3897402614214839E-10</v>
      </c>
      <c r="AZ169">
        <f t="shared" si="147"/>
        <v>0.64508466301348977</v>
      </c>
      <c r="BA169">
        <f t="shared" si="148"/>
        <v>0.60564962557054425</v>
      </c>
      <c r="BB169">
        <f t="shared" si="149"/>
        <v>1.349993689456789E-4</v>
      </c>
      <c r="BC169" s="2">
        <f t="shared" si="150"/>
        <v>4.4999789648559587E-11</v>
      </c>
      <c r="BE169">
        <f t="shared" si="151"/>
        <v>0.91713407905635469</v>
      </c>
      <c r="BF169">
        <f t="shared" si="152"/>
        <v>0.91089685920038133</v>
      </c>
      <c r="BG169">
        <f t="shared" si="153"/>
        <v>9.5840853001873528E-4</v>
      </c>
      <c r="BH169" s="2">
        <f t="shared" si="154"/>
        <v>5.3244918334374228E-11</v>
      </c>
      <c r="BJ169">
        <f t="shared" si="155"/>
        <v>0.89339186860519382</v>
      </c>
      <c r="BK169">
        <f t="shared" si="156"/>
        <v>0.88561359292402775</v>
      </c>
      <c r="BL169">
        <f t="shared" si="157"/>
        <v>4.2746880609123773E-4</v>
      </c>
      <c r="BM169" s="2">
        <f t="shared" si="158"/>
        <v>2.3748267005068781E-10</v>
      </c>
    </row>
    <row r="170" spans="1:65" x14ac:dyDescent="0.3">
      <c r="A170">
        <v>-3.75</v>
      </c>
      <c r="B170">
        <f t="shared" si="107"/>
        <v>0.50813989131553761</v>
      </c>
      <c r="C170">
        <f t="shared" si="108"/>
        <v>0.47540517418466038</v>
      </c>
      <c r="D170">
        <f t="shared" si="109"/>
        <v>1.2245936434386844E-3</v>
      </c>
      <c r="E170" s="2">
        <f t="shared" si="110"/>
        <v>1.2245936434386844E-9</v>
      </c>
      <c r="G170">
        <f t="shared" si="111"/>
        <v>6.436717008146299E-2</v>
      </c>
      <c r="H170">
        <f t="shared" si="112"/>
        <v>2.0279759247605229E-2</v>
      </c>
      <c r="I170">
        <f t="shared" si="113"/>
        <v>2.2229393865552542E-7</v>
      </c>
      <c r="J170" s="2">
        <f t="shared" si="114"/>
        <v>1.8339249939080847E-11</v>
      </c>
      <c r="L170">
        <f t="shared" si="115"/>
        <v>9.9163543002517951E-2</v>
      </c>
      <c r="M170">
        <f t="shared" si="116"/>
        <v>4.4712134679234308E-2</v>
      </c>
      <c r="N170">
        <f t="shared" si="117"/>
        <v>1.0390968663826158E-6</v>
      </c>
      <c r="O170" s="2">
        <f t="shared" si="118"/>
        <v>4.2112286890339922E-11</v>
      </c>
      <c r="Q170">
        <f t="shared" si="119"/>
        <v>0.17607788550398271</v>
      </c>
      <c r="R170">
        <f t="shared" si="120"/>
        <v>0.11879987754436652</v>
      </c>
      <c r="S170">
        <f t="shared" si="121"/>
        <v>9.0434428883418026E-6</v>
      </c>
      <c r="T170" s="2">
        <f t="shared" si="122"/>
        <v>1.1103338212908567E-10</v>
      </c>
      <c r="V170">
        <f t="shared" si="123"/>
        <v>0.50107325913887102</v>
      </c>
      <c r="W170">
        <f t="shared" si="124"/>
        <v>0.46524465073833976</v>
      </c>
      <c r="X170">
        <f t="shared" si="125"/>
        <v>3.1483805641747319E-4</v>
      </c>
      <c r="Y170" s="2">
        <f t="shared" si="126"/>
        <v>3.935475705218415E-10</v>
      </c>
      <c r="AA170">
        <f t="shared" si="127"/>
        <v>0.54221176057376663</v>
      </c>
      <c r="AB170">
        <f t="shared" si="128"/>
        <v>0.52609913102874395</v>
      </c>
      <c r="AC170">
        <f t="shared" si="129"/>
        <v>4.8799823283826073E-4</v>
      </c>
      <c r="AD170" s="2">
        <f t="shared" si="130"/>
        <v>3.3888766169323636E-10</v>
      </c>
      <c r="AF170">
        <f t="shared" si="131"/>
        <v>0.35225930946114326</v>
      </c>
      <c r="AG170">
        <f t="shared" si="132"/>
        <v>0.29746129008800787</v>
      </c>
      <c r="AH170">
        <f t="shared" si="133"/>
        <v>8.3700257326748236E-5</v>
      </c>
      <c r="AI170" s="2">
        <f t="shared" si="134"/>
        <v>2.4180074338838389E-10</v>
      </c>
      <c r="AK170">
        <f t="shared" si="135"/>
        <v>0.3662966472067084</v>
      </c>
      <c r="AL170">
        <f t="shared" si="136"/>
        <v>0.29588516356300937</v>
      </c>
      <c r="AM170">
        <f t="shared" si="137"/>
        <v>3.1845270521617827E-5</v>
      </c>
      <c r="AN170" s="2">
        <f t="shared" si="138"/>
        <v>1.1588140106477602E-10</v>
      </c>
      <c r="AP170">
        <f t="shared" si="139"/>
        <v>0.73898652472779547</v>
      </c>
      <c r="AQ170">
        <f t="shared" si="140"/>
        <v>0.71348685480548346</v>
      </c>
      <c r="AR170">
        <f t="shared" si="141"/>
        <v>9.2151061001626467E-4</v>
      </c>
      <c r="AS170" s="2">
        <f t="shared" si="142"/>
        <v>1.7918261861427326E-10</v>
      </c>
      <c r="AU170">
        <f t="shared" si="143"/>
        <v>0.60033502780987391</v>
      </c>
      <c r="AV170">
        <f t="shared" si="144"/>
        <v>0.55838124619875573</v>
      </c>
      <c r="AW170">
        <f t="shared" si="145"/>
        <v>3.2513544313721084E-4</v>
      </c>
      <c r="AX170" s="2">
        <f t="shared" si="146"/>
        <v>2.3482004226576334E-10</v>
      </c>
      <c r="AZ170">
        <f t="shared" si="147"/>
        <v>0.64430380829629186</v>
      </c>
      <c r="BA170">
        <f t="shared" si="148"/>
        <v>0.6047820092181021</v>
      </c>
      <c r="BB170">
        <f t="shared" si="149"/>
        <v>1.3279023204438244E-4</v>
      </c>
      <c r="BC170" s="2">
        <f t="shared" si="150"/>
        <v>4.4263410681460768E-11</v>
      </c>
      <c r="BE170">
        <f t="shared" si="151"/>
        <v>0.91678845679251264</v>
      </c>
      <c r="BF170">
        <f t="shared" si="152"/>
        <v>0.91052522235754052</v>
      </c>
      <c r="BG170">
        <f t="shared" si="153"/>
        <v>9.4688874036821032E-4</v>
      </c>
      <c r="BH170" s="2">
        <f t="shared" si="154"/>
        <v>5.2604930020456171E-11</v>
      </c>
      <c r="BJ170">
        <f t="shared" si="155"/>
        <v>0.89300885653167428</v>
      </c>
      <c r="BK170">
        <f t="shared" si="156"/>
        <v>0.88520263576359903</v>
      </c>
      <c r="BL170">
        <f t="shared" si="157"/>
        <v>4.2197522729433705E-4</v>
      </c>
      <c r="BM170" s="2">
        <f t="shared" si="158"/>
        <v>2.3443068183018748E-10</v>
      </c>
    </row>
    <row r="171" spans="1:65" x14ac:dyDescent="0.3">
      <c r="A171">
        <v>-3.7749999999999999</v>
      </c>
      <c r="B171">
        <f t="shared" si="107"/>
        <v>0.50675497811785841</v>
      </c>
      <c r="C171">
        <f t="shared" si="108"/>
        <v>0.47392809099600941</v>
      </c>
      <c r="D171">
        <f t="shared" si="109"/>
        <v>1.200016140901198E-3</v>
      </c>
      <c r="E171" s="2">
        <f t="shared" si="110"/>
        <v>1.2000161409011979E-9</v>
      </c>
      <c r="G171">
        <f t="shared" si="111"/>
        <v>6.4152601990777353E-2</v>
      </c>
      <c r="H171">
        <f t="shared" si="112"/>
        <v>2.005508061861503E-2</v>
      </c>
      <c r="I171">
        <f t="shared" si="113"/>
        <v>2.1333690431790067E-7</v>
      </c>
      <c r="J171" s="2">
        <f t="shared" si="114"/>
        <v>1.7600294606226804E-11</v>
      </c>
      <c r="L171">
        <f t="shared" si="115"/>
        <v>9.8807854361503564E-2</v>
      </c>
      <c r="M171">
        <f t="shared" si="116"/>
        <v>4.4334946300640048E-2</v>
      </c>
      <c r="N171">
        <f t="shared" si="117"/>
        <v>1.0039172678900496E-6</v>
      </c>
      <c r="O171" s="2">
        <f t="shared" si="118"/>
        <v>4.068653594032175E-11</v>
      </c>
      <c r="Q171">
        <f t="shared" si="119"/>
        <v>0.17542998807798499</v>
      </c>
      <c r="R171">
        <f t="shared" si="120"/>
        <v>0.11810693912083955</v>
      </c>
      <c r="S171">
        <f t="shared" si="121"/>
        <v>8.7951280240006563E-6</v>
      </c>
      <c r="T171" s="2">
        <f t="shared" si="122"/>
        <v>1.0798462740578604E-10</v>
      </c>
      <c r="V171">
        <f t="shared" si="123"/>
        <v>0.49997685365461181</v>
      </c>
      <c r="W171">
        <f t="shared" si="124"/>
        <v>0.46406951088382825</v>
      </c>
      <c r="X171">
        <f t="shared" si="125"/>
        <v>3.0887307700814724E-4</v>
      </c>
      <c r="Y171" s="2">
        <f t="shared" si="126"/>
        <v>3.8609134626018407E-10</v>
      </c>
      <c r="AA171">
        <f t="shared" si="127"/>
        <v>0.54107897195570909</v>
      </c>
      <c r="AB171">
        <f t="shared" si="128"/>
        <v>0.52492647200383957</v>
      </c>
      <c r="AC171">
        <f t="shared" si="129"/>
        <v>4.791770788824415E-4</v>
      </c>
      <c r="AD171" s="2">
        <f t="shared" si="130"/>
        <v>3.3276186033502858E-10</v>
      </c>
      <c r="AF171">
        <f t="shared" si="131"/>
        <v>0.351275230993222</v>
      </c>
      <c r="AG171">
        <f t="shared" si="132"/>
        <v>0.29639395986249673</v>
      </c>
      <c r="AH171">
        <f t="shared" si="133"/>
        <v>8.1875017984510688E-5</v>
      </c>
      <c r="AI171" s="2">
        <f t="shared" si="134"/>
        <v>2.3652782973303093E-10</v>
      </c>
      <c r="AK171">
        <f t="shared" si="135"/>
        <v>0.36546839923242003</v>
      </c>
      <c r="AL171">
        <f t="shared" si="136"/>
        <v>0.29496488803602228</v>
      </c>
      <c r="AM171">
        <f t="shared" si="137"/>
        <v>3.1185948786853825E-5</v>
      </c>
      <c r="AN171" s="2">
        <f t="shared" si="138"/>
        <v>1.1348220252994034E-10</v>
      </c>
      <c r="AP171">
        <f t="shared" si="139"/>
        <v>0.73815647684519836</v>
      </c>
      <c r="AQ171">
        <f t="shared" si="140"/>
        <v>0.7125757155271113</v>
      </c>
      <c r="AR171">
        <f t="shared" si="141"/>
        <v>9.0746758681142098E-4</v>
      </c>
      <c r="AS171" s="2">
        <f t="shared" si="142"/>
        <v>1.7645203076888701E-10</v>
      </c>
      <c r="AU171">
        <f t="shared" si="143"/>
        <v>0.59938339189659651</v>
      </c>
      <c r="AV171">
        <f t="shared" si="144"/>
        <v>0.55732971480286908</v>
      </c>
      <c r="AW171">
        <f t="shared" si="145"/>
        <v>3.1951835867219782E-4</v>
      </c>
      <c r="AX171" s="2">
        <f t="shared" si="146"/>
        <v>2.3076325904103169E-10</v>
      </c>
      <c r="AZ171">
        <f t="shared" si="147"/>
        <v>0.64352881825958053</v>
      </c>
      <c r="BA171">
        <f t="shared" si="148"/>
        <v>0.60392090917731167</v>
      </c>
      <c r="BB171">
        <f t="shared" si="149"/>
        <v>1.3063084362268466E-4</v>
      </c>
      <c r="BC171" s="2">
        <f t="shared" si="150"/>
        <v>4.3543614540894842E-11</v>
      </c>
      <c r="BE171">
        <f t="shared" si="151"/>
        <v>0.91644446846097072</v>
      </c>
      <c r="BF171">
        <f t="shared" si="152"/>
        <v>0.91015534243115126</v>
      </c>
      <c r="BG171">
        <f t="shared" si="153"/>
        <v>9.3556899478133382E-4</v>
      </c>
      <c r="BH171" s="2">
        <f t="shared" si="154"/>
        <v>5.1976055265629701E-11</v>
      </c>
      <c r="BJ171">
        <f t="shared" si="155"/>
        <v>0.89262793390342465</v>
      </c>
      <c r="BK171">
        <f t="shared" si="156"/>
        <v>0.88479392049723671</v>
      </c>
      <c r="BL171">
        <f t="shared" si="157"/>
        <v>4.1658335484222721E-4</v>
      </c>
      <c r="BM171" s="2">
        <f t="shared" si="158"/>
        <v>2.3143519713457088E-10</v>
      </c>
    </row>
    <row r="172" spans="1:65" x14ac:dyDescent="0.3">
      <c r="A172">
        <v>-3.8</v>
      </c>
      <c r="B172">
        <f t="shared" si="107"/>
        <v>0.50538185848752326</v>
      </c>
      <c r="C172">
        <f t="shared" si="108"/>
        <v>0.47246358627082258</v>
      </c>
      <c r="D172">
        <f t="shared" si="109"/>
        <v>1.1760700943336093E-3</v>
      </c>
      <c r="E172" s="2">
        <f t="shared" si="110"/>
        <v>1.1760700943336092E-9</v>
      </c>
      <c r="G172">
        <f t="shared" si="111"/>
        <v>6.394179668229677E-2</v>
      </c>
      <c r="H172">
        <f t="shared" si="112"/>
        <v>1.9834342075703427E-2</v>
      </c>
      <c r="I172">
        <f t="shared" si="113"/>
        <v>2.0479612705029424E-7</v>
      </c>
      <c r="J172" s="2">
        <f t="shared" si="114"/>
        <v>1.6895680481649275E-11</v>
      </c>
      <c r="L172">
        <f t="shared" si="115"/>
        <v>9.8457464018725904E-2</v>
      </c>
      <c r="M172">
        <f t="shared" si="116"/>
        <v>4.3963376477970204E-2</v>
      </c>
      <c r="N172">
        <f t="shared" si="117"/>
        <v>9.7014766706136547E-7</v>
      </c>
      <c r="O172" s="2">
        <f t="shared" si="118"/>
        <v>3.9317929062292581E-11</v>
      </c>
      <c r="Q172">
        <f t="shared" si="119"/>
        <v>0.17479002345906858</v>
      </c>
      <c r="R172">
        <f t="shared" si="120"/>
        <v>0.11742248498296104</v>
      </c>
      <c r="S172">
        <f t="shared" si="121"/>
        <v>8.5551792969024578E-6</v>
      </c>
      <c r="T172" s="2">
        <f t="shared" si="122"/>
        <v>1.0503859025641371E-10</v>
      </c>
      <c r="V172">
        <f t="shared" si="123"/>
        <v>0.498889704087841</v>
      </c>
      <c r="W172">
        <f t="shared" si="124"/>
        <v>0.46290429162683921</v>
      </c>
      <c r="X172">
        <f t="shared" si="125"/>
        <v>3.0305682607469195E-4</v>
      </c>
      <c r="Y172" s="2">
        <f t="shared" si="126"/>
        <v>3.7882103259336495E-10</v>
      </c>
      <c r="AA172">
        <f t="shared" si="127"/>
        <v>0.53995522435299104</v>
      </c>
      <c r="AB172">
        <f t="shared" si="128"/>
        <v>0.52376317220806523</v>
      </c>
      <c r="AC172">
        <f t="shared" si="129"/>
        <v>4.7056740612262877E-4</v>
      </c>
      <c r="AD172" s="2">
        <f t="shared" si="130"/>
        <v>3.2678292091849196E-10</v>
      </c>
      <c r="AF172">
        <f t="shared" si="131"/>
        <v>0.35030080478416559</v>
      </c>
      <c r="AG172">
        <f t="shared" si="132"/>
        <v>0.29533709846438783</v>
      </c>
      <c r="AH172">
        <f t="shared" si="133"/>
        <v>8.010080711016479E-5</v>
      </c>
      <c r="AI172" s="2">
        <f t="shared" si="134"/>
        <v>2.3140233165158723E-10</v>
      </c>
      <c r="AK172">
        <f t="shared" si="135"/>
        <v>0.36464798280593425</v>
      </c>
      <c r="AL172">
        <f t="shared" si="136"/>
        <v>0.29405331422881587</v>
      </c>
      <c r="AM172">
        <f t="shared" si="137"/>
        <v>3.0544396434847722E-5</v>
      </c>
      <c r="AN172" s="2">
        <f t="shared" si="138"/>
        <v>1.111476648045848E-10</v>
      </c>
      <c r="AP172">
        <f t="shared" si="139"/>
        <v>0.73733186193340094</v>
      </c>
      <c r="AQ172">
        <f t="shared" si="140"/>
        <v>0.71167053999275631</v>
      </c>
      <c r="AR172">
        <f t="shared" si="141"/>
        <v>8.9371832865241751E-4</v>
      </c>
      <c r="AS172" s="2">
        <f t="shared" si="142"/>
        <v>1.7377856390463633E-10</v>
      </c>
      <c r="AU172">
        <f t="shared" si="143"/>
        <v>0.59843912008914579</v>
      </c>
      <c r="AV172">
        <f t="shared" si="144"/>
        <v>0.55628632054049265</v>
      </c>
      <c r="AW172">
        <f t="shared" si="145"/>
        <v>3.1403191487217296E-4</v>
      </c>
      <c r="AX172" s="2">
        <f t="shared" si="146"/>
        <v>2.2680082740768041E-10</v>
      </c>
      <c r="AZ172">
        <f t="shared" si="147"/>
        <v>0.64275961428718975</v>
      </c>
      <c r="BA172">
        <f t="shared" si="148"/>
        <v>0.60306623809687754</v>
      </c>
      <c r="BB172">
        <f t="shared" si="149"/>
        <v>1.2851978182541952E-4</v>
      </c>
      <c r="BC172" s="2">
        <f t="shared" si="150"/>
        <v>4.2839927275139795E-11</v>
      </c>
      <c r="BE172">
        <f t="shared" si="151"/>
        <v>0.91610209981343438</v>
      </c>
      <c r="BF172">
        <f t="shared" si="152"/>
        <v>0.9097872041004671</v>
      </c>
      <c r="BG172">
        <f t="shared" si="153"/>
        <v>9.2444474969005479E-4</v>
      </c>
      <c r="BH172" s="2">
        <f t="shared" si="154"/>
        <v>5.135804164944753E-11</v>
      </c>
      <c r="BJ172">
        <f t="shared" si="155"/>
        <v>0.89224907936827025</v>
      </c>
      <c r="BK172">
        <f t="shared" si="156"/>
        <v>0.88438742421488226</v>
      </c>
      <c r="BL172">
        <f t="shared" si="157"/>
        <v>4.1129073443239259E-4</v>
      </c>
      <c r="BM172" s="2">
        <f t="shared" si="158"/>
        <v>2.2849485246244053E-10</v>
      </c>
    </row>
    <row r="173" spans="1:65" x14ac:dyDescent="0.3">
      <c r="A173">
        <v>-3.8250000000000002</v>
      </c>
      <c r="B173">
        <f t="shared" si="107"/>
        <v>0.50402037440242065</v>
      </c>
      <c r="C173">
        <f t="shared" si="108"/>
        <v>0.47101149147015853</v>
      </c>
      <c r="D173">
        <f t="shared" si="109"/>
        <v>1.1527358258323008E-3</v>
      </c>
      <c r="E173" s="2">
        <f t="shared" si="110"/>
        <v>1.1527358258323007E-9</v>
      </c>
      <c r="G173">
        <f t="shared" si="111"/>
        <v>6.3734664264646482E-2</v>
      </c>
      <c r="H173">
        <f t="shared" si="112"/>
        <v>1.9617449491776424E-2</v>
      </c>
      <c r="I173">
        <f t="shared" si="113"/>
        <v>1.966497257666571E-7</v>
      </c>
      <c r="J173" s="2">
        <f t="shared" si="114"/>
        <v>1.6223602375749212E-11</v>
      </c>
      <c r="L173">
        <f t="shared" si="115"/>
        <v>9.8112259435201327E-2</v>
      </c>
      <c r="M173">
        <f t="shared" si="116"/>
        <v>4.359730586977871E-2</v>
      </c>
      <c r="N173">
        <f t="shared" si="117"/>
        <v>9.3772290045156077E-7</v>
      </c>
      <c r="O173" s="2">
        <f t="shared" si="118"/>
        <v>3.8003825326634104E-11</v>
      </c>
      <c r="Q173">
        <f t="shared" si="119"/>
        <v>0.17415784480091806</v>
      </c>
      <c r="R173">
        <f t="shared" si="120"/>
        <v>0.11674635807584818</v>
      </c>
      <c r="S173">
        <f t="shared" si="121"/>
        <v>8.3232634862380953E-6</v>
      </c>
      <c r="T173" s="2">
        <f t="shared" si="122"/>
        <v>1.0219117946992346E-10</v>
      </c>
      <c r="V173">
        <f t="shared" si="123"/>
        <v>0.49781168010046584</v>
      </c>
      <c r="W173">
        <f t="shared" si="124"/>
        <v>0.46174885326952392</v>
      </c>
      <c r="X173">
        <f t="shared" si="125"/>
        <v>2.9738472148557943E-4</v>
      </c>
      <c r="Y173" s="2">
        <f t="shared" si="126"/>
        <v>3.717309018569743E-10</v>
      </c>
      <c r="AA173">
        <f t="shared" si="127"/>
        <v>0.53884039643709136</v>
      </c>
      <c r="AB173">
        <f t="shared" si="128"/>
        <v>0.52260910604253763</v>
      </c>
      <c r="AC173">
        <f t="shared" si="129"/>
        <v>4.6216292115194092E-4</v>
      </c>
      <c r="AD173" s="2">
        <f t="shared" si="130"/>
        <v>3.2094647302218099E-10</v>
      </c>
      <c r="AF173">
        <f t="shared" si="131"/>
        <v>0.34933587809051303</v>
      </c>
      <c r="AG173">
        <f t="shared" si="132"/>
        <v>0.29429054022832213</v>
      </c>
      <c r="AH173">
        <f t="shared" si="133"/>
        <v>7.8375889649651861E-5</v>
      </c>
      <c r="AI173" s="2">
        <f t="shared" si="134"/>
        <v>2.26419236765661E-10</v>
      </c>
      <c r="AK173">
        <f t="shared" si="135"/>
        <v>0.36383527538619731</v>
      </c>
      <c r="AL173">
        <f t="shared" si="136"/>
        <v>0.29315030598466368</v>
      </c>
      <c r="AM173">
        <f t="shared" si="137"/>
        <v>2.9920025256426929E-5</v>
      </c>
      <c r="AN173" s="2">
        <f t="shared" si="138"/>
        <v>1.0887564746088691E-10</v>
      </c>
      <c r="AP173">
        <f t="shared" si="139"/>
        <v>0.73651261774282784</v>
      </c>
      <c r="AQ173">
        <f t="shared" si="140"/>
        <v>0.71077125987138068</v>
      </c>
      <c r="AR173">
        <f t="shared" si="141"/>
        <v>8.8025504928585169E-4</v>
      </c>
      <c r="AS173" s="2">
        <f t="shared" si="142"/>
        <v>1.711607040278041E-10</v>
      </c>
      <c r="AU173">
        <f t="shared" si="143"/>
        <v>0.59750211417279664</v>
      </c>
      <c r="AV173">
        <f t="shared" si="144"/>
        <v>0.5552509548870681</v>
      </c>
      <c r="AW173">
        <f t="shared" si="145"/>
        <v>3.0867230545110903E-4</v>
      </c>
      <c r="AX173" s="2">
        <f t="shared" si="146"/>
        <v>2.2292999838135646E-10</v>
      </c>
      <c r="AZ173">
        <f t="shared" si="147"/>
        <v>0.64199611926820854</v>
      </c>
      <c r="BA173">
        <f t="shared" si="148"/>
        <v>0.60221791029800953</v>
      </c>
      <c r="BB173">
        <f t="shared" si="149"/>
        <v>1.2645567392851625E-4</v>
      </c>
      <c r="BC173" s="2">
        <f t="shared" si="150"/>
        <v>4.2151891309505372E-11</v>
      </c>
      <c r="BE173">
        <f t="shared" si="151"/>
        <v>0.91576133677740179</v>
      </c>
      <c r="BF173">
        <f t="shared" si="152"/>
        <v>0.90942079223376537</v>
      </c>
      <c r="BG173">
        <f t="shared" si="153"/>
        <v>9.1351158907694791E-4</v>
      </c>
      <c r="BH173" s="2">
        <f t="shared" si="154"/>
        <v>5.075064383760826E-11</v>
      </c>
      <c r="BJ173">
        <f t="shared" si="155"/>
        <v>0.89187227188945428</v>
      </c>
      <c r="BK173">
        <f t="shared" si="156"/>
        <v>0.883983124344908</v>
      </c>
      <c r="BL173">
        <f t="shared" si="157"/>
        <v>4.0609498468388198E-4</v>
      </c>
      <c r="BM173" s="2">
        <f t="shared" si="158"/>
        <v>2.2560832482437908E-10</v>
      </c>
    </row>
    <row r="174" spans="1:65" x14ac:dyDescent="0.3">
      <c r="A174">
        <v>-3.85</v>
      </c>
      <c r="B174">
        <f t="shared" si="107"/>
        <v>0.50267037063969555</v>
      </c>
      <c r="C174">
        <f t="shared" si="108"/>
        <v>0.46957164104063093</v>
      </c>
      <c r="D174">
        <f t="shared" si="109"/>
        <v>1.1299943755809347E-3</v>
      </c>
      <c r="E174" s="2">
        <f t="shared" si="110"/>
        <v>1.1299943755809346E-9</v>
      </c>
      <c r="G174">
        <f t="shared" si="111"/>
        <v>6.3531117555500782E-2</v>
      </c>
      <c r="H174">
        <f t="shared" si="112"/>
        <v>1.9404311576440611E-2</v>
      </c>
      <c r="I174">
        <f t="shared" si="113"/>
        <v>1.8887710108470025E-7</v>
      </c>
      <c r="J174" s="2">
        <f t="shared" si="114"/>
        <v>1.5582360839487769E-11</v>
      </c>
      <c r="L174">
        <f t="shared" si="115"/>
        <v>9.7772131163408549E-2</v>
      </c>
      <c r="M174">
        <f t="shared" si="116"/>
        <v>4.3236618412946501E-2</v>
      </c>
      <c r="N174">
        <f t="shared" si="117"/>
        <v>9.0658121028195202E-7</v>
      </c>
      <c r="O174" s="2">
        <f t="shared" si="118"/>
        <v>3.6741721827815796E-11</v>
      </c>
      <c r="Q174">
        <f t="shared" si="119"/>
        <v>0.17353330887547813</v>
      </c>
      <c r="R174">
        <f t="shared" si="120"/>
        <v>0.11607840521441511</v>
      </c>
      <c r="S174">
        <f t="shared" si="121"/>
        <v>8.0990626575837756E-6</v>
      </c>
      <c r="T174" s="2">
        <f t="shared" si="122"/>
        <v>9.9438491518112095E-11</v>
      </c>
      <c r="V174">
        <f t="shared" si="123"/>
        <v>0.49674265389243932</v>
      </c>
      <c r="W174">
        <f t="shared" si="124"/>
        <v>0.46060305883434011</v>
      </c>
      <c r="X174">
        <f t="shared" si="125"/>
        <v>2.9185234872028003E-4</v>
      </c>
      <c r="Y174" s="2">
        <f t="shared" si="126"/>
        <v>3.6481543590035008E-10</v>
      </c>
      <c r="AA174">
        <f t="shared" si="127"/>
        <v>0.53773436913287642</v>
      </c>
      <c r="AB174">
        <f t="shared" si="128"/>
        <v>0.52146415024107284</v>
      </c>
      <c r="AC174">
        <f t="shared" si="129"/>
        <v>4.5395755359302608E-4</v>
      </c>
      <c r="AD174" s="2">
        <f t="shared" si="130"/>
        <v>3.1524830110626789E-10</v>
      </c>
      <c r="AF174">
        <f t="shared" si="131"/>
        <v>0.34838030147652282</v>
      </c>
      <c r="AG174">
        <f t="shared" si="132"/>
        <v>0.29325412307648896</v>
      </c>
      <c r="AH174">
        <f t="shared" si="133"/>
        <v>7.6698599856285239E-5</v>
      </c>
      <c r="AI174" s="2">
        <f t="shared" si="134"/>
        <v>2.2157373291815743E-10</v>
      </c>
      <c r="AK174">
        <f t="shared" si="135"/>
        <v>0.36303015709145525</v>
      </c>
      <c r="AL174">
        <f t="shared" si="136"/>
        <v>0.29225573010161698</v>
      </c>
      <c r="AM174">
        <f t="shared" si="137"/>
        <v>2.9312270077820964E-5</v>
      </c>
      <c r="AN174" s="2">
        <f t="shared" si="138"/>
        <v>1.0666409389429298E-10</v>
      </c>
      <c r="AP174">
        <f t="shared" si="139"/>
        <v>0.73569868302187169</v>
      </c>
      <c r="AQ174">
        <f t="shared" si="140"/>
        <v>0.70987780792741129</v>
      </c>
      <c r="AR174">
        <f t="shared" si="141"/>
        <v>8.6707021169415012E-4</v>
      </c>
      <c r="AS174" s="2">
        <f t="shared" si="142"/>
        <v>1.6859698560719547E-10</v>
      </c>
      <c r="AU174">
        <f t="shared" si="143"/>
        <v>0.59657227777068822</v>
      </c>
      <c r="AV174">
        <f t="shared" si="144"/>
        <v>0.55422351134882675</v>
      </c>
      <c r="AW174">
        <f t="shared" si="145"/>
        <v>3.0343585702918895E-4</v>
      </c>
      <c r="AX174" s="2">
        <f t="shared" si="146"/>
        <v>2.191481189655253E-10</v>
      </c>
      <c r="AZ174">
        <f t="shared" si="147"/>
        <v>0.64123825755972819</v>
      </c>
      <c r="BA174">
        <f t="shared" si="148"/>
        <v>0.60137584173303138</v>
      </c>
      <c r="BB174">
        <f t="shared" si="149"/>
        <v>1.2443719435193518E-4</v>
      </c>
      <c r="BC174" s="2">
        <f t="shared" si="150"/>
        <v>4.147906478397835E-11</v>
      </c>
      <c r="BE174">
        <f t="shared" si="151"/>
        <v>0.91542216545345734</v>
      </c>
      <c r="BF174">
        <f t="shared" si="152"/>
        <v>0.90905609188543801</v>
      </c>
      <c r="BG174">
        <f t="shared" si="153"/>
        <v>9.0276522020857005E-4</v>
      </c>
      <c r="BH174" s="2">
        <f t="shared" si="154"/>
        <v>5.0153623344920603E-11</v>
      </c>
      <c r="BJ174">
        <f t="shared" si="155"/>
        <v>0.89149749073961582</v>
      </c>
      <c r="BK174">
        <f t="shared" si="156"/>
        <v>0.88358099864765649</v>
      </c>
      <c r="BL174">
        <f t="shared" si="157"/>
        <v>4.0099379456611265E-4</v>
      </c>
      <c r="BM174" s="2">
        <f t="shared" si="158"/>
        <v>2.2277433031450723E-10</v>
      </c>
    </row>
    <row r="175" spans="1:65" x14ac:dyDescent="0.3">
      <c r="A175">
        <v>-3.875</v>
      </c>
      <c r="B175">
        <f t="shared" si="107"/>
        <v>0.50133169471614158</v>
      </c>
      <c r="C175">
        <f t="shared" si="108"/>
        <v>0.4681438723508336</v>
      </c>
      <c r="D175">
        <f t="shared" si="109"/>
        <v>1.1078274719141766E-3</v>
      </c>
      <c r="E175" s="2">
        <f t="shared" si="110"/>
        <v>1.1078274719141766E-9</v>
      </c>
      <c r="G175">
        <f t="shared" si="111"/>
        <v>6.3331071983305565E-2</v>
      </c>
      <c r="H175">
        <f t="shared" si="112"/>
        <v>1.9194839773094833E-2</v>
      </c>
      <c r="I175">
        <f t="shared" si="113"/>
        <v>1.8145885265262041E-7</v>
      </c>
      <c r="J175" s="2">
        <f t="shared" si="114"/>
        <v>1.4970355343841183E-11</v>
      </c>
      <c r="L175">
        <f t="shared" si="115"/>
        <v>9.7436972743462136E-2</v>
      </c>
      <c r="M175">
        <f t="shared" si="116"/>
        <v>4.2881201212579149E-2</v>
      </c>
      <c r="N175">
        <f t="shared" si="117"/>
        <v>8.766640461414108E-7</v>
      </c>
      <c r="O175" s="2">
        <f t="shared" si="118"/>
        <v>3.5529245647786641E-11</v>
      </c>
      <c r="Q175">
        <f t="shared" si="119"/>
        <v>0.17291627596211601</v>
      </c>
      <c r="R175">
        <f t="shared" si="120"/>
        <v>0.11541847696482994</v>
      </c>
      <c r="S175">
        <f t="shared" si="121"/>
        <v>7.8822733706277129E-6</v>
      </c>
      <c r="T175" s="2">
        <f t="shared" si="122"/>
        <v>9.6776800828262657E-11</v>
      </c>
      <c r="V175">
        <f t="shared" si="123"/>
        <v>0.49568250013928455</v>
      </c>
      <c r="W175">
        <f t="shared" si="124"/>
        <v>0.45946677399708952</v>
      </c>
      <c r="X175">
        <f t="shared" si="125"/>
        <v>2.8645545378747675E-4</v>
      </c>
      <c r="Y175" s="2">
        <f t="shared" si="126"/>
        <v>3.5806931723434598E-10</v>
      </c>
      <c r="AA175">
        <f t="shared" si="127"/>
        <v>0.53663702556580739</v>
      </c>
      <c r="AB175">
        <f t="shared" si="128"/>
        <v>0.52032818381553558</v>
      </c>
      <c r="AC175">
        <f t="shared" si="129"/>
        <v>4.4594544694913851E-4</v>
      </c>
      <c r="AD175" s="2">
        <f t="shared" si="130"/>
        <v>3.0968433815912372E-10</v>
      </c>
      <c r="AF175">
        <f t="shared" si="131"/>
        <v>0.34743392872384549</v>
      </c>
      <c r="AG175">
        <f t="shared" si="132"/>
        <v>0.29222768842065666</v>
      </c>
      <c r="AH175">
        <f t="shared" si="133"/>
        <v>7.5067338117008599E-5</v>
      </c>
      <c r="AI175" s="2">
        <f t="shared" si="134"/>
        <v>2.1686119900469158E-10</v>
      </c>
      <c r="AK175">
        <f t="shared" si="135"/>
        <v>0.36223251062578532</v>
      </c>
      <c r="AL175">
        <f t="shared" si="136"/>
        <v>0.29136945625087257</v>
      </c>
      <c r="AM175">
        <f t="shared" si="137"/>
        <v>2.8720587721006867E-5</v>
      </c>
      <c r="AN175" s="2">
        <f t="shared" si="138"/>
        <v>1.0451102754033057E-10</v>
      </c>
      <c r="AP175">
        <f t="shared" si="139"/>
        <v>0.73488999749671957</v>
      </c>
      <c r="AQ175">
        <f t="shared" si="140"/>
        <v>0.70899011799859446</v>
      </c>
      <c r="AR175">
        <f t="shared" si="141"/>
        <v>8.541565187636037E-4</v>
      </c>
      <c r="AS175" s="2">
        <f t="shared" si="142"/>
        <v>1.6608598975958923E-10</v>
      </c>
      <c r="AU175">
        <f t="shared" si="143"/>
        <v>0.595649516299955</v>
      </c>
      <c r="AV175">
        <f t="shared" si="144"/>
        <v>0.55320388541431498</v>
      </c>
      <c r="AW175">
        <f t="shared" si="145"/>
        <v>2.9831902373546673E-4</v>
      </c>
      <c r="AX175" s="2">
        <f t="shared" si="146"/>
        <v>2.1545262825339257E-10</v>
      </c>
      <c r="AZ175">
        <f t="shared" si="147"/>
        <v>0.64048595495071703</v>
      </c>
      <c r="BA175">
        <f t="shared" si="148"/>
        <v>0.60053994994524118</v>
      </c>
      <c r="BB175">
        <f t="shared" si="149"/>
        <v>1.2246306276454184E-4</v>
      </c>
      <c r="BC175" s="2">
        <f t="shared" si="150"/>
        <v>4.08210209215139E-11</v>
      </c>
      <c r="BE175">
        <f t="shared" si="151"/>
        <v>0.91508457211261107</v>
      </c>
      <c r="BF175">
        <f t="shared" si="152"/>
        <v>0.90869308829313022</v>
      </c>
      <c r="BG175">
        <f t="shared" si="153"/>
        <v>8.9220146953453475E-4</v>
      </c>
      <c r="BH175" s="2">
        <f t="shared" si="154"/>
        <v>4.9566748307474194E-11</v>
      </c>
      <c r="BJ175">
        <f t="shared" si="155"/>
        <v>0.89112471549490935</v>
      </c>
      <c r="BK175">
        <f t="shared" si="156"/>
        <v>0.88318102520913022</v>
      </c>
      <c r="BL175">
        <f t="shared" si="157"/>
        <v>3.9598492093249476E-4</v>
      </c>
      <c r="BM175" s="2">
        <f t="shared" si="158"/>
        <v>2.1999162274027505E-10</v>
      </c>
    </row>
    <row r="176" spans="1:65" x14ac:dyDescent="0.3">
      <c r="A176">
        <v>-3.9</v>
      </c>
      <c r="B176">
        <f t="shared" si="107"/>
        <v>0.50000419683000774</v>
      </c>
      <c r="C176">
        <f t="shared" si="108"/>
        <v>0.46672802562927446</v>
      </c>
      <c r="D176">
        <f t="shared" si="109"/>
        <v>1.086217502781221E-3</v>
      </c>
      <c r="E176" s="2">
        <f t="shared" si="110"/>
        <v>1.0862175027812209E-9</v>
      </c>
      <c r="G176">
        <f t="shared" si="111"/>
        <v>6.3134445493158678E-2</v>
      </c>
      <c r="H176">
        <f t="shared" si="112"/>
        <v>1.8988948160375583E-2</v>
      </c>
      <c r="I176">
        <f t="shared" si="113"/>
        <v>1.7437670229146039E-7</v>
      </c>
      <c r="J176" s="2">
        <f t="shared" si="114"/>
        <v>1.4386077939045482E-11</v>
      </c>
      <c r="L176">
        <f t="shared" si="115"/>
        <v>9.7106680603396014E-2</v>
      </c>
      <c r="M176">
        <f t="shared" si="116"/>
        <v>4.2530944436263006E-2</v>
      </c>
      <c r="N176">
        <f t="shared" si="117"/>
        <v>8.4791587940017772E-7</v>
      </c>
      <c r="O176" s="2">
        <f t="shared" si="118"/>
        <v>3.4364146334579443E-11</v>
      </c>
      <c r="Q176">
        <f t="shared" si="119"/>
        <v>0.17230660974082915</v>
      </c>
      <c r="R176">
        <f t="shared" si="120"/>
        <v>0.11476642753029855</v>
      </c>
      <c r="S176">
        <f t="shared" si="121"/>
        <v>7.6726059326033042E-6</v>
      </c>
      <c r="T176" s="2">
        <f t="shared" si="122"/>
        <v>9.4202550616962968E-11</v>
      </c>
      <c r="V176">
        <f t="shared" si="123"/>
        <v>0.49463109593146276</v>
      </c>
      <c r="W176">
        <f t="shared" si="124"/>
        <v>0.45833986702193219</v>
      </c>
      <c r="X176">
        <f t="shared" si="125"/>
        <v>2.8118993648197085E-4</v>
      </c>
      <c r="Y176" s="2">
        <f t="shared" si="126"/>
        <v>3.5148742060246359E-10</v>
      </c>
      <c r="AA176">
        <f t="shared" si="127"/>
        <v>0.5355482510106242</v>
      </c>
      <c r="AB176">
        <f t="shared" si="128"/>
        <v>0.51920108800271658</v>
      </c>
      <c r="AC176">
        <f t="shared" si="129"/>
        <v>4.3812094988073512E-4</v>
      </c>
      <c r="AD176" s="2">
        <f t="shared" si="130"/>
        <v>3.0425065963939914E-10</v>
      </c>
      <c r="AF176">
        <f t="shared" si="131"/>
        <v>0.34649661674415771</v>
      </c>
      <c r="AG176">
        <f t="shared" si="132"/>
        <v>0.29121108106741617</v>
      </c>
      <c r="AH176">
        <f t="shared" si="133"/>
        <v>7.3480567942252833E-5</v>
      </c>
      <c r="AI176" s="2">
        <f t="shared" si="134"/>
        <v>2.1227719627761936E-10</v>
      </c>
      <c r="AK176">
        <f t="shared" si="135"/>
        <v>0.36144222120808256</v>
      </c>
      <c r="AL176">
        <f t="shared" si="136"/>
        <v>0.29049135689786953</v>
      </c>
      <c r="AM176">
        <f t="shared" si="137"/>
        <v>2.8144456017098245E-5</v>
      </c>
      <c r="AN176" s="2">
        <f t="shared" si="138"/>
        <v>1.0241454828444087E-10</v>
      </c>
      <c r="AP176">
        <f t="shared" si="139"/>
        <v>0.73408650185166202</v>
      </c>
      <c r="AQ176">
        <f t="shared" si="140"/>
        <v>0.70810812497438202</v>
      </c>
      <c r="AR176">
        <f t="shared" si="141"/>
        <v>8.4150690435194555E-4</v>
      </c>
      <c r="AS176" s="2">
        <f t="shared" si="142"/>
        <v>1.6362634251287794E-10</v>
      </c>
      <c r="AU176">
        <f t="shared" si="143"/>
        <v>0.59473373692912179</v>
      </c>
      <c r="AV176">
        <f t="shared" si="144"/>
        <v>0.55219197450731694</v>
      </c>
      <c r="AW176">
        <f t="shared" si="145"/>
        <v>2.9331838206003323E-4</v>
      </c>
      <c r="AX176" s="2">
        <f t="shared" si="146"/>
        <v>2.1184105371002394E-10</v>
      </c>
      <c r="AZ176">
        <f t="shared" si="147"/>
        <v>0.63973913862697906</v>
      </c>
      <c r="BA176">
        <f t="shared" si="148"/>
        <v>0.59971015402997674</v>
      </c>
      <c r="BB176">
        <f t="shared" si="149"/>
        <v>1.2053204227607171E-4</v>
      </c>
      <c r="BC176" s="2">
        <f t="shared" si="150"/>
        <v>4.0177347425357193E-11</v>
      </c>
      <c r="BE176">
        <f t="shared" si="151"/>
        <v>0.91474854319368615</v>
      </c>
      <c r="BF176">
        <f t="shared" si="152"/>
        <v>0.90833176687493133</v>
      </c>
      <c r="BG176">
        <f t="shared" si="153"/>
        <v>8.8181627874502479E-4</v>
      </c>
      <c r="BH176" s="2">
        <f t="shared" si="154"/>
        <v>4.8989793263612529E-11</v>
      </c>
      <c r="BJ176">
        <f t="shared" si="155"/>
        <v>0.89075392602925829</v>
      </c>
      <c r="BK176">
        <f t="shared" si="156"/>
        <v>0.88278318243482645</v>
      </c>
      <c r="BL176">
        <f t="shared" si="157"/>
        <v>3.9106618615407141E-4</v>
      </c>
      <c r="BM176" s="2">
        <f t="shared" si="158"/>
        <v>2.1725899230781763E-10</v>
      </c>
    </row>
    <row r="177" spans="1:65" x14ac:dyDescent="0.3">
      <c r="A177">
        <v>-3.9249999999999998</v>
      </c>
      <c r="B177">
        <f t="shared" si="107"/>
        <v>0.49868772980418741</v>
      </c>
      <c r="C177">
        <f t="shared" si="108"/>
        <v>0.46532394390378351</v>
      </c>
      <c r="D177">
        <f t="shared" si="109"/>
        <v>1.065147488536774E-3</v>
      </c>
      <c r="E177" s="2">
        <f t="shared" si="110"/>
        <v>1.0651474885367739E-9</v>
      </c>
      <c r="G177">
        <f t="shared" si="111"/>
        <v>6.2941158456648119E-2</v>
      </c>
      <c r="H177">
        <f t="shared" si="112"/>
        <v>1.8786553357746726E-2</v>
      </c>
      <c r="I177">
        <f t="shared" si="113"/>
        <v>1.6761342251109974E-7</v>
      </c>
      <c r="J177" s="2">
        <f t="shared" si="114"/>
        <v>1.3828107357165729E-11</v>
      </c>
      <c r="L177">
        <f t="shared" si="115"/>
        <v>9.6781153963370253E-2</v>
      </c>
      <c r="M177">
        <f t="shared" si="116"/>
        <v>4.2185741212481712E-2</v>
      </c>
      <c r="N177">
        <f t="shared" si="117"/>
        <v>8.2028402944618931E-7</v>
      </c>
      <c r="O177" s="2">
        <f t="shared" si="118"/>
        <v>3.3244288860055297E-11</v>
      </c>
      <c r="Q177">
        <f t="shared" si="119"/>
        <v>0.17170417718932704</v>
      </c>
      <c r="R177">
        <f t="shared" si="120"/>
        <v>0.11412211464099148</v>
      </c>
      <c r="S177">
        <f t="shared" si="121"/>
        <v>7.4697836945346789E-6</v>
      </c>
      <c r="T177" s="2">
        <f t="shared" si="122"/>
        <v>9.1712344249564832E-11</v>
      </c>
      <c r="V177">
        <f t="shared" si="123"/>
        <v>0.49358832071551995</v>
      </c>
      <c r="W177">
        <f t="shared" si="124"/>
        <v>0.45722220869830643</v>
      </c>
      <c r="X177">
        <f t="shared" si="125"/>
        <v>2.7605184396227027E-4</v>
      </c>
      <c r="Y177" s="2">
        <f t="shared" si="126"/>
        <v>3.4506480495283788E-10</v>
      </c>
      <c r="AA177">
        <f t="shared" si="127"/>
        <v>0.53446793284145599</v>
      </c>
      <c r="AB177">
        <f t="shared" si="128"/>
        <v>0.51808274621268735</v>
      </c>
      <c r="AC177">
        <f t="shared" si="129"/>
        <v>4.3047860788553459E-4</v>
      </c>
      <c r="AD177" s="2">
        <f t="shared" si="130"/>
        <v>2.9894347769828769E-10</v>
      </c>
      <c r="AF177">
        <f t="shared" si="131"/>
        <v>0.34556822549464505</v>
      </c>
      <c r="AG177">
        <f t="shared" si="132"/>
        <v>0.29020414912651304</v>
      </c>
      <c r="AH177">
        <f t="shared" si="133"/>
        <v>7.1936813110015622E-5</v>
      </c>
      <c r="AI177" s="2">
        <f t="shared" si="134"/>
        <v>2.0781746009560075E-10</v>
      </c>
      <c r="AK177">
        <f t="shared" si="135"/>
        <v>0.36065917650340895</v>
      </c>
      <c r="AL177">
        <f t="shared" si="136"/>
        <v>0.28962130722600998</v>
      </c>
      <c r="AM177">
        <f t="shared" si="137"/>
        <v>2.7583372869761641E-5</v>
      </c>
      <c r="AN177" s="2">
        <f t="shared" si="138"/>
        <v>1.0037282905385488E-10</v>
      </c>
      <c r="AP177">
        <f t="shared" si="139"/>
        <v>0.73328813770987056</v>
      </c>
      <c r="AQ177">
        <f t="shared" si="140"/>
        <v>0.70723176477483052</v>
      </c>
      <c r="AR177">
        <f t="shared" si="141"/>
        <v>8.2911452473614531E-4</v>
      </c>
      <c r="AS177" s="2">
        <f t="shared" si="142"/>
        <v>1.61216713143139E-10</v>
      </c>
      <c r="AU177">
        <f t="shared" si="143"/>
        <v>0.59382484853671835</v>
      </c>
      <c r="AV177">
        <f t="shared" si="144"/>
        <v>0.55118767794112522</v>
      </c>
      <c r="AW177">
        <f t="shared" si="145"/>
        <v>2.8843062594268175E-4</v>
      </c>
      <c r="AX177" s="2">
        <f t="shared" si="146"/>
        <v>2.0831100762527009E-10</v>
      </c>
      <c r="AZ177">
        <f t="shared" si="147"/>
        <v>0.6389977371371609</v>
      </c>
      <c r="BA177">
        <f t="shared" si="148"/>
        <v>0.59888637459684546</v>
      </c>
      <c r="BB177">
        <f t="shared" si="149"/>
        <v>1.1864293771176829E-4</v>
      </c>
      <c r="BC177" s="2">
        <f t="shared" si="150"/>
        <v>3.9547645903922726E-11</v>
      </c>
      <c r="BE177">
        <f t="shared" si="151"/>
        <v>0.91441406530075131</v>
      </c>
      <c r="BF177">
        <f t="shared" si="152"/>
        <v>0.90797211322661431</v>
      </c>
      <c r="BG177">
        <f t="shared" si="153"/>
        <v>8.7160570097977055E-4</v>
      </c>
      <c r="BH177" s="2">
        <f t="shared" si="154"/>
        <v>4.8422538943320626E-11</v>
      </c>
      <c r="BJ177">
        <f t="shared" si="155"/>
        <v>0.89038510250874037</v>
      </c>
      <c r="BK177">
        <f t="shared" si="156"/>
        <v>0.8823874490437128</v>
      </c>
      <c r="BL177">
        <f t="shared" si="157"/>
        <v>3.8623547584855947E-4</v>
      </c>
      <c r="BM177" s="2">
        <f t="shared" si="158"/>
        <v>2.1457526436031101E-10</v>
      </c>
    </row>
    <row r="178" spans="1:65" x14ac:dyDescent="0.3">
      <c r="A178">
        <v>-3.95</v>
      </c>
      <c r="B178">
        <f t="shared" si="107"/>
        <v>0.49738214903075417</v>
      </c>
      <c r="C178">
        <f t="shared" si="108"/>
        <v>0.46393147294235726</v>
      </c>
      <c r="D178">
        <f t="shared" si="109"/>
        <v>1.0446010559911467E-3</v>
      </c>
      <c r="E178" s="2">
        <f t="shared" si="110"/>
        <v>1.0446010559911466E-9</v>
      </c>
      <c r="G178">
        <f t="shared" si="111"/>
        <v>6.2751133585458196E-2</v>
      </c>
      <c r="H178">
        <f t="shared" si="112"/>
        <v>1.8587574435034764E-2</v>
      </c>
      <c r="I178">
        <f t="shared" si="113"/>
        <v>1.6115276999251236E-7</v>
      </c>
      <c r="J178" s="2">
        <f t="shared" si="114"/>
        <v>1.3295103524382269E-11</v>
      </c>
      <c r="L178">
        <f t="shared" si="115"/>
        <v>9.6460294743623332E-2</v>
      </c>
      <c r="M178">
        <f t="shared" si="116"/>
        <v>4.1845487533004593E-2</v>
      </c>
      <c r="N178">
        <f t="shared" si="117"/>
        <v>7.9371850092372903E-7</v>
      </c>
      <c r="O178" s="2">
        <f t="shared" si="118"/>
        <v>3.2167647023547812E-11</v>
      </c>
      <c r="Q178">
        <f t="shared" si="119"/>
        <v>0.17110884848382377</v>
      </c>
      <c r="R178">
        <f t="shared" si="120"/>
        <v>0.11348539944793985</v>
      </c>
      <c r="S178">
        <f t="shared" si="121"/>
        <v>7.2735423875874551E-6</v>
      </c>
      <c r="T178" s="2">
        <f t="shared" si="122"/>
        <v>8.9302937092046138E-11</v>
      </c>
      <c r="V178">
        <f t="shared" si="123"/>
        <v>0.49255405623695336</v>
      </c>
      <c r="W178">
        <f t="shared" si="124"/>
        <v>0.45611367227969274</v>
      </c>
      <c r="X178">
        <f t="shared" si="125"/>
        <v>2.7103736463183217E-4</v>
      </c>
      <c r="Y178" s="2">
        <f t="shared" si="126"/>
        <v>3.3879670578979025E-10</v>
      </c>
      <c r="AA178">
        <f t="shared" si="127"/>
        <v>0.53339596048331439</v>
      </c>
      <c r="AB178">
        <f t="shared" si="128"/>
        <v>0.51697304397858634</v>
      </c>
      <c r="AC178">
        <f t="shared" si="129"/>
        <v>4.2301315536117686E-4</v>
      </c>
      <c r="AD178" s="2">
        <f t="shared" si="130"/>
        <v>2.9375913566748373E-10</v>
      </c>
      <c r="AF178">
        <f t="shared" si="131"/>
        <v>0.34464861789622475</v>
      </c>
      <c r="AG178">
        <f t="shared" si="132"/>
        <v>0.28920674392215262</v>
      </c>
      <c r="AH178">
        <f t="shared" si="133"/>
        <v>7.0434654955413197E-5</v>
      </c>
      <c r="AI178" s="2">
        <f t="shared" si="134"/>
        <v>2.0347789209341596E-10</v>
      </c>
      <c r="AK178">
        <f t="shared" si="135"/>
        <v>0.35988326655660752</v>
      </c>
      <c r="AL178">
        <f t="shared" si="136"/>
        <v>0.28875918506289727</v>
      </c>
      <c r="AM178">
        <f t="shared" si="137"/>
        <v>2.7036855365830764E-5</v>
      </c>
      <c r="AN178" s="2">
        <f t="shared" si="138"/>
        <v>9.8384112581217523E-11</v>
      </c>
      <c r="AP178">
        <f t="shared" si="139"/>
        <v>0.73249484761463102</v>
      </c>
      <c r="AQ178">
        <f t="shared" si="140"/>
        <v>0.70636097433000111</v>
      </c>
      <c r="AR178">
        <f t="shared" si="141"/>
        <v>8.1697275042236564E-4</v>
      </c>
      <c r="AS178" s="2">
        <f t="shared" si="142"/>
        <v>1.5885581258212628E-10</v>
      </c>
      <c r="AU178">
        <f t="shared" si="143"/>
        <v>0.59292276167107438</v>
      </c>
      <c r="AV178">
        <f t="shared" si="144"/>
        <v>0.55019089687411538</v>
      </c>
      <c r="AW178">
        <f t="shared" si="145"/>
        <v>2.8365256208597023E-4</v>
      </c>
      <c r="AX178" s="2">
        <f t="shared" si="146"/>
        <v>2.0486018372875621E-10</v>
      </c>
      <c r="AZ178">
        <f t="shared" si="147"/>
        <v>0.63826168035976838</v>
      </c>
      <c r="BA178">
        <f t="shared" si="148"/>
        <v>0.598068533733076</v>
      </c>
      <c r="BB178">
        <f t="shared" si="149"/>
        <v>1.1679459396535419E-4</v>
      </c>
      <c r="BC178" s="2">
        <f t="shared" si="150"/>
        <v>3.893153132178469E-11</v>
      </c>
      <c r="BE178">
        <f t="shared" si="151"/>
        <v>0.91408112520059737</v>
      </c>
      <c r="BF178">
        <f t="shared" si="152"/>
        <v>0.90761411311892193</v>
      </c>
      <c r="BG178">
        <f t="shared" si="153"/>
        <v>8.6156589718175153E-4</v>
      </c>
      <c r="BH178" s="2">
        <f t="shared" si="154"/>
        <v>4.7864772065652904E-11</v>
      </c>
      <c r="BJ178">
        <f t="shared" si="155"/>
        <v>0.89001822538610176</v>
      </c>
      <c r="BK178">
        <f t="shared" si="156"/>
        <v>0.88199380406234096</v>
      </c>
      <c r="BL178">
        <f t="shared" si="157"/>
        <v>3.8149073670041005E-4</v>
      </c>
      <c r="BM178" s="2">
        <f t="shared" si="158"/>
        <v>2.1193929816689466E-10</v>
      </c>
    </row>
    <row r="179" spans="1:65" x14ac:dyDescent="0.3">
      <c r="A179">
        <v>-3.9750000000000001</v>
      </c>
      <c r="B179">
        <f t="shared" si="107"/>
        <v>0.49608731241681425</v>
      </c>
      <c r="C179">
        <f t="shared" si="108"/>
        <v>0.46255046119540766</v>
      </c>
      <c r="D179">
        <f t="shared" si="109"/>
        <v>1.0245624136551114E-3</v>
      </c>
      <c r="E179" s="2">
        <f t="shared" si="110"/>
        <v>1.0245624136551114E-9</v>
      </c>
      <c r="G179">
        <f t="shared" si="111"/>
        <v>6.2564295848563725E-2</v>
      </c>
      <c r="H179">
        <f t="shared" si="112"/>
        <v>1.8391932825721182E-2</v>
      </c>
      <c r="I179">
        <f t="shared" si="113"/>
        <v>1.5497942366393359E-7</v>
      </c>
      <c r="J179" s="2">
        <f t="shared" si="114"/>
        <v>1.2785802452274521E-11</v>
      </c>
      <c r="L179">
        <f t="shared" si="115"/>
        <v>9.6144007476002269E-2</v>
      </c>
      <c r="M179">
        <f t="shared" si="116"/>
        <v>4.1510082159069213E-2</v>
      </c>
      <c r="N179">
        <f t="shared" si="117"/>
        <v>7.6817183121427837E-7</v>
      </c>
      <c r="O179" s="2">
        <f t="shared" si="118"/>
        <v>3.1132297270600907E-11</v>
      </c>
      <c r="Q179">
        <f t="shared" si="119"/>
        <v>0.17052049690338722</v>
      </c>
      <c r="R179">
        <f t="shared" si="120"/>
        <v>0.11285614642073498</v>
      </c>
      <c r="S179">
        <f t="shared" si="121"/>
        <v>7.0836294970114282E-6</v>
      </c>
      <c r="T179" s="2">
        <f t="shared" si="122"/>
        <v>8.6971228824418252E-11</v>
      </c>
      <c r="V179">
        <f t="shared" si="123"/>
        <v>0.49152818648473906</v>
      </c>
      <c r="W179">
        <f t="shared" si="124"/>
        <v>0.45501413342415759</v>
      </c>
      <c r="X179">
        <f t="shared" si="125"/>
        <v>2.6614282230797895E-4</v>
      </c>
      <c r="Y179" s="2">
        <f t="shared" si="126"/>
        <v>3.3267852788497372E-10</v>
      </c>
      <c r="AA179">
        <f t="shared" si="127"/>
        <v>0.53233222536492575</v>
      </c>
      <c r="AB179">
        <f t="shared" si="128"/>
        <v>0.51587186890779058</v>
      </c>
      <c r="AC179">
        <f t="shared" si="129"/>
        <v>4.1571950803087171E-4</v>
      </c>
      <c r="AD179" s="2">
        <f t="shared" si="130"/>
        <v>2.8869410279921624E-10</v>
      </c>
      <c r="AF179">
        <f t="shared" si="131"/>
        <v>0.3437376597544064</v>
      </c>
      <c r="AG179">
        <f t="shared" si="132"/>
        <v>0.28821871990716524</v>
      </c>
      <c r="AH179">
        <f t="shared" si="133"/>
        <v>6.8972729797470451E-5</v>
      </c>
      <c r="AI179" s="2">
        <f t="shared" si="134"/>
        <v>1.9925455274824804E-10</v>
      </c>
      <c r="AK179">
        <f t="shared" si="135"/>
        <v>0.3591143837280999</v>
      </c>
      <c r="AL179">
        <f t="shared" si="136"/>
        <v>0.2879048708089999</v>
      </c>
      <c r="AM179">
        <f t="shared" si="137"/>
        <v>2.6504438930481397E-5</v>
      </c>
      <c r="AN179" s="2">
        <f t="shared" si="138"/>
        <v>9.6446708330362883E-11</v>
      </c>
      <c r="AP179">
        <f t="shared" si="139"/>
        <v>0.73170657501102199</v>
      </c>
      <c r="AQ179">
        <f t="shared" si="140"/>
        <v>0.70549569155984848</v>
      </c>
      <c r="AR179">
        <f t="shared" si="141"/>
        <v>8.0507515830068965E-4</v>
      </c>
      <c r="AS179" s="2">
        <f t="shared" si="142"/>
        <v>1.565423918918004E-10</v>
      </c>
      <c r="AU179">
        <f t="shared" si="143"/>
        <v>0.59202738851125714</v>
      </c>
      <c r="AV179">
        <f t="shared" si="144"/>
        <v>0.54920153426658247</v>
      </c>
      <c r="AW179">
        <f t="shared" si="145"/>
        <v>2.789811054811706E-4</v>
      </c>
      <c r="AX179" s="2">
        <f t="shared" si="146"/>
        <v>2.0148635395862316E-10</v>
      </c>
      <c r="AZ179">
        <f t="shared" si="147"/>
        <v>0.63753089947115804</v>
      </c>
      <c r="BA179">
        <f t="shared" si="148"/>
        <v>0.59725655496795338</v>
      </c>
      <c r="BB179">
        <f t="shared" si="149"/>
        <v>1.1498589442643634E-4</v>
      </c>
      <c r="BC179" s="2">
        <f t="shared" si="150"/>
        <v>3.8328631475478741E-11</v>
      </c>
      <c r="BE179">
        <f t="shared" si="151"/>
        <v>0.9137497098202596</v>
      </c>
      <c r="BF179">
        <f t="shared" si="152"/>
        <v>0.90725775249490281</v>
      </c>
      <c r="BG179">
        <f t="shared" si="153"/>
        <v>8.5169313258957045E-4</v>
      </c>
      <c r="BH179" s="2">
        <f t="shared" si="154"/>
        <v>4.731628514386506E-11</v>
      </c>
      <c r="BJ179">
        <f t="shared" si="155"/>
        <v>0.88965327539539696</v>
      </c>
      <c r="BK179">
        <f t="shared" si="156"/>
        <v>0.88160222681909539</v>
      </c>
      <c r="BL179">
        <f t="shared" si="157"/>
        <v>3.7682997436780402E-4</v>
      </c>
      <c r="BM179" s="2">
        <f t="shared" si="158"/>
        <v>2.093499857598913E-10</v>
      </c>
    </row>
    <row r="180" spans="1:65" x14ac:dyDescent="0.3">
      <c r="A180">
        <v>-4</v>
      </c>
      <c r="B180">
        <f t="shared" si="107"/>
        <v>0.49480308033164011</v>
      </c>
      <c r="C180">
        <f t="shared" si="108"/>
        <v>0.46118075973937722</v>
      </c>
      <c r="D180">
        <f t="shared" si="109"/>
        <v>1.0050163281185302E-3</v>
      </c>
      <c r="E180" s="2">
        <f t="shared" si="110"/>
        <v>1.0050163281185302E-9</v>
      </c>
      <c r="G180">
        <f t="shared" si="111"/>
        <v>6.2380572392842983E-2</v>
      </c>
      <c r="H180">
        <f t="shared" si="112"/>
        <v>1.8199552243814643E-2</v>
      </c>
      <c r="I180">
        <f t="shared" si="113"/>
        <v>1.4907892702680037E-7</v>
      </c>
      <c r="J180" s="2">
        <f t="shared" si="114"/>
        <v>1.229901147971103E-11</v>
      </c>
      <c r="L180">
        <f t="shared" si="115"/>
        <v>9.5832199218910244E-2</v>
      </c>
      <c r="M180">
        <f t="shared" si="116"/>
        <v>4.117942653118796E-2</v>
      </c>
      <c r="N180">
        <f t="shared" si="117"/>
        <v>7.4359894745655908E-7</v>
      </c>
      <c r="O180" s="2">
        <f t="shared" si="118"/>
        <v>3.0136412898308893E-11</v>
      </c>
      <c r="Q180">
        <f t="shared" si="119"/>
        <v>0.16993899873769741</v>
      </c>
      <c r="R180">
        <f t="shared" si="120"/>
        <v>0.11223422324887422</v>
      </c>
      <c r="S180">
        <f t="shared" si="121"/>
        <v>6.8998036713363549E-6</v>
      </c>
      <c r="T180" s="2">
        <f t="shared" si="122"/>
        <v>8.4714256186963186E-11</v>
      </c>
      <c r="V180">
        <f t="shared" si="123"/>
        <v>0.49051059763746474</v>
      </c>
      <c r="W180">
        <f t="shared" si="124"/>
        <v>0.4539234701366181</v>
      </c>
      <c r="X180">
        <f t="shared" si="125"/>
        <v>2.6136467066335286E-4</v>
      </c>
      <c r="Y180" s="2">
        <f t="shared" si="126"/>
        <v>3.2670583832919109E-10</v>
      </c>
      <c r="AA180">
        <f t="shared" si="127"/>
        <v>0.53127662087285821</v>
      </c>
      <c r="AB180">
        <f t="shared" si="128"/>
        <v>0.51477911063442872</v>
      </c>
      <c r="AC180">
        <f t="shared" si="129"/>
        <v>4.0859275571347974E-4</v>
      </c>
      <c r="AD180" s="2">
        <f t="shared" si="130"/>
        <v>2.8374496924547186E-10</v>
      </c>
      <c r="AF180">
        <f t="shared" si="131"/>
        <v>0.34283521968269071</v>
      </c>
      <c r="AG180">
        <f t="shared" si="132"/>
        <v>0.2872399345799248</v>
      </c>
      <c r="AH180">
        <f t="shared" si="133"/>
        <v>6.7549726495430356E-5</v>
      </c>
      <c r="AI180" s="2">
        <f t="shared" si="134"/>
        <v>1.951436543201322E-10</v>
      </c>
      <c r="AK180">
        <f t="shared" si="135"/>
        <v>0.35835242263177858</v>
      </c>
      <c r="AL180">
        <f t="shared" si="136"/>
        <v>0.28705824736864288</v>
      </c>
      <c r="AM180">
        <f t="shared" si="137"/>
        <v>2.5985676524459842E-5</v>
      </c>
      <c r="AN180" s="2">
        <f t="shared" si="138"/>
        <v>9.455898957511778E-11</v>
      </c>
      <c r="AP180">
        <f t="shared" si="139"/>
        <v>0.73092326422802445</v>
      </c>
      <c r="AQ180">
        <f t="shared" si="140"/>
        <v>0.70463585535458229</v>
      </c>
      <c r="AR180">
        <f t="shared" si="141"/>
        <v>7.9341552412841797E-4</v>
      </c>
      <c r="AS180" s="2">
        <f t="shared" si="142"/>
        <v>1.5427524080274759E-10</v>
      </c>
      <c r="AU180">
        <f t="shared" si="143"/>
        <v>0.59113864282911088</v>
      </c>
      <c r="AV180">
        <f t="shared" si="144"/>
        <v>0.54821949483879662</v>
      </c>
      <c r="AW180">
        <f t="shared" si="145"/>
        <v>2.744132751362978E-4</v>
      </c>
      <c r="AX180" s="2">
        <f t="shared" si="146"/>
        <v>1.9818736537621502E-10</v>
      </c>
      <c r="AZ180">
        <f t="shared" si="147"/>
        <v>0.63680532691446967</v>
      </c>
      <c r="BA180">
        <f t="shared" si="148"/>
        <v>0.5964503632382997</v>
      </c>
      <c r="BB180">
        <f t="shared" si="149"/>
        <v>1.1321575947846178E-4</v>
      </c>
      <c r="BC180" s="2">
        <f t="shared" si="150"/>
        <v>3.7738586492820549E-11</v>
      </c>
      <c r="BE180">
        <f t="shared" si="151"/>
        <v>0.9134198062445813</v>
      </c>
      <c r="BF180">
        <f t="shared" si="152"/>
        <v>0.90690301746729174</v>
      </c>
      <c r="BG180">
        <f t="shared" si="153"/>
        <v>8.4198377336219073E-4</v>
      </c>
      <c r="BH180" s="2">
        <f t="shared" si="154"/>
        <v>4.6776876297899525E-11</v>
      </c>
      <c r="BJ180">
        <f t="shared" si="155"/>
        <v>0.88929023354674719</v>
      </c>
      <c r="BK180">
        <f t="shared" si="156"/>
        <v>0.88121269693856996</v>
      </c>
      <c r="BL180">
        <f t="shared" si="157"/>
        <v>3.7225125147255338E-4</v>
      </c>
      <c r="BM180" s="2">
        <f t="shared" si="158"/>
        <v>2.068062508180854E-10</v>
      </c>
    </row>
    <row r="181" spans="1:65" x14ac:dyDescent="0.3">
      <c r="A181">
        <v>-4.0250000000000004</v>
      </c>
      <c r="B181">
        <f t="shared" si="107"/>
        <v>0.49352931555505752</v>
      </c>
      <c r="C181">
        <f t="shared" si="108"/>
        <v>0.45982222222169106</v>
      </c>
      <c r="D181">
        <f t="shared" si="109"/>
        <v>9.8594810150541686E-4</v>
      </c>
      <c r="E181" s="2">
        <f t="shared" si="110"/>
        <v>9.8594810150541692E-10</v>
      </c>
      <c r="G181">
        <f t="shared" si="111"/>
        <v>6.2199892466947897E-2</v>
      </c>
      <c r="H181">
        <f t="shared" si="112"/>
        <v>1.8010358604133924E-2</v>
      </c>
      <c r="I181">
        <f t="shared" si="113"/>
        <v>1.4343763441644286E-7</v>
      </c>
      <c r="J181" s="2">
        <f t="shared" si="114"/>
        <v>1.1833604839356536E-11</v>
      </c>
      <c r="L181">
        <f t="shared" si="115"/>
        <v>9.5524779475520363E-2</v>
      </c>
      <c r="M181">
        <f t="shared" si="116"/>
        <v>4.0853424682418198E-2</v>
      </c>
      <c r="N181">
        <f t="shared" si="117"/>
        <v>7.1995703245571175E-7</v>
      </c>
      <c r="O181" s="2">
        <f t="shared" si="118"/>
        <v>2.9178258620913445E-11</v>
      </c>
      <c r="Q181">
        <f t="shared" si="119"/>
        <v>0.1693642331980727</v>
      </c>
      <c r="R181">
        <f t="shared" si="120"/>
        <v>0.1116195007466018</v>
      </c>
      <c r="S181">
        <f t="shared" si="121"/>
        <v>6.7218341646288572E-6</v>
      </c>
      <c r="T181" s="2">
        <f t="shared" si="122"/>
        <v>8.2529186132387782E-11</v>
      </c>
      <c r="V181">
        <f t="shared" si="123"/>
        <v>0.489501178011015</v>
      </c>
      <c r="W181">
        <f t="shared" si="124"/>
        <v>0.4528415627127706</v>
      </c>
      <c r="X181">
        <f t="shared" si="125"/>
        <v>2.5669948792579508E-4</v>
      </c>
      <c r="Y181" s="2">
        <f t="shared" si="126"/>
        <v>3.2087435990724388E-10</v>
      </c>
      <c r="AA181">
        <f t="shared" si="127"/>
        <v>0.53022904230690471</v>
      </c>
      <c r="AB181">
        <f t="shared" si="128"/>
        <v>0.51369466077319326</v>
      </c>
      <c r="AC181">
        <f t="shared" si="129"/>
        <v>4.0162815542056163E-4</v>
      </c>
      <c r="AD181" s="2">
        <f t="shared" si="130"/>
        <v>2.7890844126427872E-10</v>
      </c>
      <c r="AF181">
        <f t="shared" si="131"/>
        <v>0.34194116902841204</v>
      </c>
      <c r="AG181">
        <f t="shared" si="132"/>
        <v>0.28627024840391757</v>
      </c>
      <c r="AH181">
        <f t="shared" si="133"/>
        <v>6.6164384127361821E-5</v>
      </c>
      <c r="AI181" s="2">
        <f t="shared" si="134"/>
        <v>1.9114155414571198E-10</v>
      </c>
      <c r="AK181">
        <f t="shared" si="135"/>
        <v>0.35759728007491609</v>
      </c>
      <c r="AL181">
        <f t="shared" si="136"/>
        <v>0.28621920008324014</v>
      </c>
      <c r="AM181">
        <f t="shared" si="137"/>
        <v>2.5480137881058493E-5</v>
      </c>
      <c r="AN181" s="2">
        <f t="shared" si="138"/>
        <v>9.271939062274065E-11</v>
      </c>
      <c r="AP181">
        <f t="shared" si="139"/>
        <v>0.73014486046105287</v>
      </c>
      <c r="AQ181">
        <f t="shared" si="140"/>
        <v>0.70378140555549162</v>
      </c>
      <c r="AR181">
        <f t="shared" si="141"/>
        <v>7.8198781532640778E-4</v>
      </c>
      <c r="AS181" s="2">
        <f t="shared" si="142"/>
        <v>1.5205318631346782E-10</v>
      </c>
      <c r="AU181">
        <f t="shared" si="143"/>
        <v>0.59025643995236377</v>
      </c>
      <c r="AV181">
        <f t="shared" si="144"/>
        <v>0.54724468503023627</v>
      </c>
      <c r="AW181">
        <f t="shared" si="145"/>
        <v>2.6994618999596944E-4</v>
      </c>
      <c r="AX181" s="2">
        <f t="shared" si="146"/>
        <v>1.9496113721931122E-10</v>
      </c>
      <c r="AZ181">
        <f t="shared" si="147"/>
        <v>0.6360848963694673</v>
      </c>
      <c r="BA181">
        <f t="shared" si="148"/>
        <v>0.59564988485496373</v>
      </c>
      <c r="BB181">
        <f t="shared" si="149"/>
        <v>1.1148314506375833E-4</v>
      </c>
      <c r="BC181" s="2">
        <f t="shared" si="150"/>
        <v>3.7161048354586074E-11</v>
      </c>
      <c r="BE181">
        <f t="shared" si="151"/>
        <v>0.91309140171382208</v>
      </c>
      <c r="BF181">
        <f t="shared" si="152"/>
        <v>0.90654989431593769</v>
      </c>
      <c r="BG181">
        <f t="shared" si="153"/>
        <v>8.3243428333058095E-4</v>
      </c>
      <c r="BH181" s="2">
        <f t="shared" si="154"/>
        <v>4.6246349073921203E-11</v>
      </c>
      <c r="BJ181">
        <f t="shared" si="155"/>
        <v>0.88892908112122115</v>
      </c>
      <c r="BK181">
        <f t="shared" si="156"/>
        <v>0.8808251943360742</v>
      </c>
      <c r="BL181">
        <f t="shared" si="157"/>
        <v>3.6775268566929673E-4</v>
      </c>
      <c r="BM181" s="2">
        <f t="shared" si="158"/>
        <v>2.0430704759405392E-10</v>
      </c>
    </row>
    <row r="182" spans="1:65" x14ac:dyDescent="0.3">
      <c r="A182">
        <v>-4.05</v>
      </c>
      <c r="B182">
        <f t="shared" si="107"/>
        <v>0.49226588322705206</v>
      </c>
      <c r="C182">
        <f t="shared" si="108"/>
        <v>0.45847470480700947</v>
      </c>
      <c r="D182">
        <f t="shared" si="109"/>
        <v>9.6734354995114318E-4</v>
      </c>
      <c r="E182" s="2">
        <f t="shared" si="110"/>
        <v>9.6734354995114318E-10</v>
      </c>
      <c r="G182">
        <f t="shared" si="111"/>
        <v>6.2022187348279412E-2</v>
      </c>
      <c r="H182">
        <f t="shared" si="112"/>
        <v>1.782427994584232E-2</v>
      </c>
      <c r="I182">
        <f t="shared" si="113"/>
        <v>1.3804266090638057E-7</v>
      </c>
      <c r="J182" s="2">
        <f t="shared" si="114"/>
        <v>1.1388519524776398E-11</v>
      </c>
      <c r="L182">
        <f t="shared" si="115"/>
        <v>9.5221660115111462E-2</v>
      </c>
      <c r="M182">
        <f t="shared" si="116"/>
        <v>4.0531983154943226E-2</v>
      </c>
      <c r="N182">
        <f t="shared" si="117"/>
        <v>6.9720539887750513E-7</v>
      </c>
      <c r="O182" s="2">
        <f t="shared" si="118"/>
        <v>2.8256185471174458E-11</v>
      </c>
      <c r="Q182">
        <f t="shared" si="119"/>
        <v>0.1687960823316309</v>
      </c>
      <c r="R182">
        <f t="shared" si="120"/>
        <v>0.11101185276110256</v>
      </c>
      <c r="S182">
        <f t="shared" si="121"/>
        <v>6.5495003097813285E-6</v>
      </c>
      <c r="T182" s="2">
        <f t="shared" si="122"/>
        <v>8.0413309358982014E-11</v>
      </c>
      <c r="V182">
        <f t="shared" si="123"/>
        <v>0.48849981800775544</v>
      </c>
      <c r="W182">
        <f t="shared" si="124"/>
        <v>0.45176829368462529</v>
      </c>
      <c r="X182">
        <f t="shared" si="125"/>
        <v>2.5214397182315426E-4</v>
      </c>
      <c r="Y182" s="2">
        <f t="shared" si="126"/>
        <v>3.1517996477894285E-10</v>
      </c>
      <c r="AA182">
        <f t="shared" si="127"/>
        <v>0.52918938683668193</v>
      </c>
      <c r="AB182">
        <f t="shared" si="128"/>
        <v>0.5126184128744119</v>
      </c>
      <c r="AC182">
        <f t="shared" si="129"/>
        <v>3.9482112476385686E-4</v>
      </c>
      <c r="AD182" s="2">
        <f t="shared" si="130"/>
        <v>2.7418133664156705E-10</v>
      </c>
      <c r="AF182">
        <f t="shared" si="131"/>
        <v>0.34105538180093498</v>
      </c>
      <c r="AG182">
        <f t="shared" si="132"/>
        <v>0.28530952472986437</v>
      </c>
      <c r="AH182">
        <f t="shared" si="133"/>
        <v>6.4815489784241263E-5</v>
      </c>
      <c r="AI182" s="2">
        <f t="shared" si="134"/>
        <v>1.8724474826558592E-10</v>
      </c>
      <c r="AK182">
        <f t="shared" si="135"/>
        <v>0.35684885500001506</v>
      </c>
      <c r="AL182">
        <f t="shared" si="136"/>
        <v>0.28538761666668344</v>
      </c>
      <c r="AM182">
        <f t="shared" si="137"/>
        <v>2.4987408780624577E-5</v>
      </c>
      <c r="AN182" s="2">
        <f t="shared" si="138"/>
        <v>9.0926404173939457E-11</v>
      </c>
      <c r="AP182">
        <f t="shared" si="139"/>
        <v>0.72937130975489617</v>
      </c>
      <c r="AQ182">
        <f t="shared" si="140"/>
        <v>0.70293228293621979</v>
      </c>
      <c r="AR182">
        <f t="shared" si="141"/>
        <v>7.7078618407383503E-4</v>
      </c>
      <c r="AS182" s="2">
        <f t="shared" si="142"/>
        <v>1.498750913476898E-10</v>
      </c>
      <c r="AU182">
        <f t="shared" si="143"/>
        <v>0.58938069672876769</v>
      </c>
      <c r="AV182">
        <f t="shared" si="144"/>
        <v>0.54627701295996434</v>
      </c>
      <c r="AW182">
        <f t="shared" si="145"/>
        <v>2.6557706504347697E-4</v>
      </c>
      <c r="AX182" s="2">
        <f t="shared" si="146"/>
        <v>1.9180565808695555E-10</v>
      </c>
      <c r="AZ182">
        <f t="shared" si="147"/>
        <v>0.63536954272325785</v>
      </c>
      <c r="BA182">
        <f t="shared" si="148"/>
        <v>0.5948550474702865</v>
      </c>
      <c r="BB182">
        <f t="shared" si="149"/>
        <v>1.0978704131222813E-4</v>
      </c>
      <c r="BC182" s="2">
        <f t="shared" si="150"/>
        <v>3.6595680437409336E-11</v>
      </c>
      <c r="BE182">
        <f t="shared" si="151"/>
        <v>0.91276448362130513</v>
      </c>
      <c r="BF182">
        <f t="shared" si="152"/>
        <v>0.90619836948527432</v>
      </c>
      <c r="BG182">
        <f t="shared" si="153"/>
        <v>8.2304122087072671E-4</v>
      </c>
      <c r="BH182" s="2">
        <f t="shared" si="154"/>
        <v>4.5724512270595967E-11</v>
      </c>
      <c r="BJ182">
        <f t="shared" si="155"/>
        <v>0.8885697996658275</v>
      </c>
      <c r="BK182">
        <f t="shared" si="156"/>
        <v>0.88043969921226128</v>
      </c>
      <c r="BL182">
        <f t="shared" si="157"/>
        <v>3.6333244779032946E-4</v>
      </c>
      <c r="BM182" s="2">
        <f t="shared" si="158"/>
        <v>2.0185135988351655E-10</v>
      </c>
    </row>
    <row r="183" spans="1:65" x14ac:dyDescent="0.3">
      <c r="A183">
        <v>-4.0750000000000002</v>
      </c>
      <c r="B183">
        <f t="shared" si="107"/>
        <v>0.49101265079856699</v>
      </c>
      <c r="C183">
        <f t="shared" si="108"/>
        <v>0.4571380661247515</v>
      </c>
      <c r="D183">
        <f t="shared" si="109"/>
        <v>9.4918898305047111E-4</v>
      </c>
      <c r="E183" s="2">
        <f t="shared" si="110"/>
        <v>9.4918898305047099E-10</v>
      </c>
      <c r="G183">
        <f t="shared" si="111"/>
        <v>6.1847390272923339E-2</v>
      </c>
      <c r="H183">
        <f t="shared" si="112"/>
        <v>1.7641246359082034E-2</v>
      </c>
      <c r="I183">
        <f t="shared" si="113"/>
        <v>1.3288183558968967E-7</v>
      </c>
      <c r="J183" s="2">
        <f t="shared" si="114"/>
        <v>1.0962751436149397E-11</v>
      </c>
      <c r="L183">
        <f t="shared" si="115"/>
        <v>9.49227552973885E-2</v>
      </c>
      <c r="M183">
        <f t="shared" si="116"/>
        <v>4.0215010919818134E-2</v>
      </c>
      <c r="N183">
        <f t="shared" si="117"/>
        <v>6.753053711710651E-7</v>
      </c>
      <c r="O183" s="2">
        <f t="shared" si="118"/>
        <v>2.7368626014960679E-11</v>
      </c>
      <c r="Q183">
        <f t="shared" si="119"/>
        <v>0.16823443093845597</v>
      </c>
      <c r="R183">
        <f t="shared" si="120"/>
        <v>0.11041115608391013</v>
      </c>
      <c r="S183">
        <f t="shared" si="121"/>
        <v>6.3825910209308635E-6</v>
      </c>
      <c r="T183" s="2">
        <f t="shared" si="122"/>
        <v>7.8364034201429081E-11</v>
      </c>
      <c r="V183">
        <f t="shared" si="123"/>
        <v>0.48750641006716816</v>
      </c>
      <c r="W183">
        <f t="shared" si="124"/>
        <v>0.45070354776759713</v>
      </c>
      <c r="X183">
        <f t="shared" si="125"/>
        <v>2.4769493476048881E-4</v>
      </c>
      <c r="Y183" s="2">
        <f t="shared" si="126"/>
        <v>3.0961866845061103E-10</v>
      </c>
      <c r="AA183">
        <f t="shared" si="127"/>
        <v>0.52815755345940529</v>
      </c>
      <c r="AB183">
        <f t="shared" si="128"/>
        <v>0.51155026238033674</v>
      </c>
      <c r="AC183">
        <f t="shared" si="129"/>
        <v>3.8816723565764783E-4</v>
      </c>
      <c r="AD183" s="2">
        <f t="shared" si="130"/>
        <v>2.695605803178108E-10</v>
      </c>
      <c r="AF183">
        <f t="shared" si="131"/>
        <v>0.34017773460211592</v>
      </c>
      <c r="AG183">
        <f t="shared" si="132"/>
        <v>0.28435762972029921</v>
      </c>
      <c r="AH183">
        <f t="shared" si="133"/>
        <v>6.3501876473176305E-5</v>
      </c>
      <c r="AI183" s="2">
        <f t="shared" si="134"/>
        <v>1.8344986536695383E-10</v>
      </c>
      <c r="AK183">
        <f t="shared" si="135"/>
        <v>0.35610704842852337</v>
      </c>
      <c r="AL183">
        <f t="shared" si="136"/>
        <v>0.28456338714280377</v>
      </c>
      <c r="AM183">
        <f t="shared" si="137"/>
        <v>2.4507090360552158E-5</v>
      </c>
      <c r="AN183" s="2">
        <f t="shared" si="138"/>
        <v>8.9178578812009269E-11</v>
      </c>
      <c r="AP183">
        <f t="shared" si="139"/>
        <v>0.72860255898705673</v>
      </c>
      <c r="AQ183">
        <f t="shared" si="140"/>
        <v>0.702088429184475</v>
      </c>
      <c r="AR183">
        <f t="shared" si="141"/>
        <v>7.5980496068743476E-4</v>
      </c>
      <c r="AS183" s="2">
        <f t="shared" si="142"/>
        <v>1.4773985346700085E-10</v>
      </c>
      <c r="AU183">
        <f t="shared" si="143"/>
        <v>0.58851133149123691</v>
      </c>
      <c r="AV183">
        <f t="shared" si="144"/>
        <v>0.54531638838810714</v>
      </c>
      <c r="AW183">
        <f t="shared" si="145"/>
        <v>2.6130320757594341E-4</v>
      </c>
      <c r="AX183" s="2">
        <f t="shared" si="146"/>
        <v>1.8871898324929242E-10</v>
      </c>
      <c r="AZ183">
        <f t="shared" si="147"/>
        <v>0.63465920204185566</v>
      </c>
      <c r="BA183">
        <f t="shared" si="148"/>
        <v>0.59406578004650634</v>
      </c>
      <c r="BB183">
        <f t="shared" si="149"/>
        <v>1.0812647123054725E-4</v>
      </c>
      <c r="BC183" s="2">
        <f t="shared" si="150"/>
        <v>3.6042157076849044E-11</v>
      </c>
      <c r="BE183">
        <f t="shared" si="151"/>
        <v>0.91243903951110883</v>
      </c>
      <c r="BF183">
        <f t="shared" si="152"/>
        <v>0.90584842958183742</v>
      </c>
      <c r="BG183">
        <f t="shared" si="153"/>
        <v>8.1380123589287247E-4</v>
      </c>
      <c r="BH183" s="2">
        <f t="shared" si="154"/>
        <v>4.5211179771826287E-11</v>
      </c>
      <c r="BJ183">
        <f t="shared" si="155"/>
        <v>0.88821237098862316</v>
      </c>
      <c r="BK183">
        <f t="shared" si="156"/>
        <v>0.88005619204787888</v>
      </c>
      <c r="BL183">
        <f t="shared" si="157"/>
        <v>3.5898876006281897E-4</v>
      </c>
      <c r="BM183" s="2">
        <f t="shared" si="158"/>
        <v>1.9943820003489961E-10</v>
      </c>
    </row>
    <row r="184" spans="1:65" x14ac:dyDescent="0.3">
      <c r="A184">
        <v>-4.0999999999999996</v>
      </c>
      <c r="B184">
        <f t="shared" si="107"/>
        <v>0.48976948798346148</v>
      </c>
      <c r="C184">
        <f t="shared" si="108"/>
        <v>0.45581216721785567</v>
      </c>
      <c r="D184">
        <f t="shared" si="109"/>
        <v>9.314711842279672E-4</v>
      </c>
      <c r="E184" s="2">
        <f t="shared" si="110"/>
        <v>9.314711842279672E-10</v>
      </c>
      <c r="G184">
        <f t="shared" si="111"/>
        <v>6.1675436368410066E-2</v>
      </c>
      <c r="H184">
        <f t="shared" si="112"/>
        <v>1.7461189914565516E-2</v>
      </c>
      <c r="I184">
        <f t="shared" si="113"/>
        <v>1.2794365799029811E-7</v>
      </c>
      <c r="J184" s="2">
        <f t="shared" si="114"/>
        <v>1.0555351784199594E-11</v>
      </c>
      <c r="L184">
        <f t="shared" si="115"/>
        <v>9.4627981399658279E-2</v>
      </c>
      <c r="M184">
        <f t="shared" si="116"/>
        <v>3.9902419299743669E-2</v>
      </c>
      <c r="N184">
        <f t="shared" si="117"/>
        <v>6.5422017470090043E-7</v>
      </c>
      <c r="O184" s="2">
        <f t="shared" si="118"/>
        <v>2.6514089858017062E-11</v>
      </c>
      <c r="Q184">
        <f t="shared" si="119"/>
        <v>0.16767916649164979</v>
      </c>
      <c r="R184">
        <f t="shared" si="120"/>
        <v>0.10981729036540085</v>
      </c>
      <c r="S184">
        <f t="shared" si="121"/>
        <v>6.2209043232323603E-6</v>
      </c>
      <c r="T184" s="2">
        <f t="shared" si="122"/>
        <v>7.637888085746412E-11</v>
      </c>
      <c r="V184">
        <f t="shared" si="123"/>
        <v>0.4865208486178888</v>
      </c>
      <c r="W184">
        <f t="shared" si="124"/>
        <v>0.44964721180909839</v>
      </c>
      <c r="X184">
        <f t="shared" si="125"/>
        <v>2.433492992176735E-4</v>
      </c>
      <c r="Y184" s="2">
        <f t="shared" si="126"/>
        <v>3.041866240220919E-10</v>
      </c>
      <c r="AA184">
        <f t="shared" si="127"/>
        <v>0.52713344295880671</v>
      </c>
      <c r="AB184">
        <f t="shared" si="128"/>
        <v>0.51049010658261562</v>
      </c>
      <c r="AC184">
        <f t="shared" si="129"/>
        <v>3.8166220830123819E-4</v>
      </c>
      <c r="AD184" s="2">
        <f t="shared" si="130"/>
        <v>2.6504320020919298E-10</v>
      </c>
      <c r="AF184">
        <f t="shared" si="131"/>
        <v>0.33930810655894911</v>
      </c>
      <c r="AG184">
        <f t="shared" si="132"/>
        <v>0.28341443227651747</v>
      </c>
      <c r="AH184">
        <f t="shared" si="133"/>
        <v>6.2222421123724381E-5</v>
      </c>
      <c r="AI184" s="2">
        <f t="shared" si="134"/>
        <v>1.7975366102409271E-10</v>
      </c>
      <c r="AK184">
        <f t="shared" si="135"/>
        <v>0.35537176340634713</v>
      </c>
      <c r="AL184">
        <f t="shared" si="136"/>
        <v>0.28374640378483018</v>
      </c>
      <c r="AM184">
        <f t="shared" si="137"/>
        <v>2.4038798458834294E-5</v>
      </c>
      <c r="AN184" s="2">
        <f t="shared" si="138"/>
        <v>8.7474516614091486E-11</v>
      </c>
      <c r="AP184">
        <f t="shared" si="139"/>
        <v>0.72783855585147805</v>
      </c>
      <c r="AQ184">
        <f t="shared" si="140"/>
        <v>0.70124978688416917</v>
      </c>
      <c r="AR184">
        <f t="shared" si="141"/>
        <v>7.4903864727211042E-4</v>
      </c>
      <c r="AS184" s="2">
        <f t="shared" si="142"/>
        <v>1.4564640363624335E-10</v>
      </c>
      <c r="AU184">
        <f t="shared" si="143"/>
        <v>0.58764826402395132</v>
      </c>
      <c r="AV184">
        <f t="shared" si="144"/>
        <v>0.54436272267839925</v>
      </c>
      <c r="AW184">
        <f t="shared" si="145"/>
        <v>2.5712201364396159E-4</v>
      </c>
      <c r="AX184" s="2">
        <f t="shared" si="146"/>
        <v>1.8569923207619444E-10</v>
      </c>
      <c r="AZ184">
        <f t="shared" si="147"/>
        <v>0.63395381154256703</v>
      </c>
      <c r="BA184">
        <f t="shared" si="148"/>
        <v>0.59328201282507453</v>
      </c>
      <c r="BB184">
        <f t="shared" si="149"/>
        <v>1.0650048944885967E-4</v>
      </c>
      <c r="BC184" s="2">
        <f t="shared" si="150"/>
        <v>3.5500163149619851E-11</v>
      </c>
      <c r="BE184">
        <f t="shared" si="151"/>
        <v>0.91211505707579588</v>
      </c>
      <c r="BF184">
        <f t="shared" si="152"/>
        <v>0.90550006137182348</v>
      </c>
      <c r="BG184">
        <f t="shared" si="153"/>
        <v>8.0471106694203194E-4</v>
      </c>
      <c r="BH184" s="2">
        <f t="shared" si="154"/>
        <v>4.4706170385668475E-11</v>
      </c>
      <c r="BJ184">
        <f t="shared" si="155"/>
        <v>0.88785677715392697</v>
      </c>
      <c r="BK184">
        <f t="shared" si="156"/>
        <v>0.87967465359863406</v>
      </c>
      <c r="BL184">
        <f t="shared" si="157"/>
        <v>3.5471989439508385E-4</v>
      </c>
      <c r="BM184" s="2">
        <f t="shared" si="158"/>
        <v>1.9706660799726899E-10</v>
      </c>
    </row>
    <row r="185" spans="1:65" x14ac:dyDescent="0.3">
      <c r="A185">
        <v>-4.125</v>
      </c>
      <c r="B185">
        <f t="shared" si="107"/>
        <v>0.48853626671160244</v>
      </c>
      <c r="C185">
        <f t="shared" si="108"/>
        <v>0.45449687149275003</v>
      </c>
      <c r="D185">
        <f t="shared" si="109"/>
        <v>9.1417739198505256E-4</v>
      </c>
      <c r="E185" s="2">
        <f t="shared" si="110"/>
        <v>9.1417739198505252E-10</v>
      </c>
      <c r="G185">
        <f t="shared" si="111"/>
        <v>6.1506262589167894E-2</v>
      </c>
      <c r="H185">
        <f t="shared" si="112"/>
        <v>1.7284044595987327E-2</v>
      </c>
      <c r="I185">
        <f t="shared" si="113"/>
        <v>1.2321725737759878E-7</v>
      </c>
      <c r="J185" s="2">
        <f t="shared" si="114"/>
        <v>1.01654237336519E-11</v>
      </c>
      <c r="L185">
        <f t="shared" si="115"/>
        <v>9.4337256946735726E-2</v>
      </c>
      <c r="M185">
        <f t="shared" si="116"/>
        <v>3.9594121894735657E-2</v>
      </c>
      <c r="N185">
        <f t="shared" si="117"/>
        <v>6.3391483160804757E-7</v>
      </c>
      <c r="O185" s="2">
        <f t="shared" si="118"/>
        <v>2.5691159425448384E-11</v>
      </c>
      <c r="Q185">
        <f t="shared" si="119"/>
        <v>0.16713017906015237</v>
      </c>
      <c r="R185">
        <f t="shared" si="120"/>
        <v>0.10923013803224851</v>
      </c>
      <c r="S185">
        <f t="shared" si="121"/>
        <v>6.0642469083330133E-6</v>
      </c>
      <c r="T185" s="2">
        <f t="shared" si="122"/>
        <v>7.4455475930088808E-11</v>
      </c>
      <c r="V185">
        <f t="shared" si="123"/>
        <v>0.48554303003109966</v>
      </c>
      <c r="W185">
        <f t="shared" si="124"/>
        <v>0.44859917473858479</v>
      </c>
      <c r="X185">
        <f t="shared" si="125"/>
        <v>2.3910409335623222E-4</v>
      </c>
      <c r="Y185" s="2">
        <f t="shared" si="126"/>
        <v>2.9888011669529028E-10</v>
      </c>
      <c r="AA185">
        <f t="shared" si="127"/>
        <v>0.52611695786515533</v>
      </c>
      <c r="AB185">
        <f t="shared" si="128"/>
        <v>0.50943784458090613</v>
      </c>
      <c r="AC185">
        <f t="shared" si="129"/>
        <v>3.7530190542764186E-4</v>
      </c>
      <c r="AD185" s="2">
        <f t="shared" si="130"/>
        <v>2.6062632321364001E-10</v>
      </c>
      <c r="AF185">
        <f t="shared" si="131"/>
        <v>0.33844637925831578</v>
      </c>
      <c r="AG185">
        <f t="shared" si="132"/>
        <v>0.28247980396780448</v>
      </c>
      <c r="AH185">
        <f t="shared" si="133"/>
        <v>6.0976042691718291E-5</v>
      </c>
      <c r="AI185" s="2">
        <f t="shared" si="134"/>
        <v>1.7615301222051957E-10</v>
      </c>
      <c r="AK185">
        <f t="shared" si="135"/>
        <v>0.35464290495109219</v>
      </c>
      <c r="AL185">
        <f t="shared" si="136"/>
        <v>0.28293656105676912</v>
      </c>
      <c r="AM185">
        <f t="shared" si="137"/>
        <v>2.35821629893416E-5</v>
      </c>
      <c r="AN185" s="2">
        <f t="shared" si="138"/>
        <v>8.5812870877881952E-11</v>
      </c>
      <c r="AP185">
        <f t="shared" si="139"/>
        <v>0.72707924884265029</v>
      </c>
      <c r="AQ185">
        <f t="shared" si="140"/>
        <v>0.70041629949796957</v>
      </c>
      <c r="AR185">
        <f t="shared" si="141"/>
        <v>7.3848191163030448E-4</v>
      </c>
      <c r="AS185" s="2">
        <f t="shared" si="142"/>
        <v>1.4359370503922553E-10</v>
      </c>
      <c r="AU185">
        <f t="shared" si="143"/>
        <v>0.5867914155293974</v>
      </c>
      <c r="AV185">
        <f t="shared" si="144"/>
        <v>0.54341592876176514</v>
      </c>
      <c r="AW185">
        <f t="shared" si="145"/>
        <v>2.530309646475758E-4</v>
      </c>
      <c r="AX185" s="2">
        <f t="shared" si="146"/>
        <v>1.827445855788047E-10</v>
      </c>
      <c r="AZ185">
        <f t="shared" si="147"/>
        <v>0.63325330956716341</v>
      </c>
      <c r="BA185">
        <f t="shared" si="148"/>
        <v>0.59250367729684827</v>
      </c>
      <c r="BB185">
        <f t="shared" si="149"/>
        <v>1.049081810221536E-4</v>
      </c>
      <c r="BC185" s="2">
        <f t="shared" si="150"/>
        <v>3.4969393674051162E-11</v>
      </c>
      <c r="BE185">
        <f t="shared" si="151"/>
        <v>0.91179252415418222</v>
      </c>
      <c r="BF185">
        <f t="shared" si="152"/>
        <v>0.90515325177869055</v>
      </c>
      <c r="BG185">
        <f t="shared" si="153"/>
        <v>7.9576753840514345E-4</v>
      </c>
      <c r="BH185" s="2">
        <f t="shared" si="154"/>
        <v>4.4209307689174674E-11</v>
      </c>
      <c r="BJ185">
        <f t="shared" si="155"/>
        <v>0.8875030004776443</v>
      </c>
      <c r="BK185">
        <f t="shared" si="156"/>
        <v>0.87929506489017628</v>
      </c>
      <c r="BL185">
        <f t="shared" si="157"/>
        <v>3.5052417072898543E-4</v>
      </c>
      <c r="BM185" s="2">
        <f t="shared" si="158"/>
        <v>1.9473565040499207E-10</v>
      </c>
    </row>
    <row r="186" spans="1:65" x14ac:dyDescent="0.3">
      <c r="A186">
        <v>-4.1500000000000004</v>
      </c>
      <c r="B186">
        <f t="shared" si="107"/>
        <v>0.48731286108306004</v>
      </c>
      <c r="C186">
        <f t="shared" si="108"/>
        <v>0.45319204467049917</v>
      </c>
      <c r="D186">
        <f t="shared" si="109"/>
        <v>8.9729528198022801E-4</v>
      </c>
      <c r="E186" s="2">
        <f t="shared" si="110"/>
        <v>8.9729528198022795E-10</v>
      </c>
      <c r="G186">
        <f t="shared" si="111"/>
        <v>6.1339807654547371E-2</v>
      </c>
      <c r="H186">
        <f t="shared" si="112"/>
        <v>1.7109746235128138E-2</v>
      </c>
      <c r="I186">
        <f t="shared" si="113"/>
        <v>1.1869235477504658E-7</v>
      </c>
      <c r="J186" s="2">
        <f t="shared" si="114"/>
        <v>9.7921192689413435E-12</v>
      </c>
      <c r="L186">
        <f t="shared" si="115"/>
        <v>9.4050502543463615E-2</v>
      </c>
      <c r="M186">
        <f t="shared" si="116"/>
        <v>3.9290034510565869E-2</v>
      </c>
      <c r="N186">
        <f t="shared" si="117"/>
        <v>6.1435606295610767E-7</v>
      </c>
      <c r="O186" s="2">
        <f t="shared" si="118"/>
        <v>2.4898485995915596E-11</v>
      </c>
      <c r="Q186">
        <f t="shared" si="119"/>
        <v>0.16658736123421852</v>
      </c>
      <c r="R186">
        <f t="shared" si="120"/>
        <v>0.10864958420772033</v>
      </c>
      <c r="S186">
        <f t="shared" si="121"/>
        <v>5.9124337140045423E-6</v>
      </c>
      <c r="T186" s="2">
        <f t="shared" si="122"/>
        <v>7.2591547266389238E-11</v>
      </c>
      <c r="V186">
        <f t="shared" si="123"/>
        <v>0.4845728525752353</v>
      </c>
      <c r="W186">
        <f t="shared" si="124"/>
        <v>0.44755932751900884</v>
      </c>
      <c r="X186">
        <f t="shared" si="125"/>
        <v>2.3495644682477285E-4</v>
      </c>
      <c r="Y186" s="2">
        <f t="shared" si="126"/>
        <v>2.9369555853096611E-10</v>
      </c>
      <c r="AA186">
        <f t="shared" si="127"/>
        <v>0.52510800241635103</v>
      </c>
      <c r="AB186">
        <f t="shared" si="128"/>
        <v>0.50839337724259936</v>
      </c>
      <c r="AC186">
        <f t="shared" si="129"/>
        <v>3.6908232680537206E-4</v>
      </c>
      <c r="AD186" s="2">
        <f t="shared" si="130"/>
        <v>2.5630717139261928E-10</v>
      </c>
      <c r="AF186">
        <f t="shared" si="131"/>
        <v>0.33759243668376016</v>
      </c>
      <c r="AG186">
        <f t="shared" si="132"/>
        <v>0.28155361896286346</v>
      </c>
      <c r="AH186">
        <f t="shared" si="133"/>
        <v>5.976170035528238E-5</v>
      </c>
      <c r="AI186" s="2">
        <f t="shared" si="134"/>
        <v>1.7264491213748249E-10</v>
      </c>
      <c r="AK186">
        <f t="shared" si="135"/>
        <v>0.35392038000097081</v>
      </c>
      <c r="AL186">
        <f t="shared" si="136"/>
        <v>0.28213375555663428</v>
      </c>
      <c r="AM186">
        <f t="shared" si="137"/>
        <v>2.3136827347123191E-5</v>
      </c>
      <c r="AN186" s="2">
        <f t="shared" si="138"/>
        <v>8.4192343957587185E-11</v>
      </c>
      <c r="AP186">
        <f t="shared" si="139"/>
        <v>0.72632458724008409</v>
      </c>
      <c r="AQ186">
        <f t="shared" si="140"/>
        <v>0.699587911350257</v>
      </c>
      <c r="AR186">
        <f t="shared" si="141"/>
        <v>7.2812958141842696E-4</v>
      </c>
      <c r="AS186" s="2">
        <f t="shared" si="142"/>
        <v>1.4158075194247159E-10</v>
      </c>
      <c r="AU186">
        <f t="shared" si="143"/>
        <v>0.58594070859631131</v>
      </c>
      <c r="AV186">
        <f t="shared" si="144"/>
        <v>0.54247592110089649</v>
      </c>
      <c r="AW186">
        <f t="shared" si="145"/>
        <v>2.4902762408091729E-4</v>
      </c>
      <c r="AX186" s="2">
        <f t="shared" si="146"/>
        <v>1.7985328405844022E-10</v>
      </c>
      <c r="AZ186">
        <f t="shared" si="147"/>
        <v>0.63255763555582067</v>
      </c>
      <c r="BA186">
        <f t="shared" si="148"/>
        <v>0.59173070617313406</v>
      </c>
      <c r="BB186">
        <f t="shared" si="149"/>
        <v>1.033486602835865E-4</v>
      </c>
      <c r="BC186" s="2">
        <f t="shared" si="150"/>
        <v>3.4449553427862133E-11</v>
      </c>
      <c r="BE186">
        <f t="shared" si="151"/>
        <v>0.91147142872914722</v>
      </c>
      <c r="BF186">
        <f t="shared" si="152"/>
        <v>0.90480798788080341</v>
      </c>
      <c r="BG186">
        <f t="shared" si="153"/>
        <v>7.869675578203862E-4</v>
      </c>
      <c r="BH186" s="2">
        <f t="shared" si="154"/>
        <v>4.3720419878910383E-11</v>
      </c>
      <c r="BJ186">
        <f t="shared" si="155"/>
        <v>0.88715102352269071</v>
      </c>
      <c r="BK186">
        <f t="shared" si="156"/>
        <v>0.87891740721318745</v>
      </c>
      <c r="BL186">
        <f t="shared" si="157"/>
        <v>3.4639995545552199E-4</v>
      </c>
      <c r="BM186" s="2">
        <f t="shared" si="158"/>
        <v>1.9244441969751238E-10</v>
      </c>
    </row>
    <row r="187" spans="1:65" x14ac:dyDescent="0.3">
      <c r="A187">
        <v>-4.1749999999999998</v>
      </c>
      <c r="B187">
        <f t="shared" si="107"/>
        <v>0.48609914732337961</v>
      </c>
      <c r="C187">
        <f t="shared" si="108"/>
        <v>0.45189755473909943</v>
      </c>
      <c r="D187">
        <f t="shared" si="109"/>
        <v>8.8081294990162667E-4</v>
      </c>
      <c r="E187" s="2">
        <f t="shared" si="110"/>
        <v>8.8081294990162661E-10</v>
      </c>
      <c r="G187">
        <f t="shared" si="111"/>
        <v>6.1176011989299478E-2</v>
      </c>
      <c r="H187">
        <f t="shared" si="112"/>
        <v>1.6938232449528252E-2</v>
      </c>
      <c r="I187">
        <f t="shared" si="113"/>
        <v>1.1435922746968722E-7</v>
      </c>
      <c r="J187" s="2">
        <f t="shared" si="114"/>
        <v>9.4346362662491951E-12</v>
      </c>
      <c r="L187">
        <f t="shared" si="115"/>
        <v>9.3767640809733654E-2</v>
      </c>
      <c r="M187">
        <f t="shared" si="116"/>
        <v>3.8990075089855414E-2</v>
      </c>
      <c r="N187">
        <f t="shared" si="117"/>
        <v>5.9551219674650151E-7</v>
      </c>
      <c r="O187" s="2">
        <f t="shared" si="118"/>
        <v>2.4134785973698505E-11</v>
      </c>
      <c r="Q187">
        <f t="shared" si="119"/>
        <v>0.16605060805344668</v>
      </c>
      <c r="R187">
        <f t="shared" si="120"/>
        <v>0.10807551663470233</v>
      </c>
      <c r="S187">
        <f t="shared" si="121"/>
        <v>5.7652875264818283E-6</v>
      </c>
      <c r="T187" s="2">
        <f t="shared" si="122"/>
        <v>7.078491907513813E-11</v>
      </c>
      <c r="V187">
        <f t="shared" si="123"/>
        <v>0.48361021637195611</v>
      </c>
      <c r="W187">
        <f t="shared" si="124"/>
        <v>0.44652756309963137</v>
      </c>
      <c r="X187">
        <f t="shared" si="125"/>
        <v>2.3090358675298701E-4</v>
      </c>
      <c r="Y187" s="2">
        <f t="shared" si="126"/>
        <v>2.8862948344123381E-10</v>
      </c>
      <c r="AA187">
        <f t="shared" si="127"/>
        <v>0.52410648252005576</v>
      </c>
      <c r="AB187">
        <f t="shared" si="128"/>
        <v>0.50735660716361874</v>
      </c>
      <c r="AC187">
        <f t="shared" si="129"/>
        <v>3.6299960398082258E-4</v>
      </c>
      <c r="AD187" s="2">
        <f t="shared" si="130"/>
        <v>2.5208305832001552E-10</v>
      </c>
      <c r="AF187">
        <f t="shared" si="131"/>
        <v>0.33674616515421957</v>
      </c>
      <c r="AG187">
        <f t="shared" si="132"/>
        <v>0.28063575396336177</v>
      </c>
      <c r="AH187">
        <f t="shared" si="133"/>
        <v>5.8578391798068233E-5</v>
      </c>
      <c r="AI187" s="2">
        <f t="shared" si="134"/>
        <v>1.6922646519441938E-10</v>
      </c>
      <c r="AK187">
        <f t="shared" si="135"/>
        <v>0.35320409736531211</v>
      </c>
      <c r="AL187">
        <f t="shared" si="136"/>
        <v>0.28133788596145792</v>
      </c>
      <c r="AM187">
        <f t="shared" si="137"/>
        <v>2.2702447842131462E-5</v>
      </c>
      <c r="AN187" s="2">
        <f t="shared" si="138"/>
        <v>8.2611685203311737E-11</v>
      </c>
      <c r="AP187">
        <f t="shared" si="139"/>
        <v>0.72557452109314302</v>
      </c>
      <c r="AQ187">
        <f t="shared" si="140"/>
        <v>0.69876456761047534</v>
      </c>
      <c r="AR187">
        <f t="shared" si="141"/>
        <v>7.1797663853892892E-4</v>
      </c>
      <c r="AS187" s="2">
        <f t="shared" si="142"/>
        <v>1.396065686047914E-10</v>
      </c>
      <c r="AU187">
        <f t="shared" si="143"/>
        <v>0.58509606716850082</v>
      </c>
      <c r="AV187">
        <f t="shared" si="144"/>
        <v>0.54154261565580197</v>
      </c>
      <c r="AW187">
        <f t="shared" si="145"/>
        <v>2.4510963441822783E-4</v>
      </c>
      <c r="AX187" s="2">
        <f t="shared" si="146"/>
        <v>1.7702362485760894E-10</v>
      </c>
      <c r="AZ187">
        <f t="shared" si="147"/>
        <v>0.6318667300217945</v>
      </c>
      <c r="BA187">
        <f t="shared" si="148"/>
        <v>0.59096303335754941</v>
      </c>
      <c r="BB187">
        <f t="shared" si="149"/>
        <v>1.0182106974729465E-4</v>
      </c>
      <c r="BC187" s="2">
        <f t="shared" si="150"/>
        <v>3.3940356582431511E-11</v>
      </c>
      <c r="BE187">
        <f t="shared" si="151"/>
        <v>0.91115175892547806</v>
      </c>
      <c r="BF187">
        <f t="shared" si="152"/>
        <v>0.90446425690911614</v>
      </c>
      <c r="BG187">
        <f t="shared" si="153"/>
        <v>7.7830811328434665E-4</v>
      </c>
      <c r="BH187" s="2">
        <f t="shared" si="154"/>
        <v>4.3239339626908183E-11</v>
      </c>
      <c r="BJ187">
        <f t="shared" si="155"/>
        <v>0.88680082909452107</v>
      </c>
      <c r="BK187">
        <f t="shared" si="156"/>
        <v>0.87854166211858487</v>
      </c>
      <c r="BL187">
        <f t="shared" si="157"/>
        <v>3.4234565989083179E-4</v>
      </c>
      <c r="BM187" s="2">
        <f t="shared" si="158"/>
        <v>1.901920332726845E-10</v>
      </c>
    </row>
    <row r="188" spans="1:65" x14ac:dyDescent="0.3">
      <c r="A188">
        <v>-4.2</v>
      </c>
      <c r="B188">
        <f t="shared" si="107"/>
        <v>0.48489500373990357</v>
      </c>
      <c r="C188">
        <f t="shared" si="108"/>
        <v>0.45061327190689376</v>
      </c>
      <c r="D188">
        <f t="shared" si="109"/>
        <v>8.6471889509304243E-4</v>
      </c>
      <c r="E188" s="2">
        <f t="shared" si="110"/>
        <v>8.6471889509304244E-10</v>
      </c>
      <c r="G188">
        <f t="shared" si="111"/>
        <v>6.1014817666396909E-2</v>
      </c>
      <c r="H188">
        <f t="shared" si="112"/>
        <v>1.6769442582614567E-2</v>
      </c>
      <c r="I188">
        <f t="shared" si="113"/>
        <v>1.1020867584421481E-7</v>
      </c>
      <c r="J188" s="2">
        <f t="shared" si="114"/>
        <v>9.0922157571477216E-12</v>
      </c>
      <c r="L188">
        <f t="shared" si="115"/>
        <v>9.3488596317902101E-2</v>
      </c>
      <c r="M188">
        <f t="shared" si="116"/>
        <v>3.8694163645707422E-2</v>
      </c>
      <c r="N188">
        <f t="shared" si="117"/>
        <v>5.7735308142078905E-7</v>
      </c>
      <c r="O188" s="2">
        <f t="shared" si="118"/>
        <v>2.3398837383136988E-11</v>
      </c>
      <c r="Q188">
        <f t="shared" si="119"/>
        <v>0.16551981693725715</v>
      </c>
      <c r="R188">
        <f t="shared" si="120"/>
        <v>0.10750782560134453</v>
      </c>
      <c r="S188">
        <f t="shared" si="121"/>
        <v>5.6226386041636087E-6</v>
      </c>
      <c r="T188" s="2">
        <f t="shared" si="122"/>
        <v>6.903350730667554E-11</v>
      </c>
      <c r="V188">
        <f t="shared" si="123"/>
        <v>0.48265502335335086</v>
      </c>
      <c r="W188">
        <f t="shared" si="124"/>
        <v>0.44550377637015093</v>
      </c>
      <c r="X188">
        <f t="shared" si="125"/>
        <v>2.2694283392480147E-4</v>
      </c>
      <c r="Y188" s="2">
        <f t="shared" si="126"/>
        <v>2.8367854240600185E-10</v>
      </c>
      <c r="AA188">
        <f t="shared" si="127"/>
        <v>0.52311230571682954</v>
      </c>
      <c r="AB188">
        <f t="shared" si="128"/>
        <v>0.50632743863025831</v>
      </c>
      <c r="AC188">
        <f t="shared" si="129"/>
        <v>3.5704999524954008E-4</v>
      </c>
      <c r="AD188" s="2">
        <f t="shared" si="130"/>
        <v>2.4795138558995821E-10</v>
      </c>
      <c r="AF188">
        <f t="shared" si="131"/>
        <v>0.33590745326463811</v>
      </c>
      <c r="AG188">
        <f t="shared" si="132"/>
        <v>0.27972608813952071</v>
      </c>
      <c r="AH188">
        <f t="shared" si="133"/>
        <v>5.7425151575028082E-5</v>
      </c>
      <c r="AI188" s="2">
        <f t="shared" si="134"/>
        <v>1.6589488232785895E-10</v>
      </c>
      <c r="AK188">
        <f t="shared" si="135"/>
        <v>0.35249396767661645</v>
      </c>
      <c r="AL188">
        <f t="shared" si="136"/>
        <v>0.28054885297401827</v>
      </c>
      <c r="AM188">
        <f t="shared" si="137"/>
        <v>2.2278693159841217E-5</v>
      </c>
      <c r="AN188" s="2">
        <f t="shared" si="138"/>
        <v>8.1069688998311122E-11</v>
      </c>
      <c r="AP188">
        <f t="shared" si="139"/>
        <v>0.72482900120622351</v>
      </c>
      <c r="AQ188">
        <f t="shared" si="140"/>
        <v>0.69794621427686443</v>
      </c>
      <c r="AR188">
        <f t="shared" si="141"/>
        <v>7.0801821375736569E-4</v>
      </c>
      <c r="AS188" s="2">
        <f t="shared" si="142"/>
        <v>1.3767020823059856E-10</v>
      </c>
      <c r="AU188">
        <f t="shared" si="143"/>
        <v>0.58425741651451357</v>
      </c>
      <c r="AV188">
        <f t="shared" si="144"/>
        <v>0.54061592985029128</v>
      </c>
      <c r="AW188">
        <f t="shared" si="145"/>
        <v>2.4127471413439957E-4</v>
      </c>
      <c r="AX188" s="2">
        <f t="shared" si="146"/>
        <v>1.7425396020817743E-10</v>
      </c>
      <c r="AZ188">
        <f t="shared" si="147"/>
        <v>0.63118053452681111</v>
      </c>
      <c r="BA188">
        <f t="shared" si="148"/>
        <v>0.59020059391867907</v>
      </c>
      <c r="BB188">
        <f t="shared" si="149"/>
        <v>1.003245790582267E-4</v>
      </c>
      <c r="BC188" s="2">
        <f t="shared" si="150"/>
        <v>3.3441526352742201E-11</v>
      </c>
      <c r="BE188">
        <f t="shared" si="151"/>
        <v>0.91083350300775501</v>
      </c>
      <c r="BF188">
        <f t="shared" si="152"/>
        <v>0.90412204624489789</v>
      </c>
      <c r="BG188">
        <f t="shared" si="153"/>
        <v>7.6978627095307037E-4</v>
      </c>
      <c r="BH188" s="2">
        <f t="shared" si="154"/>
        <v>4.2765903941837279E-11</v>
      </c>
      <c r="BJ188">
        <f t="shared" si="155"/>
        <v>0.8864524002367542</v>
      </c>
      <c r="BK188">
        <f t="shared" si="156"/>
        <v>0.8781678114128264</v>
      </c>
      <c r="BL188">
        <f t="shared" si="157"/>
        <v>3.3835973881005452E-4</v>
      </c>
      <c r="BM188" s="2">
        <f t="shared" si="158"/>
        <v>1.8797763267225267E-10</v>
      </c>
    </row>
    <row r="189" spans="1:65" x14ac:dyDescent="0.3">
      <c r="A189">
        <v>-4.2249999999999996</v>
      </c>
      <c r="B189">
        <f t="shared" si="107"/>
        <v>0.48370031067911834</v>
      </c>
      <c r="C189">
        <f t="shared" si="108"/>
        <v>0.44933906855708011</v>
      </c>
      <c r="D189">
        <f t="shared" si="109"/>
        <v>8.4900200489677023E-4</v>
      </c>
      <c r="E189" s="2">
        <f t="shared" si="110"/>
        <v>8.4900200489677024E-10</v>
      </c>
      <c r="G189">
        <f t="shared" si="111"/>
        <v>6.0856168352093246E-2</v>
      </c>
      <c r="H189">
        <f t="shared" si="112"/>
        <v>1.6603317646170939E-2</v>
      </c>
      <c r="I189">
        <f t="shared" si="113"/>
        <v>1.062319923672708E-7</v>
      </c>
      <c r="J189" s="2">
        <f t="shared" si="114"/>
        <v>8.7641393702998417E-12</v>
      </c>
      <c r="L189">
        <f t="shared" si="115"/>
        <v>9.3213295532498713E-2</v>
      </c>
      <c r="M189">
        <f t="shared" si="116"/>
        <v>3.8402222197771702E-2</v>
      </c>
      <c r="N189">
        <f t="shared" si="117"/>
        <v>5.5985000449141584E-7</v>
      </c>
      <c r="O189" s="2">
        <f t="shared" si="118"/>
        <v>2.2689476570916003E-11</v>
      </c>
      <c r="Q189">
        <f t="shared" si="119"/>
        <v>0.16499488761772454</v>
      </c>
      <c r="R189">
        <f t="shared" si="120"/>
        <v>0.1069464038692241</v>
      </c>
      <c r="S189">
        <f t="shared" si="121"/>
        <v>5.4843243214093572E-6</v>
      </c>
      <c r="T189" s="2">
        <f t="shared" si="122"/>
        <v>6.733531527952612E-11</v>
      </c>
      <c r="V189">
        <f t="shared" si="123"/>
        <v>0.48170717722032619</v>
      </c>
      <c r="W189">
        <f t="shared" si="124"/>
        <v>0.44448786411610519</v>
      </c>
      <c r="X189">
        <f t="shared" si="125"/>
        <v>2.230715991216905E-4</v>
      </c>
      <c r="Y189" s="2">
        <f t="shared" si="126"/>
        <v>2.7883949890211314E-10</v>
      </c>
      <c r="AA189">
        <f t="shared" si="127"/>
        <v>0.52212538114424267</v>
      </c>
      <c r="AB189">
        <f t="shared" si="128"/>
        <v>0.50530577758203177</v>
      </c>
      <c r="AC189">
        <f t="shared" si="129"/>
        <v>3.5122988084522548E-4</v>
      </c>
      <c r="AD189" s="2">
        <f t="shared" si="130"/>
        <v>2.4390963947585084E-10</v>
      </c>
      <c r="AF189">
        <f t="shared" si="131"/>
        <v>0.33507619182839671</v>
      </c>
      <c r="AG189">
        <f t="shared" si="132"/>
        <v>0.27882450306767537</v>
      </c>
      <c r="AH189">
        <f t="shared" si="133"/>
        <v>5.6301049556309423E-5</v>
      </c>
      <c r="AI189" s="2">
        <f t="shared" si="134"/>
        <v>1.6264747649600504E-10</v>
      </c>
      <c r="AK189">
        <f t="shared" si="135"/>
        <v>0.35178990334409943</v>
      </c>
      <c r="AL189">
        <f t="shared" si="136"/>
        <v>0.27976655927122163</v>
      </c>
      <c r="AM189">
        <f t="shared" si="137"/>
        <v>2.1865243847357144E-5</v>
      </c>
      <c r="AN189" s="2">
        <f t="shared" si="138"/>
        <v>7.9565192888994068E-11</v>
      </c>
      <c r="AP189">
        <f t="shared" si="139"/>
        <v>0.7240879791242768</v>
      </c>
      <c r="AQ189">
        <f t="shared" si="140"/>
        <v>0.69713279816056728</v>
      </c>
      <c r="AR189">
        <f t="shared" si="141"/>
        <v>6.9824958153442312E-4</v>
      </c>
      <c r="AS189" s="2">
        <f t="shared" si="142"/>
        <v>1.357707519650264E-10</v>
      </c>
      <c r="AU189">
        <f t="shared" si="143"/>
        <v>0.58342468319812713</v>
      </c>
      <c r="AV189">
        <f t="shared" si="144"/>
        <v>0.53969578253936701</v>
      </c>
      <c r="AW189">
        <f t="shared" si="145"/>
        <v>2.3752065485347677E-4</v>
      </c>
      <c r="AX189" s="2">
        <f t="shared" si="146"/>
        <v>1.7154269517195541E-10</v>
      </c>
      <c r="AZ189">
        <f t="shared" si="147"/>
        <v>0.63049899165714662</v>
      </c>
      <c r="BA189">
        <f t="shared" si="148"/>
        <v>0.58944332406349631</v>
      </c>
      <c r="BB189">
        <f t="shared" si="149"/>
        <v>9.8858383986762289E-5</v>
      </c>
      <c r="BC189" s="2">
        <f t="shared" si="150"/>
        <v>3.2952794662254063E-11</v>
      </c>
      <c r="BE189">
        <f t="shared" si="151"/>
        <v>0.91051664937827148</v>
      </c>
      <c r="BF189">
        <f t="shared" si="152"/>
        <v>0.90378134341749616</v>
      </c>
      <c r="BG189">
        <f t="shared" si="153"/>
        <v>7.6139917263305526E-4</v>
      </c>
      <c r="BH189" s="2">
        <f t="shared" si="154"/>
        <v>4.2299954035169772E-11</v>
      </c>
      <c r="BJ189">
        <f t="shared" si="155"/>
        <v>0.88610572022689449</v>
      </c>
      <c r="BK189">
        <f t="shared" si="156"/>
        <v>0.87779583715332021</v>
      </c>
      <c r="BL189">
        <f t="shared" si="157"/>
        <v>3.3444068903650562E-4</v>
      </c>
      <c r="BM189" s="2">
        <f t="shared" si="158"/>
        <v>1.8580038279805884E-10</v>
      </c>
    </row>
    <row r="190" spans="1:65" x14ac:dyDescent="0.3">
      <c r="A190">
        <v>-4.25</v>
      </c>
      <c r="B190">
        <f t="shared" si="107"/>
        <v>0.48251495048499599</v>
      </c>
      <c r="C190">
        <f t="shared" si="108"/>
        <v>0.44807481920328068</v>
      </c>
      <c r="D190">
        <f t="shared" si="109"/>
        <v>8.3365153967846894E-4</v>
      </c>
      <c r="E190" s="2">
        <f t="shared" si="110"/>
        <v>8.3365153967846895E-10</v>
      </c>
      <c r="G190">
        <f t="shared" si="111"/>
        <v>6.0700009253119969E-2</v>
      </c>
      <c r="H190">
        <f t="shared" si="112"/>
        <v>1.6439800265047089E-2</v>
      </c>
      <c r="I190">
        <f t="shared" si="113"/>
        <v>1.0242093258969714E-7</v>
      </c>
      <c r="J190" s="2">
        <f t="shared" si="114"/>
        <v>8.4497269386500137E-12</v>
      </c>
      <c r="L190">
        <f t="shared" si="115"/>
        <v>9.2941666752132335E-2</v>
      </c>
      <c r="M190">
        <f t="shared" si="116"/>
        <v>3.8114174710638743E-2</v>
      </c>
      <c r="N190">
        <f t="shared" si="117"/>
        <v>5.4297561597017109E-7</v>
      </c>
      <c r="O190" s="2">
        <f t="shared" si="118"/>
        <v>2.2005595102791111E-11</v>
      </c>
      <c r="Q190">
        <f t="shared" si="119"/>
        <v>0.16447572207467076</v>
      </c>
      <c r="R190">
        <f t="shared" si="120"/>
        <v>0.10639114660392594</v>
      </c>
      <c r="S190">
        <f t="shared" si="121"/>
        <v>5.3501888312505725E-6</v>
      </c>
      <c r="T190" s="2">
        <f t="shared" si="122"/>
        <v>6.5688429539243267E-11</v>
      </c>
      <c r="V190">
        <f t="shared" si="123"/>
        <v>0.48076658340214612</v>
      </c>
      <c r="W190">
        <f t="shared" si="124"/>
        <v>0.44347972497550492</v>
      </c>
      <c r="X190">
        <f t="shared" si="125"/>
        <v>2.1928737962777502E-4</v>
      </c>
      <c r="Y190" s="2">
        <f t="shared" si="126"/>
        <v>2.7410922453471877E-10</v>
      </c>
      <c r="AA190">
        <f t="shared" si="127"/>
        <v>0.52114561950193394</v>
      </c>
      <c r="AB190">
        <f t="shared" si="128"/>
        <v>0.504291531575501</v>
      </c>
      <c r="AC190">
        <f t="shared" si="129"/>
        <v>3.4553575833596808E-4</v>
      </c>
      <c r="AD190" s="2">
        <f t="shared" si="130"/>
        <v>2.3995538773331099E-10</v>
      </c>
      <c r="AF190">
        <f t="shared" si="131"/>
        <v>0.33425227382149408</v>
      </c>
      <c r="AG190">
        <f t="shared" si="132"/>
        <v>0.27793088266973326</v>
      </c>
      <c r="AH190">
        <f t="shared" si="133"/>
        <v>5.5205189445142669E-5</v>
      </c>
      <c r="AI190" s="2">
        <f t="shared" si="134"/>
        <v>1.5948165839707887E-10</v>
      </c>
      <c r="AK190">
        <f t="shared" si="135"/>
        <v>0.35109181850866766</v>
      </c>
      <c r="AL190">
        <f t="shared" si="136"/>
        <v>0.27899090945407518</v>
      </c>
      <c r="AM190">
        <f t="shared" si="137"/>
        <v>2.1461791823651108E-5</v>
      </c>
      <c r="AN190" s="2">
        <f t="shared" si="138"/>
        <v>7.8097075802730438E-11</v>
      </c>
      <c r="AP190">
        <f t="shared" si="139"/>
        <v>0.72335140711866053</v>
      </c>
      <c r="AQ190">
        <f t="shared" si="140"/>
        <v>0.69632426687009941</v>
      </c>
      <c r="AR190">
        <f t="shared" si="141"/>
        <v>6.8866615506308325E-4</v>
      </c>
      <c r="AS190" s="2">
        <f t="shared" si="142"/>
        <v>1.3390730792893255E-10</v>
      </c>
      <c r="AU190">
        <f t="shared" si="143"/>
        <v>0.58259779504963471</v>
      </c>
      <c r="AV190">
        <f t="shared" si="144"/>
        <v>0.53878209397749699</v>
      </c>
      <c r="AW190">
        <f t="shared" si="145"/>
        <v>2.3384531861904889E-4</v>
      </c>
      <c r="AX190" s="2">
        <f t="shared" si="146"/>
        <v>1.6888828566931305E-10</v>
      </c>
      <c r="AZ190">
        <f t="shared" si="147"/>
        <v>0.62982204500037509</v>
      </c>
      <c r="BA190">
        <f t="shared" si="148"/>
        <v>0.58869116111152786</v>
      </c>
      <c r="BB190">
        <f t="shared" si="149"/>
        <v>9.7421705465982589E-5</v>
      </c>
      <c r="BC190" s="2">
        <f t="shared" si="150"/>
        <v>3.247390182199416E-11</v>
      </c>
      <c r="BE190">
        <f t="shared" si="151"/>
        <v>0.91020118657499016</v>
      </c>
      <c r="BF190">
        <f t="shared" si="152"/>
        <v>0.90344213610213997</v>
      </c>
      <c r="BG190">
        <f t="shared" si="153"/>
        <v>7.5314403345853366E-4</v>
      </c>
      <c r="BH190" s="2">
        <f t="shared" si="154"/>
        <v>4.1841335192140792E-11</v>
      </c>
      <c r="BJ190">
        <f t="shared" si="155"/>
        <v>0.88576077257214747</v>
      </c>
      <c r="BK190">
        <f t="shared" si="156"/>
        <v>0.87742572164393506</v>
      </c>
      <c r="BL190">
        <f t="shared" si="157"/>
        <v>3.3058704808383972E-4</v>
      </c>
      <c r="BM190" s="2">
        <f t="shared" si="158"/>
        <v>1.836594711576889E-10</v>
      </c>
    </row>
    <row r="191" spans="1:65" x14ac:dyDescent="0.3">
      <c r="A191">
        <v>-4.2750000000000004</v>
      </c>
      <c r="B191">
        <f t="shared" si="107"/>
        <v>0.4813388074583132</v>
      </c>
      <c r="C191">
        <f t="shared" si="108"/>
        <v>0.44682040044615318</v>
      </c>
      <c r="D191">
        <f t="shared" si="109"/>
        <v>8.1865711850122942E-4</v>
      </c>
      <c r="E191" s="2">
        <f t="shared" si="110"/>
        <v>8.1865711850122942E-10</v>
      </c>
      <c r="G191">
        <f t="shared" si="111"/>
        <v>6.0546287065926574E-2</v>
      </c>
      <c r="H191">
        <f t="shared" si="112"/>
        <v>1.6278834624006887E-2</v>
      </c>
      <c r="I191">
        <f t="shared" si="113"/>
        <v>9.8767688006605528E-8</v>
      </c>
      <c r="J191" s="2">
        <f t="shared" si="114"/>
        <v>8.1483342605449553E-12</v>
      </c>
      <c r="L191">
        <f t="shared" si="115"/>
        <v>9.2673640053500803E-2</v>
      </c>
      <c r="M191">
        <f t="shared" si="116"/>
        <v>3.7829947034465329E-2</v>
      </c>
      <c r="N191">
        <f t="shared" si="117"/>
        <v>5.2670385628491137E-7</v>
      </c>
      <c r="O191" s="2">
        <f t="shared" si="118"/>
        <v>2.13461368422135E-11</v>
      </c>
      <c r="Q191">
        <f t="shared" si="119"/>
        <v>0.16396222447293163</v>
      </c>
      <c r="R191">
        <f t="shared" si="120"/>
        <v>0.10584195130794825</v>
      </c>
      <c r="S191">
        <f t="shared" si="121"/>
        <v>5.2200827459133215E-6</v>
      </c>
      <c r="T191" s="2">
        <f t="shared" si="122"/>
        <v>6.4091015935935896E-11</v>
      </c>
      <c r="V191">
        <f t="shared" si="123"/>
        <v>0.47983314901708568</v>
      </c>
      <c r="W191">
        <f t="shared" si="124"/>
        <v>0.44247925939666199</v>
      </c>
      <c r="X191">
        <f t="shared" si="125"/>
        <v>2.1558775588865741E-4</v>
      </c>
      <c r="Y191" s="2">
        <f t="shared" si="126"/>
        <v>2.6948469486082176E-10</v>
      </c>
      <c r="AA191">
        <f t="shared" si="127"/>
        <v>0.52017293301758416</v>
      </c>
      <c r="AB191">
        <f t="shared" si="128"/>
        <v>0.50328460974905187</v>
      </c>
      <c r="AC191">
        <f t="shared" si="129"/>
        <v>3.3996423821769145E-4</v>
      </c>
      <c r="AD191" s="2">
        <f t="shared" si="130"/>
        <v>2.3608627654006333E-10</v>
      </c>
      <c r="AF191">
        <f t="shared" si="131"/>
        <v>0.33343559432841818</v>
      </c>
      <c r="AG191">
        <f t="shared" si="132"/>
        <v>0.27704511315446656</v>
      </c>
      <c r="AH191">
        <f t="shared" si="133"/>
        <v>5.4136707365792397E-5</v>
      </c>
      <c r="AI191" s="2">
        <f t="shared" si="134"/>
        <v>1.5639493239006696E-10</v>
      </c>
      <c r="AK191">
        <f t="shared" si="135"/>
        <v>0.35039962899927923</v>
      </c>
      <c r="AL191">
        <f t="shared" si="136"/>
        <v>0.27822180999919915</v>
      </c>
      <c r="AM191">
        <f t="shared" si="137"/>
        <v>2.106803991268011E-5</v>
      </c>
      <c r="AN191" s="2">
        <f t="shared" si="138"/>
        <v>7.6664256348919308E-11</v>
      </c>
      <c r="AP191">
        <f t="shared" si="139"/>
        <v>0.72261923817331275</v>
      </c>
      <c r="AQ191">
        <f t="shared" si="140"/>
        <v>0.69552056879617208</v>
      </c>
      <c r="AR191">
        <f t="shared" si="141"/>
        <v>6.7926348150186458E-4</v>
      </c>
      <c r="AS191" s="2">
        <f t="shared" si="142"/>
        <v>1.3207901029202891E-10</v>
      </c>
      <c r="AU191">
        <f t="shared" si="143"/>
        <v>0.58177668113790071</v>
      </c>
      <c r="AV191">
        <f t="shared" si="144"/>
        <v>0.53787478578773562</v>
      </c>
      <c r="AW191">
        <f t="shared" si="145"/>
        <v>2.3024663528059707E-4</v>
      </c>
      <c r="AX191" s="2">
        <f t="shared" si="146"/>
        <v>1.6628923659154229E-10</v>
      </c>
      <c r="AZ191">
        <f t="shared" si="147"/>
        <v>0.62914963912276023</v>
      </c>
      <c r="BA191">
        <f t="shared" si="148"/>
        <v>0.58794404346973361</v>
      </c>
      <c r="BB191">
        <f t="shared" si="149"/>
        <v>9.6013788669513652E-5</v>
      </c>
      <c r="BC191" s="2">
        <f t="shared" si="150"/>
        <v>3.2004596223171187E-11</v>
      </c>
      <c r="BE191">
        <f t="shared" si="151"/>
        <v>0.90988710326953548</v>
      </c>
      <c r="BF191">
        <f t="shared" si="152"/>
        <v>0.90310441211778003</v>
      </c>
      <c r="BG191">
        <f t="shared" si="153"/>
        <v>7.4501813965152414E-4</v>
      </c>
      <c r="BH191" s="2">
        <f t="shared" si="154"/>
        <v>4.1389896647306928E-11</v>
      </c>
      <c r="BJ191">
        <f t="shared" si="155"/>
        <v>0.88541754100532555</v>
      </c>
      <c r="BK191">
        <f t="shared" si="156"/>
        <v>0.87705744743060676</v>
      </c>
      <c r="BL191">
        <f t="shared" si="157"/>
        <v>3.2679739284889191E-4</v>
      </c>
      <c r="BM191" s="2">
        <f t="shared" si="158"/>
        <v>1.8155410713827343E-10</v>
      </c>
    </row>
    <row r="192" spans="1:65" x14ac:dyDescent="0.3">
      <c r="A192">
        <v>-4.3</v>
      </c>
      <c r="B192">
        <f t="shared" si="107"/>
        <v>0.48017176781691567</v>
      </c>
      <c r="C192">
        <f t="shared" si="108"/>
        <v>0.44557569093101074</v>
      </c>
      <c r="D192">
        <f t="shared" si="109"/>
        <v>8.0400870541762236E-4</v>
      </c>
      <c r="E192" s="2">
        <f t="shared" si="110"/>
        <v>8.0400870541762231E-10</v>
      </c>
      <c r="G192">
        <f t="shared" si="111"/>
        <v>6.0394949927873323E-2</v>
      </c>
      <c r="H192">
        <f t="shared" si="112"/>
        <v>1.6120366416621283E-2</v>
      </c>
      <c r="I192">
        <f t="shared" si="113"/>
        <v>9.5264860654953544E-8</v>
      </c>
      <c r="J192" s="2">
        <f t="shared" si="114"/>
        <v>7.8593510040336681E-12</v>
      </c>
      <c r="L192">
        <f t="shared" si="115"/>
        <v>9.2409147237418221E-2</v>
      </c>
      <c r="M192">
        <f t="shared" si="116"/>
        <v>3.7549466847739361E-2</v>
      </c>
      <c r="N192">
        <f t="shared" si="117"/>
        <v>5.1100988839839807E-7</v>
      </c>
      <c r="O192" s="2">
        <f t="shared" si="118"/>
        <v>2.071009519925731E-11</v>
      </c>
      <c r="Q192">
        <f t="shared" si="119"/>
        <v>0.16345430110171194</v>
      </c>
      <c r="R192">
        <f t="shared" si="120"/>
        <v>0.10529871775584164</v>
      </c>
      <c r="S192">
        <f t="shared" si="121"/>
        <v>5.0938628341124853E-6</v>
      </c>
      <c r="T192" s="2">
        <f t="shared" si="122"/>
        <v>6.2541315907714517E-11</v>
      </c>
      <c r="V192">
        <f t="shared" si="123"/>
        <v>0.47890678283416011</v>
      </c>
      <c r="W192">
        <f t="shared" si="124"/>
        <v>0.44148636959717052</v>
      </c>
      <c r="X192">
        <f t="shared" si="125"/>
        <v>2.1197038831649199E-4</v>
      </c>
      <c r="Y192" s="2">
        <f t="shared" si="126"/>
        <v>2.6496298539561499E-10</v>
      </c>
      <c r="AA192">
        <f t="shared" si="127"/>
        <v>0.51920723541377978</v>
      </c>
      <c r="AB192">
        <f t="shared" si="128"/>
        <v>0.50228492278859194</v>
      </c>
      <c r="AC192">
        <f t="shared" si="129"/>
        <v>3.3451203969541945E-4</v>
      </c>
      <c r="AD192" s="2">
        <f t="shared" si="130"/>
        <v>2.3230002756626335E-10</v>
      </c>
      <c r="AF192">
        <f t="shared" si="131"/>
        <v>0.33262605048964727</v>
      </c>
      <c r="AG192">
        <f t="shared" si="132"/>
        <v>0.27616708296057185</v>
      </c>
      <c r="AH192">
        <f t="shared" si="133"/>
        <v>5.3094770517906352E-5</v>
      </c>
      <c r="AI192" s="2">
        <f t="shared" si="134"/>
        <v>1.5338489260728506E-10</v>
      </c>
      <c r="AK192">
        <f t="shared" si="135"/>
        <v>0.34971325229063466</v>
      </c>
      <c r="AL192">
        <f t="shared" si="136"/>
        <v>0.27745916921181629</v>
      </c>
      <c r="AM192">
        <f t="shared" si="137"/>
        <v>2.0683701398181995E-5</v>
      </c>
      <c r="AN192" s="2">
        <f t="shared" si="138"/>
        <v>7.5265691198940055E-11</v>
      </c>
      <c r="AP192">
        <f t="shared" si="139"/>
        <v>0.72189142597124067</v>
      </c>
      <c r="AQ192">
        <f t="shared" si="140"/>
        <v>0.69472165309686129</v>
      </c>
      <c r="AR192">
        <f t="shared" si="141"/>
        <v>6.7003723739544549E-4</v>
      </c>
      <c r="AS192" s="2">
        <f t="shared" si="142"/>
        <v>1.3028501838244742E-10</v>
      </c>
      <c r="AU192">
        <f t="shared" si="143"/>
        <v>0.58096127174316381</v>
      </c>
      <c r="AV192">
        <f t="shared" si="144"/>
        <v>0.5369737809316727</v>
      </c>
      <c r="AW192">
        <f t="shared" si="145"/>
        <v>2.2672259999035596E-4</v>
      </c>
      <c r="AX192" s="2">
        <f t="shared" si="146"/>
        <v>1.6374409999303481E-10</v>
      </c>
      <c r="AZ192">
        <f t="shared" si="147"/>
        <v>0.6284817195472725</v>
      </c>
      <c r="BA192">
        <f t="shared" si="148"/>
        <v>0.58720191060808058</v>
      </c>
      <c r="BB192">
        <f t="shared" si="149"/>
        <v>9.4633902128066666E-5</v>
      </c>
      <c r="BC192" s="2">
        <f t="shared" si="150"/>
        <v>3.1544634042688854E-11</v>
      </c>
      <c r="BE192">
        <f t="shared" si="151"/>
        <v>0.90957438826521964</v>
      </c>
      <c r="BF192">
        <f t="shared" si="152"/>
        <v>0.90276815942496735</v>
      </c>
      <c r="BG192">
        <f t="shared" si="153"/>
        <v>7.3701884636129711E-4</v>
      </c>
      <c r="BH192" s="2">
        <f t="shared" si="154"/>
        <v>4.094549146451654E-11</v>
      </c>
      <c r="BJ192">
        <f t="shared" si="155"/>
        <v>0.88507600948084297</v>
      </c>
      <c r="BK192">
        <f t="shared" si="156"/>
        <v>0.87669099729704181</v>
      </c>
      <c r="BL192">
        <f t="shared" si="157"/>
        <v>3.2307033835311198E-4</v>
      </c>
      <c r="BM192" s="2">
        <f t="shared" si="158"/>
        <v>1.7948352130728459E-10</v>
      </c>
    </row>
    <row r="193" spans="1:65" x14ac:dyDescent="0.3">
      <c r="A193">
        <v>-4.3250000000000002</v>
      </c>
      <c r="B193">
        <f t="shared" si="107"/>
        <v>0.4790137196569082</v>
      </c>
      <c r="C193">
        <f t="shared" si="108"/>
        <v>0.4443405713064294</v>
      </c>
      <c r="D193">
        <f t="shared" si="109"/>
        <v>7.8969659635021335E-4</v>
      </c>
      <c r="E193" s="2">
        <f t="shared" si="110"/>
        <v>7.8969659635021333E-10</v>
      </c>
      <c r="G193">
        <f t="shared" si="111"/>
        <v>6.0245947370291188E-2</v>
      </c>
      <c r="H193">
        <f t="shared" si="112"/>
        <v>1.5964342796116429E-2</v>
      </c>
      <c r="I193">
        <f t="shared" si="113"/>
        <v>9.1905439326649024E-8</v>
      </c>
      <c r="J193" s="2">
        <f t="shared" si="114"/>
        <v>7.5821987444485444E-12</v>
      </c>
      <c r="L193">
        <f t="shared" si="115"/>
        <v>9.2148121776775116E-2</v>
      </c>
      <c r="M193">
        <f t="shared" si="116"/>
        <v>3.7272663602094504E-2</v>
      </c>
      <c r="N193">
        <f t="shared" si="117"/>
        <v>4.9587003386098974E-7</v>
      </c>
      <c r="O193" s="2">
        <f t="shared" si="118"/>
        <v>2.0096510538977344E-11</v>
      </c>
      <c r="Q193">
        <f t="shared" si="119"/>
        <v>0.16295186031594899</v>
      </c>
      <c r="R193">
        <f t="shared" si="120"/>
        <v>0.10476134793149625</v>
      </c>
      <c r="S193">
        <f t="shared" si="121"/>
        <v>4.9713917341525966E-6</v>
      </c>
      <c r="T193" s="2">
        <f t="shared" si="122"/>
        <v>6.103764295820699E-11</v>
      </c>
      <c r="V193">
        <f t="shared" si="123"/>
        <v>0.47798739523589906</v>
      </c>
      <c r="W193">
        <f t="shared" si="124"/>
        <v>0.44050095952400753</v>
      </c>
      <c r="X193">
        <f t="shared" si="125"/>
        <v>2.0843301423412977E-4</v>
      </c>
      <c r="Y193" s="2">
        <f t="shared" si="126"/>
        <v>2.6054126779266226E-10</v>
      </c>
      <c r="AA193">
        <f t="shared" si="127"/>
        <v>0.51824844187573782</v>
      </c>
      <c r="AB193">
        <f t="shared" si="128"/>
        <v>0.50129238289413847</v>
      </c>
      <c r="AC193">
        <f t="shared" si="129"/>
        <v>3.2917598664341196E-4</v>
      </c>
      <c r="AD193" s="2">
        <f t="shared" si="130"/>
        <v>2.2859443516903593E-10</v>
      </c>
      <c r="AF193">
        <f t="shared" si="131"/>
        <v>0.3318235414507234</v>
      </c>
      <c r="AG193">
        <f t="shared" si="132"/>
        <v>0.27529668270143531</v>
      </c>
      <c r="AH193">
        <f t="shared" si="133"/>
        <v>5.207857589379224E-5</v>
      </c>
      <c r="AI193" s="2">
        <f t="shared" si="134"/>
        <v>1.5044921924873319E-10</v>
      </c>
      <c r="AK193">
        <f t="shared" si="135"/>
        <v>0.34903260746215348</v>
      </c>
      <c r="AL193">
        <f t="shared" si="136"/>
        <v>0.27670289718017049</v>
      </c>
      <c r="AM193">
        <f t="shared" si="137"/>
        <v>2.030849959903709E-5</v>
      </c>
      <c r="AN193" s="2">
        <f t="shared" si="138"/>
        <v>7.3900373540940539E-11</v>
      </c>
      <c r="AP193">
        <f t="shared" si="139"/>
        <v>0.72116792488131487</v>
      </c>
      <c r="AQ193">
        <f t="shared" si="140"/>
        <v>0.69392746968311181</v>
      </c>
      <c r="AR193">
        <f t="shared" si="141"/>
        <v>6.6098322427431719E-4</v>
      </c>
      <c r="AS193" s="2">
        <f t="shared" si="142"/>
        <v>1.2852451583111695E-10</v>
      </c>
      <c r="AU193">
        <f t="shared" si="143"/>
        <v>0.58015149833056034</v>
      </c>
      <c r="AV193">
        <f t="shared" si="144"/>
        <v>0.53607900368017714</v>
      </c>
      <c r="AW193">
        <f t="shared" si="145"/>
        <v>2.2327127080542044E-4</v>
      </c>
      <c r="AX193" s="2">
        <f t="shared" si="146"/>
        <v>1.6125147335947029E-10</v>
      </c>
      <c r="AZ193">
        <f t="shared" si="147"/>
        <v>0.62781823273220916</v>
      </c>
      <c r="BA193">
        <f t="shared" si="148"/>
        <v>0.58646470303578802</v>
      </c>
      <c r="BB193">
        <f t="shared" si="149"/>
        <v>9.3281336882816975E-5</v>
      </c>
      <c r="BC193" s="2">
        <f t="shared" si="150"/>
        <v>3.1093778960938958E-11</v>
      </c>
      <c r="BE193">
        <f t="shared" si="151"/>
        <v>0.90926303049510371</v>
      </c>
      <c r="BF193">
        <f t="shared" si="152"/>
        <v>0.90243336612376746</v>
      </c>
      <c r="BG193">
        <f t="shared" si="153"/>
        <v>7.2914357558000729E-4</v>
      </c>
      <c r="BH193" s="2">
        <f t="shared" si="154"/>
        <v>4.0507976421111548E-11</v>
      </c>
      <c r="BJ193">
        <f t="shared" si="155"/>
        <v>0.88473616217079853</v>
      </c>
      <c r="BK193">
        <f t="shared" si="156"/>
        <v>0.87632635426051342</v>
      </c>
      <c r="BL193">
        <f t="shared" si="157"/>
        <v>3.1940453653049356E-4</v>
      </c>
      <c r="BM193" s="2">
        <f t="shared" si="158"/>
        <v>1.7744696473916324E-10</v>
      </c>
    </row>
    <row r="194" spans="1:65" x14ac:dyDescent="0.3">
      <c r="A194">
        <v>-4.3499999999999996</v>
      </c>
      <c r="B194">
        <f t="shared" si="107"/>
        <v>0.47786455291474689</v>
      </c>
      <c r="C194">
        <f t="shared" si="108"/>
        <v>0.44311492418381709</v>
      </c>
      <c r="D194">
        <f t="shared" si="109"/>
        <v>7.7571140653257442E-4</v>
      </c>
      <c r="E194" s="2">
        <f t="shared" si="110"/>
        <v>7.7571140653257434E-10</v>
      </c>
      <c r="G194">
        <f t="shared" si="111"/>
        <v>6.0099230273327184E-2</v>
      </c>
      <c r="H194">
        <f t="shared" si="112"/>
        <v>1.5810712328091295E-2</v>
      </c>
      <c r="I194">
        <f t="shared" si="113"/>
        <v>8.8682777286010335E-8</v>
      </c>
      <c r="J194" s="2">
        <f t="shared" si="114"/>
        <v>7.3163291260958528E-12</v>
      </c>
      <c r="L194">
        <f t="shared" si="115"/>
        <v>9.1890498766352649E-2</v>
      </c>
      <c r="M194">
        <f t="shared" si="116"/>
        <v>3.6999468469090829E-2</v>
      </c>
      <c r="N194">
        <f t="shared" si="117"/>
        <v>4.812617125488103E-7</v>
      </c>
      <c r="O194" s="2">
        <f t="shared" si="118"/>
        <v>1.9504467739130959E-11</v>
      </c>
      <c r="Q194">
        <f t="shared" si="119"/>
        <v>0.16245481247960683</v>
      </c>
      <c r="R194">
        <f t="shared" si="120"/>
        <v>0.10422974596749393</v>
      </c>
      <c r="S194">
        <f t="shared" si="121"/>
        <v>4.8525376819226505E-6</v>
      </c>
      <c r="T194" s="2">
        <f t="shared" si="122"/>
        <v>5.9578379316939322E-11</v>
      </c>
      <c r="V194">
        <f t="shared" si="123"/>
        <v>0.47707489818212934</v>
      </c>
      <c r="W194">
        <f t="shared" si="124"/>
        <v>0.43952293481471522</v>
      </c>
      <c r="X194">
        <f t="shared" si="125"/>
        <v>2.0497344495158789E-4</v>
      </c>
      <c r="Y194" s="2">
        <f t="shared" si="126"/>
        <v>2.562168061894849E-10</v>
      </c>
      <c r="AA194">
        <f t="shared" si="127"/>
        <v>0.51729646901986759</v>
      </c>
      <c r="AB194">
        <f t="shared" si="128"/>
        <v>0.50030690374727493</v>
      </c>
      <c r="AC194">
        <f t="shared" si="129"/>
        <v>3.239530037356602E-4</v>
      </c>
      <c r="AD194" s="2">
        <f t="shared" si="130"/>
        <v>2.2496736370531942E-10</v>
      </c>
      <c r="AF194">
        <f t="shared" si="131"/>
        <v>0.33102796831284464</v>
      </c>
      <c r="AG194">
        <f t="shared" si="132"/>
        <v>0.27443380511154514</v>
      </c>
      <c r="AH194">
        <f t="shared" si="133"/>
        <v>5.1087349055347866E-5</v>
      </c>
      <c r="AI194" s="2">
        <f t="shared" si="134"/>
        <v>1.4758567504878277E-10</v>
      </c>
      <c r="AK194">
        <f t="shared" si="135"/>
        <v>0.34835761515819014</v>
      </c>
      <c r="AL194">
        <f t="shared" si="136"/>
        <v>0.27595290573132236</v>
      </c>
      <c r="AM194">
        <f t="shared" si="137"/>
        <v>1.9942167464132283E-5</v>
      </c>
      <c r="AN194" s="2">
        <f t="shared" si="138"/>
        <v>7.2567331605592489E-11</v>
      </c>
      <c r="AP194">
        <f t="shared" si="139"/>
        <v>0.72044868994536093</v>
      </c>
      <c r="AQ194">
        <f t="shared" si="140"/>
        <v>0.69313796920456749</v>
      </c>
      <c r="AR194">
        <f t="shared" si="141"/>
        <v>6.520973644256725E-4</v>
      </c>
      <c r="AS194" s="2">
        <f t="shared" si="142"/>
        <v>1.2679670974943602E-10</v>
      </c>
      <c r="AU194">
        <f t="shared" si="143"/>
        <v>0.57934729352435155</v>
      </c>
      <c r="AV194">
        <f t="shared" si="144"/>
        <v>0.53519037958491888</v>
      </c>
      <c r="AW194">
        <f t="shared" si="145"/>
        <v>2.1989076639013078E-4</v>
      </c>
      <c r="AX194" s="2">
        <f t="shared" si="146"/>
        <v>1.5880999794842775E-10</v>
      </c>
      <c r="AZ194">
        <f t="shared" si="147"/>
        <v>0.62715912605039947</v>
      </c>
      <c r="BA194">
        <f t="shared" si="148"/>
        <v>0.58573236227822167</v>
      </c>
      <c r="BB194">
        <f t="shared" si="149"/>
        <v>9.1955405673908646E-5</v>
      </c>
      <c r="BC194" s="2">
        <f t="shared" si="150"/>
        <v>3.065180189130285E-11</v>
      </c>
      <c r="BE194">
        <f t="shared" si="151"/>
        <v>0.9089530190200914</v>
      </c>
      <c r="BF194">
        <f t="shared" si="152"/>
        <v>0.90210002045171123</v>
      </c>
      <c r="BG194">
        <f t="shared" si="153"/>
        <v>7.2138981413152241E-4</v>
      </c>
      <c r="BH194" s="2">
        <f t="shared" si="154"/>
        <v>4.0077211896195721E-11</v>
      </c>
      <c r="BJ194">
        <f t="shared" si="155"/>
        <v>0.8843979834611404</v>
      </c>
      <c r="BK194">
        <f t="shared" si="156"/>
        <v>0.87596350156774716</v>
      </c>
      <c r="BL194">
        <f t="shared" si="157"/>
        <v>3.1579867506009609E-4</v>
      </c>
      <c r="BM194" s="2">
        <f t="shared" si="158"/>
        <v>1.754437083667202E-10</v>
      </c>
    </row>
    <row r="195" spans="1:65" x14ac:dyDescent="0.3">
      <c r="A195">
        <v>-4.375</v>
      </c>
      <c r="B195">
        <f t="shared" si="107"/>
        <v>0.47672415933020978</v>
      </c>
      <c r="C195">
        <f t="shared" si="108"/>
        <v>0.44189863409791996</v>
      </c>
      <c r="D195">
        <f t="shared" si="109"/>
        <v>7.6204405848429686E-4</v>
      </c>
      <c r="E195" s="2">
        <f t="shared" si="110"/>
        <v>7.6204405848429687E-10</v>
      </c>
      <c r="G195">
        <f t="shared" si="111"/>
        <v>5.9954750822497814E-2</v>
      </c>
      <c r="H195">
        <f t="shared" si="112"/>
        <v>1.5659424945023891E-2</v>
      </c>
      <c r="I195">
        <f t="shared" si="113"/>
        <v>8.5590571388295342E-8</v>
      </c>
      <c r="J195" s="2">
        <f t="shared" si="114"/>
        <v>7.061222139534366E-12</v>
      </c>
      <c r="L195">
        <f t="shared" si="115"/>
        <v>9.163621487441434E-2</v>
      </c>
      <c r="M195">
        <f t="shared" si="116"/>
        <v>3.672981428888053E-2</v>
      </c>
      <c r="N195">
        <f t="shared" si="117"/>
        <v>4.6716338585634979E-7</v>
      </c>
      <c r="O195" s="2">
        <f t="shared" si="118"/>
        <v>1.8933093887900408E-11</v>
      </c>
      <c r="Q195">
        <f t="shared" si="119"/>
        <v>0.16196306991082818</v>
      </c>
      <c r="R195">
        <f t="shared" si="120"/>
        <v>0.10370381808644724</v>
      </c>
      <c r="S195">
        <f t="shared" si="121"/>
        <v>4.7371742529357227E-6</v>
      </c>
      <c r="T195" s="2">
        <f t="shared" si="122"/>
        <v>5.8161972772155373E-11</v>
      </c>
      <c r="V195">
        <f t="shared" si="123"/>
        <v>0.4761692051747376</v>
      </c>
      <c r="W195">
        <f t="shared" si="124"/>
        <v>0.43855220275963297</v>
      </c>
      <c r="X195">
        <f t="shared" si="125"/>
        <v>2.0158956296845883E-4</v>
      </c>
      <c r="Y195" s="2">
        <f t="shared" si="126"/>
        <v>2.5198695371057355E-10</v>
      </c>
      <c r="AA195">
        <f t="shared" si="127"/>
        <v>0.51635123486314249</v>
      </c>
      <c r="AB195">
        <f t="shared" si="128"/>
        <v>0.49932840047944355</v>
      </c>
      <c r="AC195">
        <f t="shared" si="129"/>
        <v>3.1884011273876887E-4</v>
      </c>
      <c r="AD195" s="2">
        <f t="shared" si="130"/>
        <v>2.2141674495747824E-10</v>
      </c>
      <c r="AF195">
        <f t="shared" si="131"/>
        <v>0.33023923408492228</v>
      </c>
      <c r="AG195">
        <f t="shared" si="132"/>
        <v>0.27357834499449268</v>
      </c>
      <c r="AH195">
        <f t="shared" si="133"/>
        <v>5.0120342967571621E-5</v>
      </c>
      <c r="AI195" s="2">
        <f t="shared" si="134"/>
        <v>1.4479210190631806E-10</v>
      </c>
      <c r="AK195">
        <f t="shared" si="135"/>
        <v>0.3476881975494448</v>
      </c>
      <c r="AL195">
        <f t="shared" si="136"/>
        <v>0.27520910838827201</v>
      </c>
      <c r="AM195">
        <f t="shared" si="137"/>
        <v>1.9584447185727166E-5</v>
      </c>
      <c r="AN195" s="2">
        <f t="shared" si="138"/>
        <v>7.1265627259173876E-11</v>
      </c>
      <c r="AP195">
        <f t="shared" si="139"/>
        <v>0.71973367686554268</v>
      </c>
      <c r="AQ195">
        <f t="shared" si="140"/>
        <v>0.69235310303572195</v>
      </c>
      <c r="AR195">
        <f t="shared" si="141"/>
        <v>6.4337569682795012E-4</v>
      </c>
      <c r="AS195" s="2">
        <f t="shared" si="142"/>
        <v>1.2510082993876779E-10</v>
      </c>
      <c r="AU195">
        <f t="shared" si="143"/>
        <v>0.57854859108282752</v>
      </c>
      <c r="AV195">
        <f t="shared" si="144"/>
        <v>0.5343078354506382</v>
      </c>
      <c r="AW195">
        <f t="shared" si="145"/>
        <v>2.1657926381405835E-4</v>
      </c>
      <c r="AX195" s="2">
        <f t="shared" si="146"/>
        <v>1.5641835719904211E-10</v>
      </c>
      <c r="AZ195">
        <f t="shared" si="147"/>
        <v>0.62650434776897479</v>
      </c>
      <c r="BA195">
        <f t="shared" si="148"/>
        <v>0.58500483085441646</v>
      </c>
      <c r="BB195">
        <f t="shared" si="149"/>
        <v>9.0655442162445443E-5</v>
      </c>
      <c r="BC195" s="2">
        <f t="shared" si="150"/>
        <v>3.0218480720815113E-11</v>
      </c>
      <c r="BE195">
        <f t="shared" si="151"/>
        <v>0.90864434302705566</v>
      </c>
      <c r="BF195">
        <f t="shared" si="152"/>
        <v>0.90176811078178032</v>
      </c>
      <c r="BG195">
        <f t="shared" si="153"/>
        <v>7.137551117303917E-4</v>
      </c>
      <c r="BH195" s="2">
        <f t="shared" si="154"/>
        <v>3.9653061762799572E-11</v>
      </c>
      <c r="BJ195">
        <f t="shared" si="155"/>
        <v>0.88406145794791446</v>
      </c>
      <c r="BK195">
        <f t="shared" si="156"/>
        <v>0.87560242269089539</v>
      </c>
      <c r="BL195">
        <f t="shared" si="157"/>
        <v>3.1225147624121339E-4</v>
      </c>
      <c r="BM195" s="2">
        <f t="shared" si="158"/>
        <v>1.7347304235622981E-10</v>
      </c>
    </row>
    <row r="196" spans="1:65" x14ac:dyDescent="0.3">
      <c r="A196">
        <v>-4.4000000000000004</v>
      </c>
      <c r="B196">
        <f t="shared" si="107"/>
        <v>0.47559243241022475</v>
      </c>
      <c r="C196">
        <f t="shared" si="108"/>
        <v>0.44069158746824311</v>
      </c>
      <c r="D196">
        <f t="shared" si="109"/>
        <v>7.4868577049479125E-4</v>
      </c>
      <c r="E196" s="2">
        <f t="shared" si="110"/>
        <v>7.4868577049479122E-10</v>
      </c>
      <c r="G196">
        <f t="shared" si="111"/>
        <v>5.9812462466876652E-2</v>
      </c>
      <c r="H196">
        <f t="shared" si="112"/>
        <v>1.5510431902488643E-2</v>
      </c>
      <c r="I196">
        <f t="shared" si="113"/>
        <v>8.2622842504199294E-8</v>
      </c>
      <c r="J196" s="2">
        <f t="shared" si="114"/>
        <v>6.8163845065964421E-12</v>
      </c>
      <c r="L196">
        <f t="shared" si="115"/>
        <v>9.1385208296003217E-2</v>
      </c>
      <c r="M196">
        <f t="shared" si="116"/>
        <v>3.6463635520682096E-2</v>
      </c>
      <c r="N196">
        <f t="shared" si="117"/>
        <v>4.5355450312567159E-7</v>
      </c>
      <c r="O196" s="2">
        <f t="shared" si="118"/>
        <v>1.8381556112787642E-11</v>
      </c>
      <c r="Q196">
        <f t="shared" si="119"/>
        <v>0.16147654682887341</v>
      </c>
      <c r="R196">
        <f t="shared" si="120"/>
        <v>0.10318347254424963</v>
      </c>
      <c r="S196">
        <f t="shared" si="121"/>
        <v>4.6251801176166239E-6</v>
      </c>
      <c r="T196" s="2">
        <f t="shared" si="122"/>
        <v>5.6786933666293097E-11</v>
      </c>
      <c r="V196">
        <f t="shared" si="123"/>
        <v>0.47527023122337958</v>
      </c>
      <c r="W196">
        <f t="shared" si="124"/>
        <v>0.4375886722651442</v>
      </c>
      <c r="X196">
        <f t="shared" si="125"/>
        <v>1.9827931929617589E-4</v>
      </c>
      <c r="Y196" s="2">
        <f t="shared" si="126"/>
        <v>2.4784914912021987E-10</v>
      </c>
      <c r="AA196">
        <f t="shared" si="127"/>
        <v>0.51541265879326081</v>
      </c>
      <c r="AB196">
        <f t="shared" si="128"/>
        <v>0.49835678964105673</v>
      </c>
      <c r="AC196">
        <f t="shared" si="129"/>
        <v>3.1383442895959162E-4</v>
      </c>
      <c r="AD196" s="2">
        <f t="shared" si="130"/>
        <v>2.1794057566638291E-10</v>
      </c>
      <c r="AF196">
        <f t="shared" si="131"/>
        <v>0.32945724363705281</v>
      </c>
      <c r="AG196">
        <f t="shared" si="132"/>
        <v>0.27273019917250846</v>
      </c>
      <c r="AH196">
        <f t="shared" si="133"/>
        <v>4.9176836885736571E-5</v>
      </c>
      <c r="AI196" s="2">
        <f t="shared" si="134"/>
        <v>1.4206641766990569E-10</v>
      </c>
      <c r="AK196">
        <f t="shared" si="135"/>
        <v>0.3470242782955274</v>
      </c>
      <c r="AL196">
        <f t="shared" si="136"/>
        <v>0.27447142032836375</v>
      </c>
      <c r="AM196">
        <f t="shared" si="137"/>
        <v>1.9235089830383828E-5</v>
      </c>
      <c r="AN196" s="2">
        <f t="shared" si="138"/>
        <v>6.9994354660563394E-11</v>
      </c>
      <c r="AP196">
        <f t="shared" si="139"/>
        <v>0.71902284199202715</v>
      </c>
      <c r="AQ196">
        <f t="shared" si="140"/>
        <v>0.6915728232623789</v>
      </c>
      <c r="AR196">
        <f t="shared" si="141"/>
        <v>6.3481437324200364E-4</v>
      </c>
      <c r="AS196" s="2">
        <f t="shared" si="142"/>
        <v>1.2343612813038931E-10</v>
      </c>
      <c r="AU196">
        <f t="shared" si="143"/>
        <v>0.57775532587386991</v>
      </c>
      <c r="AV196">
        <f t="shared" si="144"/>
        <v>0.53343129930814359</v>
      </c>
      <c r="AW196">
        <f t="shared" si="145"/>
        <v>2.1333499644113037E-4</v>
      </c>
      <c r="AX196" s="2">
        <f t="shared" si="146"/>
        <v>1.54075275207483E-10</v>
      </c>
      <c r="AZ196">
        <f t="shared" si="147"/>
        <v>0.62585384702968627</v>
      </c>
      <c r="BA196">
        <f t="shared" si="148"/>
        <v>0.58428205225520702</v>
      </c>
      <c r="BB196">
        <f t="shared" si="149"/>
        <v>8.9380800184405676E-5</v>
      </c>
      <c r="BC196" s="2">
        <f t="shared" si="150"/>
        <v>2.9793600061468527E-11</v>
      </c>
      <c r="BE196">
        <f t="shared" si="151"/>
        <v>0.9083369918269979</v>
      </c>
      <c r="BF196">
        <f t="shared" si="152"/>
        <v>0.90143762562042784</v>
      </c>
      <c r="BG196">
        <f t="shared" si="153"/>
        <v>7.0623707910832348E-4</v>
      </c>
      <c r="BH196" s="2">
        <f t="shared" si="154"/>
        <v>3.9235393283795782E-11</v>
      </c>
      <c r="BJ196">
        <f t="shared" si="155"/>
        <v>0.88372657043359348</v>
      </c>
      <c r="BK196">
        <f t="shared" si="156"/>
        <v>0.87524310132359817</v>
      </c>
      <c r="BL196">
        <f t="shared" si="157"/>
        <v>3.0876169590953161E-4</v>
      </c>
      <c r="BM196" s="2">
        <f t="shared" si="158"/>
        <v>1.715342755052955E-10</v>
      </c>
    </row>
    <row r="197" spans="1:65" x14ac:dyDescent="0.3">
      <c r="A197">
        <v>-4.4249999999999998</v>
      </c>
      <c r="B197">
        <f t="shared" si="107"/>
        <v>0.47446926739353207</v>
      </c>
      <c r="C197">
        <f t="shared" si="108"/>
        <v>0.43949367256136102</v>
      </c>
      <c r="D197">
        <f t="shared" si="109"/>
        <v>7.3562804559209618E-4</v>
      </c>
      <c r="E197" s="2">
        <f t="shared" si="110"/>
        <v>7.3562804559209614E-10</v>
      </c>
      <c r="G197">
        <f t="shared" si="111"/>
        <v>5.9672319878846136E-2</v>
      </c>
      <c r="H197">
        <f t="shared" si="112"/>
        <v>1.5363685737011664E-2</v>
      </c>
      <c r="I197">
        <f t="shared" si="113"/>
        <v>7.977391716181863E-8</v>
      </c>
      <c r="J197" s="2">
        <f t="shared" si="114"/>
        <v>6.5813481658500368E-12</v>
      </c>
      <c r="L197">
        <f t="shared" si="115"/>
        <v>9.1137418707875256E-2</v>
      </c>
      <c r="M197">
        <f t="shared" si="116"/>
        <v>3.6200868194989667E-2</v>
      </c>
      <c r="N197">
        <f t="shared" si="117"/>
        <v>4.4041545111297115E-7</v>
      </c>
      <c r="O197" s="2">
        <f t="shared" si="118"/>
        <v>1.7849059532606256E-11</v>
      </c>
      <c r="Q197">
        <f t="shared" si="119"/>
        <v>0.16099515930277883</v>
      </c>
      <c r="R197">
        <f t="shared" si="120"/>
        <v>0.10266861957516452</v>
      </c>
      <c r="S197">
        <f t="shared" si="121"/>
        <v>4.5164388090814212E-6</v>
      </c>
      <c r="T197" s="2">
        <f t="shared" si="122"/>
        <v>5.5451832044833109E-11</v>
      </c>
      <c r="V197">
        <f t="shared" si="123"/>
        <v>0.47437789281210768</v>
      </c>
      <c r="W197">
        <f t="shared" si="124"/>
        <v>0.43663225381790743</v>
      </c>
      <c r="X197">
        <f t="shared" si="125"/>
        <v>1.9504073089445122E-4</v>
      </c>
      <c r="Y197" s="2">
        <f t="shared" si="126"/>
        <v>2.4380091361806406E-10</v>
      </c>
      <c r="AA197">
        <f t="shared" si="127"/>
        <v>0.51448066153956773</v>
      </c>
      <c r="AB197">
        <f t="shared" si="128"/>
        <v>0.49739198917139515</v>
      </c>
      <c r="AC197">
        <f t="shared" si="129"/>
        <v>3.0893315784036882E-4</v>
      </c>
      <c r="AD197" s="2">
        <f t="shared" si="130"/>
        <v>2.1453691516692264E-10</v>
      </c>
      <c r="AF197">
        <f t="shared" si="131"/>
        <v>0.32868190365535577</v>
      </c>
      <c r="AG197">
        <f t="shared" si="132"/>
        <v>0.27188926643747913</v>
      </c>
      <c r="AH197">
        <f t="shared" si="133"/>
        <v>4.82561352934912E-5</v>
      </c>
      <c r="AI197" s="2">
        <f t="shared" si="134"/>
        <v>1.3940661307008574E-10</v>
      </c>
      <c r="AK197">
        <f t="shared" si="135"/>
        <v>0.3463657825086347</v>
      </c>
      <c r="AL197">
        <f t="shared" si="136"/>
        <v>0.27373975834292741</v>
      </c>
      <c r="AM197">
        <f t="shared" si="137"/>
        <v>1.8893854986572375E-5</v>
      </c>
      <c r="AN197" s="2">
        <f t="shared" si="138"/>
        <v>6.8752638978916161E-11</v>
      </c>
      <c r="AP197">
        <f t="shared" si="139"/>
        <v>0.71831614231092589</v>
      </c>
      <c r="AQ197">
        <f t="shared" si="140"/>
        <v>0.69079708266841477</v>
      </c>
      <c r="AR197">
        <f t="shared" si="141"/>
        <v>6.2640965445206228E-4</v>
      </c>
      <c r="AS197" s="2">
        <f t="shared" si="142"/>
        <v>1.2180187725456739E-10</v>
      </c>
      <c r="AU197">
        <f t="shared" si="143"/>
        <v>0.57696743385115257</v>
      </c>
      <c r="AV197">
        <f t="shared" si="144"/>
        <v>0.53256070038801395</v>
      </c>
      <c r="AW197">
        <f t="shared" si="145"/>
        <v>2.1015625190565955E-4</v>
      </c>
      <c r="AX197" s="2">
        <f t="shared" si="146"/>
        <v>1.5177951526519853E-10</v>
      </c>
      <c r="AZ197">
        <f t="shared" si="147"/>
        <v>0.62520757382975223</v>
      </c>
      <c r="BA197">
        <f t="shared" si="148"/>
        <v>0.5835639709219469</v>
      </c>
      <c r="BB197">
        <f t="shared" si="149"/>
        <v>8.8130853035008419E-5</v>
      </c>
      <c r="BC197" s="2">
        <f t="shared" si="150"/>
        <v>2.9376951011669441E-11</v>
      </c>
      <c r="BE197">
        <f t="shared" si="151"/>
        <v>0.90803095485323859</v>
      </c>
      <c r="BF197">
        <f t="shared" si="152"/>
        <v>0.90110855360563291</v>
      </c>
      <c r="BG197">
        <f t="shared" si="153"/>
        <v>6.9883338620536114E-4</v>
      </c>
      <c r="BH197" s="2">
        <f t="shared" si="154"/>
        <v>3.8824077011408982E-11</v>
      </c>
      <c r="BJ197">
        <f t="shared" si="155"/>
        <v>0.88339330592348353</v>
      </c>
      <c r="BK197">
        <f t="shared" si="156"/>
        <v>0.87488552137712827</v>
      </c>
      <c r="BL197">
        <f t="shared" si="157"/>
        <v>3.0532812239252532E-4</v>
      </c>
      <c r="BM197" s="2">
        <f t="shared" si="158"/>
        <v>1.6962673466251421E-10</v>
      </c>
    </row>
    <row r="198" spans="1:65" x14ac:dyDescent="0.3">
      <c r="A198">
        <v>-4.45</v>
      </c>
      <c r="B198">
        <f t="shared" si="107"/>
        <v>0.47335456121616259</v>
      </c>
      <c r="C198">
        <f t="shared" si="108"/>
        <v>0.43830477945409835</v>
      </c>
      <c r="D198">
        <f t="shared" si="109"/>
        <v>7.2286266097403614E-4</v>
      </c>
      <c r="E198" s="2">
        <f t="shared" si="110"/>
        <v>7.2286266097403607E-10</v>
      </c>
      <c r="G198">
        <f t="shared" si="111"/>
        <v>5.9534278915346635E-2</v>
      </c>
      <c r="H198">
        <f t="shared" si="112"/>
        <v>1.521914022549386E-2</v>
      </c>
      <c r="I198">
        <f t="shared" si="113"/>
        <v>7.7038410323879561E-8</v>
      </c>
      <c r="J198" s="2">
        <f t="shared" si="114"/>
        <v>6.3556688517200634E-12</v>
      </c>
      <c r="L198">
        <f t="shared" si="115"/>
        <v>9.0892787225002949E-2</v>
      </c>
      <c r="M198">
        <f t="shared" si="116"/>
        <v>3.5941449867447454E-2</v>
      </c>
      <c r="N198">
        <f t="shared" si="117"/>
        <v>4.2772750630268779E-7</v>
      </c>
      <c r="O198" s="2">
        <f t="shared" si="118"/>
        <v>1.7334845324878383E-11</v>
      </c>
      <c r="Q198">
        <f t="shared" si="119"/>
        <v>0.16051882520166968</v>
      </c>
      <c r="R198">
        <f t="shared" si="120"/>
        <v>0.10215917133868414</v>
      </c>
      <c r="S198">
        <f t="shared" si="121"/>
        <v>4.4108385027174558E-6</v>
      </c>
      <c r="T198" s="2">
        <f t="shared" si="122"/>
        <v>5.4155294950031087E-11</v>
      </c>
      <c r="V198">
        <f t="shared" si="123"/>
        <v>0.47349210786688872</v>
      </c>
      <c r="W198">
        <f t="shared" si="124"/>
        <v>0.43568285945004148</v>
      </c>
      <c r="X198">
        <f t="shared" si="125"/>
        <v>1.9187187821641306E-4</v>
      </c>
      <c r="Y198" s="2">
        <f t="shared" si="126"/>
        <v>2.3983984777051635E-10</v>
      </c>
      <c r="AA198">
        <f t="shared" si="127"/>
        <v>0.51355516514471977</v>
      </c>
      <c r="AB198">
        <f t="shared" si="128"/>
        <v>0.49643391836927508</v>
      </c>
      <c r="AC198">
        <f t="shared" si="129"/>
        <v>3.0413359169458417E-4</v>
      </c>
      <c r="AD198" s="2">
        <f t="shared" si="130"/>
        <v>2.1120388312123886E-10</v>
      </c>
      <c r="AF198">
        <f t="shared" si="131"/>
        <v>0.32791312259813116</v>
      </c>
      <c r="AG198">
        <f t="shared" si="132"/>
        <v>0.271055447503396</v>
      </c>
      <c r="AH198">
        <f t="shared" si="133"/>
        <v>4.735756688929778E-5</v>
      </c>
      <c r="AI198" s="2">
        <f t="shared" si="134"/>
        <v>1.3681074879130474E-10</v>
      </c>
      <c r="AK198">
        <f t="shared" si="135"/>
        <v>0.3457126367183011</v>
      </c>
      <c r="AL198">
        <f t="shared" si="136"/>
        <v>0.27301404079811231</v>
      </c>
      <c r="AM198">
        <f t="shared" si="137"/>
        <v>1.8560510428104136E-5</v>
      </c>
      <c r="AN198" s="2">
        <f t="shared" si="138"/>
        <v>6.7539635168934511E-11</v>
      </c>
      <c r="AP198">
        <f t="shared" si="139"/>
        <v>0.71761353543250395</v>
      </c>
      <c r="AQ198">
        <f t="shared" si="140"/>
        <v>0.69002583472283641</v>
      </c>
      <c r="AR198">
        <f t="shared" si="141"/>
        <v>6.1815790665000587E-4</v>
      </c>
      <c r="AS198" s="2">
        <f t="shared" si="142"/>
        <v>1.2019737073750087E-10</v>
      </c>
      <c r="AU198">
        <f t="shared" si="143"/>
        <v>0.57618485203096059</v>
      </c>
      <c r="AV198">
        <f t="shared" si="144"/>
        <v>0.53169596909498407</v>
      </c>
      <c r="AW198">
        <f t="shared" si="145"/>
        <v>2.0704137017125886E-4</v>
      </c>
      <c r="AX198" s="2">
        <f t="shared" si="146"/>
        <v>1.4952987845702025E-10</v>
      </c>
      <c r="AZ198">
        <f t="shared" si="147"/>
        <v>0.62456547900321868</v>
      </c>
      <c r="BA198">
        <f t="shared" si="148"/>
        <v>0.58285053222579852</v>
      </c>
      <c r="BB198">
        <f t="shared" si="149"/>
        <v>8.6904992782150969E-5</v>
      </c>
      <c r="BC198" s="2">
        <f t="shared" si="150"/>
        <v>2.8968330927383627E-11</v>
      </c>
      <c r="BE198">
        <f t="shared" si="151"/>
        <v>0.90772622165963845</v>
      </c>
      <c r="BF198">
        <f t="shared" si="152"/>
        <v>0.90078088350498753</v>
      </c>
      <c r="BG198">
        <f t="shared" si="153"/>
        <v>6.915417604233128E-4</v>
      </c>
      <c r="BH198" s="2">
        <f t="shared" si="154"/>
        <v>3.8418986690184075E-11</v>
      </c>
      <c r="BJ198">
        <f t="shared" si="155"/>
        <v>0.88306164962220635</v>
      </c>
      <c r="BK198">
        <f t="shared" si="156"/>
        <v>0.87452966697661627</v>
      </c>
      <c r="BL198">
        <f t="shared" si="157"/>
        <v>3.0194957550242971E-4</v>
      </c>
      <c r="BM198" s="2">
        <f t="shared" si="158"/>
        <v>1.6774976416801665E-10</v>
      </c>
    </row>
    <row r="199" spans="1:65" x14ac:dyDescent="0.3">
      <c r="A199">
        <v>-4.4749999999999996</v>
      </c>
      <c r="B199">
        <f t="shared" si="107"/>
        <v>0.4722482124777081</v>
      </c>
      <c r="C199">
        <f t="shared" si="108"/>
        <v>0.43712479999755555</v>
      </c>
      <c r="D199">
        <f t="shared" si="109"/>
        <v>7.1038165788022171E-4</v>
      </c>
      <c r="E199" s="2">
        <f t="shared" si="110"/>
        <v>7.1038165788022171E-10</v>
      </c>
      <c r="G199">
        <f t="shared" si="111"/>
        <v>5.9398296580559097E-2</v>
      </c>
      <c r="H199">
        <f t="shared" si="112"/>
        <v>1.5076750346135183E-2</v>
      </c>
      <c r="I199">
        <f t="shared" si="113"/>
        <v>7.4411209224418872E-8</v>
      </c>
      <c r="J199" s="2">
        <f t="shared" si="114"/>
        <v>6.1389247610145567E-12</v>
      </c>
      <c r="L199">
        <f t="shared" si="115"/>
        <v>9.0651256358586202E-2</v>
      </c>
      <c r="M199">
        <f t="shared" si="116"/>
        <v>3.568531957432259E-2</v>
      </c>
      <c r="N199">
        <f t="shared" si="117"/>
        <v>4.1547278989567922E-7</v>
      </c>
      <c r="O199" s="2">
        <f t="shared" si="118"/>
        <v>1.6838188901605452E-11</v>
      </c>
      <c r="Q199">
        <f t="shared" si="119"/>
        <v>0.16004746414666665</v>
      </c>
      <c r="R199">
        <f t="shared" si="120"/>
        <v>0.10165504186809267</v>
      </c>
      <c r="S199">
        <f t="shared" si="121"/>
        <v>4.3082718068911874E-6</v>
      </c>
      <c r="T199" s="2">
        <f t="shared" si="122"/>
        <v>5.2896003851275233E-11</v>
      </c>
      <c r="V199">
        <f t="shared" si="123"/>
        <v>0.47261279572398213</v>
      </c>
      <c r="W199">
        <f t="shared" si="124"/>
        <v>0.43474040270523268</v>
      </c>
      <c r="X199">
        <f t="shared" si="125"/>
        <v>1.8877090285731761E-4</v>
      </c>
      <c r="Y199" s="2">
        <f t="shared" si="126"/>
        <v>2.3596362857164703E-10</v>
      </c>
      <c r="AA199">
        <f t="shared" si="127"/>
        <v>0.51263609293706802</v>
      </c>
      <c r="AB199">
        <f t="shared" si="128"/>
        <v>0.49548249786445964</v>
      </c>
      <c r="AC199">
        <f t="shared" si="129"/>
        <v>2.9943310657699082E-4</v>
      </c>
      <c r="AD199" s="2">
        <f t="shared" si="130"/>
        <v>2.0793965734513236E-10</v>
      </c>
      <c r="AF199">
        <f t="shared" si="131"/>
        <v>0.32715081065329177</v>
      </c>
      <c r="AG199">
        <f t="shared" si="132"/>
        <v>0.27022864496018628</v>
      </c>
      <c r="AH199">
        <f t="shared" si="133"/>
        <v>4.6480483618754183E-5</v>
      </c>
      <c r="AI199" s="2">
        <f t="shared" si="134"/>
        <v>1.3427695267640102E-10</v>
      </c>
      <c r="AK199">
        <f t="shared" si="135"/>
        <v>0.34506476883718606</v>
      </c>
      <c r="AL199">
        <f t="shared" si="136"/>
        <v>0.2722941875968734</v>
      </c>
      <c r="AM199">
        <f t="shared" si="137"/>
        <v>1.82348317926128E-5</v>
      </c>
      <c r="AN199" s="2">
        <f t="shared" si="138"/>
        <v>6.6354526800896597E-11</v>
      </c>
      <c r="AP199">
        <f t="shared" si="139"/>
        <v>0.71691497957965156</v>
      </c>
      <c r="AQ199">
        <f t="shared" si="140"/>
        <v>0.68925903356712581</v>
      </c>
      <c r="AR199">
        <f t="shared" si="141"/>
        <v>6.1005559795685685E-4</v>
      </c>
      <c r="AS199" s="2">
        <f t="shared" si="142"/>
        <v>1.1862192182494411E-10</v>
      </c>
      <c r="AU199">
        <f t="shared" si="143"/>
        <v>0.57540751846960936</v>
      </c>
      <c r="AV199">
        <f t="shared" si="144"/>
        <v>0.53083703698299378</v>
      </c>
      <c r="AW199">
        <f t="shared" si="145"/>
        <v>2.0398874166888492E-4</v>
      </c>
      <c r="AX199" s="2">
        <f t="shared" si="146"/>
        <v>1.4732520231641686E-10</v>
      </c>
      <c r="AZ199">
        <f t="shared" si="147"/>
        <v>0.62392751420281756</v>
      </c>
      <c r="BA199">
        <f t="shared" si="148"/>
        <v>0.58214168244757503</v>
      </c>
      <c r="BB199">
        <f t="shared" si="149"/>
        <v>8.5702629607560776E-5</v>
      </c>
      <c r="BC199" s="2">
        <f t="shared" si="150"/>
        <v>2.856754320252023E-11</v>
      </c>
      <c r="BE199">
        <f t="shared" si="151"/>
        <v>0.90742278191885117</v>
      </c>
      <c r="BF199">
        <f t="shared" si="152"/>
        <v>0.90045460421381851</v>
      </c>
      <c r="BG199">
        <f t="shared" si="153"/>
        <v>6.8435998493895011E-4</v>
      </c>
      <c r="BH199" s="2">
        <f t="shared" si="154"/>
        <v>3.8019999163275037E-11</v>
      </c>
      <c r="BJ199">
        <f t="shared" si="155"/>
        <v>0.88273158693025766</v>
      </c>
      <c r="BK199">
        <f t="shared" si="156"/>
        <v>0.87417552245735797</v>
      </c>
      <c r="BL199">
        <f t="shared" si="157"/>
        <v>2.9862490556538233E-4</v>
      </c>
      <c r="BM199" s="2">
        <f t="shared" si="158"/>
        <v>1.6590272531410145E-10</v>
      </c>
    </row>
    <row r="200" spans="1:65" x14ac:dyDescent="0.3">
      <c r="A200">
        <v>-4.5</v>
      </c>
      <c r="B200">
        <f t="shared" si="107"/>
        <v>0.47115012140836732</v>
      </c>
      <c r="C200">
        <f t="shared" si="108"/>
        <v>0.43595362778196173</v>
      </c>
      <c r="D200">
        <f t="shared" si="109"/>
        <v>6.9817733188460727E-4</v>
      </c>
      <c r="E200" s="2">
        <f t="shared" si="110"/>
        <v>6.9817733188460722E-10</v>
      </c>
      <c r="G200">
        <f t="shared" si="111"/>
        <v>5.9264330989960999E-2</v>
      </c>
      <c r="H200">
        <f t="shared" si="112"/>
        <v>1.4936472240796861E-2</v>
      </c>
      <c r="I200">
        <f t="shared" si="113"/>
        <v>7.1887458194304058E-8</v>
      </c>
      <c r="J200" s="2">
        <f t="shared" si="114"/>
        <v>5.9307153010300847E-12</v>
      </c>
      <c r="L200">
        <f t="shared" si="115"/>
        <v>9.0412769975510607E-2</v>
      </c>
      <c r="M200">
        <f t="shared" si="116"/>
        <v>3.5432417789512838E-2</v>
      </c>
      <c r="N200">
        <f t="shared" si="117"/>
        <v>4.0363422530657102E-7</v>
      </c>
      <c r="O200" s="2">
        <f t="shared" si="118"/>
        <v>1.6358398186730205E-11</v>
      </c>
      <c r="Q200">
        <f t="shared" si="119"/>
        <v>0.15958099746432536</v>
      </c>
      <c r="R200">
        <f t="shared" si="120"/>
        <v>0.10115614702066883</v>
      </c>
      <c r="S200">
        <f t="shared" si="121"/>
        <v>4.2086355641757785E-6</v>
      </c>
      <c r="T200" s="2">
        <f t="shared" si="122"/>
        <v>5.1672692204602708E-11</v>
      </c>
      <c r="V200">
        <f t="shared" si="123"/>
        <v>0.47173987709915527</v>
      </c>
      <c r="W200">
        <f t="shared" si="124"/>
        <v>0.43380479860573978</v>
      </c>
      <c r="X200">
        <f t="shared" si="125"/>
        <v>1.8573600530195602E-4</v>
      </c>
      <c r="Y200" s="2">
        <f t="shared" si="126"/>
        <v>2.3217000662744503E-10</v>
      </c>
      <c r="AA200">
        <f t="shared" si="127"/>
        <v>0.51172336950373887</v>
      </c>
      <c r="AB200">
        <f t="shared" si="128"/>
        <v>0.49453764958979179</v>
      </c>
      <c r="AC200">
        <f t="shared" si="129"/>
        <v>2.9482915928166873E-4</v>
      </c>
      <c r="AD200" s="2">
        <f t="shared" si="130"/>
        <v>2.0474247172338092E-10</v>
      </c>
      <c r="AF200">
        <f t="shared" si="131"/>
        <v>0.3263948796970253</v>
      </c>
      <c r="AG200">
        <f t="shared" si="132"/>
        <v>0.26940876322887775</v>
      </c>
      <c r="AH200">
        <f t="shared" si="133"/>
        <v>4.5624259750507909E-5</v>
      </c>
      <c r="AI200" s="2">
        <f t="shared" si="134"/>
        <v>1.3180341705702289E-10</v>
      </c>
      <c r="AK200">
        <f t="shared" si="135"/>
        <v>0.34442210812786372</v>
      </c>
      <c r="AL200">
        <f t="shared" si="136"/>
        <v>0.27158012014207078</v>
      </c>
      <c r="AM200">
        <f t="shared" si="137"/>
        <v>1.7916602274320472E-5</v>
      </c>
      <c r="AN200" s="2">
        <f t="shared" si="138"/>
        <v>6.5196524942666182E-11</v>
      </c>
      <c r="AP200">
        <f t="shared" si="139"/>
        <v>0.71622043357661036</v>
      </c>
      <c r="AQ200">
        <f t="shared" si="140"/>
        <v>0.68849663400286543</v>
      </c>
      <c r="AR200">
        <f t="shared" si="141"/>
        <v>6.0209929507561773E-4</v>
      </c>
      <c r="AS200" s="2">
        <f t="shared" si="142"/>
        <v>1.1707486293136984E-10</v>
      </c>
      <c r="AU200">
        <f t="shared" si="143"/>
        <v>0.57463537224144456</v>
      </c>
      <c r="AV200">
        <f t="shared" si="144"/>
        <v>0.52998383673087801</v>
      </c>
      <c r="AW200">
        <f t="shared" si="145"/>
        <v>2.0099680551032665E-4</v>
      </c>
      <c r="AX200" s="2">
        <f t="shared" si="146"/>
        <v>1.4516435953523588E-10</v>
      </c>
      <c r="AZ200">
        <f t="shared" si="147"/>
        <v>0.62329363188230447</v>
      </c>
      <c r="BA200">
        <f t="shared" si="148"/>
        <v>0.58143736875811614</v>
      </c>
      <c r="BB200">
        <f t="shared" si="149"/>
        <v>8.4523191174422854E-5</v>
      </c>
      <c r="BC200" s="2">
        <f t="shared" si="150"/>
        <v>2.8174397058140922E-11</v>
      </c>
      <c r="BE200">
        <f t="shared" si="151"/>
        <v>0.90712062542060434</v>
      </c>
      <c r="BF200">
        <f t="shared" si="152"/>
        <v>0.90012970475333798</v>
      </c>
      <c r="BG200">
        <f t="shared" si="153"/>
        <v>6.772858970746057E-4</v>
      </c>
      <c r="BH200" s="2">
        <f t="shared" si="154"/>
        <v>3.7626994281922572E-11</v>
      </c>
      <c r="BJ200">
        <f t="shared" si="155"/>
        <v>0.88240310344063611</v>
      </c>
      <c r="BK200">
        <f t="shared" si="156"/>
        <v>0.87382307236119749</v>
      </c>
      <c r="BL200">
        <f t="shared" si="157"/>
        <v>2.9535299248512276E-4</v>
      </c>
      <c r="BM200" s="2">
        <f t="shared" si="158"/>
        <v>1.6408499582506834E-10</v>
      </c>
    </row>
    <row r="201" spans="1:65" x14ac:dyDescent="0.3">
      <c r="A201">
        <v>-4.5250000000000004</v>
      </c>
      <c r="B201">
        <f t="shared" si="107"/>
        <v>0.4700601898367453</v>
      </c>
      <c r="C201">
        <f t="shared" si="108"/>
        <v>0.43479115810233071</v>
      </c>
      <c r="D201">
        <f t="shared" si="109"/>
        <v>6.8624222358917018E-4</v>
      </c>
      <c r="E201" s="2">
        <f t="shared" si="110"/>
        <v>6.8624222358917014E-10</v>
      </c>
      <c r="G201">
        <f t="shared" si="111"/>
        <v>5.9132341335697614E-2</v>
      </c>
      <c r="H201">
        <f t="shared" si="112"/>
        <v>1.4798263178740959E-2</v>
      </c>
      <c r="I201">
        <f t="shared" si="113"/>
        <v>6.9462544410035804E-8</v>
      </c>
      <c r="J201" s="2">
        <f t="shared" si="114"/>
        <v>5.7306599138279537E-12</v>
      </c>
      <c r="L201">
        <f t="shared" si="115"/>
        <v>9.0177273259195431E-2</v>
      </c>
      <c r="M201">
        <f t="shared" si="116"/>
        <v>3.5182686383028031E-2</v>
      </c>
      <c r="N201">
        <f t="shared" si="117"/>
        <v>3.9219549801807421E-7</v>
      </c>
      <c r="O201" s="2">
        <f t="shared" si="118"/>
        <v>1.5894811989121404E-11</v>
      </c>
      <c r="Q201">
        <f t="shared" si="119"/>
        <v>0.15911934814155437</v>
      </c>
      <c r="R201">
        <f t="shared" si="120"/>
        <v>0.10066240442946991</v>
      </c>
      <c r="S201">
        <f t="shared" si="121"/>
        <v>4.1118306625098272E-6</v>
      </c>
      <c r="T201" s="2">
        <f t="shared" si="122"/>
        <v>5.048414313414853E-11</v>
      </c>
      <c r="V201">
        <f t="shared" si="123"/>
        <v>0.47087327405770729</v>
      </c>
      <c r="W201">
        <f t="shared" si="124"/>
        <v>0.43287596362026504</v>
      </c>
      <c r="X201">
        <f t="shared" si="125"/>
        <v>1.8276544276612741E-4</v>
      </c>
      <c r="Y201" s="2">
        <f t="shared" si="126"/>
        <v>2.2845680345765929E-10</v>
      </c>
      <c r="AA201">
        <f t="shared" si="127"/>
        <v>0.51081692066439299</v>
      </c>
      <c r="AB201">
        <f t="shared" si="128"/>
        <v>0.49359929675402997</v>
      </c>
      <c r="AC201">
        <f t="shared" si="129"/>
        <v>2.9031928446225918E-4</v>
      </c>
      <c r="AD201" s="2">
        <f t="shared" si="130"/>
        <v>2.0161061420990206E-10</v>
      </c>
      <c r="AF201">
        <f t="shared" si="131"/>
        <v>0.32564524325364841</v>
      </c>
      <c r="AG201">
        <f t="shared" si="132"/>
        <v>0.26859570851805681</v>
      </c>
      <c r="AH201">
        <f t="shared" si="133"/>
        <v>4.47882909935639E-5</v>
      </c>
      <c r="AI201" s="2">
        <f t="shared" si="134"/>
        <v>1.2938839620362908E-10</v>
      </c>
      <c r="AK201">
        <f t="shared" si="135"/>
        <v>0.34378458517057775</v>
      </c>
      <c r="AL201">
        <f t="shared" si="136"/>
        <v>0.27087176130064194</v>
      </c>
      <c r="AM201">
        <f t="shared" si="137"/>
        <v>1.7605612330389649E-5</v>
      </c>
      <c r="AN201" s="2">
        <f t="shared" si="138"/>
        <v>6.4064867091140125E-11</v>
      </c>
      <c r="AP201">
        <f t="shared" si="139"/>
        <v>0.71552985683794801</v>
      </c>
      <c r="AQ201">
        <f t="shared" si="140"/>
        <v>0.68773859147963556</v>
      </c>
      <c r="AR201">
        <f t="shared" si="141"/>
        <v>5.9428566006984259E-4</v>
      </c>
      <c r="AS201" s="2">
        <f t="shared" si="142"/>
        <v>1.1555554501358024E-10</v>
      </c>
      <c r="AU201">
        <f t="shared" si="143"/>
        <v>0.57386835341740638</v>
      </c>
      <c r="AV201">
        <f t="shared" si="144"/>
        <v>0.52913630211868112</v>
      </c>
      <c r="AW201">
        <f t="shared" si="145"/>
        <v>1.9806404777376288E-4</v>
      </c>
      <c r="AX201" s="2">
        <f t="shared" si="146"/>
        <v>1.4304625672549537E-10</v>
      </c>
      <c r="AZ201">
        <f t="shared" si="147"/>
        <v>0.62266378527926447</v>
      </c>
      <c r="BA201">
        <f t="shared" si="148"/>
        <v>0.58073753919918281</v>
      </c>
      <c r="BB201">
        <f t="shared" si="149"/>
        <v>8.3366122020287213E-5</v>
      </c>
      <c r="BC201" s="2">
        <f t="shared" si="150"/>
        <v>2.7788707340095708E-11</v>
      </c>
      <c r="BE201">
        <f t="shared" si="151"/>
        <v>0.90681974207001126</v>
      </c>
      <c r="BF201">
        <f t="shared" si="152"/>
        <v>0.89980617426882925</v>
      </c>
      <c r="BG201">
        <f t="shared" si="153"/>
        <v>6.703173867240777E-4</v>
      </c>
      <c r="BH201" s="2">
        <f t="shared" si="154"/>
        <v>3.7239854818004348E-11</v>
      </c>
      <c r="BJ201">
        <f t="shared" si="155"/>
        <v>0.88207618493554452</v>
      </c>
      <c r="BK201">
        <f t="shared" si="156"/>
        <v>0.87347230143298771</v>
      </c>
      <c r="BL201">
        <f t="shared" si="157"/>
        <v>2.9213274483996077E-4</v>
      </c>
      <c r="BM201" s="2">
        <f t="shared" si="158"/>
        <v>1.622959693555339E-10</v>
      </c>
    </row>
    <row r="202" spans="1:65" x14ac:dyDescent="0.3">
      <c r="A202">
        <v>-4.55</v>
      </c>
      <c r="B202">
        <f t="shared" si="107"/>
        <v>0.46897832115838906</v>
      </c>
      <c r="C202">
        <f t="shared" si="108"/>
        <v>0.43363728792490297</v>
      </c>
      <c r="D202">
        <f t="shared" si="109"/>
        <v>6.7456910970039718E-4</v>
      </c>
      <c r="E202" s="2">
        <f t="shared" si="110"/>
        <v>6.7456910970039719E-10</v>
      </c>
      <c r="G202">
        <f t="shared" si="111"/>
        <v>5.9002287853213937E-2</v>
      </c>
      <c r="H202">
        <f t="shared" si="112"/>
        <v>1.4662081521689989E-2</v>
      </c>
      <c r="I202">
        <f t="shared" si="113"/>
        <v>6.7132084504897105E-8</v>
      </c>
      <c r="J202" s="2">
        <f t="shared" si="114"/>
        <v>5.5383969716540114E-12</v>
      </c>
      <c r="L202">
        <f t="shared" si="115"/>
        <v>8.9944712671776672E-2</v>
      </c>
      <c r="M202">
        <f t="shared" si="116"/>
        <v>3.4936068580887242E-2</v>
      </c>
      <c r="N202">
        <f t="shared" si="117"/>
        <v>3.811410176497879E-7</v>
      </c>
      <c r="O202" s="2">
        <f t="shared" si="118"/>
        <v>1.544679846530669E-11</v>
      </c>
      <c r="Q202">
        <f t="shared" si="119"/>
        <v>0.15866244078195424</v>
      </c>
      <c r="R202">
        <f t="shared" si="120"/>
        <v>0.10017373345663554</v>
      </c>
      <c r="S202">
        <f t="shared" si="121"/>
        <v>4.0177618557420637E-6</v>
      </c>
      <c r="T202" s="2">
        <f t="shared" si="122"/>
        <v>4.9329187228833204E-11</v>
      </c>
      <c r="V202">
        <f t="shared" si="123"/>
        <v>0.47001290998527817</v>
      </c>
      <c r="W202">
        <f t="shared" si="124"/>
        <v>0.43195381563266683</v>
      </c>
      <c r="X202">
        <f t="shared" si="125"/>
        <v>1.7985752712780103E-4</v>
      </c>
      <c r="Y202" s="2">
        <f t="shared" si="126"/>
        <v>2.248219089097513E-10</v>
      </c>
      <c r="AA202">
        <f t="shared" si="127"/>
        <v>0.5099166734456414</v>
      </c>
      <c r="AB202">
        <f t="shared" si="128"/>
        <v>0.49266736381536375</v>
      </c>
      <c r="AC202">
        <f t="shared" si="129"/>
        <v>2.8590109186881098E-4</v>
      </c>
      <c r="AD202" s="2">
        <f t="shared" si="130"/>
        <v>1.9854242490889636E-10</v>
      </c>
      <c r="AF202">
        <f t="shared" si="131"/>
        <v>0.32490181645660876</v>
      </c>
      <c r="AG202">
        <f t="shared" si="132"/>
        <v>0.26778938878157127</v>
      </c>
      <c r="AH202">
        <f t="shared" si="133"/>
        <v>4.3971993653937339E-5</v>
      </c>
      <c r="AI202" s="2">
        <f t="shared" si="134"/>
        <v>1.2703020388915236E-10</v>
      </c>
      <c r="AK202">
        <f t="shared" si="135"/>
        <v>0.34315213183193116</v>
      </c>
      <c r="AL202">
        <f t="shared" si="136"/>
        <v>0.27016903536881237</v>
      </c>
      <c r="AM202">
        <f t="shared" si="137"/>
        <v>1.7301659400189734E-5</v>
      </c>
      <c r="AN202" s="2">
        <f t="shared" si="138"/>
        <v>6.2958816150690436E-11</v>
      </c>
      <c r="AP202">
        <f t="shared" si="139"/>
        <v>0.71484320935777568</v>
      </c>
      <c r="AQ202">
        <f t="shared" si="140"/>
        <v>0.68698486208317855</v>
      </c>
      <c r="AR202">
        <f t="shared" si="141"/>
        <v>5.8661144726270399E-4</v>
      </c>
      <c r="AS202" s="2">
        <f t="shared" si="142"/>
        <v>1.1406333696774774E-10</v>
      </c>
      <c r="AU202">
        <f t="shared" si="143"/>
        <v>0.57310640304414162</v>
      </c>
      <c r="AV202">
        <f t="shared" si="144"/>
        <v>0.52829436800457641</v>
      </c>
      <c r="AW202">
        <f t="shared" si="145"/>
        <v>1.9518899985811755E-4</v>
      </c>
      <c r="AX202" s="2">
        <f t="shared" si="146"/>
        <v>1.4096983323086265E-10</v>
      </c>
      <c r="AZ202">
        <f t="shared" si="147"/>
        <v>0.62203792839836869</v>
      </c>
      <c r="BA202">
        <f t="shared" si="148"/>
        <v>0.5800421426648541</v>
      </c>
      <c r="BB202">
        <f t="shared" si="149"/>
        <v>8.2230882974100158E-5</v>
      </c>
      <c r="BC202" s="2">
        <f t="shared" si="150"/>
        <v>2.7410294324700024E-11</v>
      </c>
      <c r="BE202">
        <f t="shared" si="151"/>
        <v>0.90652012188591025</v>
      </c>
      <c r="BF202">
        <f t="shared" si="152"/>
        <v>0.8994840020278605</v>
      </c>
      <c r="BG202">
        <f t="shared" si="153"/>
        <v>6.6345239483156418E-4</v>
      </c>
      <c r="BH202" s="2">
        <f t="shared" si="154"/>
        <v>3.6858466379531373E-11</v>
      </c>
      <c r="BJ202">
        <f t="shared" si="155"/>
        <v>0.88175081738315919</v>
      </c>
      <c r="BK202">
        <f t="shared" si="156"/>
        <v>0.87312319461712362</v>
      </c>
      <c r="BL202">
        <f t="shared" si="157"/>
        <v>2.8896309901160793E-4</v>
      </c>
      <c r="BM202" s="2">
        <f t="shared" si="158"/>
        <v>1.60535055006449E-10</v>
      </c>
    </row>
    <row r="203" spans="1:65" x14ac:dyDescent="0.3">
      <c r="A203">
        <v>-4.5750000000000002</v>
      </c>
      <c r="B203">
        <f t="shared" si="107"/>
        <v>0.46790442030503987</v>
      </c>
      <c r="C203">
        <f t="shared" si="108"/>
        <v>0.43249191585435137</v>
      </c>
      <c r="D203">
        <f t="shared" si="109"/>
        <v>6.6315099447107368E-4</v>
      </c>
      <c r="E203" s="2">
        <f t="shared" si="110"/>
        <v>6.6315099447107364E-10</v>
      </c>
      <c r="G203">
        <f t="shared" si="111"/>
        <v>5.887413178909446E-2</v>
      </c>
      <c r="H203">
        <f t="shared" si="112"/>
        <v>1.452788669015127E-2</v>
      </c>
      <c r="I203">
        <f t="shared" si="113"/>
        <v>6.4891911986185906E-8</v>
      </c>
      <c r="J203" s="2">
        <f t="shared" si="114"/>
        <v>5.3535827388603376E-12</v>
      </c>
      <c r="L203">
        <f t="shared" si="115"/>
        <v>8.971503591757253E-2</v>
      </c>
      <c r="M203">
        <f t="shared" si="116"/>
        <v>3.4692508926375959E-2</v>
      </c>
      <c r="N203">
        <f t="shared" si="117"/>
        <v>3.7045588210779547E-7</v>
      </c>
      <c r="O203" s="2">
        <f t="shared" si="118"/>
        <v>1.5013753666535384E-11</v>
      </c>
      <c r="Q203">
        <f t="shared" si="119"/>
        <v>0.15821020156352883</v>
      </c>
      <c r="R203">
        <f t="shared" si="120"/>
        <v>9.9690055148159165E-2</v>
      </c>
      <c r="S203">
        <f t="shared" si="121"/>
        <v>3.9263375930502734E-6</v>
      </c>
      <c r="T203" s="2">
        <f t="shared" si="122"/>
        <v>4.8206700448006224E-11</v>
      </c>
      <c r="V203">
        <f t="shared" si="123"/>
        <v>0.46915870955941924</v>
      </c>
      <c r="W203">
        <f t="shared" si="124"/>
        <v>0.43103827391148897</v>
      </c>
      <c r="X203">
        <f t="shared" si="125"/>
        <v>1.7701062294380585E-4</v>
      </c>
      <c r="Y203" s="2">
        <f t="shared" si="126"/>
        <v>2.2126327867975732E-10</v>
      </c>
      <c r="AA203">
        <f t="shared" si="127"/>
        <v>0.50902255605610081</v>
      </c>
      <c r="AB203">
        <f t="shared" si="128"/>
        <v>0.49174177645559086</v>
      </c>
      <c r="AC203">
        <f t="shared" si="129"/>
        <v>2.8157226369597928E-4</v>
      </c>
      <c r="AD203" s="2">
        <f t="shared" si="130"/>
        <v>1.955362942333188E-10</v>
      </c>
      <c r="AF203">
        <f t="shared" si="131"/>
        <v>0.32416451601059976</v>
      </c>
      <c r="AG203">
        <f t="shared" si="132"/>
        <v>0.26698971367744007</v>
      </c>
      <c r="AH203">
        <f t="shared" si="133"/>
        <v>4.3174803828688301E-5</v>
      </c>
      <c r="AI203" s="2">
        <f t="shared" si="134"/>
        <v>1.2472721106065513E-10</v>
      </c>
      <c r="AK203">
        <f t="shared" si="135"/>
        <v>0.34252468123447721</v>
      </c>
      <c r="AL203">
        <f t="shared" si="136"/>
        <v>0.26947186803830803</v>
      </c>
      <c r="AM203">
        <f t="shared" si="137"/>
        <v>1.7004547636839178E-5</v>
      </c>
      <c r="AN203" s="2">
        <f t="shared" si="138"/>
        <v>6.1877659456275911E-11</v>
      </c>
      <c r="AP203">
        <f t="shared" si="139"/>
        <v>0.71416045169920095</v>
      </c>
      <c r="AQ203">
        <f t="shared" si="140"/>
        <v>0.68623540252382098</v>
      </c>
      <c r="AR203">
        <f t="shared" si="141"/>
        <v>5.7907350025138669E-4</v>
      </c>
      <c r="AS203" s="2">
        <f t="shared" si="142"/>
        <v>1.1259762504888049E-10</v>
      </c>
      <c r="AU203">
        <f t="shared" si="143"/>
        <v>0.57234946312364576</v>
      </c>
      <c r="AV203">
        <f t="shared" si="144"/>
        <v>0.52745797030237107</v>
      </c>
      <c r="AW203">
        <f t="shared" si="145"/>
        <v>1.9237023690310892E-4</v>
      </c>
      <c r="AX203" s="2">
        <f t="shared" si="146"/>
        <v>1.3893405998557862E-10</v>
      </c>
      <c r="AZ203">
        <f t="shared" si="147"/>
        <v>0.62141601599506813</v>
      </c>
      <c r="BA203">
        <f t="shared" si="148"/>
        <v>0.57935112888340901</v>
      </c>
      <c r="BB203">
        <f t="shared" si="149"/>
        <v>8.1116950596297547E-5</v>
      </c>
      <c r="BC203" s="2">
        <f t="shared" si="150"/>
        <v>2.7038983532099153E-11</v>
      </c>
      <c r="BE203">
        <f t="shared" si="151"/>
        <v>0.90622175499923285</v>
      </c>
      <c r="BF203">
        <f t="shared" si="152"/>
        <v>0.89916317741852991</v>
      </c>
      <c r="BG203">
        <f t="shared" si="153"/>
        <v>6.5668891192162621E-4</v>
      </c>
      <c r="BH203" s="2">
        <f t="shared" si="154"/>
        <v>3.6482717328979266E-11</v>
      </c>
      <c r="BJ203">
        <f t="shared" si="155"/>
        <v>0.88142698693446619</v>
      </c>
      <c r="BK203">
        <f t="shared" si="156"/>
        <v>0.87277573705414824</v>
      </c>
      <c r="BL203">
        <f t="shared" si="157"/>
        <v>2.8584301834461557E-4</v>
      </c>
      <c r="BM203" s="2">
        <f t="shared" si="158"/>
        <v>1.588016768581199E-10</v>
      </c>
    </row>
    <row r="204" spans="1:65" x14ac:dyDescent="0.3">
      <c r="A204">
        <v>-4.5999999999999996</v>
      </c>
      <c r="B204">
        <f t="shared" si="107"/>
        <v>0.46683839371458508</v>
      </c>
      <c r="C204">
        <f t="shared" si="108"/>
        <v>0.4313549421017332</v>
      </c>
      <c r="D204">
        <f t="shared" si="109"/>
        <v>6.5198110149088865E-4</v>
      </c>
      <c r="E204" s="2">
        <f t="shared" si="110"/>
        <v>6.5198110149088862E-10</v>
      </c>
      <c r="G204">
        <f t="shared" si="111"/>
        <v>5.8747835370061265E-2</v>
      </c>
      <c r="H204">
        <f t="shared" si="112"/>
        <v>1.4395639130954206E-2</v>
      </c>
      <c r="I204">
        <f t="shared" si="113"/>
        <v>6.2738065405716844E-8</v>
      </c>
      <c r="J204" s="2">
        <f t="shared" si="114"/>
        <v>5.1758903959716396E-12</v>
      </c>
      <c r="L204">
        <f t="shared" si="115"/>
        <v>8.9488191907782011E-2</v>
      </c>
      <c r="M204">
        <f t="shared" si="116"/>
        <v>3.4451953242610828E-2</v>
      </c>
      <c r="N204">
        <f t="shared" si="117"/>
        <v>3.6012584369057415E-7</v>
      </c>
      <c r="O204" s="2">
        <f t="shared" si="118"/>
        <v>1.4595100165126332E-11</v>
      </c>
      <c r="Q204">
        <f t="shared" si="119"/>
        <v>0.15776255819771656</v>
      </c>
      <c r="R204">
        <f t="shared" si="120"/>
        <v>9.9211292190071187E-2</v>
      </c>
      <c r="S204">
        <f t="shared" si="121"/>
        <v>3.8374698567474761E-6</v>
      </c>
      <c r="T204" s="2">
        <f t="shared" si="122"/>
        <v>4.7115602130066321E-11</v>
      </c>
      <c r="V204">
        <f t="shared" si="123"/>
        <v>0.46831059872190067</v>
      </c>
      <c r="W204">
        <f t="shared" si="124"/>
        <v>0.43012925908027938</v>
      </c>
      <c r="X204">
        <f t="shared" si="125"/>
        <v>1.7422314554809285E-4</v>
      </c>
      <c r="Y204" s="2">
        <f t="shared" si="126"/>
        <v>2.1777893193511608E-10</v>
      </c>
      <c r="AA204">
        <f t="shared" si="127"/>
        <v>0.50813449786206888</v>
      </c>
      <c r="AB204">
        <f t="shared" si="128"/>
        <v>0.4908224615549367</v>
      </c>
      <c r="AC204">
        <f t="shared" si="129"/>
        <v>2.773305520375235E-4</v>
      </c>
      <c r="AD204" s="2">
        <f t="shared" si="130"/>
        <v>1.9259066113716895E-10</v>
      </c>
      <c r="AF204">
        <f t="shared" si="131"/>
        <v>0.32343326015474894</v>
      </c>
      <c r="AG204">
        <f t="shared" si="132"/>
        <v>0.26619659452792721</v>
      </c>
      <c r="AH204">
        <f t="shared" si="133"/>
        <v>4.2396176635521956E-5</v>
      </c>
      <c r="AI204" s="2">
        <f t="shared" si="134"/>
        <v>1.2247784361373015E-10</v>
      </c>
      <c r="AK204">
        <f t="shared" si="135"/>
        <v>0.34190216772718318</v>
      </c>
      <c r="AL204">
        <f t="shared" si="136"/>
        <v>0.26878018636353684</v>
      </c>
      <c r="AM204">
        <f t="shared" si="137"/>
        <v>1.6714087650436794E-5</v>
      </c>
      <c r="AN204" s="2">
        <f t="shared" si="138"/>
        <v>6.0820707839089458E-11</v>
      </c>
      <c r="AP204">
        <f t="shared" si="139"/>
        <v>0.71348154498401195</v>
      </c>
      <c r="AQ204">
        <f t="shared" si="140"/>
        <v>0.68549017012515034</v>
      </c>
      <c r="AR204">
        <f t="shared" si="141"/>
        <v>5.7166874903208809E-4</v>
      </c>
      <c r="AS204" s="2">
        <f t="shared" si="142"/>
        <v>1.1115781231179465E-10</v>
      </c>
      <c r="AU204">
        <f t="shared" si="143"/>
        <v>0.57159747659342053</v>
      </c>
      <c r="AV204">
        <f t="shared" si="144"/>
        <v>0.52662704595958065</v>
      </c>
      <c r="AW204">
        <f t="shared" si="145"/>
        <v>1.8960637627207428E-4</v>
      </c>
      <c r="AX204" s="2">
        <f t="shared" si="146"/>
        <v>1.3693793841872028E-10</v>
      </c>
      <c r="AZ204">
        <f t="shared" si="147"/>
        <v>0.62079800355971304</v>
      </c>
      <c r="BA204">
        <f t="shared" si="148"/>
        <v>0.57866444839968112</v>
      </c>
      <c r="BB204">
        <f t="shared" si="149"/>
        <v>8.0023816640943822E-5</v>
      </c>
      <c r="BC204" s="2">
        <f t="shared" si="150"/>
        <v>2.6674605546981247E-11</v>
      </c>
      <c r="BE204">
        <f t="shared" si="151"/>
        <v>0.90592463165140003</v>
      </c>
      <c r="BF204">
        <f t="shared" si="152"/>
        <v>0.898843689947742</v>
      </c>
      <c r="BG204">
        <f t="shared" si="153"/>
        <v>6.500249766783618E-4</v>
      </c>
      <c r="BH204" s="2">
        <f t="shared" si="154"/>
        <v>3.6112498704353461E-11</v>
      </c>
      <c r="BJ204">
        <f t="shared" si="155"/>
        <v>0.88110467992016561</v>
      </c>
      <c r="BK204">
        <f t="shared" si="156"/>
        <v>0.87242991407743087</v>
      </c>
      <c r="BL204">
        <f t="shared" si="157"/>
        <v>2.8277149233523017E-4</v>
      </c>
      <c r="BM204" s="2">
        <f t="shared" si="158"/>
        <v>1.5709527351957244E-10</v>
      </c>
    </row>
    <row r="205" spans="1:65" x14ac:dyDescent="0.3">
      <c r="A205">
        <v>-4.625</v>
      </c>
      <c r="B205">
        <f t="shared" si="107"/>
        <v>0.46578014930169204</v>
      </c>
      <c r="C205">
        <f t="shared" si="108"/>
        <v>0.4302262684531698</v>
      </c>
      <c r="D205">
        <f t="shared" si="109"/>
        <v>6.4105286581000304E-4</v>
      </c>
      <c r="E205" s="2">
        <f t="shared" si="110"/>
        <v>6.4105286581000298E-10</v>
      </c>
      <c r="G205">
        <f t="shared" si="111"/>
        <v>5.8623361773082625E-2</v>
      </c>
      <c r="H205">
        <f t="shared" si="112"/>
        <v>1.4265300285950395E-2</v>
      </c>
      <c r="I205">
        <f t="shared" si="113"/>
        <v>6.0666777234908026E-8</v>
      </c>
      <c r="J205" s="2">
        <f t="shared" si="114"/>
        <v>5.0050091218799121E-12</v>
      </c>
      <c r="L205">
        <f t="shared" si="115"/>
        <v>8.9264130726367422E-2</v>
      </c>
      <c r="M205">
        <f t="shared" si="116"/>
        <v>3.4214348596359939E-2</v>
      </c>
      <c r="N205">
        <f t="shared" si="117"/>
        <v>3.5013727703487871E-7</v>
      </c>
      <c r="O205" s="2">
        <f t="shared" si="118"/>
        <v>1.4190285755385786E-11</v>
      </c>
      <c r="Q205">
        <f t="shared" si="119"/>
        <v>0.15731943988969468</v>
      </c>
      <c r="R205">
        <f t="shared" si="120"/>
        <v>9.873736886598361E-2</v>
      </c>
      <c r="S205">
        <f t="shared" si="121"/>
        <v>3.7510740080243439E-6</v>
      </c>
      <c r="T205" s="2">
        <f t="shared" si="122"/>
        <v>4.6054853098521194E-11</v>
      </c>
      <c r="V205">
        <f t="shared" si="123"/>
        <v>0.46746850465173617</v>
      </c>
      <c r="W205">
        <f t="shared" si="124"/>
        <v>0.42922669308867756</v>
      </c>
      <c r="X205">
        <f t="shared" si="125"/>
        <v>1.7149355922783642E-4</v>
      </c>
      <c r="Y205" s="2">
        <f t="shared" si="126"/>
        <v>2.1436694903479555E-10</v>
      </c>
      <c r="AA205">
        <f t="shared" si="127"/>
        <v>0.50725242936380155</v>
      </c>
      <c r="AB205">
        <f t="shared" si="128"/>
        <v>0.4899093471674964</v>
      </c>
      <c r="AC205">
        <f t="shared" si="129"/>
        <v>2.7317377644239929E-4</v>
      </c>
      <c r="AD205" s="2">
        <f t="shared" si="130"/>
        <v>1.8970401141833271E-10</v>
      </c>
      <c r="AF205">
        <f t="shared" si="131"/>
        <v>0.32270796862684653</v>
      </c>
      <c r="AG205">
        <f t="shared" si="132"/>
        <v>0.2654099442807446</v>
      </c>
      <c r="AH205">
        <f t="shared" si="133"/>
        <v>4.1635585476178623E-5</v>
      </c>
      <c r="AI205" s="2">
        <f t="shared" si="134"/>
        <v>1.2028058026451607E-10</v>
      </c>
      <c r="AK205">
        <f t="shared" si="135"/>
        <v>0.34128452685673477</v>
      </c>
      <c r="AL205">
        <f t="shared" si="136"/>
        <v>0.26809391872970528</v>
      </c>
      <c r="AM205">
        <f t="shared" si="137"/>
        <v>1.6430096262398115E-5</v>
      </c>
      <c r="AN205" s="2">
        <f t="shared" si="138"/>
        <v>5.9787294732615383E-11</v>
      </c>
      <c r="AP205">
        <f t="shared" si="139"/>
        <v>0.71280645088258499</v>
      </c>
      <c r="AQ205">
        <f t="shared" si="140"/>
        <v>0.68474912281293632</v>
      </c>
      <c r="AR205">
        <f t="shared" si="141"/>
        <v>5.6439420723092336E-4</v>
      </c>
      <c r="AS205" s="2">
        <f t="shared" si="142"/>
        <v>1.0974331807267928E-10</v>
      </c>
      <c r="AU205">
        <f t="shared" si="143"/>
        <v>0.57085038730713111</v>
      </c>
      <c r="AV205">
        <f t="shared" si="144"/>
        <v>0.52580153293605647</v>
      </c>
      <c r="AW205">
        <f t="shared" si="145"/>
        <v>1.8689607609474667E-4</v>
      </c>
      <c r="AX205" s="2">
        <f t="shared" si="146"/>
        <v>1.3498049940176144E-10</v>
      </c>
      <c r="AZ205">
        <f t="shared" si="147"/>
        <v>0.62018384730208209</v>
      </c>
      <c r="BA205">
        <f t="shared" si="148"/>
        <v>0.57798205255786905</v>
      </c>
      <c r="BB205">
        <f t="shared" si="149"/>
        <v>7.8950987538899445E-5</v>
      </c>
      <c r="BC205" s="2">
        <f t="shared" si="150"/>
        <v>2.6316995846299787E-11</v>
      </c>
      <c r="BE205">
        <f t="shared" si="151"/>
        <v>0.90562874219274425</v>
      </c>
      <c r="BF205">
        <f t="shared" si="152"/>
        <v>0.8985255292395099</v>
      </c>
      <c r="BG205">
        <f t="shared" si="153"/>
        <v>6.4345867457168515E-4</v>
      </c>
      <c r="BH205" s="2">
        <f t="shared" si="154"/>
        <v>3.5747704142871429E-11</v>
      </c>
      <c r="BJ205">
        <f t="shared" si="155"/>
        <v>0.88078388284763665</v>
      </c>
      <c r="BK205">
        <f t="shared" si="156"/>
        <v>0.87208571120991052</v>
      </c>
      <c r="BL205">
        <f t="shared" si="157"/>
        <v>2.7974753584842119E-4</v>
      </c>
      <c r="BM205" s="2">
        <f t="shared" si="158"/>
        <v>1.5541529769356746E-10</v>
      </c>
    </row>
    <row r="206" spans="1:65" x14ac:dyDescent="0.3">
      <c r="A206">
        <v>-4.6500000000000004</v>
      </c>
      <c r="B206">
        <f t="shared" si="107"/>
        <v>0.46472959642910516</v>
      </c>
      <c r="C206">
        <f t="shared" si="108"/>
        <v>0.42910579823923334</v>
      </c>
      <c r="D206">
        <f t="shared" si="109"/>
        <v>6.3035992638066514E-4</v>
      </c>
      <c r="E206" s="2">
        <f t="shared" si="110"/>
        <v>6.3035992638066511E-10</v>
      </c>
      <c r="G206">
        <f t="shared" si="111"/>
        <v>5.8500675096546648E-2</v>
      </c>
      <c r="H206">
        <f t="shared" si="112"/>
        <v>1.4136832561828953E-2</v>
      </c>
      <c r="I206">
        <f t="shared" si="113"/>
        <v>5.8674463398889492E-8</v>
      </c>
      <c r="J206" s="2">
        <f t="shared" si="114"/>
        <v>4.8406432304083832E-12</v>
      </c>
      <c r="L206">
        <f t="shared" si="115"/>
        <v>8.9042803597076628E-2</v>
      </c>
      <c r="M206">
        <f t="shared" si="116"/>
        <v>3.3979643263071714E-2</v>
      </c>
      <c r="N206">
        <f t="shared" si="117"/>
        <v>3.40477148792042E-7</v>
      </c>
      <c r="O206" s="2">
        <f t="shared" si="118"/>
        <v>1.3798782224655265E-11</v>
      </c>
      <c r="Q206">
        <f t="shared" si="119"/>
        <v>0.15688077729991146</v>
      </c>
      <c r="R206">
        <f t="shared" si="120"/>
        <v>9.826821101594807E-2</v>
      </c>
      <c r="S206">
        <f t="shared" si="121"/>
        <v>3.6670686401986061E-6</v>
      </c>
      <c r="T206" s="2">
        <f t="shared" si="122"/>
        <v>4.50234538602163E-11</v>
      </c>
      <c r="V206">
        <f t="shared" si="123"/>
        <v>0.46663235573889988</v>
      </c>
      <c r="W206">
        <f t="shared" si="124"/>
        <v>0.42833049918424421</v>
      </c>
      <c r="X206">
        <f t="shared" si="125"/>
        <v>1.6882037547380938E-4</v>
      </c>
      <c r="Y206" s="2">
        <f t="shared" si="126"/>
        <v>2.1102546934226173E-10</v>
      </c>
      <c r="AA206">
        <f t="shared" si="127"/>
        <v>0.50637628217237629</v>
      </c>
      <c r="AB206">
        <f t="shared" si="128"/>
        <v>0.4890023624972839</v>
      </c>
      <c r="AC206">
        <f t="shared" si="129"/>
        <v>2.6909982156784887E-4</v>
      </c>
      <c r="AD206" s="2">
        <f t="shared" si="130"/>
        <v>1.868748760887838E-10</v>
      </c>
      <c r="AF206">
        <f t="shared" si="131"/>
        <v>0.32198856262857739</v>
      </c>
      <c r="AG206">
        <f t="shared" si="132"/>
        <v>0.26462967747134203</v>
      </c>
      <c r="AH206">
        <f t="shared" si="133"/>
        <v>4.0892521331989704E-5</v>
      </c>
      <c r="AI206" s="2">
        <f t="shared" si="134"/>
        <v>1.1813395051463696E-10</v>
      </c>
      <c r="AK206">
        <f t="shared" si="135"/>
        <v>0.34067169533965624</v>
      </c>
      <c r="AL206">
        <f t="shared" si="136"/>
        <v>0.26741299482184028</v>
      </c>
      <c r="AM206">
        <f t="shared" si="137"/>
        <v>1.6152396270378684E-5</v>
      </c>
      <c r="AN206" s="2">
        <f t="shared" si="138"/>
        <v>5.877677531721134E-11</v>
      </c>
      <c r="AP206">
        <f t="shared" si="139"/>
        <v>0.71213513160401154</v>
      </c>
      <c r="AQ206">
        <f t="shared" si="140"/>
        <v>0.68401221910429366</v>
      </c>
      <c r="AR206">
        <f t="shared" si="141"/>
        <v>5.5724696943642302E-4</v>
      </c>
      <c r="AS206" s="2">
        <f t="shared" si="142"/>
        <v>1.0835357739041534E-10</v>
      </c>
      <c r="AU206">
        <f t="shared" si="143"/>
        <v>0.57010814001574872</v>
      </c>
      <c r="AV206">
        <f t="shared" si="144"/>
        <v>0.52498137018314772</v>
      </c>
      <c r="AW206">
        <f t="shared" si="145"/>
        <v>1.8423803386734372E-4</v>
      </c>
      <c r="AX206" s="2">
        <f t="shared" si="146"/>
        <v>1.3306080223752599E-10</v>
      </c>
      <c r="AZ206">
        <f t="shared" si="147"/>
        <v>0.61957350413631163</v>
      </c>
      <c r="BA206">
        <f t="shared" si="148"/>
        <v>0.57730389348479072</v>
      </c>
      <c r="BB206">
        <f t="shared" si="149"/>
        <v>7.7897983901137568E-5</v>
      </c>
      <c r="BC206" s="2">
        <f t="shared" si="150"/>
        <v>2.5965994633712495E-11</v>
      </c>
      <c r="BE206">
        <f t="shared" si="151"/>
        <v>0.90533407708095925</v>
      </c>
      <c r="BF206">
        <f t="shared" si="152"/>
        <v>0.89820868503328954</v>
      </c>
      <c r="BG206">
        <f t="shared" si="153"/>
        <v>6.3698813652912905E-4</v>
      </c>
      <c r="BH206" s="2">
        <f t="shared" si="154"/>
        <v>3.5388229807173865E-11</v>
      </c>
      <c r="BJ206">
        <f t="shared" si="155"/>
        <v>0.88046458239796688</v>
      </c>
      <c r="BK206">
        <f t="shared" si="156"/>
        <v>0.87174311416090866</v>
      </c>
      <c r="BL206">
        <f t="shared" si="157"/>
        <v>2.767701883620771E-4</v>
      </c>
      <c r="BM206" s="2">
        <f t="shared" si="158"/>
        <v>1.5376121575670964E-10</v>
      </c>
    </row>
    <row r="207" spans="1:65" x14ac:dyDescent="0.3">
      <c r="A207">
        <v>-4.6749999999999998</v>
      </c>
      <c r="B207">
        <f t="shared" si="107"/>
        <v>0.46368664587959313</v>
      </c>
      <c r="C207">
        <f t="shared" si="108"/>
        <v>0.42799343630502679</v>
      </c>
      <c r="D207">
        <f t="shared" si="109"/>
        <v>6.1989611880263395E-4</v>
      </c>
      <c r="E207" s="2">
        <f t="shared" si="110"/>
        <v>6.1989611880263392E-10</v>
      </c>
      <c r="G207">
        <f t="shared" si="111"/>
        <v>5.8379740332456617E-2</v>
      </c>
      <c r="H207">
        <f t="shared" si="112"/>
        <v>1.4010199301001695E-2</v>
      </c>
      <c r="I207">
        <f t="shared" si="113"/>
        <v>5.6757713427354488E-8</v>
      </c>
      <c r="J207" s="2">
        <f t="shared" si="114"/>
        <v>4.6825113577567456E-12</v>
      </c>
      <c r="L207">
        <f t="shared" si="115"/>
        <v>8.8824162851559946E-2</v>
      </c>
      <c r="M207">
        <f t="shared" si="116"/>
        <v>3.3747786693064628E-2</v>
      </c>
      <c r="N207">
        <f t="shared" si="117"/>
        <v>3.3113298893350846E-7</v>
      </c>
      <c r="O207" s="2">
        <f t="shared" si="118"/>
        <v>1.3420084190388585E-11</v>
      </c>
      <c r="Q207">
        <f t="shared" si="119"/>
        <v>0.15644650250680037</v>
      </c>
      <c r="R207">
        <f t="shared" si="120"/>
        <v>9.7803745996577929E-2</v>
      </c>
      <c r="S207">
        <f t="shared" si="121"/>
        <v>3.5853754390683564E-6</v>
      </c>
      <c r="T207" s="2">
        <f t="shared" si="122"/>
        <v>4.4020442890783787E-11</v>
      </c>
      <c r="V207">
        <f t="shared" si="123"/>
        <v>0.46580208155871849</v>
      </c>
      <c r="W207">
        <f t="shared" si="124"/>
        <v>0.42744060188501443</v>
      </c>
      <c r="X207">
        <f t="shared" si="125"/>
        <v>1.662021513016593E-4</v>
      </c>
      <c r="Y207" s="2">
        <f t="shared" si="126"/>
        <v>2.0775268912707415E-10</v>
      </c>
      <c r="AA207">
        <f t="shared" si="127"/>
        <v>0.50550598898712218</v>
      </c>
      <c r="AB207">
        <f t="shared" si="128"/>
        <v>0.48810143787486765</v>
      </c>
      <c r="AC207">
        <f t="shared" si="129"/>
        <v>2.6510663492524208E-4</v>
      </c>
      <c r="AD207" s="2">
        <f t="shared" si="130"/>
        <v>1.8410182980919575E-10</v>
      </c>
      <c r="AF207">
        <f t="shared" si="131"/>
        <v>0.32127496479172662</v>
      </c>
      <c r="AG207">
        <f t="shared" si="132"/>
        <v>0.26385571018625442</v>
      </c>
      <c r="AH207">
        <f t="shared" si="133"/>
        <v>4.01664920900341E-5</v>
      </c>
      <c r="AI207" s="2">
        <f t="shared" si="134"/>
        <v>1.1603653270454299E-10</v>
      </c>
      <c r="AK207">
        <f t="shared" si="135"/>
        <v>0.34006361103521643</v>
      </c>
      <c r="AL207">
        <f t="shared" si="136"/>
        <v>0.26673734559468493</v>
      </c>
      <c r="AM207">
        <f t="shared" si="137"/>
        <v>1.5880816223262875E-5</v>
      </c>
      <c r="AN207" s="2">
        <f t="shared" si="138"/>
        <v>5.7788525701317699E-11</v>
      </c>
      <c r="AP207">
        <f t="shared" si="139"/>
        <v>0.71146754988643823</v>
      </c>
      <c r="AQ207">
        <f t="shared" si="140"/>
        <v>0.68327941809707815</v>
      </c>
      <c r="AR207">
        <f t="shared" si="141"/>
        <v>5.5022420862936865E-4</v>
      </c>
      <c r="AS207" s="2">
        <f t="shared" si="142"/>
        <v>1.0698804056682143E-10</v>
      </c>
      <c r="AU207">
        <f t="shared" si="143"/>
        <v>0.56937068034916405</v>
      </c>
      <c r="AV207">
        <f t="shared" si="144"/>
        <v>0.52416649762338574</v>
      </c>
      <c r="AW207">
        <f t="shared" si="145"/>
        <v>1.8163098510744875E-4</v>
      </c>
      <c r="AX207" s="2">
        <f t="shared" si="146"/>
        <v>1.3117793368871295E-10</v>
      </c>
      <c r="AZ207">
        <f t="shared" si="147"/>
        <v>0.61896693166620942</v>
      </c>
      <c r="BA207">
        <f t="shared" si="148"/>
        <v>0.57662992407356606</v>
      </c>
      <c r="BB207">
        <f t="shared" si="149"/>
        <v>7.6864340041307911E-5</v>
      </c>
      <c r="BC207" s="2">
        <f t="shared" si="150"/>
        <v>2.5621446680435944E-11</v>
      </c>
      <c r="BE207">
        <f t="shared" si="151"/>
        <v>0.90504062687957609</v>
      </c>
      <c r="BF207">
        <f t="shared" si="152"/>
        <v>0.89789314718233992</v>
      </c>
      <c r="BG207">
        <f t="shared" si="153"/>
        <v>6.3061153765138099E-4</v>
      </c>
      <c r="BH207" s="2">
        <f t="shared" si="154"/>
        <v>3.5033974313965637E-11</v>
      </c>
      <c r="BJ207">
        <f t="shared" si="155"/>
        <v>0.88014676542304393</v>
      </c>
      <c r="BK207">
        <f t="shared" si="156"/>
        <v>0.8714021088230085</v>
      </c>
      <c r="BL207">
        <f t="shared" si="157"/>
        <v>2.738385132371882E-4</v>
      </c>
      <c r="BM207" s="2">
        <f t="shared" si="158"/>
        <v>1.5213250735399357E-10</v>
      </c>
    </row>
    <row r="208" spans="1:65" x14ac:dyDescent="0.3">
      <c r="A208">
        <v>-4.7</v>
      </c>
      <c r="B208">
        <f t="shared" si="107"/>
        <v>0.46265120982852576</v>
      </c>
      <c r="C208">
        <f t="shared" si="108"/>
        <v>0.42688908898093619</v>
      </c>
      <c r="D208">
        <f t="shared" si="109"/>
        <v>6.0965546835885004E-4</v>
      </c>
      <c r="E208" s="2">
        <f t="shared" si="110"/>
        <v>6.0965546835885001E-10</v>
      </c>
      <c r="G208">
        <f t="shared" si="111"/>
        <v>5.826052333960681E-2</v>
      </c>
      <c r="H208">
        <f t="shared" si="112"/>
        <v>1.3885364753514986E-2</v>
      </c>
      <c r="I208">
        <f t="shared" si="113"/>
        <v>5.4913281182963025E-8</v>
      </c>
      <c r="J208" s="2">
        <f t="shared" si="114"/>
        <v>4.5303456975944492E-12</v>
      </c>
      <c r="L208">
        <f t="shared" si="115"/>
        <v>8.8608161898540566E-2</v>
      </c>
      <c r="M208">
        <f t="shared" si="116"/>
        <v>3.3518729478834108E-2</v>
      </c>
      <c r="N208">
        <f t="shared" si="117"/>
        <v>3.2209286358892634E-7</v>
      </c>
      <c r="O208" s="2">
        <f t="shared" si="118"/>
        <v>1.3053707999340105E-11</v>
      </c>
      <c r="Q208">
        <f t="shared" si="119"/>
        <v>0.15601654897063594</v>
      </c>
      <c r="R208">
        <f t="shared" si="120"/>
        <v>9.7343902642391372E-2</v>
      </c>
      <c r="S208">
        <f t="shared" si="121"/>
        <v>3.5059190499925716E-6</v>
      </c>
      <c r="T208" s="2">
        <f t="shared" si="122"/>
        <v>4.3044895002686653E-11</v>
      </c>
      <c r="V208">
        <f t="shared" si="123"/>
        <v>0.46497761284691513</v>
      </c>
      <c r="W208">
        <f t="shared" si="124"/>
        <v>0.42655692695274933</v>
      </c>
      <c r="X208">
        <f t="shared" si="125"/>
        <v>1.636374876408856E-4</v>
      </c>
      <c r="Y208" s="2">
        <f t="shared" si="126"/>
        <v>2.0454685955110702E-10</v>
      </c>
      <c r="AA208">
        <f t="shared" si="127"/>
        <v>0.50464148357360328</v>
      </c>
      <c r="AB208">
        <f t="shared" si="128"/>
        <v>0.48720650473457894</v>
      </c>
      <c r="AC208">
        <f t="shared" si="129"/>
        <v>2.6119222471453701E-4</v>
      </c>
      <c r="AD208" s="2">
        <f t="shared" si="130"/>
        <v>1.8138348938509501E-10</v>
      </c>
      <c r="AF208">
        <f t="shared" si="131"/>
        <v>0.32056709914532372</v>
      </c>
      <c r="AG208">
        <f t="shared" si="132"/>
        <v>0.26308796002746604</v>
      </c>
      <c r="AH208">
        <f t="shared" si="133"/>
        <v>3.9457021898405376E-5</v>
      </c>
      <c r="AI208" s="2">
        <f t="shared" si="134"/>
        <v>1.139869521509489E-10</v>
      </c>
      <c r="AK208">
        <f t="shared" si="135"/>
        <v>0.33946021291909673</v>
      </c>
      <c r="AL208">
        <f t="shared" si="136"/>
        <v>0.26606690324344079</v>
      </c>
      <c r="AM208">
        <f t="shared" si="137"/>
        <v>1.5615190205741737E-5</v>
      </c>
      <c r="AN208" s="2">
        <f t="shared" si="138"/>
        <v>5.682194213756022E-11</v>
      </c>
      <c r="AP208">
        <f t="shared" si="139"/>
        <v>0.71080366898761616</v>
      </c>
      <c r="AQ208">
        <f t="shared" si="140"/>
        <v>0.68255067945951275</v>
      </c>
      <c r="AR208">
        <f t="shared" si="141"/>
        <v>5.4332317370604224E-4</v>
      </c>
      <c r="AS208" s="2">
        <f t="shared" si="142"/>
        <v>1.0564617266506353E-10</v>
      </c>
      <c r="AU208">
        <f t="shared" si="143"/>
        <v>0.56863795479825718</v>
      </c>
      <c r="AV208">
        <f t="shared" si="144"/>
        <v>0.52335685613067096</v>
      </c>
      <c r="AW208">
        <f t="shared" si="145"/>
        <v>1.7907370206126353E-4</v>
      </c>
      <c r="AX208" s="2">
        <f t="shared" si="146"/>
        <v>1.2933100704424584E-10</v>
      </c>
      <c r="AZ208">
        <f t="shared" si="147"/>
        <v>0.61836408817094579</v>
      </c>
      <c r="BA208">
        <f t="shared" si="148"/>
        <v>0.57596009796771752</v>
      </c>
      <c r="BB208">
        <f t="shared" si="149"/>
        <v>7.5849603516690018E-5</v>
      </c>
      <c r="BC208" s="2">
        <f t="shared" si="150"/>
        <v>2.5283201172229978E-11</v>
      </c>
      <c r="BE208">
        <f t="shared" si="151"/>
        <v>0.90474838225646437</v>
      </c>
      <c r="BF208">
        <f t="shared" si="152"/>
        <v>0.89757890565211218</v>
      </c>
      <c r="BG208">
        <f t="shared" si="153"/>
        <v>6.243270959699034E-4</v>
      </c>
      <c r="BH208" s="2">
        <f t="shared" si="154"/>
        <v>3.4684838664994662E-11</v>
      </c>
      <c r="BJ208">
        <f t="shared" si="155"/>
        <v>0.87983041894270331</v>
      </c>
      <c r="BK208">
        <f t="shared" si="156"/>
        <v>0.871062681268995</v>
      </c>
      <c r="BL208">
        <f t="shared" si="157"/>
        <v>2.7095159701309105E-4</v>
      </c>
      <c r="BM208" s="2">
        <f t="shared" si="158"/>
        <v>1.5052866500727293E-10</v>
      </c>
    </row>
    <row r="209" spans="1:65" x14ac:dyDescent="0.3">
      <c r="A209">
        <v>-4.7249999999999996</v>
      </c>
      <c r="B209">
        <f t="shared" si="107"/>
        <v>0.46162320181706884</v>
      </c>
      <c r="C209">
        <f t="shared" si="108"/>
        <v>0.42579266405404098</v>
      </c>
      <c r="D209">
        <f t="shared" si="109"/>
        <v>5.9963218332851568E-4</v>
      </c>
      <c r="E209" s="2">
        <f t="shared" si="110"/>
        <v>5.9963218332851566E-10</v>
      </c>
      <c r="G209">
        <f t="shared" si="111"/>
        <v>5.8142990817699157E-2</v>
      </c>
      <c r="H209">
        <f t="shared" si="112"/>
        <v>1.3762294049946763E-2</v>
      </c>
      <c r="I209">
        <f t="shared" si="113"/>
        <v>5.3138076130307999E-8</v>
      </c>
      <c r="J209" s="2">
        <f t="shared" si="114"/>
        <v>4.3838912807504095E-12</v>
      </c>
      <c r="L209">
        <f t="shared" si="115"/>
        <v>8.8394755193998337E-2</v>
      </c>
      <c r="M209">
        <f t="shared" si="116"/>
        <v>3.329242332343408E-2</v>
      </c>
      <c r="N209">
        <f t="shared" si="117"/>
        <v>3.1334534932881496E-7</v>
      </c>
      <c r="O209" s="2">
        <f t="shared" si="118"/>
        <v>1.2699190685298369E-11</v>
      </c>
      <c r="Q209">
        <f t="shared" si="119"/>
        <v>0.15559085149848975</v>
      </c>
      <c r="R209">
        <f t="shared" si="120"/>
        <v>9.6888611228331284E-2</v>
      </c>
      <c r="S209">
        <f t="shared" si="121"/>
        <v>3.4286269513390916E-6</v>
      </c>
      <c r="T209" s="2">
        <f t="shared" si="122"/>
        <v>4.2095919791441148E-11</v>
      </c>
      <c r="V209">
        <f t="shared" si="123"/>
        <v>0.46415888147528833</v>
      </c>
      <c r="W209">
        <f t="shared" si="124"/>
        <v>0.42567940136686849</v>
      </c>
      <c r="X209">
        <f t="shared" si="125"/>
        <v>1.611250277884425E-4</v>
      </c>
      <c r="Y209" s="2">
        <f t="shared" si="126"/>
        <v>2.0140628473555315E-10</v>
      </c>
      <c r="AA209">
        <f t="shared" si="127"/>
        <v>0.50378270074213849</v>
      </c>
      <c r="AB209">
        <f t="shared" si="128"/>
        <v>0.48631749559227583</v>
      </c>
      <c r="AC209">
        <f t="shared" si="129"/>
        <v>2.5735465774347064E-4</v>
      </c>
      <c r="AD209" s="2">
        <f t="shared" si="130"/>
        <v>1.7871851232185448E-10</v>
      </c>
      <c r="AF209">
        <f t="shared" si="131"/>
        <v>0.31986489108369737</v>
      </c>
      <c r="AG209">
        <f t="shared" si="132"/>
        <v>0.26232634607776284</v>
      </c>
      <c r="AH209">
        <f t="shared" si="133"/>
        <v>3.8763650549206195E-5</v>
      </c>
      <c r="AI209" s="2">
        <f t="shared" si="134"/>
        <v>1.1198387936437349E-10</v>
      </c>
      <c r="AK209">
        <f t="shared" si="135"/>
        <v>0.33886144105779425</v>
      </c>
      <c r="AL209">
        <f t="shared" si="136"/>
        <v>0.26540160117532696</v>
      </c>
      <c r="AM209">
        <f t="shared" si="137"/>
        <v>1.5355357632027953E-5</v>
      </c>
      <c r="AN209" s="2">
        <f t="shared" si="138"/>
        <v>5.5876440272101733E-11</v>
      </c>
      <c r="AP209">
        <f t="shared" si="139"/>
        <v>0.7101434526756506</v>
      </c>
      <c r="AQ209">
        <f t="shared" si="140"/>
        <v>0.68182596342003365</v>
      </c>
      <c r="AR209">
        <f t="shared" si="141"/>
        <v>5.3654118709097246E-4</v>
      </c>
      <c r="AS209" s="2">
        <f t="shared" si="142"/>
        <v>1.0432745304546663E-10</v>
      </c>
      <c r="AU209">
        <f t="shared" si="143"/>
        <v>0.56790991069741237</v>
      </c>
      <c r="AV209">
        <f t="shared" si="144"/>
        <v>0.5225523875109529</v>
      </c>
      <c r="AW209">
        <f t="shared" si="145"/>
        <v>1.7656499246096593E-4</v>
      </c>
      <c r="AX209" s="2">
        <f t="shared" si="146"/>
        <v>1.275191612218087E-10</v>
      </c>
      <c r="AZ209">
        <f t="shared" si="147"/>
        <v>0.61776493259110621</v>
      </c>
      <c r="BA209">
        <f t="shared" si="148"/>
        <v>0.57529436954567359</v>
      </c>
      <c r="BB209">
        <f t="shared" si="149"/>
        <v>7.4853334686774385E-5</v>
      </c>
      <c r="BC209" s="2">
        <f t="shared" si="150"/>
        <v>2.4951111562258101E-11</v>
      </c>
      <c r="BE209">
        <f t="shared" si="151"/>
        <v>0.90445733398235717</v>
      </c>
      <c r="BF209">
        <f t="shared" si="152"/>
        <v>0.89726595051866365</v>
      </c>
      <c r="BG209">
        <f t="shared" si="153"/>
        <v>6.1813307124504295E-4</v>
      </c>
      <c r="BH209" s="2">
        <f t="shared" si="154"/>
        <v>3.4340726180280189E-11</v>
      </c>
      <c r="BJ209">
        <f t="shared" si="155"/>
        <v>0.87951553014193817</v>
      </c>
      <c r="BK209">
        <f t="shared" si="156"/>
        <v>0.87072481774886068</v>
      </c>
      <c r="BL209">
        <f t="shared" si="157"/>
        <v>2.6810854872676512E-4</v>
      </c>
      <c r="BM209" s="2">
        <f t="shared" si="158"/>
        <v>1.4894919373709186E-10</v>
      </c>
    </row>
    <row r="210" spans="1:65" x14ac:dyDescent="0.3">
      <c r="A210">
        <v>-4.75</v>
      </c>
      <c r="B210">
        <f t="shared" si="107"/>
        <v>0.46060253672597845</v>
      </c>
      <c r="C210">
        <f t="shared" si="108"/>
        <v>0.4247040707401647</v>
      </c>
      <c r="D210">
        <f t="shared" si="109"/>
        <v>5.8982064856528407E-4</v>
      </c>
      <c r="E210" s="2">
        <f t="shared" si="110"/>
        <v>5.8982064856528401E-10</v>
      </c>
      <c r="G210">
        <f t="shared" si="111"/>
        <v>5.8027110282363049E-2</v>
      </c>
      <c r="H210">
        <f t="shared" si="112"/>
        <v>1.3640953175249269E-2</v>
      </c>
      <c r="I210">
        <f t="shared" si="113"/>
        <v>5.1429155111541775E-8</v>
      </c>
      <c r="J210" s="2">
        <f t="shared" si="114"/>
        <v>4.2429052967021963E-12</v>
      </c>
      <c r="L210">
        <f t="shared" si="115"/>
        <v>8.8183898212328332E-2</v>
      </c>
      <c r="M210">
        <f t="shared" si="116"/>
        <v>3.3068821009892189E-2</v>
      </c>
      <c r="N210">
        <f t="shared" si="117"/>
        <v>3.048795088065853E-7</v>
      </c>
      <c r="O210" s="2">
        <f t="shared" si="118"/>
        <v>1.2356088981911338E-11</v>
      </c>
      <c r="Q210">
        <f t="shared" si="119"/>
        <v>0.15516934621024836</v>
      </c>
      <c r="R210">
        <f t="shared" si="120"/>
        <v>9.6437803433420705E-2</v>
      </c>
      <c r="S210">
        <f t="shared" si="121"/>
        <v>3.3534293339664713E-6</v>
      </c>
      <c r="T210" s="2">
        <f t="shared" si="122"/>
        <v>4.1172660155921751E-11</v>
      </c>
      <c r="V210">
        <f t="shared" si="123"/>
        <v>0.46334582042800493</v>
      </c>
      <c r="W210">
        <f t="shared" si="124"/>
        <v>0.42480795329904064</v>
      </c>
      <c r="X210">
        <f t="shared" si="125"/>
        <v>1.5866345592410711E-4</v>
      </c>
      <c r="Y210" s="2">
        <f t="shared" si="126"/>
        <v>1.9832931990513391E-10</v>
      </c>
      <c r="AA210">
        <f t="shared" si="127"/>
        <v>0.50292957632684121</v>
      </c>
      <c r="AB210">
        <f t="shared" si="128"/>
        <v>0.4854343440236451</v>
      </c>
      <c r="AC210">
        <f t="shared" si="129"/>
        <v>2.5359205742778716E-4</v>
      </c>
      <c r="AD210" s="2">
        <f t="shared" si="130"/>
        <v>1.7610559543596319E-10</v>
      </c>
      <c r="AF210">
        <f t="shared" si="131"/>
        <v>0.31916826733541076</v>
      </c>
      <c r="AG210">
        <f t="shared" si="132"/>
        <v>0.26157078886703983</v>
      </c>
      <c r="AH210">
        <f t="shared" si="133"/>
        <v>3.8085932887942113E-5</v>
      </c>
      <c r="AI210" s="2">
        <f t="shared" si="134"/>
        <v>1.1002602834294391E-10</v>
      </c>
      <c r="AK210">
        <f t="shared" si="135"/>
        <v>0.33826723658373703</v>
      </c>
      <c r="AL210">
        <f t="shared" si="136"/>
        <v>0.26474137398193004</v>
      </c>
      <c r="AM210">
        <f t="shared" si="137"/>
        <v>1.5101163048267504E-5</v>
      </c>
      <c r="AN210" s="2">
        <f t="shared" si="138"/>
        <v>5.4951454425640099E-11</v>
      </c>
      <c r="AP210">
        <f t="shared" si="139"/>
        <v>0.70948686521995175</v>
      </c>
      <c r="AQ210">
        <f t="shared" si="140"/>
        <v>0.68110523075735652</v>
      </c>
      <c r="AR210">
        <f t="shared" si="141"/>
        <v>5.2987564243563341E-4</v>
      </c>
      <c r="AS210" s="2">
        <f t="shared" si="142"/>
        <v>1.0303137491803959E-10</v>
      </c>
      <c r="AU210">
        <f t="shared" si="143"/>
        <v>0.5671864962074632</v>
      </c>
      <c r="AV210">
        <f t="shared" si="144"/>
        <v>0.52175303448338473</v>
      </c>
      <c r="AW210">
        <f t="shared" si="145"/>
        <v>1.7410369832996706E-4</v>
      </c>
      <c r="AX210" s="2">
        <f t="shared" si="146"/>
        <v>1.2574155990497617E-10</v>
      </c>
      <c r="AZ210">
        <f t="shared" si="147"/>
        <v>0.61716942451509715</v>
      </c>
      <c r="BA210">
        <f t="shared" si="148"/>
        <v>0.57463269390566352</v>
      </c>
      <c r="BB210">
        <f t="shared" si="149"/>
        <v>7.3875106288678739E-5</v>
      </c>
      <c r="BC210" s="2">
        <f t="shared" si="150"/>
        <v>2.4625035429559554E-11</v>
      </c>
      <c r="BE210">
        <f t="shared" si="151"/>
        <v>0.90416747292940536</v>
      </c>
      <c r="BF210">
        <f t="shared" si="152"/>
        <v>0.89695427196710253</v>
      </c>
      <c r="BG210">
        <f t="shared" si="153"/>
        <v>6.120277638032675E-4</v>
      </c>
      <c r="BH210" s="2">
        <f t="shared" si="154"/>
        <v>3.4001542433514887E-11</v>
      </c>
      <c r="BJ210">
        <f t="shared" si="155"/>
        <v>0.87920208636816199</v>
      </c>
      <c r="BK210">
        <f t="shared" si="156"/>
        <v>0.87038850468686912</v>
      </c>
      <c r="BL210">
        <f t="shared" si="157"/>
        <v>2.6530849925521797E-4</v>
      </c>
      <c r="BM210" s="2">
        <f t="shared" si="158"/>
        <v>1.4739361069734345E-10</v>
      </c>
    </row>
    <row r="211" spans="1:65" x14ac:dyDescent="0.3">
      <c r="A211">
        <v>-4.7750000000000004</v>
      </c>
      <c r="B211">
        <f t="shared" si="107"/>
        <v>0.45958913074998131</v>
      </c>
      <c r="C211">
        <f t="shared" si="108"/>
        <v>0.42362321965655003</v>
      </c>
      <c r="D211">
        <f t="shared" si="109"/>
        <v>5.8021541932894269E-4</v>
      </c>
      <c r="E211" s="2">
        <f t="shared" si="110"/>
        <v>5.8021541932894265E-10</v>
      </c>
      <c r="G211">
        <f t="shared" si="111"/>
        <v>5.7912850041042477E-2</v>
      </c>
      <c r="H211">
        <f t="shared" si="112"/>
        <v>1.3521308943499979E-2</v>
      </c>
      <c r="I211">
        <f t="shared" si="113"/>
        <v>4.9783714596749322E-8</v>
      </c>
      <c r="J211" s="2">
        <f t="shared" si="114"/>
        <v>4.1071564542318189E-12</v>
      </c>
      <c r="L211">
        <f t="shared" si="115"/>
        <v>8.7975547418437688E-2</v>
      </c>
      <c r="M211">
        <f t="shared" si="116"/>
        <v>3.2847876371620031E-2</v>
      </c>
      <c r="N211">
        <f t="shared" si="117"/>
        <v>2.9668486768210807E-7</v>
      </c>
      <c r="O211" s="2">
        <f t="shared" si="118"/>
        <v>1.2023978387449885E-11</v>
      </c>
      <c r="Q211">
        <f t="shared" si="119"/>
        <v>0.15475197050565442</v>
      </c>
      <c r="R211">
        <f t="shared" si="120"/>
        <v>9.5991412305512738E-2</v>
      </c>
      <c r="S211">
        <f t="shared" si="121"/>
        <v>3.2802589864211145E-6</v>
      </c>
      <c r="T211" s="2">
        <f t="shared" si="122"/>
        <v>4.0274290888837093E-11</v>
      </c>
      <c r="V211">
        <f t="shared" si="123"/>
        <v>0.46253836377849117</v>
      </c>
      <c r="W211">
        <f t="shared" si="124"/>
        <v>0.42394251208841494</v>
      </c>
      <c r="X211">
        <f t="shared" si="125"/>
        <v>1.5625149568484123E-4</v>
      </c>
      <c r="Y211" s="2">
        <f t="shared" si="126"/>
        <v>1.9531436960605156E-10</v>
      </c>
      <c r="AA211">
        <f t="shared" si="127"/>
        <v>0.50208204716516702</v>
      </c>
      <c r="AB211">
        <f t="shared" si="128"/>
        <v>0.48455698464303004</v>
      </c>
      <c r="AC211">
        <f t="shared" si="129"/>
        <v>2.4990260186895515E-4</v>
      </c>
      <c r="AD211" s="2">
        <f t="shared" si="130"/>
        <v>1.7354347352010763E-10</v>
      </c>
      <c r="AF211">
        <f t="shared" si="131"/>
        <v>0.31847715593304876</v>
      </c>
      <c r="AG211">
        <f t="shared" si="132"/>
        <v>0.26082121033953226</v>
      </c>
      <c r="AH211">
        <f t="shared" si="133"/>
        <v>3.7423438248047963E-5</v>
      </c>
      <c r="AI211" s="2">
        <f t="shared" si="134"/>
        <v>1.0811215493880527E-10</v>
      </c>
      <c r="AK211">
        <f t="shared" si="135"/>
        <v>0.33767754167108827</v>
      </c>
      <c r="AL211">
        <f t="shared" si="136"/>
        <v>0.26408615741232028</v>
      </c>
      <c r="AM211">
        <f t="shared" si="137"/>
        <v>1.4852455943246812E-5</v>
      </c>
      <c r="AN211" s="2">
        <f t="shared" si="138"/>
        <v>5.4046436904592583E-11</v>
      </c>
      <c r="AP211">
        <f t="shared" si="139"/>
        <v>0.70883387138237608</v>
      </c>
      <c r="AQ211">
        <f t="shared" si="140"/>
        <v>0.68038844279075317</v>
      </c>
      <c r="AR211">
        <f t="shared" si="141"/>
        <v>5.2332400239957081E-4</v>
      </c>
      <c r="AS211" s="2">
        <f t="shared" si="142"/>
        <v>1.0175744491102742E-10</v>
      </c>
      <c r="AU211">
        <f t="shared" si="143"/>
        <v>0.56646766029905615</v>
      </c>
      <c r="AV211">
        <f t="shared" si="144"/>
        <v>0.52095874066194048</v>
      </c>
      <c r="AW211">
        <f t="shared" si="145"/>
        <v>1.71688694834031E-4</v>
      </c>
      <c r="AX211" s="2">
        <f t="shared" si="146"/>
        <v>1.2399739071346679E-10</v>
      </c>
      <c r="AZ211">
        <f t="shared" si="147"/>
        <v>0.61657752416589484</v>
      </c>
      <c r="BA211">
        <f t="shared" si="148"/>
        <v>0.57397502685099433</v>
      </c>
      <c r="BB211">
        <f t="shared" si="149"/>
        <v>7.2914503028702961E-5</v>
      </c>
      <c r="BC211" s="2">
        <f t="shared" si="150"/>
        <v>2.4304834342900962E-11</v>
      </c>
      <c r="BE211">
        <f t="shared" si="151"/>
        <v>0.9038787900697498</v>
      </c>
      <c r="BF211">
        <f t="shared" si="152"/>
        <v>0.8966438602900535</v>
      </c>
      <c r="BG211">
        <f t="shared" si="153"/>
        <v>6.0600951341184994E-4</v>
      </c>
      <c r="BH211" s="2">
        <f t="shared" si="154"/>
        <v>3.366719518954725E-11</v>
      </c>
      <c r="BJ211">
        <f t="shared" si="155"/>
        <v>0.8788900751285309</v>
      </c>
      <c r="BK211">
        <f t="shared" si="156"/>
        <v>0.87005372867868125</v>
      </c>
      <c r="BL211">
        <f t="shared" si="157"/>
        <v>2.6255060068013824E-4</v>
      </c>
      <c r="BM211" s="2">
        <f t="shared" si="158"/>
        <v>1.4586144482229914E-10</v>
      </c>
    </row>
    <row r="212" spans="1:65" x14ac:dyDescent="0.3">
      <c r="A212">
        <v>-4.8</v>
      </c>
      <c r="B212">
        <f t="shared" ref="B212:B275" si="159">$G$14+(1-$G$14)*(1/(1+($E$14*ABS(A212)^$D$14))^(($D$14-1)/$D$14))</f>
        <v>0.45858290137272711</v>
      </c>
      <c r="C212">
        <f t="shared" ref="C212:C275" si="160">(B212-$G$14)/(1-$G$14)</f>
        <v>0.42255002279514409</v>
      </c>
      <c r="D212">
        <f t="shared" ref="D212:D275" si="161">(C212^0.5)*((1-(1-C212^($D$14/($D$14-1)))^(($D$14-1)/$D$14))^2)</f>
        <v>5.7081121535948454E-4</v>
      </c>
      <c r="E212" s="2">
        <f t="shared" ref="E212:E275" si="162">$C$14*D212</f>
        <v>5.7081121535948448E-10</v>
      </c>
      <c r="G212">
        <f t="shared" ref="G212:G275" si="163">$G$2+(1-$G$2)*(1/(1+($E$2*ABS(A212)^$D$2))^(($D$2-1)/$D$2))</f>
        <v>5.7800179169715839E-2</v>
      </c>
      <c r="H212">
        <f t="shared" ref="H212:H275" si="164">(G212-$G$2)/(1-$G$2)</f>
        <v>1.3403328973524441E-2</v>
      </c>
      <c r="I212">
        <f t="shared" ref="I212:I275" si="165">(H212^0.5)*((1-(1-H212^($D$2/($D$2-1)))^(($D$2-1)/$D$2))^2)</f>
        <v>4.8199083379261123E-8</v>
      </c>
      <c r="J212" s="2">
        <f t="shared" ref="J212:J275" si="166">$C$2*I212</f>
        <v>3.9764243787890424E-12</v>
      </c>
      <c r="L212">
        <f t="shared" ref="L212:L275" si="167">$G$3+(1-$G$3)*(1/(1+($E$3*ABS(A212)^$D$3))^(($D$3-1)/$D$3))</f>
        <v>8.7769660240745645E-2</v>
      </c>
      <c r="M212">
        <f t="shared" ref="M212:M275" si="168">(L212-$G$3)/(1-$G$3)</f>
        <v>3.2629544263781174E-2</v>
      </c>
      <c r="N212">
        <f t="shared" ref="N212:N275" si="169">(M212^0.5)*((1-(1-M212^($D$3/($D$3-1)))^(($D$3-1)/$D$3))^2)</f>
        <v>2.8875139275367801E-7</v>
      </c>
      <c r="O212" s="2">
        <f t="shared" ref="O212:O275" si="170">$C$3*N212</f>
        <v>1.17024522785449E-11</v>
      </c>
      <c r="Q212">
        <f t="shared" ref="Q212:Q275" si="171">$G$4+(1-$G$4)*(1/(1+($E$4*ABS(A212)^$D$4))^(($D$4-1)/$D$4))</f>
        <v>0.15433866303233798</v>
      </c>
      <c r="R212">
        <f t="shared" ref="R212:R275" si="172">(Q212-$G$4)/(1-$G$4)</f>
        <v>9.554937222709943E-2</v>
      </c>
      <c r="S212">
        <f t="shared" ref="S212:S275" si="173">(R212^0.5)*((1-(1-R212^($D$4/($D$4-1)))^(($D$4-1)/$D$4))^2)</f>
        <v>3.2090511855511671E-6</v>
      </c>
      <c r="T212" s="2">
        <f t="shared" ref="T212:T275" si="174">$C$4*S212</f>
        <v>3.9400017333711624E-11</v>
      </c>
      <c r="V212">
        <f t="shared" ref="V212:V275" si="175">$G$5+(1-$G$5)*(1/(1+($E$5*ABS(A212)^$D$5))^(($D$5-1)/$D$5))</f>
        <v>0.46173644666690172</v>
      </c>
      <c r="W212">
        <f t="shared" ref="W212:W275" si="176">(V212-$G$5)/(1-$G$5)</f>
        <v>0.42308300821747236</v>
      </c>
      <c r="X212">
        <f t="shared" ref="X212:X275" si="177">(W212^0.5)*((1-(1-W212^($D$5/($D$5-1)))^(($D$5-1)/$D$5))^2)</f>
        <v>1.5388790879552493E-4</v>
      </c>
      <c r="Y212" s="2">
        <f t="shared" ref="Y212:Y275" si="178">$C$5*X212</f>
        <v>1.9235988599440619E-10</v>
      </c>
      <c r="AA212">
        <f t="shared" ref="AA212:AA275" si="179">$G$6+(1-$G$6)*(1/(1+($E$6*ABS(A212)^$D$6))^(($D$6-1)/$D$6))</f>
        <v>0.50124005107795377</v>
      </c>
      <c r="AB212">
        <f t="shared" ref="AB212:AB275" si="180">(AA212-$G$6)/(1-$G$6)</f>
        <v>0.48368535308276789</v>
      </c>
      <c r="AC212">
        <f t="shared" ref="AC212:AC275" si="181">(AB212^0.5)*((1-(1-AB212^($D$6/($D$6-1)))^(($D$6-1)/$D$6))^2)</f>
        <v>2.4628452200604959E-4</v>
      </c>
      <c r="AD212" s="2">
        <f t="shared" ref="AD212:AD275" si="182">$C$6*AC212</f>
        <v>1.7103091805975654E-10</v>
      </c>
      <c r="AF212">
        <f t="shared" ref="AF212:AF275" si="183">$G$7+(1-$G$7)*(1/(1+($E$7*ABS(A212)^$D$7))^(($D$7-1)/$D$7))</f>
        <v>0.31779148618382913</v>
      </c>
      <c r="AG212">
        <f t="shared" ref="AG212:AG275" si="184">(AF212-$G$7)/(1-$G$7)</f>
        <v>0.26007753382194049</v>
      </c>
      <c r="AH212">
        <f t="shared" ref="AH212:AH275" si="185">(AG212^0.5)*((1-(1-AG212^($D$7/($D$7-1)))^(($D$7-1)/$D$7))^2)</f>
        <v>3.6775749909371802E-5</v>
      </c>
      <c r="AI212" s="2">
        <f t="shared" ref="AI212:AI275" si="186">$C$7*AH212</f>
        <v>1.062410552937408E-10</v>
      </c>
      <c r="AK212">
        <f t="shared" ref="AK212:AK275" si="187">$G$8+(1-$G$8)*(1/(1+($E$8*ABS(A212)^$D$8))^(($D$8-1)/$D$8))</f>
        <v>0.3370922995122162</v>
      </c>
      <c r="AL212">
        <f t="shared" ref="AL212:AL275" si="188">(AK212-$G$8)/(1-$G$8)</f>
        <v>0.2634358883469069</v>
      </c>
      <c r="AM212">
        <f t="shared" ref="AM212:AM275" si="189">(AL212^0.5)*((1-(1-AL212^($D$8/($D$8-1)))^(($D$8-1)/$D$8))^2)</f>
        <v>1.4609090567004564E-5</v>
      </c>
      <c r="AN212" s="2">
        <f t="shared" ref="AN212:AN275" si="190">$C$8*AM212</f>
        <v>5.3160857341044399E-11</v>
      </c>
      <c r="AP212">
        <f t="shared" ref="AP212:AP275" si="191">$G$9+(1-$G$9)*(1/(1+($E$9*ABS(A212)^$D$9))^(($D$9-1)/$D$9))</f>
        <v>0.70818443640855655</v>
      </c>
      <c r="AQ212">
        <f t="shared" ref="AQ212:AQ275" si="192">(AP212-$G$9)/(1-$G$9)</f>
        <v>0.67967556137053409</v>
      </c>
      <c r="AR212">
        <f t="shared" ref="AR212:AR275" si="193">(AQ212^0.5)*((1-(1-AQ212^($D$9/($D$9-1)))^(($D$9-1)/$D$9))^2)</f>
        <v>5.1688379651064248E-4</v>
      </c>
      <c r="AS212" s="2">
        <f t="shared" ref="AS212:AS275" si="194">$C$9*AR212</f>
        <v>1.0050518265484692E-10</v>
      </c>
      <c r="AU212">
        <f t="shared" ref="AU212:AU275" si="195">$G$10+(1-$G$10)*(1/(1+($E$10*ABS(A212)^$D$10))^(($D$10-1)/$D$10))</f>
        <v>0.56575335273642136</v>
      </c>
      <c r="AV212">
        <f t="shared" ref="AV212:AV275" si="196">(AU212-$G$10)/(1-$G$10)</f>
        <v>0.5201694505374822</v>
      </c>
      <c r="AW212">
        <f t="shared" ref="AW212:AW275" si="197">(AV212^0.5)*((1-(1-AV212^($D$10/($D$10-1)))^(($D$10-1)/$D$10))^2)</f>
        <v>1.6931888917626672E-4</v>
      </c>
      <c r="AX212" s="2">
        <f t="shared" ref="AX212:AX275" si="198">$C$10*AW212</f>
        <v>1.222858644050815E-10</v>
      </c>
      <c r="AZ212">
        <f t="shared" ref="AZ212:AZ275" si="199">$G$11+(1-$G$11)*(1/(1+($E$11*ABS(A212)^$D$11))^(($D$11-1)/$D$11))</f>
        <v>0.61598919238812433</v>
      </c>
      <c r="BA212">
        <f t="shared" ref="BA212:BA275" si="200">(AZ212-$G$11)/(1-$G$11)</f>
        <v>0.57332132487569376</v>
      </c>
      <c r="BB212">
        <f t="shared" ref="BB212:BB275" si="201">(BA212^0.5)*((1-(1-BA212^($D$11/($D$11-1)))^(($D$11-1)/$D$11))^2)</f>
        <v>7.1971121189297807E-5</v>
      </c>
      <c r="BC212" s="2">
        <f t="shared" ref="BC212:BC275" si="202">$C$11*BB212</f>
        <v>2.3990373729765909E-11</v>
      </c>
      <c r="BE212">
        <f t="shared" ref="BE212:BE275" si="203">$G$12+(1-$G$12)*(1/(1+($E$12*ABS(A212)^$D$12))^(($D$12-1)/$D$12))</f>
        <v>0.90359127647412296</v>
      </c>
      <c r="BF212">
        <f t="shared" ref="BF212:BF275" si="204">(BE212-$G$12)/(1-$G$12)</f>
        <v>0.89633470588615372</v>
      </c>
      <c r="BG212">
        <f t="shared" ref="BG212:BG275" si="205">(BF212^0.5)*((1-(1-BF212^($D$12/($D$12-1)))^(($D$12-1)/$D$12))^2)</f>
        <v>6.0007669818989626E-4</v>
      </c>
      <c r="BH212" s="2">
        <f t="shared" ref="BH212:BH275" si="206">$C$12*BG212</f>
        <v>3.3337594343883155E-11</v>
      </c>
      <c r="BJ212">
        <f t="shared" ref="BJ212:BJ275" si="207">$G$13+(1-$G$13)*(1/(1+($E$13*ABS(A212)^$D$13))^(($D$13-1)/$D$13))</f>
        <v>0.8785794840873149</v>
      </c>
      <c r="BK212">
        <f t="shared" ref="BK212:BK275" si="208">(BJ212-$G$13)/(1-$G$13)</f>
        <v>0.86972047648853534</v>
      </c>
      <c r="BL212">
        <f t="shared" ref="BL212:BL275" si="209">(BK212^0.5)*((1-(1-BK212^($D$13/($D$13-1)))^(($D$13-1)/$D$13))^2)</f>
        <v>2.5983402567389044E-4</v>
      </c>
      <c r="BM212" s="2">
        <f t="shared" ref="BM212:BM275" si="210">$C$13*BL212</f>
        <v>1.4435223648549481E-10</v>
      </c>
    </row>
    <row r="213" spans="1:65" x14ac:dyDescent="0.3">
      <c r="A213">
        <v>-4.8250000000000002</v>
      </c>
      <c r="B213">
        <f t="shared" si="159"/>
        <v>0.45758376734229672</v>
      </c>
      <c r="C213">
        <f t="shared" si="160"/>
        <v>0.42148439349647687</v>
      </c>
      <c r="D213">
        <f t="shared" si="161"/>
        <v>5.6160291518299733E-4</v>
      </c>
      <c r="E213" s="2">
        <f t="shared" si="162"/>
        <v>5.6160291518299734E-10</v>
      </c>
      <c r="G213">
        <f t="shared" si="163"/>
        <v>5.7689067490415691E-2</v>
      </c>
      <c r="H213">
        <f t="shared" si="164"/>
        <v>1.3286981665356747E-2</v>
      </c>
      <c r="I213">
        <f t="shared" si="165"/>
        <v>4.6672715688454803E-8</v>
      </c>
      <c r="J213" s="2">
        <f t="shared" si="166"/>
        <v>3.8504990442975215E-12</v>
      </c>
      <c r="L213">
        <f t="shared" si="167"/>
        <v>8.7566195045052864E-2</v>
      </c>
      <c r="M213">
        <f t="shared" si="168"/>
        <v>3.2413780535580979E-2</v>
      </c>
      <c r="N213">
        <f t="shared" si="169"/>
        <v>2.810694712278904E-7</v>
      </c>
      <c r="O213" s="2">
        <f t="shared" si="170"/>
        <v>1.1391121070041454E-11</v>
      </c>
      <c r="Q213">
        <f t="shared" si="171"/>
        <v>0.15392936365479992</v>
      </c>
      <c r="R213">
        <f t="shared" si="172"/>
        <v>9.511161888213894E-2</v>
      </c>
      <c r="S213">
        <f t="shared" si="173"/>
        <v>3.139743592257539E-6</v>
      </c>
      <c r="T213" s="2">
        <f t="shared" si="174"/>
        <v>3.8549074104939855E-11</v>
      </c>
      <c r="V213">
        <f t="shared" si="175"/>
        <v>0.46094000527815326</v>
      </c>
      <c r="W213">
        <f t="shared" si="176"/>
        <v>0.42222937328848148</v>
      </c>
      <c r="X213">
        <f t="shared" si="177"/>
        <v>1.5157149375357221E-4</v>
      </c>
      <c r="Y213" s="2">
        <f t="shared" si="178"/>
        <v>1.8946436719196528E-10</v>
      </c>
      <c r="AA213">
        <f t="shared" si="179"/>
        <v>0.50040352684993827</v>
      </c>
      <c r="AB213">
        <f t="shared" si="180"/>
        <v>0.48281938597302099</v>
      </c>
      <c r="AC213">
        <f t="shared" si="181"/>
        <v>2.4273609983854397E-4</v>
      </c>
      <c r="AD213" s="2">
        <f t="shared" si="182"/>
        <v>1.6856673599898874E-10</v>
      </c>
      <c r="AF213">
        <f t="shared" si="183"/>
        <v>0.3171111886410134</v>
      </c>
      <c r="AG213">
        <f t="shared" si="184"/>
        <v>0.2593396839924223</v>
      </c>
      <c r="AH213">
        <f t="shared" si="185"/>
        <v>3.6142464579482619E-5</v>
      </c>
      <c r="AI213" s="2">
        <f t="shared" si="186"/>
        <v>1.044115643407276E-10</v>
      </c>
      <c r="AK213">
        <f t="shared" si="187"/>
        <v>0.33651145429480889</v>
      </c>
      <c r="AL213">
        <f t="shared" si="188"/>
        <v>0.26279050477200988</v>
      </c>
      <c r="AM213">
        <f t="shared" si="189"/>
        <v>1.4370925756977529E-5</v>
      </c>
      <c r="AN213" s="2">
        <f t="shared" si="190"/>
        <v>5.2294202060112692E-11</v>
      </c>
      <c r="AP213">
        <f t="shared" si="191"/>
        <v>0.70753852601941736</v>
      </c>
      <c r="AQ213">
        <f t="shared" si="192"/>
        <v>0.67896654886873475</v>
      </c>
      <c r="AR213">
        <f t="shared" si="193"/>
        <v>5.1055261910116318E-4</v>
      </c>
      <c r="AS213" s="2">
        <f t="shared" si="194"/>
        <v>9.9274120380781503E-11</v>
      </c>
      <c r="AU213">
        <f t="shared" si="195"/>
        <v>0.56504352406153691</v>
      </c>
      <c r="AV213">
        <f t="shared" si="196"/>
        <v>0.51938510946026184</v>
      </c>
      <c r="AW213">
        <f t="shared" si="197"/>
        <v>1.669932195340976E-4</v>
      </c>
      <c r="AX213" s="2">
        <f t="shared" si="198"/>
        <v>1.2060621410795936E-10</v>
      </c>
      <c r="AZ213">
        <f t="shared" si="199"/>
        <v>0.61540439063546348</v>
      </c>
      <c r="BA213">
        <f t="shared" si="200"/>
        <v>0.57267154515051499</v>
      </c>
      <c r="BB213">
        <f t="shared" si="201"/>
        <v>7.1044568250841109E-5</v>
      </c>
      <c r="BC213" s="2">
        <f t="shared" si="202"/>
        <v>2.3681522750280344E-11</v>
      </c>
      <c r="BE213">
        <f t="shared" si="203"/>
        <v>0.90330492331046974</v>
      </c>
      <c r="BF213">
        <f t="shared" si="204"/>
        <v>0.89602679925856965</v>
      </c>
      <c r="BG213">
        <f t="shared" si="205"/>
        <v>5.9422773355409303E-4</v>
      </c>
      <c r="BH213" s="2">
        <f t="shared" si="206"/>
        <v>3.3012651864116304E-11</v>
      </c>
      <c r="BJ213">
        <f t="shared" si="207"/>
        <v>0.87827030106332749</v>
      </c>
      <c r="BK213">
        <f t="shared" si="208"/>
        <v>0.86938873504648873</v>
      </c>
      <c r="BL213">
        <f t="shared" si="209"/>
        <v>2.5715796690610904E-4</v>
      </c>
      <c r="BM213" s="2">
        <f t="shared" si="210"/>
        <v>1.428655371700607E-10</v>
      </c>
    </row>
    <row r="214" spans="1:65" x14ac:dyDescent="0.3">
      <c r="A214">
        <v>-4.8499999999999996</v>
      </c>
      <c r="B214">
        <f t="shared" si="159"/>
        <v>0.45659164864725499</v>
      </c>
      <c r="C214">
        <f t="shared" si="160"/>
        <v>0.42042624642412008</v>
      </c>
      <c r="D214">
        <f t="shared" si="161"/>
        <v>5.5258555063932892E-4</v>
      </c>
      <c r="E214" s="2">
        <f t="shared" si="162"/>
        <v>5.5258555063932891E-10</v>
      </c>
      <c r="G214">
        <f t="shared" si="163"/>
        <v>5.7579485549517195E-2</v>
      </c>
      <c r="H214">
        <f t="shared" si="164"/>
        <v>1.3172236177504919E-2</v>
      </c>
      <c r="I214">
        <f t="shared" si="165"/>
        <v>4.5202184693936595E-8</v>
      </c>
      <c r="J214" s="2">
        <f t="shared" si="166"/>
        <v>3.7291802372497692E-12</v>
      </c>
      <c r="L214">
        <f t="shared" si="167"/>
        <v>8.7365111109248161E-2</v>
      </c>
      <c r="M214">
        <f t="shared" si="168"/>
        <v>3.22005420034445E-2</v>
      </c>
      <c r="N214">
        <f t="shared" si="169"/>
        <v>2.7362989106449883E-7</v>
      </c>
      <c r="O214" s="2">
        <f t="shared" si="170"/>
        <v>1.1089611418419555E-11</v>
      </c>
      <c r="Q214">
        <f t="shared" si="171"/>
        <v>0.15352401342431796</v>
      </c>
      <c r="R214">
        <f t="shared" si="172"/>
        <v>9.4678089223869458E-2</v>
      </c>
      <c r="S214">
        <f t="shared" si="173"/>
        <v>3.0722761521123421E-6</v>
      </c>
      <c r="T214" s="2">
        <f t="shared" si="174"/>
        <v>3.7720723867601605E-11</v>
      </c>
      <c r="V214">
        <f t="shared" si="175"/>
        <v>0.4601489768205026</v>
      </c>
      <c r="W214">
        <f t="shared" si="176"/>
        <v>0.42138154000053868</v>
      </c>
      <c r="X214">
        <f t="shared" si="177"/>
        <v>1.4930108456509666E-4</v>
      </c>
      <c r="Y214" s="2">
        <f t="shared" si="178"/>
        <v>1.8662635570637083E-10</v>
      </c>
      <c r="AA214">
        <f t="shared" si="179"/>
        <v>0.49957241421074139</v>
      </c>
      <c r="AB214">
        <f t="shared" si="180"/>
        <v>0.48195902092209253</v>
      </c>
      <c r="AC214">
        <f t="shared" si="181"/>
        <v>2.3925566671704186E-4</v>
      </c>
      <c r="AD214" s="2">
        <f t="shared" si="182"/>
        <v>1.6614976855350117E-10</v>
      </c>
      <c r="AF214">
        <f t="shared" si="183"/>
        <v>0.31643619507609066</v>
      </c>
      <c r="AG214">
        <f t="shared" si="184"/>
        <v>0.25860758685042368</v>
      </c>
      <c r="AH214">
        <f t="shared" si="185"/>
        <v>3.5523191896724929E-5</v>
      </c>
      <c r="AI214" s="2">
        <f t="shared" si="186"/>
        <v>1.0262255436831649E-10</v>
      </c>
      <c r="AK214">
        <f t="shared" si="187"/>
        <v>0.33593495117961358</v>
      </c>
      <c r="AL214">
        <f t="shared" si="188"/>
        <v>0.26214994575512618</v>
      </c>
      <c r="AM214">
        <f t="shared" si="189"/>
        <v>1.4137824771332823E-5</v>
      </c>
      <c r="AN214" s="2">
        <f t="shared" si="190"/>
        <v>5.1445973473461118E-11</v>
      </c>
      <c r="AP214">
        <f t="shared" si="191"/>
        <v>0.70689610640286693</v>
      </c>
      <c r="AQ214">
        <f t="shared" si="192"/>
        <v>0.6782613681699966</v>
      </c>
      <c r="AR214">
        <f t="shared" si="193"/>
        <v>5.0432812731702071E-4</v>
      </c>
      <c r="AS214" s="2">
        <f t="shared" si="194"/>
        <v>9.8063802533864906E-11</v>
      </c>
      <c r="AU214">
        <f t="shared" si="195"/>
        <v>0.56433812557867902</v>
      </c>
      <c r="AV214">
        <f t="shared" si="196"/>
        <v>0.51860566362284977</v>
      </c>
      <c r="AW214">
        <f t="shared" si="197"/>
        <v>1.6471065403645527E-4</v>
      </c>
      <c r="AX214" s="2">
        <f t="shared" si="198"/>
        <v>1.1895769458188433E-10</v>
      </c>
      <c r="AZ214">
        <f t="shared" si="199"/>
        <v>0.61482308095835547</v>
      </c>
      <c r="BA214">
        <f t="shared" si="200"/>
        <v>0.57202564550928392</v>
      </c>
      <c r="BB214">
        <f t="shared" si="201"/>
        <v>7.0134462527540712E-5</v>
      </c>
      <c r="BC214" s="2">
        <f t="shared" si="202"/>
        <v>2.337815417584688E-11</v>
      </c>
      <c r="BE214">
        <f t="shared" si="203"/>
        <v>0.90301972184259438</v>
      </c>
      <c r="BF214">
        <f t="shared" si="204"/>
        <v>0.89572013101354231</v>
      </c>
      <c r="BG214">
        <f t="shared" si="205"/>
        <v>5.8846107119818621E-4</v>
      </c>
      <c r="BH214" s="2">
        <f t="shared" si="206"/>
        <v>3.2692281733232596E-11</v>
      </c>
      <c r="BJ214">
        <f t="shared" si="207"/>
        <v>0.87796251402740211</v>
      </c>
      <c r="BK214">
        <f t="shared" si="208"/>
        <v>0.86905849144571046</v>
      </c>
      <c r="BL214">
        <f t="shared" si="209"/>
        <v>2.5452163647003007E-4</v>
      </c>
      <c r="BM214" s="2">
        <f t="shared" si="210"/>
        <v>1.4140090915001683E-10</v>
      </c>
    </row>
    <row r="215" spans="1:65" x14ac:dyDescent="0.3">
      <c r="A215">
        <v>-4.875</v>
      </c>
      <c r="B215">
        <f t="shared" si="159"/>
        <v>0.45560646649323172</v>
      </c>
      <c r="C215">
        <f t="shared" si="160"/>
        <v>0.4193754975397096</v>
      </c>
      <c r="D215">
        <f t="shared" si="161"/>
        <v>5.4375430162190998E-4</v>
      </c>
      <c r="E215" s="2">
        <f t="shared" si="162"/>
        <v>5.4375430162190993E-10</v>
      </c>
      <c r="G215">
        <f t="shared" si="163"/>
        <v>5.7471404596764905E-2</v>
      </c>
      <c r="H215">
        <f t="shared" si="164"/>
        <v>1.3059062404989432E-2</v>
      </c>
      <c r="I215">
        <f t="shared" si="165"/>
        <v>4.3785176377259939E-8</v>
      </c>
      <c r="J215" s="2">
        <f t="shared" si="166"/>
        <v>3.6122770511239449E-12</v>
      </c>
      <c r="L215">
        <f t="shared" si="167"/>
        <v>8.7166368598821348E-2</v>
      </c>
      <c r="M215">
        <f t="shared" si="168"/>
        <v>3.1989786425049148E-2</v>
      </c>
      <c r="N215">
        <f t="shared" si="169"/>
        <v>2.6642382233366356E-7</v>
      </c>
      <c r="O215" s="2">
        <f t="shared" si="170"/>
        <v>1.079756546624487E-11</v>
      </c>
      <c r="Q215">
        <f t="shared" si="171"/>
        <v>0.15312255454974097</v>
      </c>
      <c r="R215">
        <f t="shared" si="172"/>
        <v>9.4248721443573227E-2</v>
      </c>
      <c r="S215">
        <f t="shared" si="173"/>
        <v>3.0065910005987338E-6</v>
      </c>
      <c r="T215" s="2">
        <f t="shared" si="174"/>
        <v>3.6914256174017856E-11</v>
      </c>
      <c r="V215">
        <f t="shared" si="175"/>
        <v>0.45936329950465538</v>
      </c>
      <c r="W215">
        <f t="shared" si="176"/>
        <v>0.42053944212717614</v>
      </c>
      <c r="X215">
        <f t="shared" si="177"/>
        <v>1.4707554953030303E-4</v>
      </c>
      <c r="Y215" s="2">
        <f t="shared" si="178"/>
        <v>1.8384443691287881E-10</v>
      </c>
      <c r="AA215">
        <f t="shared" si="179"/>
        <v>0.49874665381630179</v>
      </c>
      <c r="AB215">
        <f t="shared" si="180"/>
        <v>0.48110419649720682</v>
      </c>
      <c r="AC215">
        <f t="shared" si="181"/>
        <v>2.3584160169897361E-4</v>
      </c>
      <c r="AD215" s="2">
        <f t="shared" si="182"/>
        <v>1.6377889006873157E-10</v>
      </c>
      <c r="AF215">
        <f t="shared" si="183"/>
        <v>0.31576643845170943</v>
      </c>
      <c r="AG215">
        <f t="shared" si="184"/>
        <v>0.25788116968732039</v>
      </c>
      <c r="AH215">
        <f t="shared" si="185"/>
        <v>3.4917553954025972E-5</v>
      </c>
      <c r="AI215" s="2">
        <f t="shared" si="186"/>
        <v>1.0087293364496396E-10</v>
      </c>
      <c r="AK215">
        <f t="shared" si="187"/>
        <v>0.33536273627877899</v>
      </c>
      <c r="AL215">
        <f t="shared" si="188"/>
        <v>0.26151415142086554</v>
      </c>
      <c r="AM215">
        <f t="shared" si="189"/>
        <v>1.3909655129158933E-5</v>
      </c>
      <c r="AN215" s="2">
        <f t="shared" si="190"/>
        <v>5.0615689497772795E-11</v>
      </c>
      <c r="AP215">
        <f t="shared" si="191"/>
        <v>0.70625714420566599</v>
      </c>
      <c r="AQ215">
        <f t="shared" si="192"/>
        <v>0.67755998266264106</v>
      </c>
      <c r="AR215">
        <f t="shared" si="193"/>
        <v>4.9820803919673861E-4</v>
      </c>
      <c r="AS215" s="2">
        <f t="shared" si="194"/>
        <v>9.6873785399365622E-11</v>
      </c>
      <c r="AU215">
        <f t="shared" si="195"/>
        <v>0.56363710933934241</v>
      </c>
      <c r="AV215">
        <f t="shared" si="196"/>
        <v>0.51783106004347235</v>
      </c>
      <c r="AW215">
        <f t="shared" si="197"/>
        <v>1.6247018977947681E-4</v>
      </c>
      <c r="AX215" s="2">
        <f t="shared" si="198"/>
        <v>1.1733958150739989E-10</v>
      </c>
      <c r="AZ215">
        <f t="shared" si="199"/>
        <v>0.61424522599202935</v>
      </c>
      <c r="BA215">
        <f t="shared" si="200"/>
        <v>0.57138358443558823</v>
      </c>
      <c r="BB215">
        <f t="shared" si="201"/>
        <v>6.9240432816914085E-5</v>
      </c>
      <c r="BC215" s="2">
        <f t="shared" si="202"/>
        <v>2.308014427230467E-11</v>
      </c>
      <c r="BE215">
        <f t="shared" si="203"/>
        <v>0.90273566342882705</v>
      </c>
      <c r="BF215">
        <f t="shared" si="204"/>
        <v>0.89541469185895384</v>
      </c>
      <c r="BG215">
        <f t="shared" si="205"/>
        <v>5.8277519810478605E-4</v>
      </c>
      <c r="BH215" s="2">
        <f t="shared" si="206"/>
        <v>3.2376399894710363E-11</v>
      </c>
      <c r="BJ215">
        <f t="shared" si="207"/>
        <v>0.87765611109992236</v>
      </c>
      <c r="BK215">
        <f t="shared" si="208"/>
        <v>0.8687297329398308</v>
      </c>
      <c r="BL215">
        <f t="shared" si="209"/>
        <v>2.5192426532789664E-4</v>
      </c>
      <c r="BM215" s="2">
        <f t="shared" si="210"/>
        <v>1.3995792518216493E-10</v>
      </c>
    </row>
    <row r="216" spans="1:65" x14ac:dyDescent="0.3">
      <c r="A216">
        <v>-4.9000000000000004</v>
      </c>
      <c r="B216">
        <f t="shared" si="159"/>
        <v>0.45462814328002127</v>
      </c>
      <c r="C216">
        <f t="shared" si="160"/>
        <v>0.41833206407852097</v>
      </c>
      <c r="D216">
        <f t="shared" si="161"/>
        <v>5.3510449102067389E-4</v>
      </c>
      <c r="E216" s="2">
        <f t="shared" si="162"/>
        <v>5.3510449102067386E-10</v>
      </c>
      <c r="G216">
        <f t="shared" si="163"/>
        <v>5.7364796565009486E-2</v>
      </c>
      <c r="H216">
        <f t="shared" si="164"/>
        <v>1.2947430958125119E-2</v>
      </c>
      <c r="I216">
        <f t="shared" si="165"/>
        <v>4.2419483748367892E-8</v>
      </c>
      <c r="J216" s="2">
        <f t="shared" si="166"/>
        <v>3.499607409240351E-12</v>
      </c>
      <c r="L216">
        <f t="shared" si="167"/>
        <v>8.6969928543153052E-2</v>
      </c>
      <c r="M216">
        <f t="shared" si="168"/>
        <v>3.1781472474181394E-2</v>
      </c>
      <c r="N216">
        <f t="shared" si="169"/>
        <v>2.5944279953030884E-7</v>
      </c>
      <c r="O216" s="2">
        <f t="shared" si="170"/>
        <v>1.051464012540891E-11</v>
      </c>
      <c r="Q216">
        <f t="shared" si="171"/>
        <v>0.15272493036914245</v>
      </c>
      <c r="R216">
        <f t="shared" si="172"/>
        <v>9.3823454940259288E-2</v>
      </c>
      <c r="S216">
        <f t="shared" si="173"/>
        <v>2.9426323727320162E-6</v>
      </c>
      <c r="T216" s="2">
        <f t="shared" si="174"/>
        <v>3.6128986354098712E-11</v>
      </c>
      <c r="V216">
        <f t="shared" si="175"/>
        <v>0.45858291252339078</v>
      </c>
      <c r="W216">
        <f t="shared" si="176"/>
        <v>0.41970301449452385</v>
      </c>
      <c r="X216">
        <f t="shared" si="177"/>
        <v>1.448937900760302E-4</v>
      </c>
      <c r="Y216" s="2">
        <f t="shared" si="178"/>
        <v>1.8111723759503777E-10</v>
      </c>
      <c r="AA216">
        <f t="shared" si="179"/>
        <v>0.49792618723075299</v>
      </c>
      <c r="AB216">
        <f t="shared" si="180"/>
        <v>0.48025485220574843</v>
      </c>
      <c r="AC216">
        <f t="shared" si="181"/>
        <v>2.3249232996656318E-4</v>
      </c>
      <c r="AD216" s="2">
        <f t="shared" si="182"/>
        <v>1.6145300692122431E-10</v>
      </c>
      <c r="AF216">
        <f t="shared" si="183"/>
        <v>0.31510185289533588</v>
      </c>
      <c r="AG216">
        <f t="shared" si="184"/>
        <v>0.25716036105784801</v>
      </c>
      <c r="AH216">
        <f t="shared" si="185"/>
        <v>3.4325184842464435E-5</v>
      </c>
      <c r="AI216" s="2">
        <f t="shared" si="186"/>
        <v>9.9161645100452849E-11</v>
      </c>
      <c r="AK216">
        <f t="shared" si="187"/>
        <v>0.33479475663478397</v>
      </c>
      <c r="AL216">
        <f t="shared" si="188"/>
        <v>0.26088306292753771</v>
      </c>
      <c r="AM216">
        <f t="shared" si="189"/>
        <v>1.3686288457194707E-5</v>
      </c>
      <c r="AN216" s="2">
        <f t="shared" si="190"/>
        <v>4.9802882997014087E-11</v>
      </c>
      <c r="AP216">
        <f t="shared" si="191"/>
        <v>0.70562160652546624</v>
      </c>
      <c r="AQ216">
        <f t="shared" si="192"/>
        <v>0.67686235622993007</v>
      </c>
      <c r="AR216">
        <f t="shared" si="193"/>
        <v>4.9219013181781208E-4</v>
      </c>
      <c r="AS216" s="2">
        <f t="shared" si="194"/>
        <v>9.5703636742352124E-11</v>
      </c>
      <c r="AU216">
        <f t="shared" si="195"/>
        <v>0.56294042812752498</v>
      </c>
      <c r="AV216">
        <f t="shared" si="196"/>
        <v>0.51706124654975139</v>
      </c>
      <c r="AW216">
        <f t="shared" si="197"/>
        <v>1.6027085187905163E-4</v>
      </c>
      <c r="AX216" s="2">
        <f t="shared" si="198"/>
        <v>1.1575117080153726E-10</v>
      </c>
      <c r="AZ216">
        <f t="shared" si="199"/>
        <v>0.6136707889448112</v>
      </c>
      <c r="BA216">
        <f t="shared" si="200"/>
        <v>0.57074532104979026</v>
      </c>
      <c r="BB216">
        <f t="shared" si="201"/>
        <v>6.8362118062250901E-5</v>
      </c>
      <c r="BC216" s="2">
        <f t="shared" si="202"/>
        <v>2.2787372687416943E-11</v>
      </c>
      <c r="BE216">
        <f t="shared" si="203"/>
        <v>0.90245273952071559</v>
      </c>
      <c r="BF216">
        <f t="shared" si="204"/>
        <v>0.89511047260291998</v>
      </c>
      <c r="BG216">
        <f t="shared" si="205"/>
        <v>5.7716863558839645E-4</v>
      </c>
      <c r="BH216" s="2">
        <f t="shared" si="206"/>
        <v>3.2064924199355383E-11</v>
      </c>
      <c r="BJ216">
        <f t="shared" si="207"/>
        <v>0.87735108054839839</v>
      </c>
      <c r="BK216">
        <f t="shared" si="208"/>
        <v>0.86840244694034163</v>
      </c>
      <c r="BL216">
        <f t="shared" si="209"/>
        <v>2.4936510277463378E-4</v>
      </c>
      <c r="BM216" s="2">
        <f t="shared" si="210"/>
        <v>1.3853616820813E-10</v>
      </c>
    </row>
    <row r="217" spans="1:65" x14ac:dyDescent="0.3">
      <c r="A217">
        <v>-4.9249999999999998</v>
      </c>
      <c r="B217">
        <f t="shared" si="159"/>
        <v>0.45365660257918505</v>
      </c>
      <c r="C217">
        <f t="shared" si="160"/>
        <v>0.41729586452558132</v>
      </c>
      <c r="D217">
        <f t="shared" si="161"/>
        <v>5.2663157985932208E-4</v>
      </c>
      <c r="E217" s="2">
        <f t="shared" si="162"/>
        <v>5.2663157985932209E-10</v>
      </c>
      <c r="G217">
        <f t="shared" si="163"/>
        <v>5.7259634050626736E-2</v>
      </c>
      <c r="H217">
        <f t="shared" si="164"/>
        <v>1.2837313142017526E-2</v>
      </c>
      <c r="I217">
        <f t="shared" si="165"/>
        <v>4.1103001386104012E-8</v>
      </c>
      <c r="J217" s="2">
        <f t="shared" si="166"/>
        <v>3.3909976143535811E-12</v>
      </c>
      <c r="L217">
        <f t="shared" si="167"/>
        <v>8.6775752812552592E-2</v>
      </c>
      <c r="M217">
        <f t="shared" si="168"/>
        <v>3.1575559716386627E-2</v>
      </c>
      <c r="N217">
        <f t="shared" si="169"/>
        <v>2.5267870479045323E-7</v>
      </c>
      <c r="O217" s="2">
        <f t="shared" si="170"/>
        <v>1.0240506396924206E-11</v>
      </c>
      <c r="Q217">
        <f t="shared" si="171"/>
        <v>0.15233108532230344</v>
      </c>
      <c r="R217">
        <f t="shared" si="172"/>
        <v>9.3402230291233623E-2</v>
      </c>
      <c r="S217">
        <f t="shared" si="173"/>
        <v>2.8803465168409656E-6</v>
      </c>
      <c r="T217" s="2">
        <f t="shared" si="174"/>
        <v>3.5364254456769698E-11</v>
      </c>
      <c r="V217">
        <f t="shared" si="175"/>
        <v>0.45780775603168516</v>
      </c>
      <c r="W217">
        <f t="shared" si="176"/>
        <v>0.4188721929600055</v>
      </c>
      <c r="X217">
        <f t="shared" si="177"/>
        <v>1.4275473963335842E-4</v>
      </c>
      <c r="Y217" s="2">
        <f t="shared" si="178"/>
        <v>1.7844342454169803E-10</v>
      </c>
      <c r="AA217">
        <f t="shared" si="179"/>
        <v>0.4971109569087252</v>
      </c>
      <c r="AB217">
        <f t="shared" si="180"/>
        <v>0.47941092847694117</v>
      </c>
      <c r="AC217">
        <f t="shared" si="181"/>
        <v>2.292063213043598E-4</v>
      </c>
      <c r="AD217" s="2">
        <f t="shared" si="182"/>
        <v>1.5917105646136086E-10</v>
      </c>
      <c r="AF217">
        <f t="shared" si="183"/>
        <v>0.31444237367361383</v>
      </c>
      <c r="AG217">
        <f t="shared" si="184"/>
        <v>0.2564450907522926</v>
      </c>
      <c r="AH217">
        <f t="shared" si="185"/>
        <v>3.3745730213717437E-5</v>
      </c>
      <c r="AI217" s="2">
        <f t="shared" si="186"/>
        <v>9.7487665061850408E-11</v>
      </c>
      <c r="AK217">
        <f t="shared" si="187"/>
        <v>0.33423096019993093</v>
      </c>
      <c r="AL217">
        <f t="shared" si="188"/>
        <v>0.2602566224443677</v>
      </c>
      <c r="AM217">
        <f t="shared" si="189"/>
        <v>1.3467600342801042E-5</v>
      </c>
      <c r="AN217" s="2">
        <f t="shared" si="190"/>
        <v>4.9007101247414918E-11</v>
      </c>
      <c r="AP217">
        <f t="shared" si="191"/>
        <v>0.70498946090301484</v>
      </c>
      <c r="AQ217">
        <f t="shared" si="192"/>
        <v>0.6761684532415092</v>
      </c>
      <c r="AR217">
        <f t="shared" si="193"/>
        <v>4.8627223950762499E-4</v>
      </c>
      <c r="AS217" s="2">
        <f t="shared" si="194"/>
        <v>9.4552935459815751E-11</v>
      </c>
      <c r="AU217">
        <f t="shared" si="195"/>
        <v>0.56224803544536328</v>
      </c>
      <c r="AV217">
        <f t="shared" si="196"/>
        <v>0.51629617176283238</v>
      </c>
      <c r="AW217">
        <f t="shared" si="197"/>
        <v>1.5811169255872337E-4</v>
      </c>
      <c r="AX217" s="2">
        <f t="shared" si="198"/>
        <v>1.1419177795907797E-10</v>
      </c>
      <c r="AZ217">
        <f t="shared" si="199"/>
        <v>0.61309973358672532</v>
      </c>
      <c r="BA217">
        <f t="shared" si="200"/>
        <v>0.57011081509636152</v>
      </c>
      <c r="BB217">
        <f t="shared" si="201"/>
        <v>6.7499167027516464E-5</v>
      </c>
      <c r="BC217" s="2">
        <f t="shared" si="202"/>
        <v>2.2499722342505465E-11</v>
      </c>
      <c r="BE217">
        <f t="shared" si="203"/>
        <v>0.90217094166173517</v>
      </c>
      <c r="BF217">
        <f t="shared" si="204"/>
        <v>0.89480746415240342</v>
      </c>
      <c r="BG217">
        <f t="shared" si="205"/>
        <v>5.7163993836852848E-4</v>
      </c>
      <c r="BH217" s="2">
        <f t="shared" si="206"/>
        <v>3.1757774353807162E-11</v>
      </c>
      <c r="BJ217">
        <f t="shared" si="207"/>
        <v>0.87704741078509385</v>
      </c>
      <c r="BK217">
        <f t="shared" si="208"/>
        <v>0.86807662101404914</v>
      </c>
      <c r="BL217">
        <f t="shared" si="209"/>
        <v>2.4684341591919699E-4</v>
      </c>
      <c r="BM217" s="2">
        <f t="shared" si="210"/>
        <v>1.3713523106622067E-10</v>
      </c>
    </row>
    <row r="218" spans="1:65" x14ac:dyDescent="0.3">
      <c r="A218">
        <v>-4.95</v>
      </c>
      <c r="B218">
        <f t="shared" si="159"/>
        <v>0.45269176911214537</v>
      </c>
      <c r="C218">
        <f t="shared" si="160"/>
        <v>0.41626681859230519</v>
      </c>
      <c r="D218">
        <f t="shared" si="161"/>
        <v>5.1833116261866357E-4</v>
      </c>
      <c r="E218" s="2">
        <f t="shared" si="162"/>
        <v>5.1833116261866357E-10</v>
      </c>
      <c r="G218">
        <f t="shared" si="163"/>
        <v>5.7155890294592747E-2</v>
      </c>
      <c r="H218">
        <f t="shared" si="164"/>
        <v>1.2728680936746334E-2</v>
      </c>
      <c r="I218">
        <f t="shared" si="165"/>
        <v>3.9833720282703494E-8</v>
      </c>
      <c r="J218" s="2">
        <f t="shared" si="166"/>
        <v>3.2862819233230382E-12</v>
      </c>
      <c r="L218">
        <f t="shared" si="167"/>
        <v>8.6583804096017403E-2</v>
      </c>
      <c r="M218">
        <f t="shared" si="168"/>
        <v>3.137200858538431E-2</v>
      </c>
      <c r="N218">
        <f t="shared" si="169"/>
        <v>2.4612375196031162E-7</v>
      </c>
      <c r="O218" s="2">
        <f t="shared" si="170"/>
        <v>9.9748487252804115E-12</v>
      </c>
      <c r="Q218">
        <f t="shared" si="171"/>
        <v>0.15194096492399672</v>
      </c>
      <c r="R218">
        <f t="shared" si="172"/>
        <v>9.2984989223525896E-2</v>
      </c>
      <c r="S218">
        <f t="shared" si="173"/>
        <v>2.8196816122960821E-6</v>
      </c>
      <c r="T218" s="2">
        <f t="shared" si="174"/>
        <v>3.461942423985752E-11</v>
      </c>
      <c r="V218">
        <f t="shared" si="175"/>
        <v>0.45703777112732275</v>
      </c>
      <c r="W218">
        <f t="shared" si="176"/>
        <v>0.41804691439155706</v>
      </c>
      <c r="X218">
        <f t="shared" si="177"/>
        <v>1.4065736255836371E-4</v>
      </c>
      <c r="Y218" s="2">
        <f t="shared" si="178"/>
        <v>1.7582170319795466E-10</v>
      </c>
      <c r="AA218">
        <f t="shared" si="179"/>
        <v>0.49630090617806555</v>
      </c>
      <c r="AB218">
        <f t="shared" si="180"/>
        <v>0.47857236664396019</v>
      </c>
      <c r="AC218">
        <f t="shared" si="181"/>
        <v>2.2598208863388894E-4</v>
      </c>
      <c r="AD218" s="2">
        <f t="shared" si="182"/>
        <v>1.569320059957561E-10</v>
      </c>
      <c r="AF218">
        <f t="shared" si="183"/>
        <v>0.31378793716740594</v>
      </c>
      <c r="AG218">
        <f t="shared" si="184"/>
        <v>0.25573528976942073</v>
      </c>
      <c r="AH218">
        <f t="shared" si="185"/>
        <v>3.3178846860493955E-5</v>
      </c>
      <c r="AI218" s="2">
        <f t="shared" si="186"/>
        <v>9.5850002041427013E-11</v>
      </c>
      <c r="AK218">
        <f t="shared" si="187"/>
        <v>0.33367129581638832</v>
      </c>
      <c r="AL218">
        <f t="shared" si="188"/>
        <v>0.25963477312932037</v>
      </c>
      <c r="AM218">
        <f t="shared" si="189"/>
        <v>1.3253470192892269E-5</v>
      </c>
      <c r="AN218" s="2">
        <f t="shared" si="190"/>
        <v>4.822790542413577E-11</v>
      </c>
      <c r="AP218">
        <f t="shared" si="191"/>
        <v>0.70436067531452295</v>
      </c>
      <c r="AQ218">
        <f t="shared" si="192"/>
        <v>0.67547823854503075</v>
      </c>
      <c r="AR218">
        <f t="shared" si="193"/>
        <v>4.8045225211645236E-4</v>
      </c>
      <c r="AS218" s="2">
        <f t="shared" si="194"/>
        <v>9.3421271244865523E-11</v>
      </c>
      <c r="AU218">
        <f t="shared" si="195"/>
        <v>0.56155988549911084</v>
      </c>
      <c r="AV218">
        <f t="shared" si="196"/>
        <v>0.51553578508189046</v>
      </c>
      <c r="AW218">
        <f t="shared" si="197"/>
        <v>1.5599179027142739E-4</v>
      </c>
      <c r="AX218" s="2">
        <f t="shared" si="198"/>
        <v>1.1266073741825309E-10</v>
      </c>
      <c r="AZ218">
        <f t="shared" si="199"/>
        <v>0.6125320242383695</v>
      </c>
      <c r="BA218">
        <f t="shared" si="200"/>
        <v>0.56948002693152167</v>
      </c>
      <c r="BB218">
        <f t="shared" si="201"/>
        <v>6.665123798420146E-5</v>
      </c>
      <c r="BC218" s="2">
        <f t="shared" si="202"/>
        <v>2.2217079328067129E-11</v>
      </c>
      <c r="BE218">
        <f t="shared" si="203"/>
        <v>0.90189026148602291</v>
      </c>
      <c r="BF218">
        <f t="shared" si="204"/>
        <v>0.89450565751185263</v>
      </c>
      <c r="BG218">
        <f t="shared" si="205"/>
        <v>5.6618769367184425E-4</v>
      </c>
      <c r="BH218" s="2">
        <f t="shared" si="206"/>
        <v>3.1454871870658039E-11</v>
      </c>
      <c r="BJ218">
        <f t="shared" si="207"/>
        <v>0.87674509036469828</v>
      </c>
      <c r="BK218">
        <f t="shared" si="208"/>
        <v>0.86775224288057751</v>
      </c>
      <c r="BL218">
        <f t="shared" si="209"/>
        <v>2.4435848918286318E-4</v>
      </c>
      <c r="BM218" s="2">
        <f t="shared" si="210"/>
        <v>1.357547162127019E-10</v>
      </c>
    </row>
    <row r="219" spans="1:65" x14ac:dyDescent="0.3">
      <c r="A219">
        <v>-4.9749999999999996</v>
      </c>
      <c r="B219">
        <f t="shared" si="159"/>
        <v>0.4517335687287593</v>
      </c>
      <c r="C219">
        <f t="shared" si="160"/>
        <v>0.41524484719364257</v>
      </c>
      <c r="D219">
        <f t="shared" si="161"/>
        <v>5.1019896273815071E-4</v>
      </c>
      <c r="E219" s="2">
        <f t="shared" si="162"/>
        <v>5.1019896273815071E-10</v>
      </c>
      <c r="G219">
        <f t="shared" si="163"/>
        <v>5.705353916419012E-2</v>
      </c>
      <c r="H219">
        <f t="shared" si="164"/>
        <v>1.2621506978209553E-2</v>
      </c>
      <c r="I219">
        <f t="shared" si="165"/>
        <v>3.8609722974252065E-8</v>
      </c>
      <c r="J219" s="2">
        <f t="shared" si="166"/>
        <v>3.1853021453757952E-12</v>
      </c>
      <c r="L219">
        <f t="shared" si="167"/>
        <v>8.6394045879687104E-2</v>
      </c>
      <c r="M219">
        <f t="shared" si="168"/>
        <v>3.117078036021962E-2</v>
      </c>
      <c r="N219">
        <f t="shared" si="169"/>
        <v>2.3977047147008698E-7</v>
      </c>
      <c r="O219" s="2">
        <f t="shared" si="170"/>
        <v>9.717364385412696E-12</v>
      </c>
      <c r="Q219">
        <f t="shared" si="171"/>
        <v>0.15155451573804526</v>
      </c>
      <c r="R219">
        <f t="shared" si="172"/>
        <v>9.2571674586144667E-2</v>
      </c>
      <c r="S219">
        <f t="shared" si="173"/>
        <v>2.7605876909881087E-6</v>
      </c>
      <c r="T219" s="2">
        <f t="shared" si="174"/>
        <v>3.3893882206020728E-11</v>
      </c>
      <c r="V219">
        <f t="shared" si="175"/>
        <v>0.45627289983197761</v>
      </c>
      <c r="W219">
        <f t="shared" si="176"/>
        <v>0.41722711664735002</v>
      </c>
      <c r="X219">
        <f t="shared" si="177"/>
        <v>1.386006530941461E-4</v>
      </c>
      <c r="Y219" s="2">
        <f t="shared" si="178"/>
        <v>1.7325081636768264E-10</v>
      </c>
      <c r="AA219">
        <f t="shared" si="179"/>
        <v>0.49549597922296074</v>
      </c>
      <c r="AB219">
        <f t="shared" si="180"/>
        <v>0.47773910892646038</v>
      </c>
      <c r="AC219">
        <f t="shared" si="181"/>
        <v>2.2281818660299383E-4</v>
      </c>
      <c r="AD219" s="2">
        <f t="shared" si="182"/>
        <v>1.547348518076345E-10</v>
      </c>
      <c r="AF219">
        <f t="shared" si="183"/>
        <v>0.31313848084749429</v>
      </c>
      <c r="AG219">
        <f t="shared" si="184"/>
        <v>0.25503089029012393</v>
      </c>
      <c r="AH219">
        <f t="shared" si="185"/>
        <v>3.2624202314147014E-5</v>
      </c>
      <c r="AI219" s="2">
        <f t="shared" si="186"/>
        <v>9.4247695574202523E-11</v>
      </c>
      <c r="AK219">
        <f t="shared" si="187"/>
        <v>0.33311571319676514</v>
      </c>
      <c r="AL219">
        <f t="shared" si="188"/>
        <v>0.25901745910751683</v>
      </c>
      <c r="AM219">
        <f t="shared" si="189"/>
        <v>1.3043781098556985E-5</v>
      </c>
      <c r="AN219" s="2">
        <f t="shared" si="190"/>
        <v>4.7464870108637931E-11</v>
      </c>
      <c r="AP219">
        <f t="shared" si="191"/>
        <v>0.7037352181641906</v>
      </c>
      <c r="AQ219">
        <f t="shared" si="192"/>
        <v>0.67479167745794799</v>
      </c>
      <c r="AR219">
        <f t="shared" si="193"/>
        <v>4.7472811335003449E-4</v>
      </c>
      <c r="AS219" s="2">
        <f t="shared" si="194"/>
        <v>9.2308244262506488E-11</v>
      </c>
      <c r="AU219">
        <f t="shared" si="195"/>
        <v>0.56087593318544837</v>
      </c>
      <c r="AV219">
        <f t="shared" si="196"/>
        <v>0.51478003666900374</v>
      </c>
      <c r="AW219">
        <f t="shared" si="197"/>
        <v>1.5391024885366995E-4</v>
      </c>
      <c r="AX219" s="2">
        <f t="shared" si="198"/>
        <v>1.1115740194987272E-10</v>
      </c>
      <c r="AZ219">
        <f t="shared" si="199"/>
        <v>0.61196762576006269</v>
      </c>
      <c r="BA219">
        <f t="shared" si="200"/>
        <v>0.56885291751118083</v>
      </c>
      <c r="BB219">
        <f t="shared" si="201"/>
        <v>6.5817998409593427E-5</v>
      </c>
      <c r="BC219" s="2">
        <f t="shared" si="202"/>
        <v>2.1939332803197787E-11</v>
      </c>
      <c r="BE219">
        <f t="shared" si="203"/>
        <v>0.90161069071713085</v>
      </c>
      <c r="BF219">
        <f t="shared" si="204"/>
        <v>0.89420504378186116</v>
      </c>
      <c r="BG219">
        <f t="shared" si="205"/>
        <v>5.6081052036229017E-4</v>
      </c>
      <c r="BH219" s="2">
        <f t="shared" si="206"/>
        <v>3.1156140020127256E-11</v>
      </c>
      <c r="BJ219">
        <f t="shared" si="207"/>
        <v>0.87644410798204597</v>
      </c>
      <c r="BK219">
        <f t="shared" si="208"/>
        <v>0.86742930040992061</v>
      </c>
      <c r="BL219">
        <f t="shared" si="209"/>
        <v>2.4190962381386512E-4</v>
      </c>
      <c r="BM219" s="2">
        <f t="shared" si="210"/>
        <v>1.343942354521474E-10</v>
      </c>
    </row>
    <row r="220" spans="1:65" x14ac:dyDescent="0.3">
      <c r="A220">
        <v>-5</v>
      </c>
      <c r="B220">
        <f t="shared" si="159"/>
        <v>0.450781928386361</v>
      </c>
      <c r="C220">
        <f t="shared" si="160"/>
        <v>0.41422987242572629</v>
      </c>
      <c r="D220">
        <f t="shared" si="161"/>
        <v>5.0223082828805359E-4</v>
      </c>
      <c r="E220" s="2">
        <f t="shared" si="162"/>
        <v>5.0223082828805357E-10</v>
      </c>
      <c r="G220">
        <f t="shared" si="163"/>
        <v>5.6952555135320986E-2</v>
      </c>
      <c r="H220">
        <f t="shared" si="164"/>
        <v>1.2515764539603128E-2</v>
      </c>
      <c r="I220">
        <f t="shared" si="165"/>
        <v>3.7429178939816653E-8</v>
      </c>
      <c r="J220" s="2">
        <f t="shared" si="166"/>
        <v>3.087907262534874E-12</v>
      </c>
      <c r="L220">
        <f t="shared" si="167"/>
        <v>8.6206442425967936E-2</v>
      </c>
      <c r="M220">
        <f t="shared" si="168"/>
        <v>3.0971837143126124E-2</v>
      </c>
      <c r="N220">
        <f t="shared" si="169"/>
        <v>2.3361169596911953E-7</v>
      </c>
      <c r="O220" s="2">
        <f t="shared" si="170"/>
        <v>9.4677629005262663E-12</v>
      </c>
      <c r="Q220">
        <f t="shared" si="171"/>
        <v>0.15117168535212877</v>
      </c>
      <c r="R220">
        <f t="shared" si="172"/>
        <v>9.2162230323132366E-2</v>
      </c>
      <c r="S220">
        <f t="shared" si="173"/>
        <v>2.703016562366949E-6</v>
      </c>
      <c r="T220" s="2">
        <f t="shared" si="174"/>
        <v>3.3187036682394271E-11</v>
      </c>
      <c r="V220">
        <f t="shared" si="175"/>
        <v>0.4555130850727544</v>
      </c>
      <c r="W220">
        <f t="shared" si="176"/>
        <v>0.41641273855600686</v>
      </c>
      <c r="X220">
        <f t="shared" si="177"/>
        <v>1.3658363437238184E-4</v>
      </c>
      <c r="Y220" s="2">
        <f t="shared" si="178"/>
        <v>1.7072954296547732E-10</v>
      </c>
      <c r="AA220">
        <f t="shared" si="179"/>
        <v>0.49469612106745486</v>
      </c>
      <c r="AB220">
        <f t="shared" si="180"/>
        <v>0.47691109841351431</v>
      </c>
      <c r="AC220">
        <f t="shared" si="181"/>
        <v>2.1971321022757221E-4</v>
      </c>
      <c r="AD220" s="2">
        <f t="shared" si="182"/>
        <v>1.525786182135917E-10</v>
      </c>
      <c r="AF220">
        <f t="shared" si="183"/>
        <v>0.31249394325092045</v>
      </c>
      <c r="AG220">
        <f t="shared" si="184"/>
        <v>0.25433182565175749</v>
      </c>
      <c r="AH220">
        <f t="shared" si="185"/>
        <v>3.2081474458683394E-5</v>
      </c>
      <c r="AI220" s="2">
        <f t="shared" si="186"/>
        <v>9.2679815102863166E-11</v>
      </c>
      <c r="AK220">
        <f t="shared" si="187"/>
        <v>0.33256416290519869</v>
      </c>
      <c r="AL220">
        <f t="shared" si="188"/>
        <v>0.25840462545022075</v>
      </c>
      <c r="AM220">
        <f t="shared" si="189"/>
        <v>1.2838419705109876E-5</v>
      </c>
      <c r="AN220" s="2">
        <f t="shared" si="190"/>
        <v>4.6717582815816503E-11</v>
      </c>
      <c r="AP220">
        <f t="shared" si="191"/>
        <v>0.70311305827688753</v>
      </c>
      <c r="AQ220">
        <f t="shared" si="192"/>
        <v>0.67410873575948138</v>
      </c>
      <c r="AR220">
        <f t="shared" si="193"/>
        <v>4.6909781915955E-4</v>
      </c>
      <c r="AS220" s="2">
        <f t="shared" si="194"/>
        <v>9.1213464836578958E-11</v>
      </c>
      <c r="AU220">
        <f t="shared" si="195"/>
        <v>0.56019613407811852</v>
      </c>
      <c r="AV220">
        <f t="shared" si="196"/>
        <v>0.51402887743438508</v>
      </c>
      <c r="AW220">
        <f t="shared" si="197"/>
        <v>1.5186619671079908E-4</v>
      </c>
      <c r="AX220" s="2">
        <f t="shared" si="198"/>
        <v>1.0968114206891042E-10</v>
      </c>
      <c r="AZ220">
        <f t="shared" si="199"/>
        <v>0.61140650354125414</v>
      </c>
      <c r="BA220">
        <f t="shared" si="200"/>
        <v>0.56822944837917133</v>
      </c>
      <c r="BB220">
        <f t="shared" si="201"/>
        <v>6.4999124696029197E-5</v>
      </c>
      <c r="BC220" s="2">
        <f t="shared" si="202"/>
        <v>2.1666374898676378E-11</v>
      </c>
      <c r="BE220">
        <f t="shared" si="203"/>
        <v>0.90133222116680045</v>
      </c>
      <c r="BF220">
        <f t="shared" si="204"/>
        <v>0.89390561415784997</v>
      </c>
      <c r="BG220">
        <f t="shared" si="205"/>
        <v>5.5550706809819766E-4</v>
      </c>
      <c r="BH220" s="2">
        <f t="shared" si="206"/>
        <v>3.0861503783233229E-11</v>
      </c>
      <c r="BJ220">
        <f t="shared" si="207"/>
        <v>0.87614445246987871</v>
      </c>
      <c r="BK220">
        <f t="shared" si="208"/>
        <v>0.86710778162004154</v>
      </c>
      <c r="BL220">
        <f t="shared" si="209"/>
        <v>2.3949613741777986E-4</v>
      </c>
      <c r="BM220" s="2">
        <f t="shared" si="210"/>
        <v>1.3305340967654448E-10</v>
      </c>
    </row>
    <row r="221" spans="1:65" x14ac:dyDescent="0.3">
      <c r="A221">
        <v>-5.0250000000000004</v>
      </c>
      <c r="B221">
        <f t="shared" si="159"/>
        <v>0.44983677612925893</v>
      </c>
      <c r="C221">
        <f t="shared" si="160"/>
        <v>0.41322181754400483</v>
      </c>
      <c r="D221">
        <f t="shared" si="161"/>
        <v>4.9442272780509864E-4</v>
      </c>
      <c r="E221" s="2">
        <f t="shared" si="162"/>
        <v>4.9442272780509857E-10</v>
      </c>
      <c r="G221">
        <f t="shared" si="163"/>
        <v>5.6852913275404114E-2</v>
      </c>
      <c r="H221">
        <f t="shared" si="164"/>
        <v>1.2411427513512164E-2</v>
      </c>
      <c r="I221">
        <f t="shared" si="165"/>
        <v>3.6290340253112687E-8</v>
      </c>
      <c r="J221" s="2">
        <f t="shared" si="166"/>
        <v>2.9939530708817964E-12</v>
      </c>
      <c r="L221">
        <f t="shared" si="167"/>
        <v>8.6020958753303164E-2</v>
      </c>
      <c r="M221">
        <f t="shared" si="168"/>
        <v>3.0775141838073346E-2</v>
      </c>
      <c r="N221">
        <f t="shared" si="169"/>
        <v>2.2764054667893483E-7</v>
      </c>
      <c r="O221" s="2">
        <f t="shared" si="170"/>
        <v>9.2257654890157249E-12</v>
      </c>
      <c r="Q221">
        <f t="shared" si="171"/>
        <v>0.15079242235331353</v>
      </c>
      <c r="R221">
        <f t="shared" si="172"/>
        <v>9.1756601447394143E-2</v>
      </c>
      <c r="S221">
        <f t="shared" si="173"/>
        <v>2.6469217418629368E-6</v>
      </c>
      <c r="T221" s="2">
        <f t="shared" si="174"/>
        <v>3.2498316941761672E-11</v>
      </c>
      <c r="V221">
        <f t="shared" si="175"/>
        <v>0.45475827066417535</v>
      </c>
      <c r="W221">
        <f t="shared" si="176"/>
        <v>0.415603719897294</v>
      </c>
      <c r="X221">
        <f t="shared" si="177"/>
        <v>1.3460535745272195E-4</v>
      </c>
      <c r="Y221" s="2">
        <f t="shared" si="178"/>
        <v>1.6825669681590245E-10</v>
      </c>
      <c r="AA221">
        <f t="shared" si="179"/>
        <v>0.49390127755934921</v>
      </c>
      <c r="AB221">
        <f t="shared" si="180"/>
        <v>0.47608827904694534</v>
      </c>
      <c r="AC221">
        <f t="shared" si="181"/>
        <v>2.1666579358358741E-4</v>
      </c>
      <c r="AD221" s="2">
        <f t="shared" si="182"/>
        <v>1.5046235665526891E-10</v>
      </c>
      <c r="AF221">
        <f t="shared" si="183"/>
        <v>0.31185426395794502</v>
      </c>
      <c r="AG221">
        <f t="shared" si="184"/>
        <v>0.25363803032315074</v>
      </c>
      <c r="AH221">
        <f t="shared" si="185"/>
        <v>3.1550351160407787E-5</v>
      </c>
      <c r="AI221" s="2">
        <f t="shared" si="186"/>
        <v>9.1145458907844751E-11</v>
      </c>
      <c r="AK221">
        <f t="shared" si="187"/>
        <v>0.33201659633894198</v>
      </c>
      <c r="AL221">
        <f t="shared" si="188"/>
        <v>0.25779621815437997</v>
      </c>
      <c r="AM221">
        <f t="shared" si="189"/>
        <v>1.2637276087337685E-5</v>
      </c>
      <c r="AN221" s="2">
        <f t="shared" si="190"/>
        <v>4.5985643540034369E-11</v>
      </c>
      <c r="AP221">
        <f t="shared" si="191"/>
        <v>0.70249416489098493</v>
      </c>
      <c r="AQ221">
        <f t="shared" si="192"/>
        <v>0.67342937968274963</v>
      </c>
      <c r="AR221">
        <f t="shared" si="193"/>
        <v>4.6355941618664043E-4</v>
      </c>
      <c r="AS221" s="2">
        <f t="shared" si="194"/>
        <v>9.0136553147402104E-11</v>
      </c>
      <c r="AU221">
        <f t="shared" si="195"/>
        <v>0.5595204444148737</v>
      </c>
      <c r="AV221">
        <f t="shared" si="196"/>
        <v>0.5132822590219599</v>
      </c>
      <c r="AW221">
        <f t="shared" si="197"/>
        <v>1.4985878603210976E-4</v>
      </c>
      <c r="AX221" s="2">
        <f t="shared" si="198"/>
        <v>1.082313454676348E-10</v>
      </c>
      <c r="AZ221">
        <f t="shared" si="199"/>
        <v>0.61084862349018587</v>
      </c>
      <c r="BA221">
        <f t="shared" si="200"/>
        <v>0.56760958165576214</v>
      </c>
      <c r="BB221">
        <f t="shared" si="201"/>
        <v>6.4194301870655414E-5</v>
      </c>
      <c r="BC221" s="2">
        <f t="shared" si="202"/>
        <v>2.1398100623551781E-11</v>
      </c>
      <c r="BE221">
        <f t="shared" si="203"/>
        <v>0.9010548447337563</v>
      </c>
      <c r="BF221">
        <f t="shared" si="204"/>
        <v>0.89360735992877016</v>
      </c>
      <c r="BG221">
        <f t="shared" si="205"/>
        <v>5.5027601651544292E-4</v>
      </c>
      <c r="BH221" s="2">
        <f t="shared" si="206"/>
        <v>3.057088980641352E-11</v>
      </c>
      <c r="BJ221">
        <f t="shared" si="207"/>
        <v>0.87584611279665348</v>
      </c>
      <c r="BK221">
        <f t="shared" si="208"/>
        <v>0.86678767467452089</v>
      </c>
      <c r="BL221">
        <f t="shared" si="209"/>
        <v>2.3711736350306574E-4</v>
      </c>
      <c r="BM221" s="2">
        <f t="shared" si="210"/>
        <v>1.3173186861281442E-10</v>
      </c>
    </row>
    <row r="222" spans="1:65" x14ac:dyDescent="0.3">
      <c r="A222">
        <v>-5.05</v>
      </c>
      <c r="B222">
        <f t="shared" si="159"/>
        <v>0.44889804106867853</v>
      </c>
      <c r="C222">
        <f t="shared" si="160"/>
        <v>0.41222060694184998</v>
      </c>
      <c r="D222">
        <f t="shared" si="161"/>
        <v>4.8677074628472594E-4</v>
      </c>
      <c r="E222" s="2">
        <f t="shared" si="162"/>
        <v>4.8677074628472593E-10</v>
      </c>
      <c r="G222">
        <f t="shared" si="163"/>
        <v>5.6754589226833865E-2</v>
      </c>
      <c r="H222">
        <f t="shared" si="164"/>
        <v>1.2308470394590437E-2</v>
      </c>
      <c r="I222">
        <f t="shared" si="165"/>
        <v>3.5191537471803019E-8</v>
      </c>
      <c r="J222" s="2">
        <f t="shared" si="166"/>
        <v>2.9033018414237492E-12</v>
      </c>
      <c r="L222">
        <f t="shared" si="167"/>
        <v>8.5837560616566569E-2</v>
      </c>
      <c r="M222">
        <f t="shared" si="168"/>
        <v>3.0580658129975152E-2</v>
      </c>
      <c r="N222">
        <f t="shared" si="169"/>
        <v>2.2185042042666818E-7</v>
      </c>
      <c r="O222" s="2">
        <f t="shared" si="170"/>
        <v>8.9911045389585837E-12</v>
      </c>
      <c r="Q222">
        <f t="shared" si="171"/>
        <v>0.15041667630428107</v>
      </c>
      <c r="R222">
        <f t="shared" si="172"/>
        <v>9.1354734015273872E-2</v>
      </c>
      <c r="S222">
        <f t="shared" si="173"/>
        <v>2.5922583825228596E-6</v>
      </c>
      <c r="T222" s="2">
        <f t="shared" si="174"/>
        <v>3.1827172363197388E-11</v>
      </c>
      <c r="V222">
        <f t="shared" si="175"/>
        <v>0.45400840129059961</v>
      </c>
      <c r="W222">
        <f t="shared" si="176"/>
        <v>0.41480000138327927</v>
      </c>
      <c r="X222">
        <f t="shared" si="177"/>
        <v>1.3266490039841753E-4</v>
      </c>
      <c r="Y222" s="2">
        <f t="shared" si="178"/>
        <v>1.6583112549802193E-10</v>
      </c>
      <c r="AA222">
        <f t="shared" si="179"/>
        <v>0.49311139535447546</v>
      </c>
      <c r="AB222">
        <f t="shared" si="180"/>
        <v>0.47527059560504703</v>
      </c>
      <c r="AC222">
        <f t="shared" si="181"/>
        <v>2.136746085471938E-4</v>
      </c>
      <c r="AD222" s="2">
        <f t="shared" si="182"/>
        <v>1.4838514482444004E-10</v>
      </c>
      <c r="AF222">
        <f t="shared" si="183"/>
        <v>0.3112193835696081</v>
      </c>
      <c r="AG222">
        <f t="shared" si="184"/>
        <v>0.25294943988026908</v>
      </c>
      <c r="AH222">
        <f t="shared" si="185"/>
        <v>3.1030529912528055E-5</v>
      </c>
      <c r="AI222" s="2">
        <f t="shared" si="186"/>
        <v>8.9643753080636631E-11</v>
      </c>
      <c r="AK222">
        <f t="shared" si="187"/>
        <v>0.33147296571043383</v>
      </c>
      <c r="AL222">
        <f t="shared" si="188"/>
        <v>0.25719218412270423</v>
      </c>
      <c r="AM222">
        <f t="shared" si="189"/>
        <v>1.2440243629700094E-5</v>
      </c>
      <c r="AN222" s="2">
        <f t="shared" si="190"/>
        <v>4.5268664319186464E-11</v>
      </c>
      <c r="AP222">
        <f t="shared" si="191"/>
        <v>0.70187850765133397</v>
      </c>
      <c r="AQ222">
        <f t="shared" si="192"/>
        <v>0.67275357590706253</v>
      </c>
      <c r="AR222">
        <f t="shared" si="193"/>
        <v>4.5811100026142091E-4</v>
      </c>
      <c r="AS222" s="2">
        <f t="shared" si="194"/>
        <v>8.9077138939720532E-11</v>
      </c>
      <c r="AU222">
        <f t="shared" si="195"/>
        <v>0.558848821084731</v>
      </c>
      <c r="AV222">
        <f t="shared" si="196"/>
        <v>0.51254013379528285</v>
      </c>
      <c r="AW222">
        <f t="shared" si="197"/>
        <v>1.4788719203451058E-4</v>
      </c>
      <c r="AX222" s="2">
        <f t="shared" si="198"/>
        <v>1.0680741646936872E-10</v>
      </c>
      <c r="AZ222">
        <f t="shared" si="199"/>
        <v>0.61029395202380521</v>
      </c>
      <c r="BA222">
        <f t="shared" si="200"/>
        <v>0.56699328002645022</v>
      </c>
      <c r="BB222">
        <f t="shared" si="201"/>
        <v>6.3403223325289077E-5</v>
      </c>
      <c r="BC222" s="2">
        <f t="shared" si="202"/>
        <v>2.1134407775096336E-11</v>
      </c>
      <c r="BE222">
        <f t="shared" si="203"/>
        <v>0.90077855340252144</v>
      </c>
      <c r="BF222">
        <f t="shared" si="204"/>
        <v>0.8933102724758295</v>
      </c>
      <c r="BG222">
        <f t="shared" si="205"/>
        <v>5.4511607443571389E-4</v>
      </c>
      <c r="BH222" s="2">
        <f t="shared" si="206"/>
        <v>3.0284226357539683E-11</v>
      </c>
      <c r="BJ222">
        <f t="shared" si="207"/>
        <v>0.87554907806439175</v>
      </c>
      <c r="BK222">
        <f t="shared" si="208"/>
        <v>0.86646896788024863</v>
      </c>
      <c r="BL222">
        <f t="shared" si="209"/>
        <v>2.347726510411879E-4</v>
      </c>
      <c r="BM222" s="2">
        <f t="shared" si="210"/>
        <v>1.3042925057843784E-10</v>
      </c>
    </row>
    <row r="223" spans="1:65" x14ac:dyDescent="0.3">
      <c r="A223">
        <v>-5.0750000000000002</v>
      </c>
      <c r="B223">
        <f t="shared" si="159"/>
        <v>0.44796565336314048</v>
      </c>
      <c r="C223">
        <f t="shared" si="160"/>
        <v>0.41122616612962937</v>
      </c>
      <c r="D223">
        <f t="shared" si="161"/>
        <v>4.7927108132342399E-4</v>
      </c>
      <c r="E223" s="2">
        <f t="shared" si="162"/>
        <v>4.7927108132342394E-10</v>
      </c>
      <c r="G223">
        <f t="shared" si="163"/>
        <v>5.6657559190979853E-2</v>
      </c>
      <c r="H223">
        <f t="shared" si="164"/>
        <v>1.2206868262806132E-2</v>
      </c>
      <c r="I223">
        <f t="shared" si="165"/>
        <v>3.4131175750218652E-8</v>
      </c>
      <c r="J223" s="2">
        <f t="shared" si="166"/>
        <v>2.8158219993930388E-12</v>
      </c>
      <c r="L223">
        <f t="shared" si="167"/>
        <v>8.5656214488056603E-2</v>
      </c>
      <c r="M223">
        <f t="shared" si="168"/>
        <v>3.0388350464535103E-2</v>
      </c>
      <c r="N223">
        <f t="shared" si="169"/>
        <v>2.1623497732064594E-7</v>
      </c>
      <c r="O223" s="2">
        <f t="shared" si="170"/>
        <v>8.7635231086339597E-12</v>
      </c>
      <c r="Q223">
        <f t="shared" si="171"/>
        <v>0.15004439772023301</v>
      </c>
      <c r="R223">
        <f t="shared" si="172"/>
        <v>9.0956575101853482E-2</v>
      </c>
      <c r="S223">
        <f t="shared" si="173"/>
        <v>2.5389832097024107E-6</v>
      </c>
      <c r="T223" s="2">
        <f t="shared" si="174"/>
        <v>3.1173071630235212E-11</v>
      </c>
      <c r="V223">
        <f t="shared" si="175"/>
        <v>0.45326342248906404</v>
      </c>
      <c r="W223">
        <f t="shared" si="176"/>
        <v>0.41400152463994</v>
      </c>
      <c r="X223">
        <f t="shared" si="177"/>
        <v>1.3076136738666313E-4</v>
      </c>
      <c r="Y223" s="2">
        <f t="shared" si="178"/>
        <v>1.6345170923332892E-10</v>
      </c>
      <c r="AA223">
        <f t="shared" si="179"/>
        <v>0.49232642190133014</v>
      </c>
      <c r="AB223">
        <f t="shared" si="180"/>
        <v>0.47445799368667713</v>
      </c>
      <c r="AC223">
        <f t="shared" si="181"/>
        <v>2.1073836358106413E-4</v>
      </c>
      <c r="AD223" s="2">
        <f t="shared" si="182"/>
        <v>1.4634608582018331E-10</v>
      </c>
      <c r="AF223">
        <f t="shared" si="183"/>
        <v>0.31058924368587171</v>
      </c>
      <c r="AG223">
        <f t="shared" si="184"/>
        <v>0.25226599098250724</v>
      </c>
      <c r="AH223">
        <f t="shared" si="185"/>
        <v>3.0521717494022848E-5</v>
      </c>
      <c r="AI223" s="2">
        <f t="shared" si="186"/>
        <v>8.8173850538288253E-11</v>
      </c>
      <c r="AK223">
        <f t="shared" si="187"/>
        <v>0.33093322402983782</v>
      </c>
      <c r="AL223">
        <f t="shared" si="188"/>
        <v>0.25659247114426426</v>
      </c>
      <c r="AM223">
        <f t="shared" si="189"/>
        <v>1.2247218911272283E-5</v>
      </c>
      <c r="AN223" s="2">
        <f t="shared" si="190"/>
        <v>4.4566268816018597E-11</v>
      </c>
      <c r="AP223">
        <f t="shared" si="191"/>
        <v>0.70126605660238894</v>
      </c>
      <c r="AQ223">
        <f t="shared" si="192"/>
        <v>0.67208129155037211</v>
      </c>
      <c r="AR223">
        <f t="shared" si="193"/>
        <v>4.5275071495147571E-4</v>
      </c>
      <c r="AS223" s="2">
        <f t="shared" si="194"/>
        <v>8.8034861240564517E-11</v>
      </c>
      <c r="AU223">
        <f t="shared" si="195"/>
        <v>0.55818122161552286</v>
      </c>
      <c r="AV223">
        <f t="shared" si="196"/>
        <v>0.51180245482378217</v>
      </c>
      <c r="AW223">
        <f t="shared" si="197"/>
        <v>1.4595061223364201E-4</v>
      </c>
      <c r="AX223" s="2">
        <f t="shared" si="198"/>
        <v>1.0540877550207476E-10</v>
      </c>
      <c r="AZ223">
        <f t="shared" si="199"/>
        <v>0.60974245605791511</v>
      </c>
      <c r="BA223">
        <f t="shared" si="200"/>
        <v>0.56638050673101681</v>
      </c>
      <c r="BB223">
        <f t="shared" si="201"/>
        <v>6.2625590555958821E-5</v>
      </c>
      <c r="BC223" s="2">
        <f t="shared" si="202"/>
        <v>2.0875196851986252E-11</v>
      </c>
      <c r="BE223">
        <f t="shared" si="203"/>
        <v>0.9005033392422499</v>
      </c>
      <c r="BF223">
        <f t="shared" si="204"/>
        <v>0.89301434327123641</v>
      </c>
      <c r="BG223">
        <f t="shared" si="205"/>
        <v>5.4002597909904237E-4</v>
      </c>
      <c r="BH223" s="2">
        <f t="shared" si="206"/>
        <v>3.0001443283280156E-11</v>
      </c>
      <c r="BJ223">
        <f t="shared" si="207"/>
        <v>0.87525333750657097</v>
      </c>
      <c r="BK223">
        <f t="shared" si="208"/>
        <v>0.86615164968516201</v>
      </c>
      <c r="BL223">
        <f t="shared" si="209"/>
        <v>2.3246136404084166E-4</v>
      </c>
      <c r="BM223" s="2">
        <f t="shared" si="210"/>
        <v>1.2914520224491215E-10</v>
      </c>
    </row>
    <row r="224" spans="1:65" x14ac:dyDescent="0.3">
      <c r="A224">
        <v>-5.0999999999999996</v>
      </c>
      <c r="B224">
        <f t="shared" si="159"/>
        <v>0.44703954419926123</v>
      </c>
      <c r="C224">
        <f t="shared" si="160"/>
        <v>0.41023842171422914</v>
      </c>
      <c r="D224">
        <f t="shared" si="161"/>
        <v>4.7192003940491333E-4</v>
      </c>
      <c r="E224" s="2">
        <f t="shared" si="162"/>
        <v>4.7192003940491327E-10</v>
      </c>
      <c r="G224">
        <f t="shared" si="163"/>
        <v>5.6561799912707419E-2</v>
      </c>
      <c r="H224">
        <f t="shared" si="164"/>
        <v>1.2106596767232903E-2</v>
      </c>
      <c r="I224">
        <f t="shared" si="165"/>
        <v>3.3107731162539559E-8</v>
      </c>
      <c r="J224" s="2">
        <f t="shared" si="166"/>
        <v>2.7313878209095136E-12</v>
      </c>
      <c r="L224">
        <f t="shared" si="167"/>
        <v>8.547688753907072E-2</v>
      </c>
      <c r="M224">
        <f t="shared" si="168"/>
        <v>3.0198184028707019E-2</v>
      </c>
      <c r="N224">
        <f t="shared" si="169"/>
        <v>2.1078812903416858E-7</v>
      </c>
      <c r="O224" s="2">
        <f t="shared" si="170"/>
        <v>8.5427744516903364E-12</v>
      </c>
      <c r="Q224">
        <f t="shared" si="171"/>
        <v>0.14967553804644901</v>
      </c>
      <c r="R224">
        <f t="shared" si="172"/>
        <v>9.0562072776950803E-2</v>
      </c>
      <c r="S224">
        <f t="shared" si="173"/>
        <v>2.4870544586612655E-6</v>
      </c>
      <c r="T224" s="2">
        <f t="shared" si="174"/>
        <v>3.0535501964674483E-11</v>
      </c>
      <c r="V224">
        <f t="shared" si="175"/>
        <v>0.452523280632533</v>
      </c>
      <c r="W224">
        <f t="shared" si="176"/>
        <v>0.41320823218921005</v>
      </c>
      <c r="X224">
        <f t="shared" si="177"/>
        <v>1.28893887852188E-4</v>
      </c>
      <c r="Y224" s="2">
        <f t="shared" si="178"/>
        <v>1.61117359815235E-10</v>
      </c>
      <c r="AA224">
        <f t="shared" si="179"/>
        <v>0.49154630542606248</v>
      </c>
      <c r="AB224">
        <f t="shared" si="180"/>
        <v>0.47365041969571686</v>
      </c>
      <c r="AC224">
        <f t="shared" si="181"/>
        <v>2.0785580256499217E-4</v>
      </c>
      <c r="AD224" s="2">
        <f t="shared" si="182"/>
        <v>1.4434430733680003E-10</v>
      </c>
      <c r="AF224">
        <f t="shared" si="183"/>
        <v>0.30996378688432752</v>
      </c>
      <c r="AG224">
        <f t="shared" si="184"/>
        <v>0.251587621349596</v>
      </c>
      <c r="AH224">
        <f t="shared" si="185"/>
        <v>3.0023629642151498E-5</v>
      </c>
      <c r="AI224" s="2">
        <f t="shared" si="186"/>
        <v>8.6734930077326572E-11</v>
      </c>
      <c r="AK224">
        <f t="shared" si="187"/>
        <v>0.33039732508803477</v>
      </c>
      <c r="AL224">
        <f t="shared" si="188"/>
        <v>0.2559970278755942</v>
      </c>
      <c r="AM224">
        <f t="shared" si="189"/>
        <v>1.2058101595215568E-5</v>
      </c>
      <c r="AN224" s="2">
        <f t="shared" si="190"/>
        <v>4.3878091915923325E-11</v>
      </c>
      <c r="AP224">
        <f t="shared" si="191"/>
        <v>0.70065678218147032</v>
      </c>
      <c r="AQ224">
        <f t="shared" si="192"/>
        <v>0.67141249416187743</v>
      </c>
      <c r="AR224">
        <f t="shared" si="193"/>
        <v>4.4747675015980042E-4</v>
      </c>
      <c r="AS224" s="2">
        <f t="shared" si="194"/>
        <v>8.7009368086627655E-11</v>
      </c>
      <c r="AU224">
        <f t="shared" si="195"/>
        <v>0.55751760416173923</v>
      </c>
      <c r="AV224">
        <f t="shared" si="196"/>
        <v>0.5110691758693251</v>
      </c>
      <c r="AW224">
        <f t="shared" si="197"/>
        <v>1.4404826574127786E-4</v>
      </c>
      <c r="AX224" s="2">
        <f t="shared" si="198"/>
        <v>1.0403485859092288E-10</v>
      </c>
      <c r="AZ224">
        <f t="shared" si="199"/>
        <v>0.60919410299756005</v>
      </c>
      <c r="BA224">
        <f t="shared" si="200"/>
        <v>0.56577122555284454</v>
      </c>
      <c r="BB224">
        <f t="shared" si="201"/>
        <v>6.1861112911723506E-5</v>
      </c>
      <c r="BC224" s="2">
        <f t="shared" si="202"/>
        <v>2.0620370970574481E-11</v>
      </c>
      <c r="BE224">
        <f t="shared" si="203"/>
        <v>0.90022919440557891</v>
      </c>
      <c r="BF224">
        <f t="shared" si="204"/>
        <v>0.8927195638769666</v>
      </c>
      <c r="BG224">
        <f t="shared" si="205"/>
        <v>5.3500449541971356E-4</v>
      </c>
      <c r="BH224" s="2">
        <f t="shared" si="206"/>
        <v>2.972247196776189E-11</v>
      </c>
      <c r="BJ224">
        <f t="shared" si="207"/>
        <v>0.87495888048605708</v>
      </c>
      <c r="BK224">
        <f t="shared" si="208"/>
        <v>0.86583570867602688</v>
      </c>
      <c r="BL224">
        <f t="shared" si="209"/>
        <v>2.3018288113572187E-4</v>
      </c>
      <c r="BM224" s="2">
        <f t="shared" si="210"/>
        <v>1.2787937840873449E-10</v>
      </c>
    </row>
    <row r="225" spans="1:65" x14ac:dyDescent="0.3">
      <c r="A225">
        <v>-5.125</v>
      </c>
      <c r="B225">
        <f t="shared" si="159"/>
        <v>0.44611964577296709</v>
      </c>
      <c r="C225">
        <f t="shared" si="160"/>
        <v>0.40925730137901778</v>
      </c>
      <c r="D225">
        <f t="shared" si="161"/>
        <v>4.647140323242189E-4</v>
      </c>
      <c r="E225" s="2">
        <f t="shared" si="162"/>
        <v>4.6471403232421886E-10</v>
      </c>
      <c r="G225">
        <f t="shared" si="163"/>
        <v>5.6467288665399129E-2</v>
      </c>
      <c r="H225">
        <f t="shared" si="164"/>
        <v>1.2007632110365582E-2</v>
      </c>
      <c r="I225">
        <f t="shared" si="165"/>
        <v>3.2119747223790857E-8</v>
      </c>
      <c r="J225" s="2">
        <f t="shared" si="166"/>
        <v>2.6498791459627458E-12</v>
      </c>
      <c r="L225">
        <f t="shared" si="167"/>
        <v>8.5299547622038591E-2</v>
      </c>
      <c r="M225">
        <f t="shared" si="168"/>
        <v>3.0010124731748241E-2</v>
      </c>
      <c r="N225">
        <f t="shared" si="169"/>
        <v>2.0550402766379704E-7</v>
      </c>
      <c r="O225" s="2">
        <f t="shared" si="170"/>
        <v>8.3286215655966676E-12</v>
      </c>
      <c r="Q225">
        <f t="shared" si="171"/>
        <v>0.14931004963647718</v>
      </c>
      <c r="R225">
        <f t="shared" si="172"/>
        <v>9.0171176081793758E-2</v>
      </c>
      <c r="S225">
        <f t="shared" si="173"/>
        <v>2.4364318149231847E-6</v>
      </c>
      <c r="T225" s="2">
        <f t="shared" si="174"/>
        <v>2.9913968394334711E-11</v>
      </c>
      <c r="V225">
        <f t="shared" si="175"/>
        <v>0.45178792291354603</v>
      </c>
      <c r="W225">
        <f t="shared" si="176"/>
        <v>0.41242006743145337</v>
      </c>
      <c r="X225">
        <f t="shared" si="177"/>
        <v>1.2706161566272179E-4</v>
      </c>
      <c r="Y225" s="2">
        <f t="shared" si="178"/>
        <v>1.5882701957840224E-10</v>
      </c>
      <c r="AA225">
        <f t="shared" si="179"/>
        <v>0.49077099491780629</v>
      </c>
      <c r="AB225">
        <f t="shared" si="180"/>
        <v>0.47284782082588639</v>
      </c>
      <c r="AC225">
        <f t="shared" si="181"/>
        <v>2.0502570366896756E-4</v>
      </c>
      <c r="AD225" s="2">
        <f t="shared" si="182"/>
        <v>1.4237896088122738E-10</v>
      </c>
      <c r="AF225">
        <f t="shared" si="183"/>
        <v>0.30934295669945222</v>
      </c>
      <c r="AG225">
        <f t="shared" si="184"/>
        <v>0.25091426973910219</v>
      </c>
      <c r="AH225">
        <f t="shared" si="185"/>
        <v>2.9535990737985826E-5</v>
      </c>
      <c r="AI225" s="2">
        <f t="shared" si="186"/>
        <v>8.5326195465292415E-11</v>
      </c>
      <c r="AK225">
        <f t="shared" si="187"/>
        <v>0.32986522344005542</v>
      </c>
      <c r="AL225">
        <f t="shared" si="188"/>
        <v>0.25540580382228378</v>
      </c>
      <c r="AM225">
        <f t="shared" si="189"/>
        <v>1.1872794322579246E-5</v>
      </c>
      <c r="AN225" s="2">
        <f t="shared" si="190"/>
        <v>4.3203779340496712E-11</v>
      </c>
      <c r="AP225">
        <f t="shared" si="191"/>
        <v>0.70005065521216447</v>
      </c>
      <c r="AQ225">
        <f t="shared" si="192"/>
        <v>0.67074715171477994</v>
      </c>
      <c r="AR225">
        <f t="shared" si="193"/>
        <v>4.4228734076994587E-4</v>
      </c>
      <c r="AS225" s="2">
        <f t="shared" si="194"/>
        <v>8.6000316260822612E-11</v>
      </c>
      <c r="AU225">
        <f t="shared" si="195"/>
        <v>0.5568579274926484</v>
      </c>
      <c r="AV225">
        <f t="shared" si="196"/>
        <v>0.51034025137309214</v>
      </c>
      <c r="AW225">
        <f t="shared" si="197"/>
        <v>1.4217939258799286E-4</v>
      </c>
      <c r="AX225" s="2">
        <f t="shared" si="198"/>
        <v>1.0268511686910592E-10</v>
      </c>
      <c r="AZ225">
        <f t="shared" si="199"/>
        <v>0.60864886072763735</v>
      </c>
      <c r="BA225">
        <f t="shared" si="200"/>
        <v>0.56516540080848598</v>
      </c>
      <c r="BB225">
        <f t="shared" si="201"/>
        <v>6.110950735243044E-5</v>
      </c>
      <c r="BC225" s="2">
        <f t="shared" si="202"/>
        <v>2.036983578414346E-11</v>
      </c>
      <c r="BE225">
        <f t="shared" si="203"/>
        <v>0.89995611112750051</v>
      </c>
      <c r="BF225">
        <f t="shared" si="204"/>
        <v>0.89242592594354897</v>
      </c>
      <c r="BG225">
        <f t="shared" si="205"/>
        <v>5.3005041526476963E-4</v>
      </c>
      <c r="BH225" s="2">
        <f t="shared" si="206"/>
        <v>2.9447245292487224E-11</v>
      </c>
      <c r="BJ225">
        <f t="shared" si="207"/>
        <v>0.87466569649307591</v>
      </c>
      <c r="BK225">
        <f t="shared" si="208"/>
        <v>0.8655211335762617</v>
      </c>
      <c r="BL225">
        <f t="shared" si="209"/>
        <v>2.2793659518535947E-4</v>
      </c>
      <c r="BM225" s="2">
        <f t="shared" si="210"/>
        <v>1.2663144176964426E-10</v>
      </c>
    </row>
    <row r="226" spans="1:65" x14ac:dyDescent="0.3">
      <c r="A226">
        <v>-5.15</v>
      </c>
      <c r="B226">
        <f t="shared" si="159"/>
        <v>0.44520589127111299</v>
      </c>
      <c r="C226">
        <f t="shared" si="160"/>
        <v>0.40828273386424163</v>
      </c>
      <c r="D226">
        <f t="shared" si="161"/>
        <v>4.5764957374394409E-4</v>
      </c>
      <c r="E226" s="2">
        <f t="shared" si="162"/>
        <v>4.5764957374394406E-10</v>
      </c>
      <c r="G226">
        <f t="shared" si="163"/>
        <v>5.6374003236459067E-2</v>
      </c>
      <c r="H226">
        <f t="shared" si="164"/>
        <v>1.1909951032941433E-2</v>
      </c>
      <c r="I226">
        <f t="shared" si="165"/>
        <v>3.1165831597581445E-8</v>
      </c>
      <c r="J226" s="2">
        <f t="shared" si="166"/>
        <v>2.5711811068004693E-12</v>
      </c>
      <c r="L226">
        <f t="shared" si="167"/>
        <v>8.5124163253195467E-2</v>
      </c>
      <c r="M226">
        <f t="shared" si="168"/>
        <v>2.982413918684567E-2</v>
      </c>
      <c r="N226">
        <f t="shared" si="169"/>
        <v>2.0037705513256932E-7</v>
      </c>
      <c r="O226" s="2">
        <f t="shared" si="170"/>
        <v>8.1208367621782991E-12</v>
      </c>
      <c r="Q226">
        <f t="shared" si="171"/>
        <v>0.14894788573093598</v>
      </c>
      <c r="R226">
        <f t="shared" si="172"/>
        <v>8.9783835006348636E-2</v>
      </c>
      <c r="S226">
        <f t="shared" si="173"/>
        <v>2.3870763572616528E-6</v>
      </c>
      <c r="T226" s="2">
        <f t="shared" si="174"/>
        <v>2.9307993053045902E-11</v>
      </c>
      <c r="V226">
        <f t="shared" si="175"/>
        <v>0.45105729732825273</v>
      </c>
      <c r="W226">
        <f t="shared" si="176"/>
        <v>0.4116369746283523</v>
      </c>
      <c r="X226">
        <f t="shared" si="177"/>
        <v>1.252637283249991E-4</v>
      </c>
      <c r="Y226" s="2">
        <f t="shared" si="178"/>
        <v>1.565796604062489E-10</v>
      </c>
      <c r="AA226">
        <f t="shared" si="179"/>
        <v>0.49000044011434474</v>
      </c>
      <c r="AB226">
        <f t="shared" si="180"/>
        <v>0.47205014504590553</v>
      </c>
      <c r="AC226">
        <f t="shared" si="181"/>
        <v>2.0224687826700169E-4</v>
      </c>
      <c r="AD226" s="2">
        <f t="shared" si="182"/>
        <v>1.4044922101875107E-10</v>
      </c>
      <c r="AF226">
        <f t="shared" si="183"/>
        <v>0.30872669760239368</v>
      </c>
      <c r="AG226">
        <f t="shared" si="184"/>
        <v>0.25024587592450503</v>
      </c>
      <c r="AH226">
        <f t="shared" si="185"/>
        <v>2.905853350440461E-5</v>
      </c>
      <c r="AI226" s="2">
        <f t="shared" si="186"/>
        <v>8.3946874568280018E-11</v>
      </c>
      <c r="AK226">
        <f t="shared" si="187"/>
        <v>0.32933687438893988</v>
      </c>
      <c r="AL226">
        <f t="shared" si="188"/>
        <v>0.25481874932104431</v>
      </c>
      <c r="AM226">
        <f t="shared" si="189"/>
        <v>1.1691202610245074E-5</v>
      </c>
      <c r="AN226" s="2">
        <f t="shared" si="190"/>
        <v>4.254298727616959E-11</v>
      </c>
      <c r="AP226">
        <f t="shared" si="191"/>
        <v>0.69944764689785854</v>
      </c>
      <c r="AQ226">
        <f t="shared" si="192"/>
        <v>0.67008523259918606</v>
      </c>
      <c r="AR226">
        <f t="shared" si="193"/>
        <v>4.371807653364759E-4</v>
      </c>
      <c r="AS226" s="2">
        <f t="shared" si="194"/>
        <v>8.5007371037647898E-11</v>
      </c>
      <c r="AU226">
        <f t="shared" si="195"/>
        <v>0.55620215098069392</v>
      </c>
      <c r="AV226">
        <f t="shared" si="196"/>
        <v>0.50961563644275576</v>
      </c>
      <c r="AW226">
        <f t="shared" si="197"/>
        <v>1.4034325307003647E-4</v>
      </c>
      <c r="AX226" s="2">
        <f t="shared" si="198"/>
        <v>1.0135901610613742E-10</v>
      </c>
      <c r="AZ226">
        <f t="shared" si="199"/>
        <v>0.60810669760373093</v>
      </c>
      <c r="BA226">
        <f t="shared" si="200"/>
        <v>0.56456299733747883</v>
      </c>
      <c r="BB226">
        <f t="shared" si="201"/>
        <v>6.0370498215021362E-5</v>
      </c>
      <c r="BC226" s="2">
        <f t="shared" si="202"/>
        <v>2.01234994050071E-11</v>
      </c>
      <c r="BE226">
        <f t="shared" si="203"/>
        <v>0.89968408172425107</v>
      </c>
      <c r="BF226">
        <f t="shared" si="204"/>
        <v>0.89213342120887207</v>
      </c>
      <c r="BG226">
        <f t="shared" si="205"/>
        <v>5.2516255675434025E-4</v>
      </c>
      <c r="BH226" s="2">
        <f t="shared" si="206"/>
        <v>2.9175697597463374E-11</v>
      </c>
      <c r="BJ226">
        <f t="shared" si="207"/>
        <v>0.87437377514322523</v>
      </c>
      <c r="BK226">
        <f t="shared" si="208"/>
        <v>0.86520791324380386</v>
      </c>
      <c r="BL226">
        <f t="shared" si="209"/>
        <v>2.2572191288855562E-4</v>
      </c>
      <c r="BM226" s="2">
        <f t="shared" si="210"/>
        <v>1.2540106271586434E-10</v>
      </c>
    </row>
    <row r="227" spans="1:65" x14ac:dyDescent="0.3">
      <c r="A227">
        <v>-5.1749999999999998</v>
      </c>
      <c r="B227">
        <f t="shared" si="159"/>
        <v>0.44429821485349313</v>
      </c>
      <c r="C227">
        <f t="shared" si="160"/>
        <v>0.40731464894783825</v>
      </c>
      <c r="D227">
        <f t="shared" si="161"/>
        <v>4.5072327587734244E-4</v>
      </c>
      <c r="E227" s="2">
        <f t="shared" si="162"/>
        <v>4.5072327587734243E-10</v>
      </c>
      <c r="G227">
        <f t="shared" si="163"/>
        <v>5.6281921913282046E-2</v>
      </c>
      <c r="H227">
        <f t="shared" si="164"/>
        <v>1.1813530799248217E-2</v>
      </c>
      <c r="I227">
        <f t="shared" si="165"/>
        <v>3.0244652979079566E-8</v>
      </c>
      <c r="J227" s="2">
        <f t="shared" si="166"/>
        <v>2.495183870774064E-12</v>
      </c>
      <c r="L227">
        <f t="shared" si="167"/>
        <v>8.4950703595776222E-2</v>
      </c>
      <c r="M227">
        <f t="shared" si="168"/>
        <v>2.9640194693293979E-2</v>
      </c>
      <c r="N227">
        <f t="shared" si="169"/>
        <v>1.9540181310782065E-7</v>
      </c>
      <c r="O227" s="2">
        <f t="shared" si="170"/>
        <v>7.9192012590086249E-12</v>
      </c>
      <c r="Q227">
        <f t="shared" si="171"/>
        <v>0.14858900043690709</v>
      </c>
      <c r="R227">
        <f t="shared" si="172"/>
        <v>8.9400000467280305E-2</v>
      </c>
      <c r="S227">
        <f t="shared" si="173"/>
        <v>2.3389505031873502E-6</v>
      </c>
      <c r="T227" s="2">
        <f t="shared" si="174"/>
        <v>2.8717114511355852E-11</v>
      </c>
      <c r="V227">
        <f t="shared" si="175"/>
        <v>0.45033135266082225</v>
      </c>
      <c r="W227">
        <f t="shared" si="176"/>
        <v>0.41085889888619748</v>
      </c>
      <c r="X227">
        <f t="shared" si="177"/>
        <v>1.2349942622002838E-4</v>
      </c>
      <c r="Y227" s="2">
        <f t="shared" si="178"/>
        <v>1.5437428277503549E-10</v>
      </c>
      <c r="AA227">
        <f t="shared" si="179"/>
        <v>0.48923459148810156</v>
      </c>
      <c r="AB227">
        <f t="shared" si="180"/>
        <v>0.47125734108499123</v>
      </c>
      <c r="AC227">
        <f t="shared" si="181"/>
        <v>1.9951816989005009E-4</v>
      </c>
      <c r="AD227" s="2">
        <f t="shared" si="182"/>
        <v>1.3855428464586802E-10</v>
      </c>
      <c r="AF227">
        <f t="shared" si="183"/>
        <v>0.308114954981273</v>
      </c>
      <c r="AG227">
        <f t="shared" si="184"/>
        <v>0.24958238067383187</v>
      </c>
      <c r="AH227">
        <f t="shared" si="185"/>
        <v>2.8590998715987906E-5</v>
      </c>
      <c r="AI227" s="2">
        <f t="shared" si="186"/>
        <v>8.2596218512853976E-11</v>
      </c>
      <c r="AK227">
        <f t="shared" si="187"/>
        <v>0.32881223397001136</v>
      </c>
      <c r="AL227">
        <f t="shared" si="188"/>
        <v>0.25423581552223484</v>
      </c>
      <c r="AM227">
        <f t="shared" si="189"/>
        <v>1.1513234752830346E-5</v>
      </c>
      <c r="AN227" s="2">
        <f t="shared" si="190"/>
        <v>4.1895382017243771E-11</v>
      </c>
      <c r="AP227">
        <f t="shared" si="191"/>
        <v>0.69884772881540502</v>
      </c>
      <c r="AQ227">
        <f t="shared" si="192"/>
        <v>0.66942670561515372</v>
      </c>
      <c r="AR227">
        <f t="shared" si="193"/>
        <v>4.3215534481910251E-4</v>
      </c>
      <c r="AS227" s="2">
        <f t="shared" si="194"/>
        <v>8.4030205937047519E-11</v>
      </c>
      <c r="AU227">
        <f t="shared" si="195"/>
        <v>0.55555023459015629</v>
      </c>
      <c r="AV227">
        <f t="shared" si="196"/>
        <v>0.50889528683995167</v>
      </c>
      <c r="AW227">
        <f t="shared" si="197"/>
        <v>1.3853912711946805E-4</v>
      </c>
      <c r="AX227" s="2">
        <f t="shared" si="198"/>
        <v>1.0005603625294912E-10</v>
      </c>
      <c r="AZ227">
        <f t="shared" si="199"/>
        <v>0.60756758244315823</v>
      </c>
      <c r="BA227">
        <f t="shared" si="200"/>
        <v>0.56396398049239804</v>
      </c>
      <c r="BB227">
        <f t="shared" si="201"/>
        <v>5.9643816988056903E-5</v>
      </c>
      <c r="BC227" s="2">
        <f t="shared" si="202"/>
        <v>1.9881272329352279E-11</v>
      </c>
      <c r="BE227">
        <f t="shared" si="203"/>
        <v>0.89941309859221774</v>
      </c>
      <c r="BF227">
        <f t="shared" si="204"/>
        <v>0.8918420414970083</v>
      </c>
      <c r="BG227">
        <f t="shared" si="205"/>
        <v>5.2033976358299629E-4</v>
      </c>
      <c r="BH227" s="2">
        <f t="shared" si="206"/>
        <v>2.8907764643499818E-11</v>
      </c>
      <c r="BJ227">
        <f t="shared" si="207"/>
        <v>0.87408310617552343</v>
      </c>
      <c r="BK227">
        <f t="shared" si="208"/>
        <v>0.8648960366690166</v>
      </c>
      <c r="BL227">
        <f t="shared" si="209"/>
        <v>2.2353825440899679E-4</v>
      </c>
      <c r="BM227" s="2">
        <f t="shared" si="210"/>
        <v>1.2418791911610944E-10</v>
      </c>
    </row>
    <row r="228" spans="1:65" x14ac:dyDescent="0.3">
      <c r="A228">
        <v>-5.2</v>
      </c>
      <c r="B228">
        <f t="shared" si="159"/>
        <v>0.44339655163523711</v>
      </c>
      <c r="C228">
        <f t="shared" si="160"/>
        <v>0.40635297742666071</v>
      </c>
      <c r="D228">
        <f t="shared" si="161"/>
        <v>4.4393184629297255E-4</v>
      </c>
      <c r="E228" s="2">
        <f t="shared" si="162"/>
        <v>4.4393184629297251E-10</v>
      </c>
      <c r="G228">
        <f t="shared" si="163"/>
        <v>5.6191023469670622E-2</v>
      </c>
      <c r="H228">
        <f t="shared" si="164"/>
        <v>1.1718349182901176E-2</v>
      </c>
      <c r="I228">
        <f t="shared" si="165"/>
        <v>2.9354938143764792E-8</v>
      </c>
      <c r="J228" s="2">
        <f t="shared" si="166"/>
        <v>2.4217823968605955E-12</v>
      </c>
      <c r="L228">
        <f t="shared" si="167"/>
        <v>8.4779138443712695E-2</v>
      </c>
      <c r="M228">
        <f t="shared" si="168"/>
        <v>2.9458259219207524E-2</v>
      </c>
      <c r="N228">
        <f t="shared" si="169"/>
        <v>1.9057311340723429E-7</v>
      </c>
      <c r="O228" s="2">
        <f t="shared" si="170"/>
        <v>7.7235047905876385E-12</v>
      </c>
      <c r="Q228">
        <f t="shared" si="171"/>
        <v>0.14823334870790111</v>
      </c>
      <c r="R228">
        <f t="shared" si="172"/>
        <v>8.9019624286525253E-2</v>
      </c>
      <c r="S228">
        <f t="shared" si="173"/>
        <v>2.2920179568134072E-6</v>
      </c>
      <c r="T228" s="2">
        <f t="shared" si="174"/>
        <v>2.8140887136431329E-11</v>
      </c>
      <c r="V228">
        <f t="shared" si="175"/>
        <v>0.44961003846822112</v>
      </c>
      <c r="W228">
        <f t="shared" si="176"/>
        <v>0.41008578613957247</v>
      </c>
      <c r="X228">
        <f t="shared" si="177"/>
        <v>1.2176793186645884E-4</v>
      </c>
      <c r="Y228" s="2">
        <f t="shared" si="178"/>
        <v>1.5220991483307355E-10</v>
      </c>
      <c r="AA228">
        <f t="shared" si="179"/>
        <v>0.48847340023244812</v>
      </c>
      <c r="AB228">
        <f t="shared" si="180"/>
        <v>0.47046935841868331</v>
      </c>
      <c r="AC228">
        <f t="shared" si="181"/>
        <v>1.9683845321647768E-4</v>
      </c>
      <c r="AD228" s="2">
        <f t="shared" si="182"/>
        <v>1.3669337028922051E-10</v>
      </c>
      <c r="AF228">
        <f t="shared" si="183"/>
        <v>0.30750767512198635</v>
      </c>
      <c r="AG228">
        <f t="shared" si="184"/>
        <v>0.24892372572883548</v>
      </c>
      <c r="AH228">
        <f t="shared" si="185"/>
        <v>2.8133134920288602E-5</v>
      </c>
      <c r="AI228" s="2">
        <f t="shared" si="186"/>
        <v>8.1273500880833769E-11</v>
      </c>
      <c r="AK228">
        <f t="shared" si="187"/>
        <v>0.328291258935551</v>
      </c>
      <c r="AL228">
        <f t="shared" si="188"/>
        <v>0.25365695437283442</v>
      </c>
      <c r="AM228">
        <f t="shared" si="189"/>
        <v>1.1338801728385683E-5</v>
      </c>
      <c r="AN228" s="2">
        <f t="shared" si="190"/>
        <v>4.12606396227368E-11</v>
      </c>
      <c r="AP228">
        <f t="shared" si="191"/>
        <v>0.69825087290891419</v>
      </c>
      <c r="AQ228">
        <f t="shared" si="192"/>
        <v>0.66877153996587724</v>
      </c>
      <c r="AR228">
        <f t="shared" si="193"/>
        <v>4.2720944135881664E-4</v>
      </c>
      <c r="AS228" s="2">
        <f t="shared" si="194"/>
        <v>8.3068502486436372E-11</v>
      </c>
      <c r="AU228">
        <f t="shared" si="195"/>
        <v>0.55490213886607465</v>
      </c>
      <c r="AV228">
        <f t="shared" si="196"/>
        <v>0.50817915896803834</v>
      </c>
      <c r="AW228">
        <f t="shared" si="197"/>
        <v>1.3676631369662147E-4</v>
      </c>
      <c r="AX228" s="2">
        <f t="shared" si="198"/>
        <v>9.8775671003115481E-11</v>
      </c>
      <c r="AZ228">
        <f t="shared" si="199"/>
        <v>0.60703148451622735</v>
      </c>
      <c r="BA228">
        <f t="shared" si="200"/>
        <v>0.56336831612914151</v>
      </c>
      <c r="BB228">
        <f t="shared" si="201"/>
        <v>5.8929202094148156E-5</v>
      </c>
      <c r="BC228" s="2">
        <f t="shared" si="202"/>
        <v>1.9643067364716032E-11</v>
      </c>
      <c r="BE228">
        <f t="shared" si="203"/>
        <v>0.89914315420686397</v>
      </c>
      <c r="BF228">
        <f t="shared" si="204"/>
        <v>0.89155177871705804</v>
      </c>
      <c r="BG228">
        <f t="shared" si="205"/>
        <v>5.1558090436147359E-4</v>
      </c>
      <c r="BH228" s="2">
        <f t="shared" si="206"/>
        <v>2.8643383575637446E-11</v>
      </c>
      <c r="BJ228">
        <f t="shared" si="207"/>
        <v>0.87379367945049502</v>
      </c>
      <c r="BK228">
        <f t="shared" si="208"/>
        <v>0.8645854929726341</v>
      </c>
      <c r="BL228">
        <f t="shared" si="209"/>
        <v>2.2138505301251573E-4</v>
      </c>
      <c r="BM228" s="2">
        <f t="shared" si="210"/>
        <v>1.229916961180644E-10</v>
      </c>
    </row>
    <row r="229" spans="1:65" x14ac:dyDescent="0.3">
      <c r="A229">
        <v>-5.2249999999999996</v>
      </c>
      <c r="B229">
        <f t="shared" si="159"/>
        <v>0.44250083766958032</v>
      </c>
      <c r="C229">
        <f t="shared" si="160"/>
        <v>0.40539765109810189</v>
      </c>
      <c r="D229">
        <f t="shared" si="161"/>
        <v>4.372720848360465E-4</v>
      </c>
      <c r="E229" s="2">
        <f t="shared" si="162"/>
        <v>4.3727208483604646E-10</v>
      </c>
      <c r="G229">
        <f t="shared" si="163"/>
        <v>5.6101287152683629E-2</v>
      </c>
      <c r="H229">
        <f t="shared" si="164"/>
        <v>1.1624384453071866E-2</v>
      </c>
      <c r="I229">
        <f t="shared" si="165"/>
        <v>2.8495469151958063E-8</v>
      </c>
      <c r="J229" s="2">
        <f t="shared" si="166"/>
        <v>2.3508762050365404E-12</v>
      </c>
      <c r="L229">
        <f t="shared" si="167"/>
        <v>8.4609438205816345E-2</v>
      </c>
      <c r="M229">
        <f t="shared" si="168"/>
        <v>2.9278301384746918E-2</v>
      </c>
      <c r="N229">
        <f t="shared" si="169"/>
        <v>1.8588596886687664E-7</v>
      </c>
      <c r="O229" s="2">
        <f t="shared" si="170"/>
        <v>7.5335452382436988E-12</v>
      </c>
      <c r="Q229">
        <f t="shared" si="171"/>
        <v>0.14788088632437707</v>
      </c>
      <c r="R229">
        <f t="shared" si="172"/>
        <v>8.8642659170456758E-2</v>
      </c>
      <c r="S229">
        <f t="shared" si="173"/>
        <v>2.246243658986186E-6</v>
      </c>
      <c r="T229" s="2">
        <f t="shared" si="174"/>
        <v>2.7578880479774891E-11</v>
      </c>
      <c r="V229">
        <f t="shared" si="175"/>
        <v>0.4488933050653437</v>
      </c>
      <c r="W229">
        <f t="shared" si="176"/>
        <v>0.40931758313541661</v>
      </c>
      <c r="X229">
        <f t="shared" si="177"/>
        <v>1.2006848921084066E-4</v>
      </c>
      <c r="Y229" s="2">
        <f t="shared" si="178"/>
        <v>1.5008561151355085E-10</v>
      </c>
      <c r="AA229">
        <f t="shared" si="179"/>
        <v>0.48771681824831892</v>
      </c>
      <c r="AB229">
        <f t="shared" si="180"/>
        <v>0.46968614725498853</v>
      </c>
      <c r="AC229">
        <f t="shared" si="181"/>
        <v>1.9420663309851411E-4</v>
      </c>
      <c r="AD229" s="2">
        <f t="shared" si="182"/>
        <v>1.3486571742952359E-10</v>
      </c>
      <c r="AF229">
        <f t="shared" si="183"/>
        <v>0.30690480518949198</v>
      </c>
      <c r="AG229">
        <f t="shared" si="184"/>
        <v>0.24826985378469843</v>
      </c>
      <c r="AH229">
        <f t="shared" si="185"/>
        <v>2.7684698170001942E-5</v>
      </c>
      <c r="AI229" s="2">
        <f t="shared" si="186"/>
        <v>7.9978016935561199E-11</v>
      </c>
      <c r="AK229">
        <f t="shared" si="187"/>
        <v>0.32777390673986118</v>
      </c>
      <c r="AL229">
        <f t="shared" si="188"/>
        <v>0.25308211859984575</v>
      </c>
      <c r="AM229">
        <f t="shared" si="189"/>
        <v>1.1167817107712623E-5</v>
      </c>
      <c r="AN229" s="2">
        <f t="shared" si="190"/>
        <v>4.0638445586398723E-11</v>
      </c>
      <c r="AP229">
        <f t="shared" si="191"/>
        <v>0.69765705148367174</v>
      </c>
      <c r="AQ229">
        <f t="shared" si="192"/>
        <v>0.66811970525101183</v>
      </c>
      <c r="AR229">
        <f t="shared" si="193"/>
        <v>4.2234145709447063E-4</v>
      </c>
      <c r="AS229" s="2">
        <f t="shared" si="194"/>
        <v>8.2121949990591322E-11</v>
      </c>
      <c r="AU229">
        <f t="shared" si="195"/>
        <v>0.55425782492342024</v>
      </c>
      <c r="AV229">
        <f t="shared" si="196"/>
        <v>0.50746720986013283</v>
      </c>
      <c r="AW229">
        <f t="shared" si="197"/>
        <v>1.3502413020399635E-4</v>
      </c>
      <c r="AX229" s="2">
        <f t="shared" si="198"/>
        <v>9.7517427369552888E-11</v>
      </c>
      <c r="AZ229">
        <f t="shared" si="199"/>
        <v>0.60649837353769553</v>
      </c>
      <c r="BA229">
        <f t="shared" si="200"/>
        <v>0.56277597059743945</v>
      </c>
      <c r="BB229">
        <f t="shared" si="201"/>
        <v>5.822639867996237E-5</v>
      </c>
      <c r="BC229" s="2">
        <f t="shared" si="202"/>
        <v>1.9408799559987438E-11</v>
      </c>
      <c r="BE229">
        <f t="shared" si="203"/>
        <v>0.89887424112167191</v>
      </c>
      <c r="BF229">
        <f t="shared" si="204"/>
        <v>0.8912626248620128</v>
      </c>
      <c r="BG229">
        <f t="shared" si="205"/>
        <v>5.1088487197801971E-4</v>
      </c>
      <c r="BH229" s="2">
        <f t="shared" si="206"/>
        <v>2.8382492887667785E-11</v>
      </c>
      <c r="BJ229">
        <f t="shared" si="207"/>
        <v>0.87350548494829461</v>
      </c>
      <c r="BK229">
        <f t="shared" si="208"/>
        <v>0.86427627140374952</v>
      </c>
      <c r="BL229">
        <f t="shared" si="209"/>
        <v>2.1926175471574441E-4</v>
      </c>
      <c r="BM229" s="2">
        <f t="shared" si="210"/>
        <v>1.2181208595319144E-10</v>
      </c>
    </row>
    <row r="230" spans="1:65" x14ac:dyDescent="0.3">
      <c r="A230">
        <v>-5.25</v>
      </c>
      <c r="B230">
        <f t="shared" si="159"/>
        <v>0.44161100993100005</v>
      </c>
      <c r="C230">
        <f t="shared" si="160"/>
        <v>0.40444860274210753</v>
      </c>
      <c r="D230">
        <f t="shared" si="161"/>
        <v>4.3074088066165345E-4</v>
      </c>
      <c r="E230" s="2">
        <f t="shared" si="162"/>
        <v>4.3074088066165344E-10</v>
      </c>
      <c r="G230">
        <f t="shared" si="163"/>
        <v>5.6012692669900652E-2</v>
      </c>
      <c r="H230">
        <f t="shared" si="164"/>
        <v>1.1531615361152518E-2</v>
      </c>
      <c r="I230">
        <f t="shared" si="165"/>
        <v>2.7665080700416274E-8</v>
      </c>
      <c r="J230" s="2">
        <f t="shared" si="166"/>
        <v>2.2823691577843427E-12</v>
      </c>
      <c r="L230">
        <f t="shared" si="167"/>
        <v>8.4441573890429916E-2</v>
      </c>
      <c r="M230">
        <f t="shared" si="168"/>
        <v>2.9100290445842964E-2</v>
      </c>
      <c r="N230">
        <f t="shared" si="169"/>
        <v>1.8133558464670516E-7</v>
      </c>
      <c r="O230" s="2">
        <f t="shared" si="170"/>
        <v>7.3491282777650814E-12</v>
      </c>
      <c r="Q230">
        <f t="shared" si="171"/>
        <v>0.14753156987479785</v>
      </c>
      <c r="R230">
        <f t="shared" si="172"/>
        <v>8.8269058689623356E-2</v>
      </c>
      <c r="S230">
        <f t="shared" si="173"/>
        <v>2.2015937395723042E-6</v>
      </c>
      <c r="T230" s="2">
        <f t="shared" si="174"/>
        <v>2.7030678691415562E-11</v>
      </c>
      <c r="V230">
        <f t="shared" si="175"/>
        <v>0.44818110351049151</v>
      </c>
      <c r="W230">
        <f t="shared" si="176"/>
        <v>0.40855423741746139</v>
      </c>
      <c r="X230">
        <f t="shared" si="177"/>
        <v>1.1840036294371504E-4</v>
      </c>
      <c r="Y230" s="2">
        <f t="shared" si="178"/>
        <v>1.4800045367964383E-10</v>
      </c>
      <c r="AA230">
        <f t="shared" si="179"/>
        <v>0.48696479813112892</v>
      </c>
      <c r="AB230">
        <f t="shared" si="180"/>
        <v>0.46890765852083738</v>
      </c>
      <c r="AC230">
        <f t="shared" si="181"/>
        <v>1.9162164362332865E-4</v>
      </c>
      <c r="AD230" s="2">
        <f t="shared" si="182"/>
        <v>1.330705858495337E-10</v>
      </c>
      <c r="AF230">
        <f t="shared" si="183"/>
        <v>0.30630629320956843</v>
      </c>
      <c r="AG230">
        <f t="shared" si="184"/>
        <v>0.24762070847024772</v>
      </c>
      <c r="AH230">
        <f t="shared" si="185"/>
        <v>2.7245451765536917E-5</v>
      </c>
      <c r="AI230" s="2">
        <f t="shared" si="186"/>
        <v>7.8709082878217791E-11</v>
      </c>
      <c r="AK230">
        <f t="shared" si="187"/>
        <v>0.32726013552470873</v>
      </c>
      <c r="AL230">
        <f t="shared" si="188"/>
        <v>0.2525112616941208</v>
      </c>
      <c r="AM230">
        <f t="shared" si="189"/>
        <v>1.1000196967156809E-5</v>
      </c>
      <c r="AN230" s="2">
        <f t="shared" si="190"/>
        <v>4.0028494519376179E-11</v>
      </c>
      <c r="AP230">
        <f t="shared" si="191"/>
        <v>0.69706623720017702</v>
      </c>
      <c r="AQ230">
        <f t="shared" si="192"/>
        <v>0.66747117146012847</v>
      </c>
      <c r="AR230">
        <f t="shared" si="193"/>
        <v>4.1754983301829992E-4</v>
      </c>
      <c r="AS230" s="2">
        <f t="shared" si="194"/>
        <v>8.1190245309113684E-11</v>
      </c>
      <c r="AU230">
        <f t="shared" si="195"/>
        <v>0.55361725443651566</v>
      </c>
      <c r="AV230">
        <f t="shared" si="196"/>
        <v>0.50675939716742069</v>
      </c>
      <c r="AW230">
        <f t="shared" si="197"/>
        <v>1.3331191192075164E-4</v>
      </c>
      <c r="AX230" s="2">
        <f t="shared" si="198"/>
        <v>9.6280825276098381E-11</v>
      </c>
      <c r="AZ230">
        <f t="shared" si="199"/>
        <v>0.60596821965842596</v>
      </c>
      <c r="BA230">
        <f t="shared" si="200"/>
        <v>0.56218691073158444</v>
      </c>
      <c r="BB230">
        <f t="shared" si="201"/>
        <v>5.7535158413515416E-5</v>
      </c>
      <c r="BC230" s="2">
        <f t="shared" si="202"/>
        <v>1.9178386137838451E-11</v>
      </c>
      <c r="BE230">
        <f t="shared" si="203"/>
        <v>0.89860635196710126</v>
      </c>
      <c r="BF230">
        <f t="shared" si="204"/>
        <v>0.89097457200763575</v>
      </c>
      <c r="BG230">
        <f t="shared" si="205"/>
        <v>5.0625058297873134E-4</v>
      </c>
      <c r="BH230" s="2">
        <f t="shared" si="206"/>
        <v>2.812503238770732E-11</v>
      </c>
      <c r="BJ230">
        <f t="shared" si="207"/>
        <v>0.87321851276686391</v>
      </c>
      <c r="BK230">
        <f t="shared" si="208"/>
        <v>0.86396836133783683</v>
      </c>
      <c r="BL230">
        <f t="shared" si="209"/>
        <v>2.1716781794557465E-4</v>
      </c>
      <c r="BM230" s="2">
        <f t="shared" si="210"/>
        <v>1.2064878774754157E-10</v>
      </c>
    </row>
    <row r="231" spans="1:65" x14ac:dyDescent="0.3">
      <c r="A231">
        <v>-5.2750000000000004</v>
      </c>
      <c r="B231">
        <f t="shared" si="159"/>
        <v>0.44072700629870942</v>
      </c>
      <c r="C231">
        <f t="shared" si="160"/>
        <v>0.40350576610357231</v>
      </c>
      <c r="D231">
        <f t="shared" si="161"/>
        <v>4.2433520937543742E-4</v>
      </c>
      <c r="E231" s="2">
        <f t="shared" si="162"/>
        <v>4.243352093754374E-10</v>
      </c>
      <c r="G231">
        <f t="shared" si="163"/>
        <v>5.5925220177087197E-2</v>
      </c>
      <c r="H231">
        <f t="shared" si="164"/>
        <v>1.1440021127839999E-2</v>
      </c>
      <c r="I231">
        <f t="shared" si="165"/>
        <v>2.686265761254392E-8</v>
      </c>
      <c r="J231" s="2">
        <f t="shared" si="166"/>
        <v>2.2161692530348734E-12</v>
      </c>
      <c r="L231">
        <f t="shared" si="167"/>
        <v>8.427551709053227E-2</v>
      </c>
      <c r="M231">
        <f t="shared" si="168"/>
        <v>2.8924196278401135E-2</v>
      </c>
      <c r="N231">
        <f t="shared" si="169"/>
        <v>1.7691734995130653E-7</v>
      </c>
      <c r="O231" s="2">
        <f t="shared" si="170"/>
        <v>7.1700670438598992E-12</v>
      </c>
      <c r="Q231">
        <f t="shared" si="171"/>
        <v>0.14718535673720484</v>
      </c>
      <c r="R231">
        <f t="shared" si="172"/>
        <v>8.7898777259042604E-2</v>
      </c>
      <c r="S231">
        <f t="shared" si="173"/>
        <v>2.1580354717985013E-6</v>
      </c>
      <c r="T231" s="2">
        <f t="shared" si="174"/>
        <v>2.6495879959303869E-11</v>
      </c>
      <c r="V231">
        <f t="shared" si="175"/>
        <v>0.44747338559118743</v>
      </c>
      <c r="W231">
        <f t="shared" si="176"/>
        <v>0.40779569731102616</v>
      </c>
      <c r="X231">
        <f t="shared" si="177"/>
        <v>1.1676283784049049E-4</v>
      </c>
      <c r="Y231" s="2">
        <f t="shared" si="178"/>
        <v>1.4595354730061311E-10</v>
      </c>
      <c r="AA231">
        <f t="shared" si="179"/>
        <v>0.48621729315798023</v>
      </c>
      <c r="AB231">
        <f t="shared" si="180"/>
        <v>0.46813384384884082</v>
      </c>
      <c r="AC231">
        <f t="shared" si="181"/>
        <v>1.8908244720729049E-4</v>
      </c>
      <c r="AD231" s="2">
        <f t="shared" si="182"/>
        <v>1.3130725500506274E-10</v>
      </c>
      <c r="AF231">
        <f t="shared" si="183"/>
        <v>0.30571208805102928</v>
      </c>
      <c r="AG231">
        <f t="shared" si="184"/>
        <v>0.24697623432866514</v>
      </c>
      <c r="AH231">
        <f t="shared" si="185"/>
        <v>2.6815166007557202E-5</v>
      </c>
      <c r="AI231" s="2">
        <f t="shared" si="186"/>
        <v>7.7466035132943057E-11</v>
      </c>
      <c r="AK231">
        <f t="shared" si="187"/>
        <v>0.32674990410513255</v>
      </c>
      <c r="AL231">
        <f t="shared" si="188"/>
        <v>0.2519443378945917</v>
      </c>
      <c r="AM231">
        <f t="shared" si="189"/>
        <v>1.0835859804721299E-5</v>
      </c>
      <c r="AN231" s="2">
        <f t="shared" si="190"/>
        <v>3.9430489844958072E-11</v>
      </c>
      <c r="AP231">
        <f t="shared" si="191"/>
        <v>0.69647840306830178</v>
      </c>
      <c r="AQ231">
        <f t="shared" si="192"/>
        <v>0.66682590896630278</v>
      </c>
      <c r="AR231">
        <f t="shared" si="193"/>
        <v>4.1283304786895049E-4</v>
      </c>
      <c r="AS231" s="2">
        <f t="shared" si="194"/>
        <v>8.0273092641184631E-11</v>
      </c>
      <c r="AU231">
        <f t="shared" si="195"/>
        <v>0.55298038962869267</v>
      </c>
      <c r="AV231">
        <f t="shared" si="196"/>
        <v>0.50605567914772676</v>
      </c>
      <c r="AW231">
        <f t="shared" si="197"/>
        <v>1.3162901145695609E-4</v>
      </c>
      <c r="AX231" s="2">
        <f t="shared" si="198"/>
        <v>9.5065397163357159E-11</v>
      </c>
      <c r="AZ231">
        <f t="shared" si="199"/>
        <v>0.60544099345723745</v>
      </c>
      <c r="BA231">
        <f t="shared" si="200"/>
        <v>0.56160110384137496</v>
      </c>
      <c r="BB231">
        <f t="shared" si="201"/>
        <v>5.6855239288474821E-5</v>
      </c>
      <c r="BC231" s="2">
        <f t="shared" si="202"/>
        <v>1.8951746429491587E-11</v>
      </c>
      <c r="BE231">
        <f t="shared" si="203"/>
        <v>0.89833947944956516</v>
      </c>
      <c r="BF231">
        <f t="shared" si="204"/>
        <v>0.8906876123113604</v>
      </c>
      <c r="BG231">
        <f t="shared" si="205"/>
        <v>5.016769769662123E-4</v>
      </c>
      <c r="BH231" s="2">
        <f t="shared" si="206"/>
        <v>2.7870943164789595E-11</v>
      </c>
      <c r="BJ231">
        <f t="shared" si="207"/>
        <v>0.8729327531201263</v>
      </c>
      <c r="BK231">
        <f t="shared" si="208"/>
        <v>0.86366175227481368</v>
      </c>
      <c r="BL231">
        <f t="shared" si="209"/>
        <v>2.1510271320921375E-4</v>
      </c>
      <c r="BM231" s="2">
        <f t="shared" si="210"/>
        <v>1.1950150733845219E-10</v>
      </c>
    </row>
    <row r="232" spans="1:65" x14ac:dyDescent="0.3">
      <c r="A232">
        <v>-5.3</v>
      </c>
      <c r="B232">
        <f t="shared" si="159"/>
        <v>0.43984876554049873</v>
      </c>
      <c r="C232">
        <f t="shared" si="160"/>
        <v>0.40256907587510532</v>
      </c>
      <c r="D232">
        <f t="shared" si="161"/>
        <v>4.1805213027734623E-4</v>
      </c>
      <c r="E232" s="2">
        <f t="shared" si="162"/>
        <v>4.1805213027734621E-10</v>
      </c>
      <c r="G232">
        <f t="shared" si="163"/>
        <v>5.583885026624634E-2</v>
      </c>
      <c r="H232">
        <f t="shared" si="164"/>
        <v>1.1349581430624442E-2</v>
      </c>
      <c r="I232">
        <f t="shared" si="165"/>
        <v>2.6087132459338545E-8</v>
      </c>
      <c r="J232" s="2">
        <f t="shared" si="166"/>
        <v>2.1521884278954301E-12</v>
      </c>
      <c r="L232">
        <f t="shared" si="167"/>
        <v>8.4111239969280299E-2</v>
      </c>
      <c r="M232">
        <f t="shared" si="168"/>
        <v>2.8749989362969564E-2</v>
      </c>
      <c r="N232">
        <f t="shared" si="169"/>
        <v>1.7262683014345884E-7</v>
      </c>
      <c r="O232" s="2">
        <f t="shared" si="170"/>
        <v>6.9961818105362934E-12</v>
      </c>
      <c r="Q232">
        <f t="shared" si="171"/>
        <v>0.14684220506129475</v>
      </c>
      <c r="R232">
        <f t="shared" si="172"/>
        <v>8.7531770119031807E-2</v>
      </c>
      <c r="S232">
        <f t="shared" si="173"/>
        <v>2.1155372285486443E-6</v>
      </c>
      <c r="T232" s="2">
        <f t="shared" si="174"/>
        <v>2.597409597273618E-11</v>
      </c>
      <c r="V232">
        <f t="shared" si="175"/>
        <v>0.44677010381031784</v>
      </c>
      <c r="W232">
        <f t="shared" si="176"/>
        <v>0.40704191190816486</v>
      </c>
      <c r="X232">
        <f t="shared" si="177"/>
        <v>1.1515521812605844E-4</v>
      </c>
      <c r="Y232" s="2">
        <f t="shared" si="178"/>
        <v>1.4394402265757305E-10</v>
      </c>
      <c r="AA232">
        <f t="shared" si="179"/>
        <v>0.48547425727515714</v>
      </c>
      <c r="AB232">
        <f t="shared" si="180"/>
        <v>0.46736465556434487</v>
      </c>
      <c r="AC232">
        <f t="shared" si="181"/>
        <v>1.8658803372213152E-4</v>
      </c>
      <c r="AD232" s="2">
        <f t="shared" si="182"/>
        <v>1.2957502341814679E-10</v>
      </c>
      <c r="AF232">
        <f t="shared" si="183"/>
        <v>0.30512213940838212</v>
      </c>
      <c r="AG232">
        <f t="shared" si="184"/>
        <v>0.24633637679867906</v>
      </c>
      <c r="AH232">
        <f t="shared" si="185"/>
        <v>2.6393617959052344E-5</v>
      </c>
      <c r="AI232" s="2">
        <f t="shared" si="186"/>
        <v>7.6248229659484568E-11</v>
      </c>
      <c r="AK232">
        <f t="shared" si="187"/>
        <v>0.32624317195560787</v>
      </c>
      <c r="AL232">
        <f t="shared" si="188"/>
        <v>0.25138130217289761</v>
      </c>
      <c r="AM232">
        <f t="shared" si="189"/>
        <v>1.0674726459364128E-5</v>
      </c>
      <c r="AN232" s="2">
        <f t="shared" si="190"/>
        <v>3.884414350490837E-11</v>
      </c>
      <c r="AP232">
        <f t="shared" si="191"/>
        <v>0.69589352244156366</v>
      </c>
      <c r="AQ232">
        <f t="shared" si="192"/>
        <v>0.66618388851982835</v>
      </c>
      <c r="AR232">
        <f t="shared" si="193"/>
        <v>4.0818961706057591E-4</v>
      </c>
      <c r="AS232" s="2">
        <f t="shared" si="194"/>
        <v>7.9370203317334026E-11</v>
      </c>
      <c r="AU232">
        <f t="shared" si="195"/>
        <v>0.55234719326218262</v>
      </c>
      <c r="AV232">
        <f t="shared" si="196"/>
        <v>0.50535601465434543</v>
      </c>
      <c r="AW232">
        <f t="shared" si="197"/>
        <v>1.299747982268667E-4</v>
      </c>
      <c r="AX232" s="2">
        <f t="shared" si="198"/>
        <v>9.3870687608292593E-11</v>
      </c>
      <c r="AZ232">
        <f t="shared" si="199"/>
        <v>0.60491666593293814</v>
      </c>
      <c r="BA232">
        <f t="shared" si="200"/>
        <v>0.56101851770326461</v>
      </c>
      <c r="BB232">
        <f t="shared" si="201"/>
        <v>5.6186405435181962E-5</v>
      </c>
      <c r="BC232" s="2">
        <f t="shared" si="202"/>
        <v>1.8728801811727301E-11</v>
      </c>
      <c r="BE232">
        <f t="shared" si="203"/>
        <v>0.89807361635042371</v>
      </c>
      <c r="BF232">
        <f t="shared" si="204"/>
        <v>0.89040173801120825</v>
      </c>
      <c r="BG232">
        <f t="shared" si="205"/>
        <v>4.9716301601597913E-4</v>
      </c>
      <c r="BH232" s="2">
        <f t="shared" si="206"/>
        <v>2.7620167556443309E-11</v>
      </c>
      <c r="BJ232">
        <f t="shared" si="207"/>
        <v>0.87264819633621227</v>
      </c>
      <c r="BK232">
        <f t="shared" si="208"/>
        <v>0.86335643383713767</v>
      </c>
      <c r="BL232">
        <f t="shared" si="209"/>
        <v>2.1306592277432789E-4</v>
      </c>
      <c r="BM232" s="2">
        <f t="shared" si="210"/>
        <v>1.1836995709684894E-10</v>
      </c>
    </row>
    <row r="233" spans="1:65" x14ac:dyDescent="0.3">
      <c r="A233">
        <v>-5.3250000000000002</v>
      </c>
      <c r="B233">
        <f t="shared" si="159"/>
        <v>0.43897622729691799</v>
      </c>
      <c r="C233">
        <f t="shared" si="160"/>
        <v>0.40163846768015998</v>
      </c>
      <c r="D233">
        <f t="shared" si="161"/>
        <v>4.1188878370435766E-4</v>
      </c>
      <c r="E233" s="2">
        <f t="shared" si="162"/>
        <v>4.1188878370435762E-10</v>
      </c>
      <c r="G233">
        <f t="shared" si="163"/>
        <v>5.5753563954042872E-2</v>
      </c>
      <c r="H233">
        <f t="shared" si="164"/>
        <v>1.126027639166793E-2</v>
      </c>
      <c r="I233">
        <f t="shared" si="165"/>
        <v>2.5337483303825916E-8</v>
      </c>
      <c r="J233" s="2">
        <f t="shared" si="166"/>
        <v>2.0903423725656381E-12</v>
      </c>
      <c r="L233">
        <f t="shared" si="167"/>
        <v>8.394871524597404E-2</v>
      </c>
      <c r="M233">
        <f t="shared" si="168"/>
        <v>2.8577640769855819E-2</v>
      </c>
      <c r="N233">
        <f t="shared" si="169"/>
        <v>1.6845975923079005E-7</v>
      </c>
      <c r="O233" s="2">
        <f t="shared" si="170"/>
        <v>6.827299686603411E-12</v>
      </c>
      <c r="Q233">
        <f t="shared" si="171"/>
        <v>0.14650207375098323</v>
      </c>
      <c r="R233">
        <f t="shared" si="172"/>
        <v>8.7167993316559597E-2</v>
      </c>
      <c r="S233">
        <f t="shared" si="173"/>
        <v>2.0740684405234613E-6</v>
      </c>
      <c r="T233" s="2">
        <f t="shared" si="174"/>
        <v>2.5464951408649211E-11</v>
      </c>
      <c r="V233">
        <f t="shared" si="175"/>
        <v>0.44607121137259353</v>
      </c>
      <c r="W233">
        <f t="shared" si="176"/>
        <v>0.40629283105315489</v>
      </c>
      <c r="X233">
        <f t="shared" si="177"/>
        <v>1.1357682686224528E-4</v>
      </c>
      <c r="Y233" s="2">
        <f t="shared" si="178"/>
        <v>1.4197103357780662E-10</v>
      </c>
      <c r="AA233">
        <f t="shared" si="179"/>
        <v>0.48473564508589551</v>
      </c>
      <c r="AB233">
        <f t="shared" si="180"/>
        <v>0.46660004667276966</v>
      </c>
      <c r="AC233">
        <f t="shared" si="181"/>
        <v>1.8413741965174924E-4</v>
      </c>
      <c r="AD233" s="2">
        <f t="shared" si="182"/>
        <v>1.2787320809149244E-10</v>
      </c>
      <c r="AF233">
        <f t="shared" si="183"/>
        <v>0.30453639778491748</v>
      </c>
      <c r="AG233">
        <f t="shared" si="184"/>
        <v>0.24570108219622283</v>
      </c>
      <c r="AH233">
        <f t="shared" si="185"/>
        <v>2.5980591216533739E-5</v>
      </c>
      <c r="AI233" s="2">
        <f t="shared" si="186"/>
        <v>7.5055041292208606E-11</v>
      </c>
      <c r="AK233">
        <f t="shared" si="187"/>
        <v>0.32573989919655638</v>
      </c>
      <c r="AL233">
        <f t="shared" si="188"/>
        <v>0.25082211021839595</v>
      </c>
      <c r="AM233">
        <f t="shared" si="189"/>
        <v>1.0516720033337682E-5</v>
      </c>
      <c r="AN233" s="2">
        <f t="shared" si="190"/>
        <v>3.8269175676867687E-11</v>
      </c>
      <c r="AP233">
        <f t="shared" si="191"/>
        <v>0.69531156901151381</v>
      </c>
      <c r="AQ233">
        <f t="shared" si="192"/>
        <v>0.66554508124205691</v>
      </c>
      <c r="AR233">
        <f t="shared" si="193"/>
        <v>4.0361809164680349E-4</v>
      </c>
      <c r="AS233" s="2">
        <f t="shared" si="194"/>
        <v>7.848129559798939E-11</v>
      </c>
      <c r="AU233">
        <f t="shared" si="195"/>
        <v>0.55171762862823448</v>
      </c>
      <c r="AV233">
        <f t="shared" si="196"/>
        <v>0.50466036312512097</v>
      </c>
      <c r="AW233">
        <f t="shared" si="197"/>
        <v>1.2834865794044618E-4</v>
      </c>
      <c r="AX233" s="2">
        <f t="shared" si="198"/>
        <v>9.2696252956988885E-11</v>
      </c>
      <c r="AZ233">
        <f t="shared" si="199"/>
        <v>0.60439520849654438</v>
      </c>
      <c r="BA233">
        <f t="shared" si="200"/>
        <v>0.56043912055171596</v>
      </c>
      <c r="BB233">
        <f t="shared" si="201"/>
        <v>5.5528426938145787E-5</v>
      </c>
      <c r="BC233" s="2">
        <f t="shared" si="202"/>
        <v>1.8509475646048576E-11</v>
      </c>
      <c r="BE233">
        <f t="shared" si="203"/>
        <v>0.89780875552498984</v>
      </c>
      <c r="BF233">
        <f t="shared" si="204"/>
        <v>0.89011694142472031</v>
      </c>
      <c r="BG233">
        <f t="shared" si="205"/>
        <v>4.9270768410994306E-4</v>
      </c>
      <c r="BH233" s="2">
        <f t="shared" si="206"/>
        <v>2.7372649117219082E-11</v>
      </c>
      <c r="BJ233">
        <f t="shared" si="207"/>
        <v>0.87236483285572008</v>
      </c>
      <c r="BK233">
        <f t="shared" si="208"/>
        <v>0.86305239576794002</v>
      </c>
      <c r="BL233">
        <f t="shared" si="209"/>
        <v>2.1105694035901374E-4</v>
      </c>
      <c r="BM233" s="2">
        <f t="shared" si="210"/>
        <v>1.1725385575500773E-10</v>
      </c>
    </row>
    <row r="234" spans="1:65" x14ac:dyDescent="0.3">
      <c r="A234">
        <v>-5.35</v>
      </c>
      <c r="B234">
        <f t="shared" si="159"/>
        <v>0.43810933206579145</v>
      </c>
      <c r="C234">
        <f t="shared" si="160"/>
        <v>0.40071387805651815</v>
      </c>
      <c r="D234">
        <f t="shared" si="161"/>
        <v>4.0584238846822163E-4</v>
      </c>
      <c r="E234" s="2">
        <f t="shared" si="162"/>
        <v>4.0584238846822163E-10</v>
      </c>
      <c r="G234">
        <f t="shared" si="163"/>
        <v>5.5669342670586777E-2</v>
      </c>
      <c r="H234">
        <f t="shared" si="164"/>
        <v>1.1172086566059454E-2</v>
      </c>
      <c r="I234">
        <f t="shared" si="165"/>
        <v>2.461273156174875E-8</v>
      </c>
      <c r="J234" s="2">
        <f t="shared" si="166"/>
        <v>2.0305503538442721E-12</v>
      </c>
      <c r="L234">
        <f t="shared" si="167"/>
        <v>8.3787916182429895E-2</v>
      </c>
      <c r="M234">
        <f t="shared" si="168"/>
        <v>2.8407122144676451E-2</v>
      </c>
      <c r="N234">
        <f t="shared" si="169"/>
        <v>1.6441203270567687E-7</v>
      </c>
      <c r="O234" s="2">
        <f t="shared" si="170"/>
        <v>6.6632543254884073E-12</v>
      </c>
      <c r="Q234">
        <f t="shared" si="171"/>
        <v>0.14616492244743956</v>
      </c>
      <c r="R234">
        <f t="shared" si="172"/>
        <v>8.6807403687101131E-2</v>
      </c>
      <c r="S234">
        <f t="shared" si="173"/>
        <v>2.0335995561762802E-6</v>
      </c>
      <c r="T234" s="2">
        <f t="shared" si="174"/>
        <v>2.4968083439719931E-11</v>
      </c>
      <c r="V234">
        <f t="shared" si="175"/>
        <v>0.44537666217132088</v>
      </c>
      <c r="W234">
        <f t="shared" si="176"/>
        <v>0.40554840532831815</v>
      </c>
      <c r="X234">
        <f t="shared" si="177"/>
        <v>1.1202700535715209E-4</v>
      </c>
      <c r="Y234" s="2">
        <f t="shared" si="178"/>
        <v>1.4003375669644012E-10</v>
      </c>
      <c r="AA234">
        <f t="shared" si="179"/>
        <v>0.48400141183842416</v>
      </c>
      <c r="AB234">
        <f t="shared" si="180"/>
        <v>0.46583997084722994</v>
      </c>
      <c r="AC234">
        <f t="shared" si="181"/>
        <v>1.8172964727844926E-4</v>
      </c>
      <c r="AD234" s="2">
        <f t="shared" si="182"/>
        <v>1.2620114394336744E-10</v>
      </c>
      <c r="AF234">
        <f t="shared" si="183"/>
        <v>0.30395481447621664</v>
      </c>
      <c r="AG234">
        <f t="shared" si="184"/>
        <v>0.24507029769654731</v>
      </c>
      <c r="AH234">
        <f t="shared" si="185"/>
        <v>2.5575875689969087E-5</v>
      </c>
      <c r="AI234" s="2">
        <f t="shared" si="186"/>
        <v>7.3885863104355167E-11</v>
      </c>
      <c r="AK234">
        <f t="shared" si="187"/>
        <v>0.32524004658118977</v>
      </c>
      <c r="AL234">
        <f t="shared" si="188"/>
        <v>0.2502667184235442</v>
      </c>
      <c r="AM234">
        <f t="shared" si="189"/>
        <v>1.0361765817450573E-5</v>
      </c>
      <c r="AN234" s="2">
        <f t="shared" si="190"/>
        <v>3.7705314502389594E-11</v>
      </c>
      <c r="AP234">
        <f t="shared" si="191"/>
        <v>0.6947325168022358</v>
      </c>
      <c r="AQ234">
        <f t="shared" si="192"/>
        <v>0.66490945861935868</v>
      </c>
      <c r="AR234">
        <f t="shared" si="193"/>
        <v>3.9911705731813488E-4</v>
      </c>
      <c r="AS234" s="2">
        <f t="shared" si="194"/>
        <v>7.760609447852605E-11</v>
      </c>
      <c r="AU234">
        <f t="shared" si="195"/>
        <v>0.55109165953745121</v>
      </c>
      <c r="AV234">
        <f t="shared" si="196"/>
        <v>0.50396868457176935</v>
      </c>
      <c r="AW234">
        <f t="shared" si="197"/>
        <v>1.2674999211243987E-4</v>
      </c>
      <c r="AX234" s="2">
        <f t="shared" si="198"/>
        <v>9.1541660970095441E-11</v>
      </c>
      <c r="AZ234">
        <f t="shared" si="199"/>
        <v>0.60387659296367324</v>
      </c>
      <c r="BA234">
        <f t="shared" si="200"/>
        <v>0.55986288107074811</v>
      </c>
      <c r="BB234">
        <f t="shared" si="201"/>
        <v>5.4881079659763491E-5</v>
      </c>
      <c r="BC234" s="2">
        <f t="shared" si="202"/>
        <v>1.8293693219921144E-11</v>
      </c>
      <c r="BE234">
        <f t="shared" si="203"/>
        <v>0.89754488990155612</v>
      </c>
      <c r="BF234">
        <f t="shared" si="204"/>
        <v>0.88983321494790979</v>
      </c>
      <c r="BG234">
        <f t="shared" si="205"/>
        <v>4.8830998658649591E-4</v>
      </c>
      <c r="BH234" s="2">
        <f t="shared" si="206"/>
        <v>2.7128332588138684E-11</v>
      </c>
      <c r="BJ234">
        <f t="shared" si="207"/>
        <v>0.872082653230009</v>
      </c>
      <c r="BK234">
        <f t="shared" si="208"/>
        <v>0.86274962792919418</v>
      </c>
      <c r="BL234">
        <f t="shared" si="209"/>
        <v>2.0907527083121534E-4</v>
      </c>
      <c r="BM234" s="2">
        <f t="shared" si="210"/>
        <v>1.1615292823956418E-10</v>
      </c>
    </row>
    <row r="235" spans="1:65" x14ac:dyDescent="0.3">
      <c r="A235">
        <v>-5.375</v>
      </c>
      <c r="B235">
        <f t="shared" si="159"/>
        <v>0.43724802118705514</v>
      </c>
      <c r="C235">
        <f t="shared" si="160"/>
        <v>0.39979524444011855</v>
      </c>
      <c r="D235">
        <f t="shared" si="161"/>
        <v>3.9991023938444945E-4</v>
      </c>
      <c r="E235" s="2">
        <f t="shared" si="162"/>
        <v>3.9991023938444941E-10</v>
      </c>
      <c r="G235">
        <f t="shared" si="163"/>
        <v>5.5586168248563245E-2</v>
      </c>
      <c r="H235">
        <f t="shared" si="164"/>
        <v>1.1084992930432719E-2</v>
      </c>
      <c r="I235">
        <f t="shared" si="165"/>
        <v>2.391193997238535E-8</v>
      </c>
      <c r="J235" s="2">
        <f t="shared" si="166"/>
        <v>1.9727350477217914E-12</v>
      </c>
      <c r="L235">
        <f t="shared" si="167"/>
        <v>8.3628816569748826E-2</v>
      </c>
      <c r="M235">
        <f t="shared" si="168"/>
        <v>2.8238405694325373E-2</v>
      </c>
      <c r="N235">
        <f t="shared" si="169"/>
        <v>1.6047970072079165E-7</v>
      </c>
      <c r="O235" s="2">
        <f t="shared" si="170"/>
        <v>6.503885648656531E-12</v>
      </c>
      <c r="Q235">
        <f t="shared" si="171"/>
        <v>0.1458307115125779</v>
      </c>
      <c r="R235">
        <f t="shared" si="172"/>
        <v>8.64499588369817E-2</v>
      </c>
      <c r="S235">
        <f t="shared" si="173"/>
        <v>1.9941020033432379E-6</v>
      </c>
      <c r="T235" s="2">
        <f t="shared" si="174"/>
        <v>2.4483141263269801E-11</v>
      </c>
      <c r="V235">
        <f t="shared" si="175"/>
        <v>0.44468641077547416</v>
      </c>
      <c r="W235">
        <f t="shared" si="176"/>
        <v>0.40480858604016523</v>
      </c>
      <c r="X235">
        <f t="shared" si="177"/>
        <v>1.1050511259550071E-4</v>
      </c>
      <c r="Y235" s="2">
        <f t="shared" si="178"/>
        <v>1.3813139074437591E-10</v>
      </c>
      <c r="AA235">
        <f t="shared" si="179"/>
        <v>0.48327151341426955</v>
      </c>
      <c r="AB235">
        <f t="shared" si="180"/>
        <v>0.46508438241642808</v>
      </c>
      <c r="AC235">
        <f t="shared" si="181"/>
        <v>1.7936378389746464E-4</v>
      </c>
      <c r="AD235" s="2">
        <f t="shared" si="182"/>
        <v>1.2455818326212813E-10</v>
      </c>
      <c r="AF235">
        <f t="shared" si="183"/>
        <v>0.30337734155406559</v>
      </c>
      <c r="AG235">
        <f t="shared" si="184"/>
        <v>0.24444397131677395</v>
      </c>
      <c r="AH235">
        <f t="shared" si="185"/>
        <v>2.5179267391078281E-5</v>
      </c>
      <c r="AI235" s="2">
        <f t="shared" si="186"/>
        <v>7.2740105796448386E-11</v>
      </c>
      <c r="AK235">
        <f t="shared" si="187"/>
        <v>0.32474357548268074</v>
      </c>
      <c r="AL235">
        <f t="shared" si="188"/>
        <v>0.24971508386964525</v>
      </c>
      <c r="AM235">
        <f t="shared" si="189"/>
        <v>1.0209791219122716E-5</v>
      </c>
      <c r="AN235" s="2">
        <f t="shared" si="190"/>
        <v>3.7152295825141007E-11</v>
      </c>
      <c r="AP235">
        <f t="shared" si="191"/>
        <v>0.69415634016495209</v>
      </c>
      <c r="AQ235">
        <f t="shared" si="192"/>
        <v>0.66427699249720318</v>
      </c>
      <c r="AR235">
        <f t="shared" si="193"/>
        <v>3.9468513343170891E-4</v>
      </c>
      <c r="AS235" s="2">
        <f t="shared" si="194"/>
        <v>7.6744331500609885E-11</v>
      </c>
      <c r="AU235">
        <f t="shared" si="195"/>
        <v>0.55046925031034311</v>
      </c>
      <c r="AV235">
        <f t="shared" si="196"/>
        <v>0.50328093956943987</v>
      </c>
      <c r="AW235">
        <f t="shared" si="197"/>
        <v>1.2517821758830972E-4</v>
      </c>
      <c r="AX235" s="2">
        <f t="shared" si="198"/>
        <v>9.0406490480445878E-11</v>
      </c>
      <c r="AZ235">
        <f t="shared" si="199"/>
        <v>0.6033607915471102</v>
      </c>
      <c r="BA235">
        <f t="shared" si="200"/>
        <v>0.55928976838567801</v>
      </c>
      <c r="BB235">
        <f t="shared" si="201"/>
        <v>5.4244145070005749E-5</v>
      </c>
      <c r="BC235" s="2">
        <f t="shared" si="202"/>
        <v>1.8081381690001897E-11</v>
      </c>
      <c r="BE235">
        <f t="shared" si="203"/>
        <v>0.89728201248043327</v>
      </c>
      <c r="BF235">
        <f t="shared" si="204"/>
        <v>0.88955055105422931</v>
      </c>
      <c r="BG235">
        <f t="shared" si="205"/>
        <v>4.839689496065808E-4</v>
      </c>
      <c r="BH235" s="2">
        <f t="shared" si="206"/>
        <v>2.6887163867032288E-11</v>
      </c>
      <c r="BJ235">
        <f t="shared" si="207"/>
        <v>0.87180164811952365</v>
      </c>
      <c r="BK235">
        <f t="shared" si="208"/>
        <v>0.86244812029991802</v>
      </c>
      <c r="BL235">
        <f t="shared" si="209"/>
        <v>2.0712042991726323E-4</v>
      </c>
      <c r="BM235" s="2">
        <f t="shared" si="210"/>
        <v>1.1506690550959078E-10</v>
      </c>
    </row>
    <row r="236" spans="1:65" x14ac:dyDescent="0.3">
      <c r="A236">
        <v>-5.4</v>
      </c>
      <c r="B236">
        <f t="shared" si="159"/>
        <v>0.43639223682791256</v>
      </c>
      <c r="C236">
        <f t="shared" si="160"/>
        <v>0.39888250514922413</v>
      </c>
      <c r="D236">
        <f t="shared" si="161"/>
        <v>3.9408970488895615E-4</v>
      </c>
      <c r="E236" s="2">
        <f t="shared" si="162"/>
        <v>3.9408970488895613E-10</v>
      </c>
      <c r="G236">
        <f t="shared" si="163"/>
        <v>5.5504022912696814E-2</v>
      </c>
      <c r="H236">
        <f t="shared" si="164"/>
        <v>1.0998976871933838E-2</v>
      </c>
      <c r="I236">
        <f t="shared" si="165"/>
        <v>2.3234210673024202E-8</v>
      </c>
      <c r="J236" s="2">
        <f t="shared" si="166"/>
        <v>1.9168223805244966E-12</v>
      </c>
      <c r="L236">
        <f t="shared" si="167"/>
        <v>8.3471390715466026E-2</v>
      </c>
      <c r="M236">
        <f t="shared" si="168"/>
        <v>2.8071464173346793E-2</v>
      </c>
      <c r="N236">
        <f t="shared" si="169"/>
        <v>1.5665896158270826E-7</v>
      </c>
      <c r="O236" s="2">
        <f t="shared" si="170"/>
        <v>6.3490395819214297E-12</v>
      </c>
      <c r="Q236">
        <f t="shared" si="171"/>
        <v>0.14549940201299033</v>
      </c>
      <c r="R236">
        <f t="shared" si="172"/>
        <v>8.6095617126192861E-2</v>
      </c>
      <c r="S236">
        <f t="shared" si="173"/>
        <v>1.955548152484684E-6</v>
      </c>
      <c r="T236" s="2">
        <f t="shared" si="174"/>
        <v>2.4009785649950886E-11</v>
      </c>
      <c r="V236">
        <f t="shared" si="175"/>
        <v>0.44400041241706262</v>
      </c>
      <c r="W236">
        <f t="shared" si="176"/>
        <v>0.40407332520585487</v>
      </c>
      <c r="X236">
        <f t="shared" si="177"/>
        <v>1.0901052468919586E-4</v>
      </c>
      <c r="Y236" s="2">
        <f t="shared" si="178"/>
        <v>1.3626315586149483E-10</v>
      </c>
      <c r="AA236">
        <f t="shared" si="179"/>
        <v>0.48254590631681527</v>
      </c>
      <c r="AB236">
        <f t="shared" si="180"/>
        <v>0.46433323635281082</v>
      </c>
      <c r="AC236">
        <f t="shared" si="181"/>
        <v>1.7703892105866957E-4</v>
      </c>
      <c r="AD236" s="2">
        <f t="shared" si="182"/>
        <v>1.2294369517963156E-10</v>
      </c>
      <c r="AF236">
        <f t="shared" si="183"/>
        <v>0.30280393185076288</v>
      </c>
      <c r="AG236">
        <f t="shared" si="184"/>
        <v>0.2438220518988751</v>
      </c>
      <c r="AH236">
        <f t="shared" si="185"/>
        <v>2.4790568229644407E-5</v>
      </c>
      <c r="AI236" s="2">
        <f t="shared" si="186"/>
        <v>7.1617197107861649E-11</v>
      </c>
      <c r="AK236">
        <f t="shared" si="187"/>
        <v>0.32425044788164803</v>
      </c>
      <c r="AL236">
        <f t="shared" si="188"/>
        <v>0.24916716431294225</v>
      </c>
      <c r="AM236">
        <f t="shared" si="189"/>
        <v>1.0060725693121526E-5</v>
      </c>
      <c r="AN236" s="2">
        <f t="shared" si="190"/>
        <v>3.6609862938858895E-11</v>
      </c>
      <c r="AP236">
        <f t="shared" si="191"/>
        <v>0.69358301377273635</v>
      </c>
      <c r="AQ236">
        <f t="shared" si="192"/>
        <v>0.66364765507435386</v>
      </c>
      <c r="AR236">
        <f t="shared" si="193"/>
        <v>3.9032097207212537E-4</v>
      </c>
      <c r="AS236" s="2">
        <f t="shared" si="194"/>
        <v>7.5895744569579758E-11</v>
      </c>
      <c r="AU236">
        <f t="shared" si="195"/>
        <v>0.54985036576808899</v>
      </c>
      <c r="AV236">
        <f t="shared" si="196"/>
        <v>0.50259708924650714</v>
      </c>
      <c r="AW236">
        <f t="shared" si="197"/>
        <v>1.2363276608640662E-4</v>
      </c>
      <c r="AX236" s="2">
        <f t="shared" si="198"/>
        <v>8.9290331062404754E-11</v>
      </c>
      <c r="AZ236">
        <f t="shared" si="199"/>
        <v>0.60284777684954105</v>
      </c>
      <c r="BA236">
        <f t="shared" si="200"/>
        <v>0.55871975205504565</v>
      </c>
      <c r="BB236">
        <f t="shared" si="201"/>
        <v>5.3617410081875865E-5</v>
      </c>
      <c r="BC236" s="2">
        <f t="shared" si="202"/>
        <v>1.7872470027291935E-11</v>
      </c>
      <c r="BE236">
        <f t="shared" si="203"/>
        <v>0.89702011633300427</v>
      </c>
      <c r="BF236">
        <f t="shared" si="204"/>
        <v>0.88926894229355302</v>
      </c>
      <c r="BG236">
        <f t="shared" si="205"/>
        <v>4.7968361963520443E-4</v>
      </c>
      <c r="BH236" s="2">
        <f t="shared" si="206"/>
        <v>2.6649089979733601E-11</v>
      </c>
      <c r="BJ236">
        <f t="shared" si="207"/>
        <v>0.87152180829214987</v>
      </c>
      <c r="BK236">
        <f t="shared" si="208"/>
        <v>0.86214786297440971</v>
      </c>
      <c r="BL236">
        <f t="shared" si="209"/>
        <v>2.0519194391923045E-4</v>
      </c>
      <c r="BM236" s="2">
        <f t="shared" si="210"/>
        <v>1.1399552439957258E-10</v>
      </c>
    </row>
    <row r="237" spans="1:65" x14ac:dyDescent="0.3">
      <c r="A237">
        <v>-5.4249999999999998</v>
      </c>
      <c r="B237">
        <f t="shared" si="159"/>
        <v>0.43554192196829844</v>
      </c>
      <c r="C237">
        <f t="shared" si="160"/>
        <v>0.39797559936891896</v>
      </c>
      <c r="D237">
        <f t="shared" si="161"/>
        <v>3.8837822473887236E-4</v>
      </c>
      <c r="E237" s="2">
        <f t="shared" si="162"/>
        <v>3.8837822473887233E-10</v>
      </c>
      <c r="G237">
        <f t="shared" si="163"/>
        <v>5.542288926953829E-2</v>
      </c>
      <c r="H237">
        <f t="shared" si="164"/>
        <v>1.0914020177527009E-2</v>
      </c>
      <c r="I237">
        <f t="shared" si="165"/>
        <v>2.2578683371559352E-8</v>
      </c>
      <c r="J237" s="2">
        <f t="shared" si="166"/>
        <v>1.8627413781536465E-12</v>
      </c>
      <c r="L237">
        <f t="shared" si="167"/>
        <v>8.3315613431069718E-2</v>
      </c>
      <c r="M237">
        <f t="shared" si="168"/>
        <v>2.7906270870699596E-2</v>
      </c>
      <c r="N237">
        <f t="shared" si="169"/>
        <v>1.5294615554735902E-7</v>
      </c>
      <c r="O237" s="2">
        <f t="shared" si="170"/>
        <v>6.1985678039888037E-12</v>
      </c>
      <c r="Q237">
        <f t="shared" si="171"/>
        <v>0.14517095570430877</v>
      </c>
      <c r="R237">
        <f t="shared" si="172"/>
        <v>8.5744337651667127E-2</v>
      </c>
      <c r="S237">
        <f t="shared" si="173"/>
        <v>1.9179112814689725E-6</v>
      </c>
      <c r="T237" s="2">
        <f t="shared" si="174"/>
        <v>2.3547688511369096E-11</v>
      </c>
      <c r="V237">
        <f t="shared" si="175"/>
        <v>0.44331862297878277</v>
      </c>
      <c r="W237">
        <f t="shared" si="176"/>
        <v>0.40334257553996006</v>
      </c>
      <c r="X237">
        <f t="shared" si="177"/>
        <v>1.075426343472426E-4</v>
      </c>
      <c r="Y237" s="2">
        <f t="shared" si="178"/>
        <v>1.3442829293405327E-10</v>
      </c>
      <c r="AA237">
        <f t="shared" si="179"/>
        <v>0.48182454766011407</v>
      </c>
      <c r="AB237">
        <f t="shared" si="180"/>
        <v>0.46358648826098764</v>
      </c>
      <c r="AC237">
        <f t="shared" si="181"/>
        <v>1.7475417383443291E-4</v>
      </c>
      <c r="AD237" s="2">
        <f t="shared" si="182"/>
        <v>1.2135706516280053E-10</v>
      </c>
      <c r="AF237">
        <f t="shared" si="183"/>
        <v>0.30223453894381092</v>
      </c>
      <c r="AG237">
        <f t="shared" si="184"/>
        <v>0.24320448909307038</v>
      </c>
      <c r="AH237">
        <f t="shared" si="185"/>
        <v>2.4409585817492148E-5</v>
      </c>
      <c r="AI237" s="2">
        <f t="shared" si="186"/>
        <v>7.05165812505329E-11</v>
      </c>
      <c r="AK237">
        <f t="shared" si="187"/>
        <v>0.32376062635394959</v>
      </c>
      <c r="AL237">
        <f t="shared" si="188"/>
        <v>0.24862291817105509</v>
      </c>
      <c r="AM237">
        <f t="shared" si="189"/>
        <v>9.9145006748648573E-6</v>
      </c>
      <c r="AN237" s="2">
        <f t="shared" si="190"/>
        <v>3.6077766344647131E-11</v>
      </c>
      <c r="AP237">
        <f t="shared" si="191"/>
        <v>0.69301251261533026</v>
      </c>
      <c r="AQ237">
        <f t="shared" si="192"/>
        <v>0.66302141889717925</v>
      </c>
      <c r="AR237">
        <f t="shared" si="193"/>
        <v>3.8602325714233725E-4</v>
      </c>
      <c r="AS237" s="2">
        <f t="shared" si="194"/>
        <v>7.5060077777676512E-11</v>
      </c>
      <c r="AU237">
        <f t="shared" si="195"/>
        <v>0.54923497122350162</v>
      </c>
      <c r="AV237">
        <f t="shared" si="196"/>
        <v>0.50191709527458739</v>
      </c>
      <c r="AW237">
        <f t="shared" si="197"/>
        <v>1.2211308375572593E-4</v>
      </c>
      <c r="AX237" s="2">
        <f t="shared" si="198"/>
        <v>8.8192782712468703E-11</v>
      </c>
      <c r="AZ237">
        <f t="shared" si="199"/>
        <v>0.60233752185644984</v>
      </c>
      <c r="BA237">
        <f t="shared" si="200"/>
        <v>0.55815280206272211</v>
      </c>
      <c r="BB237">
        <f t="shared" si="201"/>
        <v>5.3000666892382782E-5</v>
      </c>
      <c r="BC237" s="2">
        <f t="shared" si="202"/>
        <v>1.7666888964127577E-11</v>
      </c>
      <c r="BE237">
        <f t="shared" si="203"/>
        <v>0.89675919460079556</v>
      </c>
      <c r="BF237">
        <f t="shared" si="204"/>
        <v>0.88898838129117796</v>
      </c>
      <c r="BG237">
        <f t="shared" si="205"/>
        <v>4.7545306293797143E-4</v>
      </c>
      <c r="BH237" s="2">
        <f t="shared" si="206"/>
        <v>2.6414059052109545E-11</v>
      </c>
      <c r="BJ237">
        <f t="shared" si="207"/>
        <v>0.87124312462159925</v>
      </c>
      <c r="BK237">
        <f t="shared" si="208"/>
        <v>0.86184884616051416</v>
      </c>
      <c r="BL237">
        <f t="shared" si="209"/>
        <v>2.0328934944078625E-4</v>
      </c>
      <c r="BM237" s="2">
        <f t="shared" si="210"/>
        <v>1.1293852746710358E-10</v>
      </c>
    </row>
    <row r="238" spans="1:65" x14ac:dyDescent="0.3">
      <c r="A238">
        <v>-5.45</v>
      </c>
      <c r="B238">
        <f t="shared" si="159"/>
        <v>0.43469702038664415</v>
      </c>
      <c r="C238">
        <f t="shared" si="160"/>
        <v>0.39707446713592592</v>
      </c>
      <c r="D238">
        <f t="shared" si="161"/>
        <v>3.8277330779425866E-4</v>
      </c>
      <c r="E238" s="2">
        <f t="shared" si="162"/>
        <v>3.8277330779425866E-10</v>
      </c>
      <c r="G238">
        <f t="shared" si="163"/>
        <v>5.5342750297562721E-2</v>
      </c>
      <c r="H238">
        <f t="shared" si="164"/>
        <v>1.0830105023625887E-2</v>
      </c>
      <c r="I238">
        <f t="shared" si="165"/>
        <v>2.1944533611688468E-8</v>
      </c>
      <c r="J238" s="2">
        <f t="shared" si="166"/>
        <v>1.8104240229642986E-12</v>
      </c>
      <c r="L238">
        <f t="shared" si="167"/>
        <v>8.316146001987626E-2</v>
      </c>
      <c r="M238">
        <f t="shared" si="168"/>
        <v>2.7742799596899532E-2</v>
      </c>
      <c r="N238">
        <f t="shared" si="169"/>
        <v>1.4933775890251067E-7</v>
      </c>
      <c r="O238" s="2">
        <f t="shared" si="170"/>
        <v>6.0523275066323104E-12</v>
      </c>
      <c r="Q238">
        <f t="shared" si="171"/>
        <v>0.14484533501598179</v>
      </c>
      <c r="R238">
        <f t="shared" si="172"/>
        <v>8.5396080230996554E-2</v>
      </c>
      <c r="S238">
        <f t="shared" si="173"/>
        <v>1.8811655418218218E-6</v>
      </c>
      <c r="T238" s="2">
        <f t="shared" si="174"/>
        <v>2.3096532485701299E-11</v>
      </c>
      <c r="V238">
        <f t="shared" si="175"/>
        <v>0.44264099898194886</v>
      </c>
      <c r="W238">
        <f t="shared" si="176"/>
        <v>0.40261629044153147</v>
      </c>
      <c r="X238">
        <f t="shared" si="177"/>
        <v>1.0610085036429809E-4</v>
      </c>
      <c r="Y238" s="2">
        <f t="shared" si="178"/>
        <v>1.3262606295537262E-10</v>
      </c>
      <c r="AA238">
        <f t="shared" si="179"/>
        <v>0.48110739515794076</v>
      </c>
      <c r="AB238">
        <f t="shared" si="180"/>
        <v>0.46284409436639828</v>
      </c>
      <c r="AC238">
        <f t="shared" si="181"/>
        <v>1.7250868011257778E-4</v>
      </c>
      <c r="AD238" s="2">
        <f t="shared" si="182"/>
        <v>1.1979769452262338E-10</v>
      </c>
      <c r="AF238">
        <f t="shared" si="183"/>
        <v>0.30166911714097971</v>
      </c>
      <c r="AG238">
        <f t="shared" si="184"/>
        <v>0.24259123334162655</v>
      </c>
      <c r="AH238">
        <f t="shared" si="185"/>
        <v>2.4036133279825617E-5</v>
      </c>
      <c r="AI238" s="2">
        <f t="shared" si="186"/>
        <v>6.9437718363940699E-11</v>
      </c>
      <c r="AK238">
        <f t="shared" si="187"/>
        <v>0.32327407405877295</v>
      </c>
      <c r="AL238">
        <f t="shared" si="188"/>
        <v>0.24808230450974772</v>
      </c>
      <c r="AM238">
        <f t="shared" si="189"/>
        <v>9.7710495161865206E-6</v>
      </c>
      <c r="AN238" s="2">
        <f t="shared" si="190"/>
        <v>3.5555763517234293E-11</v>
      </c>
      <c r="AP238">
        <f t="shared" si="191"/>
        <v>0.69244481199406038</v>
      </c>
      <c r="AQ238">
        <f t="shared" si="192"/>
        <v>0.66239825685407283</v>
      </c>
      <c r="AR238">
        <f t="shared" si="193"/>
        <v>3.8179070348341032E-4</v>
      </c>
      <c r="AS238" s="2">
        <f t="shared" si="194"/>
        <v>7.4237081232885175E-11</v>
      </c>
      <c r="AU238">
        <f t="shared" si="195"/>
        <v>0.54862303247219069</v>
      </c>
      <c r="AV238">
        <f t="shared" si="196"/>
        <v>0.50124091985877428</v>
      </c>
      <c r="AW238">
        <f t="shared" si="197"/>
        <v>1.2061863074866097E-4</v>
      </c>
      <c r="AX238" s="2">
        <f t="shared" si="198"/>
        <v>8.7113455540699565E-11</v>
      </c>
      <c r="AZ238">
        <f t="shared" si="199"/>
        <v>0.6018299999291733</v>
      </c>
      <c r="BA238">
        <f t="shared" si="200"/>
        <v>0.55758888881019253</v>
      </c>
      <c r="BB238">
        <f t="shared" si="201"/>
        <v>5.2393712828845224E-5</v>
      </c>
      <c r="BC238" s="2">
        <f t="shared" si="202"/>
        <v>1.7464570942948389E-11</v>
      </c>
      <c r="BE238">
        <f t="shared" si="203"/>
        <v>0.89649924049456087</v>
      </c>
      <c r="BF238">
        <f t="shared" si="204"/>
        <v>0.88870886074683964</v>
      </c>
      <c r="BG238">
        <f t="shared" si="205"/>
        <v>4.7127636509205128E-4</v>
      </c>
      <c r="BH238" s="2">
        <f t="shared" si="206"/>
        <v>2.618202028289176E-11</v>
      </c>
      <c r="BJ238">
        <f t="shared" si="207"/>
        <v>0.87096558808582714</v>
      </c>
      <c r="BK238">
        <f t="shared" si="208"/>
        <v>0.86155106017792615</v>
      </c>
      <c r="BL238">
        <f t="shared" si="209"/>
        <v>2.014121931212965E-4</v>
      </c>
      <c r="BM238" s="2">
        <f t="shared" si="210"/>
        <v>1.1189566284516482E-10</v>
      </c>
    </row>
    <row r="239" spans="1:65" x14ac:dyDescent="0.3">
      <c r="A239">
        <v>-5.4749999999999996</v>
      </c>
      <c r="B239">
        <f t="shared" si="159"/>
        <v>0.43385747664593821</v>
      </c>
      <c r="C239">
        <f t="shared" si="160"/>
        <v>0.39617904932373954</v>
      </c>
      <c r="D239">
        <f t="shared" si="161"/>
        <v>3.772725298775386E-4</v>
      </c>
      <c r="E239" s="2">
        <f t="shared" si="162"/>
        <v>3.7727252987753858E-10</v>
      </c>
      <c r="G239">
        <f t="shared" si="163"/>
        <v>5.5263589337567781E-2</v>
      </c>
      <c r="H239">
        <f t="shared" si="164"/>
        <v>1.0747213966039563E-2</v>
      </c>
      <c r="I239">
        <f t="shared" si="165"/>
        <v>2.1330971125666279E-8</v>
      </c>
      <c r="J239" s="2">
        <f t="shared" si="166"/>
        <v>1.7598051178674681E-12</v>
      </c>
      <c r="L239">
        <f t="shared" si="167"/>
        <v>8.3008906265250731E-2</v>
      </c>
      <c r="M239">
        <f t="shared" si="168"/>
        <v>2.7581024671527815E-2</v>
      </c>
      <c r="N239">
        <f t="shared" si="169"/>
        <v>1.4583037832211493E-7</v>
      </c>
      <c r="O239" s="2">
        <f t="shared" si="170"/>
        <v>5.9101811658879384E-12</v>
      </c>
      <c r="Q239">
        <f t="shared" si="171"/>
        <v>0.14452250303645342</v>
      </c>
      <c r="R239">
        <f t="shared" si="172"/>
        <v>8.5050805386581191E-2</v>
      </c>
      <c r="S239">
        <f t="shared" si="173"/>
        <v>1.8452859263777055E-6</v>
      </c>
      <c r="T239" s="2">
        <f t="shared" si="174"/>
        <v>2.2656010540526315E-11</v>
      </c>
      <c r="V239">
        <f t="shared" si="175"/>
        <v>0.4419674975746955</v>
      </c>
      <c r="W239">
        <f t="shared" si="176"/>
        <v>0.40189442398145281</v>
      </c>
      <c r="X239">
        <f t="shared" si="177"/>
        <v>1.0468459712711586E-4</v>
      </c>
      <c r="Y239" s="2">
        <f t="shared" si="178"/>
        <v>1.3085574640889483E-10</v>
      </c>
      <c r="AA239">
        <f t="shared" si="179"/>
        <v>0.48039440711308479</v>
      </c>
      <c r="AB239">
        <f t="shared" si="180"/>
        <v>0.46210601150422853</v>
      </c>
      <c r="AC239">
        <f t="shared" si="181"/>
        <v>1.7030159991352964E-4</v>
      </c>
      <c r="AD239" s="2">
        <f t="shared" si="182"/>
        <v>1.1826499993995106E-10</v>
      </c>
      <c r="AF239">
        <f t="shared" si="183"/>
        <v>0.301107621465732</v>
      </c>
      <c r="AG239">
        <f t="shared" si="184"/>
        <v>0.24198223586304987</v>
      </c>
      <c r="AH239">
        <f t="shared" si="185"/>
        <v>2.3670029073606175E-5</v>
      </c>
      <c r="AI239" s="2">
        <f t="shared" si="186"/>
        <v>6.838008399041786E-11</v>
      </c>
      <c r="AK239">
        <f t="shared" si="187"/>
        <v>0.32279075472701502</v>
      </c>
      <c r="AL239">
        <f t="shared" si="188"/>
        <v>0.24754528303001666</v>
      </c>
      <c r="AM239">
        <f t="shared" si="189"/>
        <v>9.6303074234580156E-6</v>
      </c>
      <c r="AN239" s="2">
        <f t="shared" si="190"/>
        <v>3.5043618679805569E-11</v>
      </c>
      <c r="AP239">
        <f t="shared" si="191"/>
        <v>0.69187988751685359</v>
      </c>
      <c r="AQ239">
        <f t="shared" si="192"/>
        <v>0.66177814216998199</v>
      </c>
      <c r="AR239">
        <f t="shared" si="193"/>
        <v>3.7762205602221105E-4</v>
      </c>
      <c r="AS239" s="2">
        <f t="shared" si="194"/>
        <v>7.3426510893207539E-11</v>
      </c>
      <c r="AU239">
        <f t="shared" si="195"/>
        <v>0.54801451578392057</v>
      </c>
      <c r="AV239">
        <f t="shared" si="196"/>
        <v>0.50056852572808908</v>
      </c>
      <c r="AW239">
        <f t="shared" si="197"/>
        <v>1.1914888080820005E-4</v>
      </c>
      <c r="AX239" s="2">
        <f t="shared" si="198"/>
        <v>8.6051969472588907E-11</v>
      </c>
      <c r="AZ239">
        <f t="shared" si="199"/>
        <v>0.60132518479811115</v>
      </c>
      <c r="BA239">
        <f t="shared" si="200"/>
        <v>0.55702798310901236</v>
      </c>
      <c r="BB239">
        <f t="shared" si="201"/>
        <v>5.1796350200328714E-5</v>
      </c>
      <c r="BC239" s="2">
        <f t="shared" si="202"/>
        <v>1.7265450066776219E-11</v>
      </c>
      <c r="BE239">
        <f t="shared" si="203"/>
        <v>0.89624024729337992</v>
      </c>
      <c r="BF239">
        <f t="shared" si="204"/>
        <v>0.88843037343374187</v>
      </c>
      <c r="BG239">
        <f t="shared" si="205"/>
        <v>4.6715263051114652E-4</v>
      </c>
      <c r="BH239" s="2">
        <f t="shared" si="206"/>
        <v>2.5952923917285938E-11</v>
      </c>
      <c r="BJ239">
        <f t="shared" si="207"/>
        <v>0.87068918976547671</v>
      </c>
      <c r="BK239">
        <f t="shared" si="208"/>
        <v>0.86125449545652011</v>
      </c>
      <c r="BL239">
        <f t="shared" si="209"/>
        <v>1.995600313778343E-4</v>
      </c>
      <c r="BM239" s="2">
        <f t="shared" si="210"/>
        <v>1.1086668409879693E-10</v>
      </c>
    </row>
    <row r="240" spans="1:65" x14ac:dyDescent="0.3">
      <c r="A240">
        <v>-5.5</v>
      </c>
      <c r="B240">
        <f t="shared" si="159"/>
        <v>0.4330232360800737</v>
      </c>
      <c r="C240">
        <f t="shared" si="160"/>
        <v>0.39528928762806492</v>
      </c>
      <c r="D240">
        <f t="shared" si="161"/>
        <v>3.7187353170764265E-4</v>
      </c>
      <c r="E240" s="2">
        <f t="shared" si="162"/>
        <v>3.718735317076426E-10</v>
      </c>
      <c r="G240">
        <f t="shared" si="163"/>
        <v>5.5185390083362248E-2</v>
      </c>
      <c r="H240">
        <f t="shared" si="164"/>
        <v>1.0665329930222251E-2</v>
      </c>
      <c r="I240">
        <f t="shared" si="165"/>
        <v>2.0737238269779592E-8</v>
      </c>
      <c r="J240" s="2">
        <f t="shared" si="166"/>
        <v>1.7108221572568163E-12</v>
      </c>
      <c r="L240">
        <f t="shared" si="167"/>
        <v>8.285792841916069E-2</v>
      </c>
      <c r="M240">
        <f t="shared" si="168"/>
        <v>2.7420920911092991E-2</v>
      </c>
      <c r="N240">
        <f t="shared" si="169"/>
        <v>1.4242074547936697E-7</v>
      </c>
      <c r="O240" s="2">
        <f t="shared" si="170"/>
        <v>5.7719963237332362E-12</v>
      </c>
      <c r="Q240">
        <f t="shared" si="171"/>
        <v>0.14420242349873277</v>
      </c>
      <c r="R240">
        <f t="shared" si="172"/>
        <v>8.4708474330195474E-2</v>
      </c>
      <c r="S240">
        <f t="shared" si="173"/>
        <v>1.8102482382672856E-6</v>
      </c>
      <c r="T240" s="2">
        <f t="shared" si="174"/>
        <v>2.2225825592059491E-11</v>
      </c>
      <c r="V240">
        <f t="shared" si="175"/>
        <v>0.44129807652044301</v>
      </c>
      <c r="W240">
        <f t="shared" si="176"/>
        <v>0.40117693089007822</v>
      </c>
      <c r="X240">
        <f t="shared" si="177"/>
        <v>1.0329331413818271E-4</v>
      </c>
      <c r="Y240" s="2">
        <f t="shared" si="178"/>
        <v>1.2911664267272839E-10</v>
      </c>
      <c r="AA240">
        <f t="shared" si="179"/>
        <v>0.47968554240687211</v>
      </c>
      <c r="AB240">
        <f t="shared" si="180"/>
        <v>0.46137219710856325</v>
      </c>
      <c r="AC240">
        <f t="shared" si="181"/>
        <v>1.6813211473067072E-4</v>
      </c>
      <c r="AD240" s="2">
        <f t="shared" si="182"/>
        <v>1.1675841300741014E-10</v>
      </c>
      <c r="AF240">
        <f t="shared" si="183"/>
        <v>0.30055000764299949</v>
      </c>
      <c r="AG240">
        <f t="shared" si="184"/>
        <v>0.24137744863665886</v>
      </c>
      <c r="AH240">
        <f t="shared" si="185"/>
        <v>2.3311096812681594E-5</v>
      </c>
      <c r="AI240" s="2">
        <f t="shared" si="186"/>
        <v>6.7343168569969076E-11</v>
      </c>
      <c r="AK240">
        <f t="shared" si="187"/>
        <v>0.32231063264994358</v>
      </c>
      <c r="AL240">
        <f t="shared" si="188"/>
        <v>0.24701181405549286</v>
      </c>
      <c r="AM240">
        <f t="shared" si="189"/>
        <v>9.4922113979810294E-6</v>
      </c>
      <c r="AN240" s="2">
        <f t="shared" si="190"/>
        <v>3.4541102587097644E-11</v>
      </c>
      <c r="AP240">
        <f t="shared" si="191"/>
        <v>0.69131771509335016</v>
      </c>
      <c r="AQ240">
        <f t="shared" si="192"/>
        <v>0.66116104840104295</v>
      </c>
      <c r="AR240">
        <f t="shared" si="193"/>
        <v>3.735160889459461E-4</v>
      </c>
      <c r="AS240" s="2">
        <f t="shared" si="194"/>
        <v>7.2628128406156024E-11</v>
      </c>
      <c r="AU240">
        <f t="shared" si="195"/>
        <v>0.54740938789415583</v>
      </c>
      <c r="AV240">
        <f t="shared" si="196"/>
        <v>0.49989987612613906</v>
      </c>
      <c r="AW240">
        <f t="shared" si="197"/>
        <v>1.1770332086899138E-4</v>
      </c>
      <c r="AX240" s="2">
        <f t="shared" si="198"/>
        <v>8.5007953960938199E-11</v>
      </c>
      <c r="AZ240">
        <f t="shared" si="199"/>
        <v>0.6008230505560862</v>
      </c>
      <c r="BA240">
        <f t="shared" si="200"/>
        <v>0.55647005617342915</v>
      </c>
      <c r="BB240">
        <f t="shared" si="201"/>
        <v>5.1208386153997879E-5</v>
      </c>
      <c r="BC240" s="2">
        <f t="shared" si="202"/>
        <v>1.7069462051332608E-11</v>
      </c>
      <c r="BE240">
        <f t="shared" si="203"/>
        <v>0.89598220834377229</v>
      </c>
      <c r="BF240">
        <f t="shared" si="204"/>
        <v>0.88815291219760462</v>
      </c>
      <c r="BG240">
        <f t="shared" si="205"/>
        <v>4.6308098198403482E-4</v>
      </c>
      <c r="BH240" s="2">
        <f t="shared" si="206"/>
        <v>2.5726721221335287E-11</v>
      </c>
      <c r="BJ240">
        <f t="shared" si="207"/>
        <v>0.87041392084235136</v>
      </c>
      <c r="BK240">
        <f t="shared" si="208"/>
        <v>0.86095914253471173</v>
      </c>
      <c r="BL240">
        <f t="shared" si="209"/>
        <v>1.977324301548623E-4</v>
      </c>
      <c r="BM240" s="2">
        <f t="shared" si="210"/>
        <v>1.0985135008603471E-10</v>
      </c>
    </row>
    <row r="241" spans="1:65" x14ac:dyDescent="0.3">
      <c r="A241">
        <v>-5.5250000000000004</v>
      </c>
      <c r="B241">
        <f t="shared" si="159"/>
        <v>0.43219424478047758</v>
      </c>
      <c r="C241">
        <f t="shared" si="160"/>
        <v>0.39440512455255716</v>
      </c>
      <c r="D241">
        <f t="shared" si="161"/>
        <v>3.6657401690594641E-4</v>
      </c>
      <c r="E241" s="2">
        <f t="shared" si="162"/>
        <v>3.665740169059464E-10</v>
      </c>
      <c r="G241">
        <f t="shared" si="163"/>
        <v>5.5108136572734299E-2</v>
      </c>
      <c r="H241">
        <f t="shared" si="164"/>
        <v>1.0584436201816023E-2</v>
      </c>
      <c r="I241">
        <f t="shared" si="165"/>
        <v>2.0162608538149857E-8</v>
      </c>
      <c r="J241" s="2">
        <f t="shared" si="166"/>
        <v>1.6634152043973633E-12</v>
      </c>
      <c r="L241">
        <f t="shared" si="167"/>
        <v>8.2708503191053051E-2</v>
      </c>
      <c r="M241">
        <f t="shared" si="168"/>
        <v>2.7262463617235472E-2</v>
      </c>
      <c r="N241">
        <f t="shared" si="169"/>
        <v>1.3910571190519641E-7</v>
      </c>
      <c r="O241" s="2">
        <f t="shared" si="170"/>
        <v>5.6376453797133798E-12</v>
      </c>
      <c r="Q241">
        <f t="shared" si="171"/>
        <v>0.14388506076634078</v>
      </c>
      <c r="R241">
        <f t="shared" si="172"/>
        <v>8.4369048947958047E-2</v>
      </c>
      <c r="S241">
        <f t="shared" si="173"/>
        <v>1.7760290611808759E-6</v>
      </c>
      <c r="T241" s="2">
        <f t="shared" si="174"/>
        <v>2.1805690140054128E-11</v>
      </c>
      <c r="V241">
        <f t="shared" si="175"/>
        <v>0.44063269418662016</v>
      </c>
      <c r="W241">
        <f t="shared" si="176"/>
        <v>0.40046376654514482</v>
      </c>
      <c r="X241">
        <f t="shared" si="177"/>
        <v>1.0192645555585469E-4</v>
      </c>
      <c r="Y241" s="2">
        <f t="shared" si="178"/>
        <v>1.2740806944481838E-10</v>
      </c>
      <c r="AA241">
        <f t="shared" si="179"/>
        <v>0.47898076048891458</v>
      </c>
      <c r="AB241">
        <f t="shared" si="180"/>
        <v>0.46064260920177491</v>
      </c>
      <c r="AC241">
        <f t="shared" si="181"/>
        <v>1.6599942689307694E-4</v>
      </c>
      <c r="AD241" s="2">
        <f t="shared" si="182"/>
        <v>1.152773797868589E-10</v>
      </c>
      <c r="AF241">
        <f t="shared" si="183"/>
        <v>0.2999962320853013</v>
      </c>
      <c r="AG241">
        <f t="shared" si="184"/>
        <v>0.24077682438752848</v>
      </c>
      <c r="AH241">
        <f t="shared" si="185"/>
        <v>2.2959165099395142E-5</v>
      </c>
      <c r="AI241" s="2">
        <f t="shared" si="186"/>
        <v>6.6326476953808212E-11</v>
      </c>
      <c r="AK241">
        <f t="shared" si="187"/>
        <v>0.32183367266813157</v>
      </c>
      <c r="AL241">
        <f t="shared" si="188"/>
        <v>0.24648185852014617</v>
      </c>
      <c r="AM241">
        <f t="shared" si="189"/>
        <v>9.3567001785440418E-6</v>
      </c>
      <c r="AN241" s="2">
        <f t="shared" si="190"/>
        <v>3.4047992316368608E-11</v>
      </c>
      <c r="AP241">
        <f t="shared" si="191"/>
        <v>0.69075827093011077</v>
      </c>
      <c r="AQ241">
        <f t="shared" si="192"/>
        <v>0.66054694942932024</v>
      </c>
      <c r="AR241">
        <f t="shared" si="193"/>
        <v>3.6947160490268286E-4</v>
      </c>
      <c r="AS241" s="2">
        <f t="shared" si="194"/>
        <v>7.1841700953299283E-11</v>
      </c>
      <c r="AU241">
        <f t="shared" si="195"/>
        <v>0.54680761599578898</v>
      </c>
      <c r="AV241">
        <f t="shared" si="196"/>
        <v>0.49923493480197678</v>
      </c>
      <c r="AW241">
        <f t="shared" si="197"/>
        <v>1.1628145067177447E-4</v>
      </c>
      <c r="AX241" s="2">
        <f t="shared" si="198"/>
        <v>8.3981047707392653E-11</v>
      </c>
      <c r="AZ241">
        <f t="shared" si="199"/>
        <v>0.60032357165185124</v>
      </c>
      <c r="BA241">
        <f t="shared" si="200"/>
        <v>0.55591507961316811</v>
      </c>
      <c r="BB241">
        <f t="shared" si="201"/>
        <v>5.062963253622276E-5</v>
      </c>
      <c r="BC241" s="2">
        <f t="shared" si="202"/>
        <v>1.6876544178740902E-11</v>
      </c>
      <c r="BE241">
        <f t="shared" si="203"/>
        <v>0.89572511705882296</v>
      </c>
      <c r="BF241">
        <f t="shared" si="204"/>
        <v>0.88787646995572356</v>
      </c>
      <c r="BG241">
        <f t="shared" si="205"/>
        <v>4.5906056022615872E-4</v>
      </c>
      <c r="BH241" s="2">
        <f t="shared" si="206"/>
        <v>2.5503364457008838E-11</v>
      </c>
      <c r="BJ241">
        <f t="shared" si="207"/>
        <v>0.87013977259791697</v>
      </c>
      <c r="BK241">
        <f t="shared" si="208"/>
        <v>0.86066499205785085</v>
      </c>
      <c r="BL241">
        <f t="shared" si="209"/>
        <v>1.9592896468135921E-4</v>
      </c>
      <c r="BM241" s="2">
        <f t="shared" si="210"/>
        <v>1.0884942482297743E-10</v>
      </c>
    </row>
    <row r="242" spans="1:65" x14ac:dyDescent="0.3">
      <c r="A242">
        <v>-5.55</v>
      </c>
      <c r="B242">
        <f t="shared" si="159"/>
        <v>0.43137044958301357</v>
      </c>
      <c r="C242">
        <f t="shared" si="160"/>
        <v>0.39352650339485234</v>
      </c>
      <c r="D242">
        <f t="shared" si="161"/>
        <v>3.6137175007125379E-4</v>
      </c>
      <c r="E242" s="2">
        <f t="shared" si="162"/>
        <v>3.6137175007125376E-10</v>
      </c>
      <c r="G242">
        <f t="shared" si="163"/>
        <v>5.5031813178690235E-2</v>
      </c>
      <c r="H242">
        <f t="shared" si="164"/>
        <v>1.0504516417476689E-2</v>
      </c>
      <c r="I242">
        <f t="shared" si="165"/>
        <v>1.9606385150452041E-8</v>
      </c>
      <c r="J242" s="2">
        <f t="shared" si="166"/>
        <v>1.6175267749122934E-12</v>
      </c>
      <c r="L242">
        <f t="shared" si="167"/>
        <v>8.2560607737042907E-2</v>
      </c>
      <c r="M242">
        <f t="shared" si="168"/>
        <v>2.7105628565262892E-2</v>
      </c>
      <c r="N242">
        <f t="shared" si="169"/>
        <v>1.3588224408024471E-7</v>
      </c>
      <c r="O242" s="2">
        <f t="shared" si="170"/>
        <v>5.5070053920299199E-12</v>
      </c>
      <c r="Q242">
        <f t="shared" si="171"/>
        <v>0.14357037981962401</v>
      </c>
      <c r="R242">
        <f t="shared" si="172"/>
        <v>8.4032491785694122E-2</v>
      </c>
      <c r="S242">
        <f t="shared" si="173"/>
        <v>1.7426057308483603E-6</v>
      </c>
      <c r="T242" s="2">
        <f t="shared" si="174"/>
        <v>2.1395325917638242E-11</v>
      </c>
      <c r="V242">
        <f t="shared" si="175"/>
        <v>0.43997130953363806</v>
      </c>
      <c r="W242">
        <f t="shared" si="176"/>
        <v>0.39975488695995504</v>
      </c>
      <c r="X242">
        <f t="shared" si="177"/>
        <v>1.0058348975041405E-4</v>
      </c>
      <c r="Y242" s="2">
        <f t="shared" si="178"/>
        <v>1.2572936218801758E-10</v>
      </c>
      <c r="AA242">
        <f t="shared" si="179"/>
        <v>0.47828002136707803</v>
      </c>
      <c r="AB242">
        <f t="shared" si="180"/>
        <v>0.45991720638413874</v>
      </c>
      <c r="AC242">
        <f t="shared" si="181"/>
        <v>1.6390275894974125E-4</v>
      </c>
      <c r="AD242" s="2">
        <f t="shared" si="182"/>
        <v>1.1382136038176467E-10</v>
      </c>
      <c r="AF242">
        <f t="shared" si="183"/>
        <v>0.2994462518791936</v>
      </c>
      <c r="AG242">
        <f t="shared" si="184"/>
        <v>0.24018031657179348</v>
      </c>
      <c r="AH242">
        <f t="shared" si="185"/>
        <v>2.2614067362396206E-5</v>
      </c>
      <c r="AI242" s="2">
        <f t="shared" si="186"/>
        <v>6.5329527935811283E-11</v>
      </c>
      <c r="AK242">
        <f t="shared" si="187"/>
        <v>0.3213598401606565</v>
      </c>
      <c r="AL242">
        <f t="shared" si="188"/>
        <v>0.24595537795628497</v>
      </c>
      <c r="AM242">
        <f t="shared" si="189"/>
        <v>9.22371418606328E-6</v>
      </c>
      <c r="AN242" s="2">
        <f t="shared" si="190"/>
        <v>3.3564071065952502E-11</v>
      </c>
      <c r="AP242">
        <f t="shared" si="191"/>
        <v>0.69020153152591535</v>
      </c>
      <c r="AQ242">
        <f t="shared" si="192"/>
        <v>0.65993581945764579</v>
      </c>
      <c r="AR242">
        <f t="shared" si="193"/>
        <v>3.6548743422685462E-4</v>
      </c>
      <c r="AS242" s="2">
        <f t="shared" si="194"/>
        <v>7.106700109966601E-11</v>
      </c>
      <c r="AU242">
        <f t="shared" si="195"/>
        <v>0.54620916773104922</v>
      </c>
      <c r="AV242">
        <f t="shared" si="196"/>
        <v>0.49857366600115938</v>
      </c>
      <c r="AW242">
        <f t="shared" si="197"/>
        <v>1.1488278239067448E-4</v>
      </c>
      <c r="AX242" s="2">
        <f t="shared" si="198"/>
        <v>8.2970898393264876E-11</v>
      </c>
      <c r="AZ242">
        <f t="shared" si="199"/>
        <v>0.59982672288373773</v>
      </c>
      <c r="BA242">
        <f t="shared" si="200"/>
        <v>0.55536302542637528</v>
      </c>
      <c r="BB242">
        <f t="shared" si="201"/>
        <v>5.0059905758256791E-5</v>
      </c>
      <c r="BC242" s="2">
        <f t="shared" si="202"/>
        <v>1.6686635252752247E-11</v>
      </c>
      <c r="BE242">
        <f t="shared" si="203"/>
        <v>0.89546896691732436</v>
      </c>
      <c r="BF242">
        <f t="shared" si="204"/>
        <v>0.88760103969604764</v>
      </c>
      <c r="BG242">
        <f t="shared" si="205"/>
        <v>4.550905234439657E-4</v>
      </c>
      <c r="BH242" s="2">
        <f t="shared" si="206"/>
        <v>2.5282806857998115E-11</v>
      </c>
      <c r="BJ242">
        <f t="shared" si="207"/>
        <v>0.86986673641183088</v>
      </c>
      <c r="BK242">
        <f t="shared" si="208"/>
        <v>0.86037203477664259</v>
      </c>
      <c r="BL242">
        <f t="shared" si="209"/>
        <v>1.9414921923506615E-4</v>
      </c>
      <c r="BM242" s="2">
        <f t="shared" si="210"/>
        <v>1.0786067735281462E-10</v>
      </c>
    </row>
    <row r="243" spans="1:65" x14ac:dyDescent="0.3">
      <c r="A243">
        <v>-5.5750000000000002</v>
      </c>
      <c r="B243">
        <f t="shared" si="159"/>
        <v>0.43055179805515298</v>
      </c>
      <c r="C243">
        <f t="shared" si="160"/>
        <v>0.39265336823288499</v>
      </c>
      <c r="D243">
        <f t="shared" si="161"/>
        <v>3.5626455492114735E-4</v>
      </c>
      <c r="E243" s="2">
        <f t="shared" si="162"/>
        <v>3.5626455492114735E-10</v>
      </c>
      <c r="G243">
        <f t="shared" si="163"/>
        <v>5.4956404600954217E-2</v>
      </c>
      <c r="H243">
        <f t="shared" si="164"/>
        <v>1.0425554555973004E-2</v>
      </c>
      <c r="I243">
        <f t="shared" si="165"/>
        <v>1.90678997096433E-8</v>
      </c>
      <c r="J243" s="2">
        <f t="shared" si="166"/>
        <v>1.5731017260455723E-12</v>
      </c>
      <c r="L243">
        <f t="shared" si="167"/>
        <v>8.2414219649404846E-2</v>
      </c>
      <c r="M243">
        <f t="shared" si="168"/>
        <v>2.6950391993006199E-2</v>
      </c>
      <c r="N243">
        <f t="shared" si="169"/>
        <v>1.3274741874849779E-7</v>
      </c>
      <c r="O243" s="2">
        <f t="shared" si="170"/>
        <v>5.3799578876127321E-12</v>
      </c>
      <c r="Q243">
        <f t="shared" si="171"/>
        <v>0.14325834624242395</v>
      </c>
      <c r="R243">
        <f t="shared" si="172"/>
        <v>8.3698766034678018E-2</v>
      </c>
      <c r="S243">
        <f t="shared" si="173"/>
        <v>1.7099563076842605E-6</v>
      </c>
      <c r="T243" s="2">
        <f t="shared" si="174"/>
        <v>2.0994463555456791E-11</v>
      </c>
      <c r="V243">
        <f t="shared" si="175"/>
        <v>0.43931388210410649</v>
      </c>
      <c r="W243">
        <f t="shared" si="176"/>
        <v>0.39905024877181827</v>
      </c>
      <c r="X243">
        <f t="shared" si="177"/>
        <v>9.9263898875350253E-5</v>
      </c>
      <c r="Y243" s="2">
        <f t="shared" si="178"/>
        <v>1.2407987359418782E-10</v>
      </c>
      <c r="AA243">
        <f t="shared" si="179"/>
        <v>0.47758328559766428</v>
      </c>
      <c r="AB243">
        <f t="shared" si="180"/>
        <v>0.45919594782366902</v>
      </c>
      <c r="AC243">
        <f t="shared" si="181"/>
        <v>1.618413530744897E-4</v>
      </c>
      <c r="AD243" s="2">
        <f t="shared" si="182"/>
        <v>1.1238982852395111E-10</v>
      </c>
      <c r="AF243">
        <f t="shared" si="183"/>
        <v>0.29890002477204225</v>
      </c>
      <c r="AG243">
        <f t="shared" si="184"/>
        <v>0.23958787936230178</v>
      </c>
      <c r="AH243">
        <f t="shared" si="185"/>
        <v>2.2275641700399312E-5</v>
      </c>
      <c r="AI243" s="2">
        <f t="shared" si="186"/>
        <v>6.4351853801153587E-11</v>
      </c>
      <c r="AK243">
        <f t="shared" si="187"/>
        <v>0.32088910103455837</v>
      </c>
      <c r="AL243">
        <f t="shared" si="188"/>
        <v>0.24543233448284263</v>
      </c>
      <c r="AM243">
        <f t="shared" si="189"/>
        <v>9.0931954702266536E-6</v>
      </c>
      <c r="AN243" s="2">
        <f t="shared" si="190"/>
        <v>3.3089127961102555E-11</v>
      </c>
      <c r="AP243">
        <f t="shared" si="191"/>
        <v>0.68964747366715173</v>
      </c>
      <c r="AQ243">
        <f t="shared" si="192"/>
        <v>0.65932763300455732</v>
      </c>
      <c r="AR243">
        <f t="shared" si="193"/>
        <v>3.6156243418891914E-4</v>
      </c>
      <c r="AS243" s="2">
        <f t="shared" si="194"/>
        <v>7.0303806647845224E-11</v>
      </c>
      <c r="AU243">
        <f t="shared" si="195"/>
        <v>0.54561401118358432</v>
      </c>
      <c r="AV243">
        <f t="shared" si="196"/>
        <v>0.49791603445699928</v>
      </c>
      <c r="AW243">
        <f t="shared" si="197"/>
        <v>1.1350684027284831E-4</v>
      </c>
      <c r="AX243" s="2">
        <f t="shared" si="198"/>
        <v>8.1977162419279319E-11</v>
      </c>
      <c r="AZ243">
        <f t="shared" si="199"/>
        <v>0.59933247939344558</v>
      </c>
      <c r="BA243">
        <f t="shared" si="200"/>
        <v>0.55481386599271731</v>
      </c>
      <c r="BB243">
        <f t="shared" si="201"/>
        <v>4.9499026666310173E-5</v>
      </c>
      <c r="BC243" s="2">
        <f t="shared" si="202"/>
        <v>1.6499675555436706E-11</v>
      </c>
      <c r="BE243">
        <f t="shared" si="203"/>
        <v>0.89521375146292903</v>
      </c>
      <c r="BF243">
        <f t="shared" si="204"/>
        <v>0.88732661447626782</v>
      </c>
      <c r="BG243">
        <f t="shared" si="205"/>
        <v>4.5117004691146487E-4</v>
      </c>
      <c r="BH243" s="2">
        <f t="shared" si="206"/>
        <v>2.5065002606192514E-11</v>
      </c>
      <c r="BJ243">
        <f t="shared" si="207"/>
        <v>0.86959480376049569</v>
      </c>
      <c r="BK243">
        <f t="shared" si="208"/>
        <v>0.86008026154559625</v>
      </c>
      <c r="BL243">
        <f t="shared" si="209"/>
        <v>1.9239278691368699E-4</v>
      </c>
      <c r="BM243" s="2">
        <f t="shared" si="210"/>
        <v>1.0688488161871509E-10</v>
      </c>
    </row>
    <row r="244" spans="1:65" x14ac:dyDescent="0.3">
      <c r="A244">
        <v>-5.6</v>
      </c>
      <c r="B244">
        <f t="shared" si="159"/>
        <v>0.42973823848340797</v>
      </c>
      <c r="C244">
        <f t="shared" si="160"/>
        <v>0.39178566391148462</v>
      </c>
      <c r="D244">
        <f t="shared" si="161"/>
        <v>3.5125031249719533E-4</v>
      </c>
      <c r="E244" s="2">
        <f t="shared" si="162"/>
        <v>3.5125031249719534E-10</v>
      </c>
      <c r="G244">
        <f t="shared" si="163"/>
        <v>5.4881895857720235E-2</v>
      </c>
      <c r="H244">
        <f t="shared" si="164"/>
        <v>1.0347534929549986E-2</v>
      </c>
      <c r="I244">
        <f t="shared" si="165"/>
        <v>1.8546510926028136E-8</v>
      </c>
      <c r="J244" s="2">
        <f t="shared" si="166"/>
        <v>1.5300871513973213E-12</v>
      </c>
      <c r="L244">
        <f t="shared" si="167"/>
        <v>8.2269316946356405E-2</v>
      </c>
      <c r="M244">
        <f t="shared" si="168"/>
        <v>2.6796730589985582E-2</v>
      </c>
      <c r="N244">
        <f t="shared" si="169"/>
        <v>1.296984184419079E-7</v>
      </c>
      <c r="O244" s="2">
        <f t="shared" si="170"/>
        <v>5.2563886807428808E-12</v>
      </c>
      <c r="Q244">
        <f t="shared" si="171"/>
        <v>0.14294892620909072</v>
      </c>
      <c r="R244">
        <f t="shared" si="172"/>
        <v>8.3367835517744085E-2</v>
      </c>
      <c r="S244">
        <f t="shared" si="173"/>
        <v>1.6780595505409975E-6</v>
      </c>
      <c r="T244" s="2">
        <f t="shared" si="174"/>
        <v>2.0602842259420062E-11</v>
      </c>
      <c r="V244">
        <f t="shared" si="175"/>
        <v>0.43866037201228864</v>
      </c>
      <c r="W244">
        <f t="shared" si="176"/>
        <v>0.39834980923074875</v>
      </c>
      <c r="X244">
        <f t="shared" si="177"/>
        <v>9.7967178453361252E-5</v>
      </c>
      <c r="Y244" s="2">
        <f t="shared" si="178"/>
        <v>1.2245897306670157E-10</v>
      </c>
      <c r="AA244">
        <f t="shared" si="179"/>
        <v>0.47689051427580376</v>
      </c>
      <c r="AB244">
        <f t="shared" si="180"/>
        <v>0.45847879324617363</v>
      </c>
      <c r="AC244">
        <f t="shared" si="181"/>
        <v>1.5981447049081499E-4</v>
      </c>
      <c r="AD244" s="2">
        <f t="shared" si="182"/>
        <v>1.10982271174177E-10</v>
      </c>
      <c r="AF244">
        <f t="shared" si="183"/>
        <v>0.29835750915910875</v>
      </c>
      <c r="AG244">
        <f t="shared" si="184"/>
        <v>0.23899946763460816</v>
      </c>
      <c r="AH244">
        <f t="shared" si="185"/>
        <v>2.1943730731661541E-5</v>
      </c>
      <c r="AI244" s="2">
        <f t="shared" si="186"/>
        <v>6.3392999891466692E-11</v>
      </c>
      <c r="AK244">
        <f t="shared" si="187"/>
        <v>0.3204214217145479</v>
      </c>
      <c r="AL244">
        <f t="shared" si="188"/>
        <v>0.24491269079394209</v>
      </c>
      <c r="AM244">
        <f t="shared" si="189"/>
        <v>8.965087658047011E-6</v>
      </c>
      <c r="AN244" s="2">
        <f t="shared" si="190"/>
        <v>3.2622957866782189E-11</v>
      </c>
      <c r="AP244">
        <f t="shared" si="191"/>
        <v>0.68909607442329457</v>
      </c>
      <c r="AQ244">
        <f t="shared" si="192"/>
        <v>0.65872236489933544</v>
      </c>
      <c r="AR244">
        <f t="shared" si="193"/>
        <v>3.5769548826831027E-4</v>
      </c>
      <c r="AS244" s="2">
        <f t="shared" si="194"/>
        <v>6.9551900496615723E-11</v>
      </c>
      <c r="AU244">
        <f t="shared" si="195"/>
        <v>0.54502211487071239</v>
      </c>
      <c r="AV244">
        <f t="shared" si="196"/>
        <v>0.49726200538200266</v>
      </c>
      <c r="AW244">
        <f t="shared" si="197"/>
        <v>1.12153160290083E-4</v>
      </c>
      <c r="AX244" s="2">
        <f t="shared" si="198"/>
        <v>8.0999504653948807E-11</v>
      </c>
      <c r="AZ244">
        <f t="shared" si="199"/>
        <v>0.59884081665996591</v>
      </c>
      <c r="BA244">
        <f t="shared" si="200"/>
        <v>0.55426757406662885</v>
      </c>
      <c r="BB244">
        <f t="shared" si="201"/>
        <v>4.8946820415870373E-5</v>
      </c>
      <c r="BC244" s="2">
        <f t="shared" si="202"/>
        <v>1.6315606805290106E-11</v>
      </c>
      <c r="BE244">
        <f t="shared" si="203"/>
        <v>0.89495946430331785</v>
      </c>
      <c r="BF244">
        <f t="shared" si="204"/>
        <v>0.88705318742292238</v>
      </c>
      <c r="BG244">
        <f t="shared" si="205"/>
        <v>4.4729832255869205E-4</v>
      </c>
      <c r="BH244" s="2">
        <f t="shared" si="206"/>
        <v>2.4849906808816244E-11</v>
      </c>
      <c r="BJ244">
        <f t="shared" si="207"/>
        <v>0.86932396621564134</v>
      </c>
      <c r="BK244">
        <f t="shared" si="208"/>
        <v>0.85978966332150353</v>
      </c>
      <c r="BL244">
        <f t="shared" si="209"/>
        <v>1.9065926941276679E-4</v>
      </c>
      <c r="BM244" s="2">
        <f t="shared" si="210"/>
        <v>1.0592181634042609E-10</v>
      </c>
    </row>
    <row r="245" spans="1:65" x14ac:dyDescent="0.3">
      <c r="A245">
        <v>-5.625</v>
      </c>
      <c r="B245">
        <f t="shared" si="159"/>
        <v>0.42892971986101947</v>
      </c>
      <c r="C245">
        <f t="shared" si="160"/>
        <v>0.39092333602924428</v>
      </c>
      <c r="D245">
        <f t="shared" si="161"/>
        <v>3.4632695943154587E-4</v>
      </c>
      <c r="E245" s="2">
        <f t="shared" si="162"/>
        <v>3.4632695943154585E-10</v>
      </c>
      <c r="G245">
        <f t="shared" si="163"/>
        <v>5.4808272277647639E-2</v>
      </c>
      <c r="H245">
        <f t="shared" si="164"/>
        <v>1.0270442175547269E-2</v>
      </c>
      <c r="I245">
        <f t="shared" si="165"/>
        <v>1.8041603403919979E-8</v>
      </c>
      <c r="J245" s="2">
        <f t="shared" si="166"/>
        <v>1.4884322808233982E-12</v>
      </c>
      <c r="L245">
        <f t="shared" si="167"/>
        <v>8.212587806212468E-2</v>
      </c>
      <c r="M245">
        <f t="shared" si="168"/>
        <v>2.6644621486876647E-2</v>
      </c>
      <c r="N245">
        <f t="shared" si="169"/>
        <v>1.2673252720523349E-7</v>
      </c>
      <c r="O245" s="2">
        <f t="shared" si="170"/>
        <v>5.1361876997898824E-12</v>
      </c>
      <c r="Q245">
        <f t="shared" si="171"/>
        <v>0.14264208647183096</v>
      </c>
      <c r="R245">
        <f t="shared" si="172"/>
        <v>8.3039664675755034E-2</v>
      </c>
      <c r="S245">
        <f t="shared" si="173"/>
        <v>1.6468948915238243E-6</v>
      </c>
      <c r="T245" s="2">
        <f t="shared" si="174"/>
        <v>2.022020950148699E-11</v>
      </c>
      <c r="V245">
        <f t="shared" si="175"/>
        <v>0.43801073993378731</v>
      </c>
      <c r="W245">
        <f t="shared" si="176"/>
        <v>0.39765352618841082</v>
      </c>
      <c r="X245">
        <f t="shared" si="177"/>
        <v>9.6692836976440481E-5</v>
      </c>
      <c r="Y245" s="2">
        <f t="shared" si="178"/>
        <v>1.2086604622055062E-10</v>
      </c>
      <c r="AA245">
        <f t="shared" si="179"/>
        <v>0.4762016690260501</v>
      </c>
      <c r="AB245">
        <f t="shared" si="180"/>
        <v>0.45776570292551766</v>
      </c>
      <c r="AC245">
        <f t="shared" si="181"/>
        <v>1.5782139091588811E-4</v>
      </c>
      <c r="AD245" s="2">
        <f t="shared" si="182"/>
        <v>1.0959818813603333E-10</v>
      </c>
      <c r="AF245">
        <f t="shared" si="183"/>
        <v>0.29781866407094215</v>
      </c>
      <c r="AG245">
        <f t="shared" si="184"/>
        <v>0.23841503695329949</v>
      </c>
      <c r="AH245">
        <f t="shared" si="185"/>
        <v>2.1618181448928825E-5</v>
      </c>
      <c r="AI245" s="2">
        <f t="shared" si="186"/>
        <v>6.2452524185794405E-11</v>
      </c>
      <c r="AK245">
        <f t="shared" si="187"/>
        <v>0.31995676913295901</v>
      </c>
      <c r="AL245">
        <f t="shared" si="188"/>
        <v>0.24439641014773222</v>
      </c>
      <c r="AM245">
        <f t="shared" si="189"/>
        <v>8.8393359042656855E-6</v>
      </c>
      <c r="AN245" s="2">
        <f t="shared" si="190"/>
        <v>3.2165361207189028E-11</v>
      </c>
      <c r="AP245">
        <f t="shared" si="191"/>
        <v>0.68854731114246748</v>
      </c>
      <c r="AQ245">
        <f t="shared" si="192"/>
        <v>0.65811999027713231</v>
      </c>
      <c r="AR245">
        <f t="shared" si="193"/>
        <v>3.5388550544887011E-4</v>
      </c>
      <c r="AS245" s="2">
        <f t="shared" si="194"/>
        <v>6.8811070503946802E-11</v>
      </c>
      <c r="AU245">
        <f t="shared" si="195"/>
        <v>0.54443344773583935</v>
      </c>
      <c r="AV245">
        <f t="shared" si="196"/>
        <v>0.49661154445949102</v>
      </c>
      <c r="AW245">
        <f t="shared" si="197"/>
        <v>1.1082128980182512E-4</v>
      </c>
      <c r="AX245" s="2">
        <f t="shared" si="198"/>
        <v>8.0037598190207014E-11</v>
      </c>
      <c r="AZ245">
        <f t="shared" si="199"/>
        <v>0.598351710493637</v>
      </c>
      <c r="BA245">
        <f t="shared" si="200"/>
        <v>0.55372412277070782</v>
      </c>
      <c r="BB245">
        <f t="shared" si="201"/>
        <v>4.8403116350092833E-5</v>
      </c>
      <c r="BC245" s="2">
        <f t="shared" si="202"/>
        <v>1.6134372116697594E-11</v>
      </c>
      <c r="BE245">
        <f t="shared" si="203"/>
        <v>0.89470609910937937</v>
      </c>
      <c r="BF245">
        <f t="shared" si="204"/>
        <v>0.8867807517305154</v>
      </c>
      <c r="BG245">
        <f t="shared" si="205"/>
        <v>4.4347455857168149E-4</v>
      </c>
      <c r="BH245" s="2">
        <f t="shared" si="206"/>
        <v>2.4637475476204549E-11</v>
      </c>
      <c r="BJ245">
        <f t="shared" si="207"/>
        <v>0.86905421544293238</v>
      </c>
      <c r="BK245">
        <f t="shared" si="208"/>
        <v>0.85950023116194463</v>
      </c>
      <c r="BL245">
        <f t="shared" si="209"/>
        <v>1.889482768100447E-4</v>
      </c>
      <c r="BM245" s="2">
        <f t="shared" si="210"/>
        <v>1.0497126489446937E-10</v>
      </c>
    </row>
    <row r="246" spans="1:65" x14ac:dyDescent="0.3">
      <c r="A246">
        <v>-5.65</v>
      </c>
      <c r="B246">
        <f t="shared" si="159"/>
        <v>0.42812619187589535</v>
      </c>
      <c r="C246">
        <f t="shared" si="160"/>
        <v>0.39006633092565629</v>
      </c>
      <c r="D246">
        <f t="shared" si="161"/>
        <v>3.4149248627259016E-4</v>
      </c>
      <c r="E246" s="2">
        <f t="shared" si="162"/>
        <v>3.4149248627259016E-10</v>
      </c>
      <c r="G246">
        <f t="shared" si="163"/>
        <v>5.4735519492092148E-2</v>
      </c>
      <c r="H246">
        <f t="shared" si="164"/>
        <v>1.0194261248264032E-2</v>
      </c>
      <c r="I246">
        <f t="shared" si="165"/>
        <v>1.7552586487726301E-8</v>
      </c>
      <c r="J246" s="2">
        <f t="shared" si="166"/>
        <v>1.4480883852374199E-12</v>
      </c>
      <c r="L246">
        <f t="shared" si="167"/>
        <v>8.1983881837287054E-2</v>
      </c>
      <c r="M246">
        <f t="shared" si="168"/>
        <v>2.6494042245267288E-2</v>
      </c>
      <c r="N246">
        <f t="shared" si="169"/>
        <v>1.2384712651177661E-7</v>
      </c>
      <c r="O246" s="2">
        <f t="shared" si="170"/>
        <v>5.0192488216856159E-12</v>
      </c>
      <c r="Q246">
        <f t="shared" si="171"/>
        <v>0.14233779434838117</v>
      </c>
      <c r="R246">
        <f t="shared" si="172"/>
        <v>8.2714218554418364E-2</v>
      </c>
      <c r="S246">
        <f t="shared" si="173"/>
        <v>1.6164424118199157E-6</v>
      </c>
      <c r="T246" s="2">
        <f t="shared" si="174"/>
        <v>1.9846320722900114E-11</v>
      </c>
      <c r="V246">
        <f t="shared" si="175"/>
        <v>0.43736494709545598</v>
      </c>
      <c r="W246">
        <f t="shared" si="176"/>
        <v>0.39696135808730543</v>
      </c>
      <c r="X246">
        <f t="shared" si="177"/>
        <v>9.5440395519567829E-5</v>
      </c>
      <c r="Y246" s="2">
        <f t="shared" si="178"/>
        <v>1.1930049439945979E-10</v>
      </c>
      <c r="AA246">
        <f t="shared" si="179"/>
        <v>0.47551671199317491</v>
      </c>
      <c r="AB246">
        <f t="shared" si="180"/>
        <v>0.4570566376740941</v>
      </c>
      <c r="AC246">
        <f t="shared" si="181"/>
        <v>1.5586141202300911E-4</v>
      </c>
      <c r="AD246" s="2">
        <f t="shared" si="182"/>
        <v>1.0823709168264513E-10</v>
      </c>
      <c r="AF246">
        <f t="shared" si="183"/>
        <v>0.29728344916106564</v>
      </c>
      <c r="AG246">
        <f t="shared" si="184"/>
        <v>0.23783454355863951</v>
      </c>
      <c r="AH246">
        <f t="shared" si="185"/>
        <v>2.1298845079639698E-5</v>
      </c>
      <c r="AI246" s="2">
        <f t="shared" si="186"/>
        <v>6.1529996896736929E-11</v>
      </c>
      <c r="AK246">
        <f t="shared" si="187"/>
        <v>0.31949511071993753</v>
      </c>
      <c r="AL246">
        <f t="shared" si="188"/>
        <v>0.24388345635548614</v>
      </c>
      <c r="AM246">
        <f t="shared" si="189"/>
        <v>8.7158868435166398E-6</v>
      </c>
      <c r="AN246" s="2">
        <f t="shared" si="190"/>
        <v>3.171614379168556E-11</v>
      </c>
      <c r="AP246">
        <f t="shared" si="191"/>
        <v>0.68800116144709256</v>
      </c>
      <c r="AQ246">
        <f t="shared" si="192"/>
        <v>0.65752048457419598</v>
      </c>
      <c r="AR246">
        <f t="shared" si="193"/>
        <v>3.5013141953594814E-4</v>
      </c>
      <c r="AS246" s="2">
        <f t="shared" si="194"/>
        <v>6.8081109354211986E-11</v>
      </c>
      <c r="AU246">
        <f t="shared" si="195"/>
        <v>0.54384797914103822</v>
      </c>
      <c r="AV246">
        <f t="shared" si="196"/>
        <v>0.49596461783540136</v>
      </c>
      <c r="AW246">
        <f t="shared" si="197"/>
        <v>1.0951078722929748E-4</v>
      </c>
      <c r="AX246" s="2">
        <f t="shared" si="198"/>
        <v>7.9091124110048158E-11</v>
      </c>
      <c r="AZ246">
        <f t="shared" si="199"/>
        <v>0.59786513703032862</v>
      </c>
      <c r="BA246">
        <f t="shared" si="200"/>
        <v>0.55318348558925401</v>
      </c>
      <c r="BB246">
        <f t="shared" si="201"/>
        <v>4.7867747882133272E-5</v>
      </c>
      <c r="BC246" s="2">
        <f t="shared" si="202"/>
        <v>1.5955915960711073E-11</v>
      </c>
      <c r="BE246">
        <f t="shared" si="203"/>
        <v>0.89445364961440266</v>
      </c>
      <c r="BF246">
        <f t="shared" si="204"/>
        <v>0.88650930066064804</v>
      </c>
      <c r="BG246">
        <f t="shared" si="205"/>
        <v>4.3969797900353928E-4</v>
      </c>
      <c r="BH246" s="2">
        <f t="shared" si="206"/>
        <v>2.4427665500196646E-11</v>
      </c>
      <c r="BJ246">
        <f t="shared" si="207"/>
        <v>0.86878554320059864</v>
      </c>
      <c r="BK246">
        <f t="shared" si="208"/>
        <v>0.8592119562238183</v>
      </c>
      <c r="BL246">
        <f t="shared" si="209"/>
        <v>1.8725942735604945E-4</v>
      </c>
      <c r="BM246" s="2">
        <f t="shared" si="210"/>
        <v>1.0403301519780535E-10</v>
      </c>
    </row>
    <row r="247" spans="1:65" x14ac:dyDescent="0.3">
      <c r="A247">
        <v>-5.6749999999999998</v>
      </c>
      <c r="B247">
        <f t="shared" si="159"/>
        <v>0.42732760489879273</v>
      </c>
      <c r="C247">
        <f t="shared" si="160"/>
        <v>0.38921459566850758</v>
      </c>
      <c r="D247">
        <f t="shared" si="161"/>
        <v>3.3674493586746597E-4</v>
      </c>
      <c r="E247" s="2">
        <f t="shared" si="162"/>
        <v>3.3674493586746594E-10</v>
      </c>
      <c r="G247">
        <f t="shared" si="163"/>
        <v>5.4663623427564291E-2</v>
      </c>
      <c r="H247">
        <f t="shared" si="164"/>
        <v>1.0118977411062087E-2</v>
      </c>
      <c r="I247">
        <f t="shared" si="165"/>
        <v>1.7078893164182169E-8</v>
      </c>
      <c r="J247" s="2">
        <f t="shared" si="166"/>
        <v>1.409008686045029E-12</v>
      </c>
      <c r="L247">
        <f t="shared" si="167"/>
        <v>8.1843307509377072E-2</v>
      </c>
      <c r="M247">
        <f t="shared" si="168"/>
        <v>2.6344970847695728E-2</v>
      </c>
      <c r="N247">
        <f t="shared" si="169"/>
        <v>1.2103969136020912E-7</v>
      </c>
      <c r="O247" s="2">
        <f t="shared" si="170"/>
        <v>4.9054697137373668E-12</v>
      </c>
      <c r="Q247">
        <f t="shared" si="171"/>
        <v>0.14203601770999419</v>
      </c>
      <c r="R247">
        <f t="shared" si="172"/>
        <v>8.2391462791437622E-2</v>
      </c>
      <c r="S247">
        <f t="shared" si="173"/>
        <v>1.5866828184945689E-6</v>
      </c>
      <c r="T247" s="2">
        <f t="shared" si="174"/>
        <v>1.9480939049294464E-11</v>
      </c>
      <c r="V247">
        <f t="shared" si="175"/>
        <v>0.4367229552655304</v>
      </c>
      <c r="W247">
        <f t="shared" si="176"/>
        <v>0.39627326395019336</v>
      </c>
      <c r="X247">
        <f t="shared" si="177"/>
        <v>9.4209387367461911E-5</v>
      </c>
      <c r="Y247" s="2">
        <f t="shared" si="178"/>
        <v>1.1776173420932741E-10</v>
      </c>
      <c r="AA247">
        <f t="shared" si="179"/>
        <v>0.47483560583315576</v>
      </c>
      <c r="AB247">
        <f t="shared" si="180"/>
        <v>0.45635155883349454</v>
      </c>
      <c r="AC247">
        <f t="shared" si="181"/>
        <v>1.5393384892182433E-4</v>
      </c>
      <c r="AD247" s="2">
        <f t="shared" si="182"/>
        <v>1.0689850619571127E-10</v>
      </c>
      <c r="AF247">
        <f t="shared" si="183"/>
        <v>0.2967518246939535</v>
      </c>
      <c r="AG247">
        <f t="shared" si="184"/>
        <v>0.23725794435352873</v>
      </c>
      <c r="AH247">
        <f t="shared" si="185"/>
        <v>2.0985576951173905E-5</v>
      </c>
      <c r="AI247" s="2">
        <f t="shared" si="186"/>
        <v>6.0625000081169085E-11</v>
      </c>
      <c r="AK247">
        <f t="shared" si="187"/>
        <v>0.31903641439386077</v>
      </c>
      <c r="AL247">
        <f t="shared" si="188"/>
        <v>0.24337379377095639</v>
      </c>
      <c r="AM247">
        <f t="shared" si="189"/>
        <v>8.594688544190452E-6</v>
      </c>
      <c r="AN247" s="2">
        <f t="shared" si="190"/>
        <v>3.1275116646915267E-11</v>
      </c>
      <c r="AP247">
        <f t="shared" si="191"/>
        <v>0.68745760322961902</v>
      </c>
      <c r="AQ247">
        <f t="shared" si="192"/>
        <v>0.65692382352318224</v>
      </c>
      <c r="AR247">
        <f t="shared" si="193"/>
        <v>3.4643218849450075E-4</v>
      </c>
      <c r="AS247" s="2">
        <f t="shared" si="194"/>
        <v>6.7361814429486108E-11</v>
      </c>
      <c r="AU247">
        <f t="shared" si="195"/>
        <v>0.54326567885978583</v>
      </c>
      <c r="AV247">
        <f t="shared" si="196"/>
        <v>0.4953211921102606</v>
      </c>
      <c r="AW247">
        <f t="shared" si="197"/>
        <v>1.0822122174022151E-4</v>
      </c>
      <c r="AX247" s="2">
        <f t="shared" si="198"/>
        <v>7.8159771256826625E-11</v>
      </c>
      <c r="AZ247">
        <f t="shared" si="199"/>
        <v>0.5973810727257518</v>
      </c>
      <c r="BA247">
        <f t="shared" si="200"/>
        <v>0.55264563636194641</v>
      </c>
      <c r="BB247">
        <f t="shared" si="201"/>
        <v>4.7340552381273301E-5</v>
      </c>
      <c r="BC247" s="2">
        <f t="shared" si="202"/>
        <v>1.5780184127091085E-11</v>
      </c>
      <c r="BE247">
        <f t="shared" si="203"/>
        <v>0.89420210961328239</v>
      </c>
      <c r="BF247">
        <f t="shared" si="204"/>
        <v>0.8862388275411639</v>
      </c>
      <c r="BG247">
        <f t="shared" si="205"/>
        <v>4.359678233963389E-4</v>
      </c>
      <c r="BH247" s="2">
        <f t="shared" si="206"/>
        <v>2.4220434633129957E-11</v>
      </c>
      <c r="BJ247">
        <f t="shared" si="207"/>
        <v>0.86851794133809257</v>
      </c>
      <c r="BK247">
        <f t="shared" si="208"/>
        <v>0.85892482976190188</v>
      </c>
      <c r="BL247">
        <f t="shared" si="209"/>
        <v>1.8559234727078249E-4</v>
      </c>
      <c r="BM247" s="2">
        <f t="shared" si="210"/>
        <v>1.0310685959487925E-10</v>
      </c>
    </row>
    <row r="248" spans="1:65" x14ac:dyDescent="0.3">
      <c r="A248">
        <v>-5.7</v>
      </c>
      <c r="B248">
        <f t="shared" si="159"/>
        <v>0.42653390997173724</v>
      </c>
      <c r="C248">
        <f t="shared" si="160"/>
        <v>0.38836807804152862</v>
      </c>
      <c r="D248">
        <f t="shared" si="161"/>
        <v>3.3208240179924387E-4</v>
      </c>
      <c r="E248" s="2">
        <f t="shared" si="162"/>
        <v>3.3208240179924387E-10</v>
      </c>
      <c r="G248">
        <f t="shared" si="163"/>
        <v>5.4592570298407653E-2</v>
      </c>
      <c r="H248">
        <f t="shared" si="164"/>
        <v>1.0044576228699115E-2</v>
      </c>
      <c r="I248">
        <f t="shared" si="165"/>
        <v>1.6619979017918068E-8</v>
      </c>
      <c r="J248" s="2">
        <f t="shared" si="166"/>
        <v>1.3711482689782405E-12</v>
      </c>
      <c r="L248">
        <f t="shared" si="167"/>
        <v>8.1704134703747128E-2</v>
      </c>
      <c r="M248">
        <f t="shared" si="168"/>
        <v>2.6197385687960897E-2</v>
      </c>
      <c r="N248">
        <f t="shared" si="169"/>
        <v>1.1830778654415359E-7</v>
      </c>
      <c r="O248" s="2">
        <f t="shared" si="170"/>
        <v>4.7947516824422273E-12</v>
      </c>
      <c r="Q248">
        <f t="shared" si="171"/>
        <v>0.14173672496973194</v>
      </c>
      <c r="R248">
        <f t="shared" si="172"/>
        <v>8.2071363603991379E-2</v>
      </c>
      <c r="S248">
        <f t="shared" si="173"/>
        <v>1.5575974222147892E-6</v>
      </c>
      <c r="T248" s="2">
        <f t="shared" si="174"/>
        <v>1.9123835017192724E-11</v>
      </c>
      <c r="V248">
        <f t="shared" si="175"/>
        <v>0.43608472674397281</v>
      </c>
      <c r="W248">
        <f t="shared" si="176"/>
        <v>0.39558920336974573</v>
      </c>
      <c r="X248">
        <f t="shared" si="177"/>
        <v>9.2999357653885114E-5</v>
      </c>
      <c r="Y248" s="2">
        <f t="shared" si="178"/>
        <v>1.1624919706735641E-10</v>
      </c>
      <c r="AA248">
        <f t="shared" si="179"/>
        <v>0.47415831370435291</v>
      </c>
      <c r="AB248">
        <f t="shared" si="180"/>
        <v>0.45565042826537566</v>
      </c>
      <c r="AC248">
        <f t="shared" si="181"/>
        <v>1.5203803365567364E-4</v>
      </c>
      <c r="AD248" s="2">
        <f t="shared" si="182"/>
        <v>1.0558196781643995E-10</v>
      </c>
      <c r="AF248">
        <f t="shared" si="183"/>
        <v>0.29622375153328695</v>
      </c>
      <c r="AG248">
        <f t="shared" si="184"/>
        <v>0.23668519689076672</v>
      </c>
      <c r="AH248">
        <f t="shared" si="185"/>
        <v>2.0678236360936476E-5</v>
      </c>
      <c r="AI248" s="2">
        <f t="shared" si="186"/>
        <v>5.9737127264927618E-11</v>
      </c>
      <c r="AK248">
        <f t="shared" si="187"/>
        <v>0.31858064855198065</v>
      </c>
      <c r="AL248">
        <f t="shared" si="188"/>
        <v>0.24286738727997847</v>
      </c>
      <c r="AM248">
        <f t="shared" si="189"/>
        <v>8.475690463928287E-6</v>
      </c>
      <c r="AN248" s="2">
        <f t="shared" si="190"/>
        <v>3.0842095854850161E-11</v>
      </c>
      <c r="AP248">
        <f t="shared" si="191"/>
        <v>0.68691661464833587</v>
      </c>
      <c r="AQ248">
        <f t="shared" si="192"/>
        <v>0.65632998314855751</v>
      </c>
      <c r="AR248">
        <f t="shared" si="193"/>
        <v>3.4278679380733755E-4</v>
      </c>
      <c r="AS248" s="2">
        <f t="shared" si="194"/>
        <v>6.6652987684759921E-11</v>
      </c>
      <c r="AU248">
        <f t="shared" si="195"/>
        <v>0.54268651706985149</v>
      </c>
      <c r="AV248">
        <f t="shared" si="196"/>
        <v>0.49468123433132766</v>
      </c>
      <c r="AW248">
        <f t="shared" si="197"/>
        <v>1.0695217294382789E-4</v>
      </c>
      <c r="AX248" s="2">
        <f t="shared" si="198"/>
        <v>7.7243236014986797E-11</v>
      </c>
      <c r="AZ248">
        <f t="shared" si="199"/>
        <v>0.5968994943498892</v>
      </c>
      <c r="BA248">
        <f t="shared" si="200"/>
        <v>0.55211054927765468</v>
      </c>
      <c r="BB248">
        <f t="shared" si="201"/>
        <v>4.6821371062682457E-5</v>
      </c>
      <c r="BC248" s="2">
        <f t="shared" si="202"/>
        <v>1.5607123687560802E-11</v>
      </c>
      <c r="BE248">
        <f t="shared" si="203"/>
        <v>0.89395147296173683</v>
      </c>
      <c r="BF248">
        <f t="shared" si="204"/>
        <v>0.8859693257653084</v>
      </c>
      <c r="BG248">
        <f t="shared" si="205"/>
        <v>4.3228334641344453E-4</v>
      </c>
      <c r="BH248" s="2">
        <f t="shared" si="206"/>
        <v>2.4015741467413603E-11</v>
      </c>
      <c r="BJ248">
        <f t="shared" si="207"/>
        <v>0.8682514017947689</v>
      </c>
      <c r="BK248">
        <f t="shared" si="208"/>
        <v>0.85863884312743444</v>
      </c>
      <c r="BL248">
        <f t="shared" si="209"/>
        <v>1.8394667054619777E-4</v>
      </c>
      <c r="BM248" s="2">
        <f t="shared" si="210"/>
        <v>1.0219259474788773E-10</v>
      </c>
    </row>
    <row r="249" spans="1:65" x14ac:dyDescent="0.3">
      <c r="A249">
        <v>-5.7249999999999996</v>
      </c>
      <c r="B249">
        <f t="shared" si="159"/>
        <v>0.42574505879667768</v>
      </c>
      <c r="C249">
        <f t="shared" si="160"/>
        <v>0.38752672653229275</v>
      </c>
      <c r="D249">
        <f t="shared" si="161"/>
        <v>3.2750302687674561E-4</v>
      </c>
      <c r="E249" s="2">
        <f t="shared" si="162"/>
        <v>3.2750302687674557E-10</v>
      </c>
      <c r="G249">
        <f t="shared" si="163"/>
        <v>5.4522346599689735E-2</v>
      </c>
      <c r="H249">
        <f t="shared" si="164"/>
        <v>9.9710435598845404E-3</v>
      </c>
      <c r="I249">
        <f t="shared" si="165"/>
        <v>1.6175321237380207E-8</v>
      </c>
      <c r="J249" s="2">
        <f t="shared" si="166"/>
        <v>1.3344640020838671E-12</v>
      </c>
      <c r="L249">
        <f t="shared" si="167"/>
        <v>8.1566343424680318E-2</v>
      </c>
      <c r="M249">
        <f t="shared" si="168"/>
        <v>2.6051265561697051E-2</v>
      </c>
      <c r="N249">
        <f t="shared" si="169"/>
        <v>1.1564906308597433E-7</v>
      </c>
      <c r="O249" s="2">
        <f t="shared" si="170"/>
        <v>4.6869995289565731E-12</v>
      </c>
      <c r="Q249">
        <f t="shared" si="171"/>
        <v>0.14143988507105459</v>
      </c>
      <c r="R249">
        <f t="shared" si="172"/>
        <v>8.1753887776528977E-2</v>
      </c>
      <c r="S249">
        <f t="shared" si="173"/>
        <v>1.5291681158558512E-6</v>
      </c>
      <c r="T249" s="2">
        <f t="shared" si="174"/>
        <v>1.8774786311341319E-11</v>
      </c>
      <c r="V249">
        <f t="shared" si="175"/>
        <v>0.43545022435302683</v>
      </c>
      <c r="W249">
        <f t="shared" si="176"/>
        <v>0.39490913649842102</v>
      </c>
      <c r="X249">
        <f t="shared" si="177"/>
        <v>9.1809863013077168E-5</v>
      </c>
      <c r="Y249" s="2">
        <f t="shared" si="178"/>
        <v>1.1476232876634647E-10</v>
      </c>
      <c r="AA249">
        <f t="shared" si="179"/>
        <v>0.47348479925887144</v>
      </c>
      <c r="AB249">
        <f t="shared" si="180"/>
        <v>0.45495320834251701</v>
      </c>
      <c r="AC249">
        <f t="shared" si="181"/>
        <v>1.5017331471539518E-4</v>
      </c>
      <c r="AD249" s="2">
        <f t="shared" si="182"/>
        <v>1.0428702410791324E-10</v>
      </c>
      <c r="AF249">
        <f t="shared" si="183"/>
        <v>0.29569919113048404</v>
      </c>
      <c r="AG249">
        <f t="shared" si="184"/>
        <v>0.23611625936061173</v>
      </c>
      <c r="AH249">
        <f t="shared" si="185"/>
        <v>2.0376686451097048E-5</v>
      </c>
      <c r="AI249" s="2">
        <f t="shared" si="186"/>
        <v>5.8865983080947042E-11</v>
      </c>
      <c r="AK249">
        <f t="shared" si="187"/>
        <v>0.31812778206128567</v>
      </c>
      <c r="AL249">
        <f t="shared" si="188"/>
        <v>0.24236420229031741</v>
      </c>
      <c r="AM249">
        <f t="shared" si="189"/>
        <v>8.3588434066797215E-6</v>
      </c>
      <c r="AN249" s="2">
        <f t="shared" si="190"/>
        <v>3.0416902396528994E-11</v>
      </c>
      <c r="AP249">
        <f t="shared" si="191"/>
        <v>0.6863781741232603</v>
      </c>
      <c r="AQ249">
        <f t="shared" si="192"/>
        <v>0.65573893976208597</v>
      </c>
      <c r="AR249">
        <f t="shared" si="193"/>
        <v>3.3919423985296119E-4</v>
      </c>
      <c r="AS249" s="2">
        <f t="shared" si="194"/>
        <v>6.5954435526964518E-11</v>
      </c>
      <c r="AU249">
        <f t="shared" si="195"/>
        <v>0.54211046434633881</v>
      </c>
      <c r="AV249">
        <f t="shared" si="196"/>
        <v>0.49404471198490479</v>
      </c>
      <c r="AW249">
        <f t="shared" si="197"/>
        <v>1.0570323059571115E-4</v>
      </c>
      <c r="AX249" s="2">
        <f t="shared" si="198"/>
        <v>7.6341222096902476E-11</v>
      </c>
      <c r="AZ249">
        <f t="shared" si="199"/>
        <v>0.59642037898154743</v>
      </c>
      <c r="BA249">
        <f t="shared" si="200"/>
        <v>0.55157819886838599</v>
      </c>
      <c r="BB249">
        <f t="shared" si="201"/>
        <v>4.631004888072207E-5</v>
      </c>
      <c r="BC249" s="2">
        <f t="shared" si="202"/>
        <v>1.5436682960240674E-11</v>
      </c>
      <c r="BE249">
        <f t="shared" si="203"/>
        <v>0.89370173357553639</v>
      </c>
      <c r="BF249">
        <f t="shared" si="204"/>
        <v>0.88570078879089931</v>
      </c>
      <c r="BG249">
        <f t="shared" si="205"/>
        <v>4.2864381748193093E-4</v>
      </c>
      <c r="BH249" s="2">
        <f t="shared" si="206"/>
        <v>2.381354541566285E-11</v>
      </c>
      <c r="BJ249">
        <f t="shared" si="207"/>
        <v>0.86798591659858926</v>
      </c>
      <c r="BK249">
        <f t="shared" si="208"/>
        <v>0.85835398776672667</v>
      </c>
      <c r="BL249">
        <f t="shared" si="209"/>
        <v>1.8232203875439786E-4</v>
      </c>
      <c r="BM249" s="2">
        <f t="shared" si="210"/>
        <v>1.0129002153022113E-10</v>
      </c>
    </row>
    <row r="250" spans="1:65" x14ac:dyDescent="0.3">
      <c r="A250">
        <v>-5.75</v>
      </c>
      <c r="B250">
        <f t="shared" si="159"/>
        <v>0.42496100372436502</v>
      </c>
      <c r="C250">
        <f t="shared" si="160"/>
        <v>0.38669049032035518</v>
      </c>
      <c r="D250">
        <f t="shared" si="161"/>
        <v>3.2300500167504125E-4</v>
      </c>
      <c r="E250" s="2">
        <f t="shared" si="162"/>
        <v>3.2300500167504122E-10</v>
      </c>
      <c r="G250">
        <f t="shared" si="163"/>
        <v>5.4452939100298248E-2</v>
      </c>
      <c r="H250">
        <f t="shared" si="164"/>
        <v>9.8983655500505235E-3</v>
      </c>
      <c r="I250">
        <f t="shared" si="165"/>
        <v>1.5744417668577319E-8</v>
      </c>
      <c r="J250" s="2">
        <f t="shared" si="166"/>
        <v>1.2989144576576289E-12</v>
      </c>
      <c r="L250">
        <f t="shared" si="167"/>
        <v>8.1429914046742796E-2</v>
      </c>
      <c r="M250">
        <f t="shared" si="168"/>
        <v>2.590658965720339E-2</v>
      </c>
      <c r="N250">
        <f t="shared" si="169"/>
        <v>1.1306125482666679E-7</v>
      </c>
      <c r="O250" s="2">
        <f t="shared" si="170"/>
        <v>4.582121410891859E-12</v>
      </c>
      <c r="Q250">
        <f t="shared" si="171"/>
        <v>0.14114546747669676</v>
      </c>
      <c r="R250">
        <f t="shared" si="172"/>
        <v>8.1439002648873535E-2</v>
      </c>
      <c r="S250">
        <f t="shared" si="173"/>
        <v>1.5013773539558422E-6</v>
      </c>
      <c r="T250" s="2">
        <f t="shared" si="174"/>
        <v>1.8433577512457875E-11</v>
      </c>
      <c r="V250">
        <f t="shared" si="175"/>
        <v>0.4348194114279742</v>
      </c>
      <c r="W250">
        <f t="shared" si="176"/>
        <v>0.39423302403855753</v>
      </c>
      <c r="X250">
        <f t="shared" si="177"/>
        <v>9.0640471242804178E-5</v>
      </c>
      <c r="Y250" s="2">
        <f t="shared" si="178"/>
        <v>1.1330058905350523E-10</v>
      </c>
      <c r="AA250">
        <f t="shared" si="179"/>
        <v>0.47281502663410246</v>
      </c>
      <c r="AB250">
        <f t="shared" si="180"/>
        <v>0.45425986194006462</v>
      </c>
      <c r="AC250">
        <f t="shared" si="181"/>
        <v>1.4833905656902514E-4</v>
      </c>
      <c r="AD250" s="2">
        <f t="shared" si="182"/>
        <v>1.030132337284896E-10</v>
      </c>
      <c r="AF250">
        <f t="shared" si="183"/>
        <v>0.29517810551349388</v>
      </c>
      <c r="AG250">
        <f t="shared" si="184"/>
        <v>0.23555109057862675</v>
      </c>
      <c r="AH250">
        <f t="shared" si="185"/>
        <v>2.0080794087783031E-5</v>
      </c>
      <c r="AI250" s="2">
        <f t="shared" si="186"/>
        <v>5.8011182920262109E-11</v>
      </c>
      <c r="AK250">
        <f t="shared" si="187"/>
        <v>0.31767778424957355</v>
      </c>
      <c r="AL250">
        <f t="shared" si="188"/>
        <v>0.24186420472174838</v>
      </c>
      <c r="AM250">
        <f t="shared" si="189"/>
        <v>8.2440994812675189E-6</v>
      </c>
      <c r="AN250" s="2">
        <f t="shared" si="190"/>
        <v>2.9999362001279034E-11</v>
      </c>
      <c r="AP250">
        <f t="shared" si="191"/>
        <v>0.68584226033210571</v>
      </c>
      <c r="AQ250">
        <f t="shared" si="192"/>
        <v>0.65515066995840365</v>
      </c>
      <c r="AR250">
        <f t="shared" si="193"/>
        <v>3.3565355330221724E-4</v>
      </c>
      <c r="AS250" s="2">
        <f t="shared" si="194"/>
        <v>6.5265968697653199E-11</v>
      </c>
      <c r="AU250">
        <f t="shared" si="195"/>
        <v>0.54153749165486931</v>
      </c>
      <c r="AV250">
        <f t="shared" si="196"/>
        <v>0.49341159298880588</v>
      </c>
      <c r="AW250">
        <f t="shared" si="197"/>
        <v>1.0447399431222862E-4</v>
      </c>
      <c r="AX250" s="2">
        <f t="shared" si="198"/>
        <v>7.5453440336609548E-11</v>
      </c>
      <c r="AZ250">
        <f t="shared" si="199"/>
        <v>0.59594370400302132</v>
      </c>
      <c r="BA250">
        <f t="shared" si="200"/>
        <v>0.551048560003357</v>
      </c>
      <c r="BB250">
        <f t="shared" si="201"/>
        <v>4.5806434425623162E-5</v>
      </c>
      <c r="BC250" s="2">
        <f t="shared" si="202"/>
        <v>1.5268811475207705E-11</v>
      </c>
      <c r="BE250">
        <f t="shared" si="203"/>
        <v>0.89345288542974566</v>
      </c>
      <c r="BF250">
        <f t="shared" si="204"/>
        <v>0.88543321013951148</v>
      </c>
      <c r="BG250">
        <f t="shared" si="205"/>
        <v>4.2504852044485347E-4</v>
      </c>
      <c r="BH250" s="2">
        <f t="shared" si="206"/>
        <v>2.3613806691380768E-11</v>
      </c>
      <c r="BJ250">
        <f t="shared" si="207"/>
        <v>0.86772147786484743</v>
      </c>
      <c r="BK250">
        <f t="shared" si="208"/>
        <v>0.85807025521979341</v>
      </c>
      <c r="BL250">
        <f t="shared" si="209"/>
        <v>1.8071810086126938E-4</v>
      </c>
      <c r="BM250" s="2">
        <f t="shared" si="210"/>
        <v>1.0039894492292753E-10</v>
      </c>
    </row>
    <row r="251" spans="1:65" x14ac:dyDescent="0.3">
      <c r="A251">
        <v>-5.7750000000000004</v>
      </c>
      <c r="B251">
        <f t="shared" si="159"/>
        <v>0.42418169774345604</v>
      </c>
      <c r="C251">
        <f t="shared" si="160"/>
        <v>0.38585931926563144</v>
      </c>
      <c r="D251">
        <f t="shared" si="161"/>
        <v>3.1858656312470321E-4</v>
      </c>
      <c r="E251" s="2">
        <f t="shared" si="162"/>
        <v>3.1858656312470321E-10</v>
      </c>
      <c r="G251">
        <f t="shared" si="163"/>
        <v>5.4384334836236052E-2</v>
      </c>
      <c r="H251">
        <f t="shared" si="164"/>
        <v>9.8265286243309474E-3</v>
      </c>
      <c r="I251">
        <f t="shared" si="165"/>
        <v>1.5326785914171935E-8</v>
      </c>
      <c r="J251" s="2">
        <f t="shared" si="166"/>
        <v>1.2644598379191846E-12</v>
      </c>
      <c r="L251">
        <f t="shared" si="167"/>
        <v>8.1294827306369971E-2</v>
      </c>
      <c r="M251">
        <f t="shared" si="168"/>
        <v>2.5763337546521707E-2</v>
      </c>
      <c r="N251">
        <f t="shared" si="169"/>
        <v>1.1054217516492265E-7</v>
      </c>
      <c r="O251" s="2">
        <f t="shared" si="170"/>
        <v>4.4800287101561727E-12</v>
      </c>
      <c r="Q251">
        <f t="shared" si="171"/>
        <v>0.14085344215782342</v>
      </c>
      <c r="R251">
        <f t="shared" si="172"/>
        <v>8.1126676104623971E-2</v>
      </c>
      <c r="S251">
        <f t="shared" si="173"/>
        <v>1.4742081329784411E-6</v>
      </c>
      <c r="T251" s="2">
        <f t="shared" si="174"/>
        <v>1.8099999854902004E-11</v>
      </c>
      <c r="V251">
        <f t="shared" si="175"/>
        <v>0.43419225180809035</v>
      </c>
      <c r="W251">
        <f t="shared" si="176"/>
        <v>0.39356082723267988</v>
      </c>
      <c r="X251">
        <f t="shared" si="177"/>
        <v>8.9490760978636034E-5</v>
      </c>
      <c r="Y251" s="2">
        <f t="shared" si="178"/>
        <v>1.1186345122329505E-10</v>
      </c>
      <c r="AA251">
        <f t="shared" si="179"/>
        <v>0.47214896044444021</v>
      </c>
      <c r="AB251">
        <f t="shared" si="180"/>
        <v>0.4535703524269567</v>
      </c>
      <c r="AC251">
        <f t="shared" si="181"/>
        <v>1.4653463920676884E-4</v>
      </c>
      <c r="AD251" s="2">
        <f t="shared" si="182"/>
        <v>1.0176016611581163E-10</v>
      </c>
      <c r="AF251">
        <f t="shared" si="183"/>
        <v>0.29466045727584994</v>
      </c>
      <c r="AG251">
        <f t="shared" si="184"/>
        <v>0.23498964997380686</v>
      </c>
      <c r="AH251">
        <f t="shared" si="185"/>
        <v>1.979042974456014E-5</v>
      </c>
      <c r="AI251" s="2">
        <f t="shared" si="186"/>
        <v>5.717235259539598E-11</v>
      </c>
      <c r="AK251">
        <f t="shared" si="187"/>
        <v>0.31723062489673065</v>
      </c>
      <c r="AL251">
        <f t="shared" si="188"/>
        <v>0.24136736099636738</v>
      </c>
      <c r="AM251">
        <f t="shared" si="189"/>
        <v>8.1314120613944397E-6</v>
      </c>
      <c r="AN251" s="2">
        <f t="shared" si="190"/>
        <v>2.9589305001185328E-11</v>
      </c>
      <c r="AP251">
        <f t="shared" si="191"/>
        <v>0.68530885220632343</v>
      </c>
      <c r="AQ251">
        <f t="shared" si="192"/>
        <v>0.65456515061067333</v>
      </c>
      <c r="AR251">
        <f t="shared" si="193"/>
        <v>3.3216378253318025E-4</v>
      </c>
      <c r="AS251" s="2">
        <f t="shared" si="194"/>
        <v>6.458740215922934E-11</v>
      </c>
      <c r="AU251">
        <f t="shared" si="195"/>
        <v>0.5409675703449115</v>
      </c>
      <c r="AV251">
        <f t="shared" si="196"/>
        <v>0.49278184568498512</v>
      </c>
      <c r="AW251">
        <f t="shared" si="197"/>
        <v>1.0326407329405701E-4</v>
      </c>
      <c r="AX251" s="2">
        <f t="shared" si="198"/>
        <v>7.4579608490152266E-11</v>
      </c>
      <c r="AZ251">
        <f t="shared" si="199"/>
        <v>0.59546944709487493</v>
      </c>
      <c r="BA251">
        <f t="shared" si="200"/>
        <v>0.55052160788319437</v>
      </c>
      <c r="BB251">
        <f t="shared" si="201"/>
        <v>4.5310379823453815E-5</v>
      </c>
      <c r="BC251" s="2">
        <f t="shared" si="202"/>
        <v>1.5103459941151255E-11</v>
      </c>
      <c r="BE251">
        <f t="shared" si="203"/>
        <v>0.89320492255797612</v>
      </c>
      <c r="BF251">
        <f t="shared" si="204"/>
        <v>0.88516658339567322</v>
      </c>
      <c r="BG251">
        <f t="shared" si="205"/>
        <v>4.2149675322293952E-4</v>
      </c>
      <c r="BH251" s="2">
        <f t="shared" si="206"/>
        <v>2.3416486290163326E-11</v>
      </c>
      <c r="BJ251">
        <f t="shared" si="207"/>
        <v>0.86745807779491968</v>
      </c>
      <c r="BK251">
        <f t="shared" si="208"/>
        <v>0.85778763711901251</v>
      </c>
      <c r="BL251">
        <f t="shared" si="209"/>
        <v>1.791345130454269E-4</v>
      </c>
      <c r="BM251" s="2">
        <f t="shared" si="210"/>
        <v>9.9519173914126139E-11</v>
      </c>
    </row>
    <row r="252" spans="1:65" x14ac:dyDescent="0.3">
      <c r="A252">
        <v>-5.8</v>
      </c>
      <c r="B252">
        <f t="shared" si="159"/>
        <v>0.42340709446983266</v>
      </c>
      <c r="C252">
        <f t="shared" si="160"/>
        <v>0.38503316389700581</v>
      </c>
      <c r="D252">
        <f t="shared" si="161"/>
        <v>3.1424599314803657E-4</v>
      </c>
      <c r="E252" s="2">
        <f t="shared" si="162"/>
        <v>3.1424599314803657E-10</v>
      </c>
      <c r="G252">
        <f t="shared" si="163"/>
        <v>5.4316521104108312E-2</v>
      </c>
      <c r="H252">
        <f t="shared" si="164"/>
        <v>9.7555194807416902E-3</v>
      </c>
      <c r="I252">
        <f t="shared" si="165"/>
        <v>1.4921962475457137E-8</v>
      </c>
      <c r="J252" s="2">
        <f t="shared" si="166"/>
        <v>1.2310619042252138E-12</v>
      </c>
      <c r="L252">
        <f t="shared" si="167"/>
        <v>8.11610642936786E-2</v>
      </c>
      <c r="M252">
        <f t="shared" si="168"/>
        <v>2.5621489176753554E-2</v>
      </c>
      <c r="N252">
        <f t="shared" si="169"/>
        <v>1.0808971393744431E-7</v>
      </c>
      <c r="O252" s="2">
        <f t="shared" si="170"/>
        <v>4.380635906520314E-12</v>
      </c>
      <c r="Q252">
        <f t="shared" si="171"/>
        <v>0.14056377958345662</v>
      </c>
      <c r="R252">
        <f t="shared" si="172"/>
        <v>8.0816876559846637E-2</v>
      </c>
      <c r="S252">
        <f t="shared" si="173"/>
        <v>1.4476439723504656E-6</v>
      </c>
      <c r="T252" s="2">
        <f t="shared" si="174"/>
        <v>1.7773850993858527E-11</v>
      </c>
      <c r="V252">
        <f t="shared" si="175"/>
        <v>0.43356870982779305</v>
      </c>
      <c r="W252">
        <f t="shared" si="176"/>
        <v>0.39289250785401181</v>
      </c>
      <c r="X252">
        <f t="shared" si="177"/>
        <v>8.8360321379006592E-5</v>
      </c>
      <c r="Y252" s="2">
        <f t="shared" si="178"/>
        <v>1.1045040172375826E-10</v>
      </c>
      <c r="AA252">
        <f t="shared" si="179"/>
        <v>0.4714865657731705</v>
      </c>
      <c r="AB252">
        <f t="shared" si="180"/>
        <v>0.4528846436575264</v>
      </c>
      <c r="AC252">
        <f t="shared" si="181"/>
        <v>1.4475945770073593E-4</v>
      </c>
      <c r="AD252" s="2">
        <f t="shared" si="182"/>
        <v>1.0052740118106655E-10</v>
      </c>
      <c r="AF252">
        <f t="shared" si="183"/>
        <v>0.29414620956597409</v>
      </c>
      <c r="AG252">
        <f t="shared" si="184"/>
        <v>0.23443189757697838</v>
      </c>
      <c r="AH252">
        <f t="shared" si="185"/>
        <v>1.9505467390037023E-5</v>
      </c>
      <c r="AI252" s="2">
        <f t="shared" si="186"/>
        <v>5.6349128015662528E-11</v>
      </c>
      <c r="AK252">
        <f t="shared" si="187"/>
        <v>0.31678627422621231</v>
      </c>
      <c r="AL252">
        <f t="shared" si="188"/>
        <v>0.24087363802912476</v>
      </c>
      <c r="AM252">
        <f t="shared" si="189"/>
        <v>8.0207357470417192E-6</v>
      </c>
      <c r="AN252" s="2">
        <f t="shared" si="190"/>
        <v>2.9186566190624043E-11</v>
      </c>
      <c r="AP252">
        <f t="shared" si="191"/>
        <v>0.68477792892721823</v>
      </c>
      <c r="AQ252">
        <f t="shared" si="192"/>
        <v>0.65398235886632083</v>
      </c>
      <c r="AR252">
        <f t="shared" si="193"/>
        <v>3.2872399706361099E-4</v>
      </c>
      <c r="AS252" s="2">
        <f t="shared" si="194"/>
        <v>6.3918554984590876E-11</v>
      </c>
      <c r="AU252">
        <f t="shared" si="195"/>
        <v>0.5404006721432475</v>
      </c>
      <c r="AV252">
        <f t="shared" si="196"/>
        <v>0.49215543883231772</v>
      </c>
      <c r="AW252">
        <f t="shared" si="197"/>
        <v>1.0207308605860247E-4</v>
      </c>
      <c r="AX252" s="2">
        <f t="shared" si="198"/>
        <v>7.3719451042323993E-11</v>
      </c>
      <c r="AZ252">
        <f t="shared" si="199"/>
        <v>0.59499758623083054</v>
      </c>
      <c r="BA252">
        <f t="shared" si="200"/>
        <v>0.54999731803425622</v>
      </c>
      <c r="BB252">
        <f t="shared" si="201"/>
        <v>4.4821740639227536E-5</v>
      </c>
      <c r="BC252" s="2">
        <f t="shared" si="202"/>
        <v>1.494058021307583E-11</v>
      </c>
      <c r="BE252">
        <f t="shared" si="203"/>
        <v>0.89295783905164972</v>
      </c>
      <c r="BF252">
        <f t="shared" si="204"/>
        <v>0.88490090220607498</v>
      </c>
      <c r="BG252">
        <f t="shared" si="205"/>
        <v>4.1798782748553575E-4</v>
      </c>
      <c r="BH252" s="2">
        <f t="shared" si="206"/>
        <v>2.3221545971418673E-11</v>
      </c>
      <c r="BJ252">
        <f t="shared" si="207"/>
        <v>0.86719570867503615</v>
      </c>
      <c r="BK252">
        <f t="shared" si="208"/>
        <v>0.857506125187807</v>
      </c>
      <c r="BL252">
        <f t="shared" si="209"/>
        <v>1.7757093852229899E-4</v>
      </c>
      <c r="BM252" s="2">
        <f t="shared" si="210"/>
        <v>9.8650521401277309E-11</v>
      </c>
    </row>
    <row r="253" spans="1:65" x14ac:dyDescent="0.3">
      <c r="A253">
        <v>-5.8250000000000002</v>
      </c>
      <c r="B253">
        <f t="shared" si="159"/>
        <v>0.42263714813613518</v>
      </c>
      <c r="C253">
        <f t="shared" si="160"/>
        <v>0.38421197540116808</v>
      </c>
      <c r="D253">
        <f t="shared" si="161"/>
        <v>3.0998161734055663E-4</v>
      </c>
      <c r="E253" s="2">
        <f t="shared" si="162"/>
        <v>3.0998161734055661E-10</v>
      </c>
      <c r="G253">
        <f t="shared" si="163"/>
        <v>5.4249485454795368E-2</v>
      </c>
      <c r="H253">
        <f t="shared" si="164"/>
        <v>9.6853250835553621E-3</v>
      </c>
      <c r="I253">
        <f t="shared" si="165"/>
        <v>1.4529501935134326E-8</v>
      </c>
      <c r="J253" s="2">
        <f t="shared" si="166"/>
        <v>1.1986839096485819E-12</v>
      </c>
      <c r="L253">
        <f t="shared" si="167"/>
        <v>8.1028606444498358E-2</v>
      </c>
      <c r="M253">
        <f t="shared" si="168"/>
        <v>2.5481024861610135E-2</v>
      </c>
      <c r="N253">
        <f t="shared" si="169"/>
        <v>1.0570183443483385E-7</v>
      </c>
      <c r="O253" s="2">
        <f t="shared" si="170"/>
        <v>4.2838604566784076E-12</v>
      </c>
      <c r="Q253">
        <f t="shared" si="171"/>
        <v>0.14027645071016512</v>
      </c>
      <c r="R253">
        <f t="shared" si="172"/>
        <v>8.0509572952048247E-2</v>
      </c>
      <c r="S253">
        <f t="shared" si="173"/>
        <v>1.4216688962394676E-6</v>
      </c>
      <c r="T253" s="2">
        <f t="shared" si="174"/>
        <v>1.7454934781606829E-11</v>
      </c>
      <c r="V253">
        <f t="shared" si="175"/>
        <v>0.43294875030797952</v>
      </c>
      <c r="W253">
        <f t="shared" si="176"/>
        <v>0.39222802819719133</v>
      </c>
      <c r="X253">
        <f t="shared" si="177"/>
        <v>8.7248751820670731E-5</v>
      </c>
      <c r="Y253" s="2">
        <f t="shared" si="178"/>
        <v>1.0906093977583842E-10</v>
      </c>
      <c r="AA253">
        <f t="shared" si="179"/>
        <v>0.47082780816452585</v>
      </c>
      <c r="AB253">
        <f t="shared" si="180"/>
        <v>0.45220269996327728</v>
      </c>
      <c r="AC253">
        <f t="shared" si="181"/>
        <v>1.4301292177886144E-4</v>
      </c>
      <c r="AD253" s="2">
        <f t="shared" si="182"/>
        <v>9.9314529013098148E-11</v>
      </c>
      <c r="AF253">
        <f t="shared" si="183"/>
        <v>0.29363532607672549</v>
      </c>
      <c r="AG253">
        <f t="shared" si="184"/>
        <v>0.23387779400946362</v>
      </c>
      <c r="AH253">
        <f t="shared" si="185"/>
        <v>1.9225784379408921E-5</v>
      </c>
      <c r="AI253" s="2">
        <f t="shared" si="186"/>
        <v>5.5541154873848014E-11</v>
      </c>
      <c r="AK253">
        <f t="shared" si="187"/>
        <v>0.31634470289671712</v>
      </c>
      <c r="AL253">
        <f t="shared" si="188"/>
        <v>0.24038300321857456</v>
      </c>
      <c r="AM253">
        <f t="shared" si="189"/>
        <v>7.9120263272013712E-6</v>
      </c>
      <c r="AN253" s="2">
        <f t="shared" si="190"/>
        <v>2.8790984690649442E-11</v>
      </c>
      <c r="AP253">
        <f t="shared" si="191"/>
        <v>0.6842494699221382</v>
      </c>
      <c r="AQ253">
        <f t="shared" si="192"/>
        <v>0.65340227214285207</v>
      </c>
      <c r="AR253">
        <f t="shared" si="193"/>
        <v>3.2533328700044584E-4</v>
      </c>
      <c r="AS253" s="2">
        <f t="shared" si="194"/>
        <v>6.3259250250086545E-11</v>
      </c>
      <c r="AU253">
        <f t="shared" si="195"/>
        <v>0.53983676914757561</v>
      </c>
      <c r="AV253">
        <f t="shared" si="196"/>
        <v>0.49153234159953108</v>
      </c>
      <c r="AW253">
        <f t="shared" si="197"/>
        <v>1.00900660180935E-4</v>
      </c>
      <c r="AX253" s="2">
        <f t="shared" si="198"/>
        <v>7.2872699019564143E-11</v>
      </c>
      <c r="AZ253">
        <f t="shared" si="199"/>
        <v>0.59452809967276543</v>
      </c>
      <c r="BA253">
        <f t="shared" si="200"/>
        <v>0.54947566630307276</v>
      </c>
      <c r="BB253">
        <f t="shared" si="201"/>
        <v>4.4340375783060179E-5</v>
      </c>
      <c r="BC253" s="2">
        <f t="shared" si="202"/>
        <v>1.4780125261020045E-11</v>
      </c>
      <c r="BE253">
        <f t="shared" si="203"/>
        <v>0.89271162905927515</v>
      </c>
      <c r="BF253">
        <f t="shared" si="204"/>
        <v>0.88463616027879044</v>
      </c>
      <c r="BG253">
        <f t="shared" si="205"/>
        <v>4.1452106833045555E-4</v>
      </c>
      <c r="BH253" s="2">
        <f t="shared" si="206"/>
        <v>2.3028948240580884E-11</v>
      </c>
      <c r="BJ253">
        <f t="shared" si="207"/>
        <v>0.86693436287507208</v>
      </c>
      <c r="BK253">
        <f t="shared" si="208"/>
        <v>0.85722571123934777</v>
      </c>
      <c r="BL253">
        <f t="shared" si="209"/>
        <v>1.7602704737315546E-4</v>
      </c>
      <c r="BM253" s="2">
        <f t="shared" si="210"/>
        <v>9.779280409619756E-11</v>
      </c>
    </row>
    <row r="254" spans="1:65" x14ac:dyDescent="0.3">
      <c r="A254">
        <v>-5.85</v>
      </c>
      <c r="B254">
        <f t="shared" si="159"/>
        <v>0.421871813581501</v>
      </c>
      <c r="C254">
        <f t="shared" si="160"/>
        <v>0.38339570561166914</v>
      </c>
      <c r="D254">
        <f t="shared" si="161"/>
        <v>3.0579180369597487E-4</v>
      </c>
      <c r="E254" s="2">
        <f t="shared" si="162"/>
        <v>3.0579180369597485E-10</v>
      </c>
      <c r="G254">
        <f t="shared" si="163"/>
        <v>5.4183215687305553E-2</v>
      </c>
      <c r="H254">
        <f t="shared" si="164"/>
        <v>9.6159326568644558E-3</v>
      </c>
      <c r="I254">
        <f t="shared" si="165"/>
        <v>1.4148976178671726E-8</v>
      </c>
      <c r="J254" s="2">
        <f t="shared" si="166"/>
        <v>1.1672905347404173E-12</v>
      </c>
      <c r="L254">
        <f t="shared" si="167"/>
        <v>8.0897435532615469E-2</v>
      </c>
      <c r="M254">
        <f t="shared" si="168"/>
        <v>2.5341925273187134E-2</v>
      </c>
      <c r="N254">
        <f t="shared" si="169"/>
        <v>1.0337657054555629E-7</v>
      </c>
      <c r="O254" s="2">
        <f t="shared" si="170"/>
        <v>4.189622678499075E-12</v>
      </c>
      <c r="Q254">
        <f t="shared" si="171"/>
        <v>0.13999142697201028</v>
      </c>
      <c r="R254">
        <f t="shared" si="172"/>
        <v>8.0204734729422758E-2</v>
      </c>
      <c r="S254">
        <f t="shared" si="173"/>
        <v>1.3962674160402028E-6</v>
      </c>
      <c r="T254" s="2">
        <f t="shared" si="174"/>
        <v>1.7143061052493633E-11</v>
      </c>
      <c r="V254">
        <f t="shared" si="175"/>
        <v>0.4323323385475481</v>
      </c>
      <c r="W254">
        <f t="shared" si="176"/>
        <v>0.39156735106918339</v>
      </c>
      <c r="X254">
        <f t="shared" si="177"/>
        <v>8.6155661604168888E-5</v>
      </c>
      <c r="Y254" s="2">
        <f t="shared" si="178"/>
        <v>1.0769457700521111E-10</v>
      </c>
      <c r="AA254">
        <f t="shared" si="179"/>
        <v>0.47017265361590499</v>
      </c>
      <c r="AB254">
        <f t="shared" si="180"/>
        <v>0.45152448614482915</v>
      </c>
      <c r="AC254">
        <f t="shared" si="181"/>
        <v>1.4129445541252768E-4</v>
      </c>
      <c r="AD254" s="2">
        <f t="shared" si="182"/>
        <v>9.8121149592033046E-11</v>
      </c>
      <c r="AF254">
        <f t="shared" si="183"/>
        <v>0.29312777103518711</v>
      </c>
      <c r="AG254">
        <f t="shared" si="184"/>
        <v>0.23332730047200334</v>
      </c>
      <c r="AH254">
        <f t="shared" si="185"/>
        <v>1.8951261349815215E-5</v>
      </c>
      <c r="AI254" s="2">
        <f t="shared" si="186"/>
        <v>5.474808834391064E-11</v>
      </c>
      <c r="AK254">
        <f t="shared" si="187"/>
        <v>0.31590588199405278</v>
      </c>
      <c r="AL254">
        <f t="shared" si="188"/>
        <v>0.2398954244378364</v>
      </c>
      <c r="AM254">
        <f t="shared" si="189"/>
        <v>7.8052407438921259E-6</v>
      </c>
      <c r="AN254" s="2">
        <f t="shared" si="190"/>
        <v>2.840240381805191E-11</v>
      </c>
      <c r="AP254">
        <f t="shared" si="191"/>
        <v>0.68372345486073172</v>
      </c>
      <c r="AQ254">
        <f t="shared" si="192"/>
        <v>0.65282486812374507</v>
      </c>
      <c r="AR254">
        <f t="shared" si="193"/>
        <v>3.2199076250567657E-4</v>
      </c>
      <c r="AS254" s="2">
        <f t="shared" si="194"/>
        <v>6.2609314931659194E-11</v>
      </c>
      <c r="AU254">
        <f t="shared" si="195"/>
        <v>0.53927583382024469</v>
      </c>
      <c r="AV254">
        <f t="shared" si="196"/>
        <v>0.49091252355828141</v>
      </c>
      <c r="AW254">
        <f t="shared" si="197"/>
        <v>9.9746432042931342E-5</v>
      </c>
      <c r="AX254" s="2">
        <f t="shared" si="198"/>
        <v>7.203908980878373E-11</v>
      </c>
      <c r="AZ254">
        <f t="shared" si="199"/>
        <v>0.59406096596581415</v>
      </c>
      <c r="BA254">
        <f t="shared" si="200"/>
        <v>0.54895662885090457</v>
      </c>
      <c r="BB254">
        <f t="shared" si="201"/>
        <v>4.3866147419269679E-5</v>
      </c>
      <c r="BC254" s="2">
        <f t="shared" si="202"/>
        <v>1.4622049139756543E-11</v>
      </c>
      <c r="BE254">
        <f t="shared" si="203"/>
        <v>0.89246628678573403</v>
      </c>
      <c r="BF254">
        <f t="shared" si="204"/>
        <v>0.88437235138250969</v>
      </c>
      <c r="BG254">
        <f t="shared" si="205"/>
        <v>4.1109581397245318E-4</v>
      </c>
      <c r="BH254" s="2">
        <f t="shared" si="206"/>
        <v>2.2838656331802974E-11</v>
      </c>
      <c r="BJ254">
        <f t="shared" si="207"/>
        <v>0.86667403284736388</v>
      </c>
      <c r="BK254">
        <f t="shared" si="208"/>
        <v>0.85694638717528315</v>
      </c>
      <c r="BL254">
        <f t="shared" si="209"/>
        <v>1.7450251637895583E-4</v>
      </c>
      <c r="BM254" s="2">
        <f t="shared" si="210"/>
        <v>9.694584243275333E-11</v>
      </c>
    </row>
    <row r="255" spans="1:65" x14ac:dyDescent="0.3">
      <c r="A255">
        <v>-5.875</v>
      </c>
      <c r="B255">
        <f t="shared" si="159"/>
        <v>0.42111104624150669</v>
      </c>
      <c r="C255">
        <f t="shared" si="160"/>
        <v>0.38258430699819401</v>
      </c>
      <c r="D255">
        <f t="shared" si="161"/>
        <v>3.0167496137319854E-4</v>
      </c>
      <c r="E255" s="2">
        <f t="shared" si="162"/>
        <v>3.0167496137319853E-10</v>
      </c>
      <c r="G255">
        <f t="shared" si="163"/>
        <v>5.4117699842801667E-2</v>
      </c>
      <c r="H255">
        <f t="shared" si="164"/>
        <v>9.5473296783263554E-3</v>
      </c>
      <c r="I255">
        <f t="shared" si="165"/>
        <v>1.3779973652377323E-8</v>
      </c>
      <c r="J255" s="2">
        <f t="shared" si="166"/>
        <v>1.1368478263211291E-12</v>
      </c>
      <c r="L255">
        <f t="shared" si="167"/>
        <v>8.0767533662222474E-2</v>
      </c>
      <c r="M255">
        <f t="shared" si="168"/>
        <v>2.5204171433958082E-2</v>
      </c>
      <c r="N255">
        <f t="shared" si="169"/>
        <v>1.0111202402275654E-7</v>
      </c>
      <c r="O255" s="2">
        <f t="shared" si="170"/>
        <v>4.0978456402556075E-12</v>
      </c>
      <c r="Q255">
        <f t="shared" si="171"/>
        <v>0.13970868027073949</v>
      </c>
      <c r="R255">
        <f t="shared" si="172"/>
        <v>7.9902331840363078E-2</v>
      </c>
      <c r="S255">
        <f t="shared" si="173"/>
        <v>1.3714245135398442E-6</v>
      </c>
      <c r="T255" s="2">
        <f t="shared" si="174"/>
        <v>1.6838045416239229E-11</v>
      </c>
      <c r="V255">
        <f t="shared" si="175"/>
        <v>0.43171944031509707</v>
      </c>
      <c r="W255">
        <f t="shared" si="176"/>
        <v>0.3909104397803827</v>
      </c>
      <c r="X255">
        <f t="shared" si="177"/>
        <v>8.508066966893179E-5</v>
      </c>
      <c r="Y255" s="2">
        <f t="shared" si="178"/>
        <v>1.0635083708616474E-10</v>
      </c>
      <c r="AA255">
        <f t="shared" si="179"/>
        <v>0.46952106857024911</v>
      </c>
      <c r="AB255">
        <f t="shared" si="180"/>
        <v>0.450849967464026</v>
      </c>
      <c r="AC255">
        <f t="shared" si="181"/>
        <v>1.396034964173724E-4</v>
      </c>
      <c r="AD255" s="2">
        <f t="shared" si="182"/>
        <v>9.6946872512064106E-11</v>
      </c>
      <c r="AF255">
        <f t="shared" si="183"/>
        <v>0.29262350919268409</v>
      </c>
      <c r="AG255">
        <f t="shared" si="184"/>
        <v>0.23278037873393068</v>
      </c>
      <c r="AH255">
        <f t="shared" si="185"/>
        <v>1.8681782119337532E-5</v>
      </c>
      <c r="AI255" s="2">
        <f t="shared" si="186"/>
        <v>5.3969592789197331E-11</v>
      </c>
      <c r="AK255">
        <f t="shared" si="187"/>
        <v>0.3154697830231844</v>
      </c>
      <c r="AL255">
        <f t="shared" si="188"/>
        <v>0.23941087002576045</v>
      </c>
      <c r="AM255">
        <f t="shared" si="189"/>
        <v>7.7003370574105728E-6</v>
      </c>
      <c r="AN255" s="2">
        <f t="shared" si="190"/>
        <v>2.8020670958910702E-11</v>
      </c>
      <c r="AP255">
        <f t="shared" si="191"/>
        <v>0.68319986365127627</v>
      </c>
      <c r="AQ255">
        <f t="shared" si="192"/>
        <v>0.65225012475441968</v>
      </c>
      <c r="AR255">
        <f t="shared" si="193"/>
        <v>3.1869555327812158E-4</v>
      </c>
      <c r="AS255" s="2">
        <f t="shared" si="194"/>
        <v>6.1968579804079055E-11</v>
      </c>
      <c r="AU255">
        <f t="shared" si="195"/>
        <v>0.53871783898211778</v>
      </c>
      <c r="AV255">
        <f t="shared" si="196"/>
        <v>0.49029595467637327</v>
      </c>
      <c r="AW255">
        <f t="shared" si="197"/>
        <v>9.8610046590373994E-5</v>
      </c>
      <c r="AX255" s="2">
        <f t="shared" si="198"/>
        <v>7.1218366981936762E-11</v>
      </c>
      <c r="AZ255">
        <f t="shared" si="199"/>
        <v>0.59359616393357262</v>
      </c>
      <c r="BA255">
        <f t="shared" si="200"/>
        <v>0.54844018214841406</v>
      </c>
      <c r="BB255">
        <f t="shared" si="201"/>
        <v>4.3398920878298563E-5</v>
      </c>
      <c r="BC255" s="2">
        <f t="shared" si="202"/>
        <v>1.446630695943284E-11</v>
      </c>
      <c r="BE255">
        <f t="shared" si="203"/>
        <v>0.89222180649157812</v>
      </c>
      <c r="BF255">
        <f t="shared" si="204"/>
        <v>0.88410946934578294</v>
      </c>
      <c r="BG255">
        <f t="shared" si="205"/>
        <v>4.0771141544009568E-4</v>
      </c>
      <c r="BH255" s="2">
        <f t="shared" si="206"/>
        <v>2.2650634191116444E-11</v>
      </c>
      <c r="BJ255">
        <f t="shared" si="207"/>
        <v>0.86641471112554136</v>
      </c>
      <c r="BK255">
        <f t="shared" si="208"/>
        <v>0.8566681449844864</v>
      </c>
      <c r="BL255">
        <f t="shared" si="209"/>
        <v>1.7299702885883791E-4</v>
      </c>
      <c r="BM255" s="2">
        <f t="shared" si="210"/>
        <v>9.6109460477132256E-11</v>
      </c>
    </row>
    <row r="256" spans="1:65" x14ac:dyDescent="0.3">
      <c r="A256">
        <v>-5.9</v>
      </c>
      <c r="B256">
        <f t="shared" si="159"/>
        <v>0.42035480213830956</v>
      </c>
      <c r="C256">
        <f t="shared" si="160"/>
        <v>0.38177773265604686</v>
      </c>
      <c r="D256">
        <f t="shared" si="161"/>
        <v>2.97629539503745E-4</v>
      </c>
      <c r="E256" s="2">
        <f t="shared" si="162"/>
        <v>2.9762953950374499E-10</v>
      </c>
      <c r="G256">
        <f t="shared" si="163"/>
        <v>5.4052926198796127E-2</v>
      </c>
      <c r="H256">
        <f t="shared" si="164"/>
        <v>9.4795038730849518E-3</v>
      </c>
      <c r="I256">
        <f t="shared" si="165"/>
        <v>1.3422098656180522E-8</v>
      </c>
      <c r="J256" s="2">
        <f t="shared" si="166"/>
        <v>1.107323139134893E-12</v>
      </c>
      <c r="L256">
        <f t="shared" si="167"/>
        <v>8.0638883260567576E-2</v>
      </c>
      <c r="M256">
        <f t="shared" si="168"/>
        <v>2.5067744708979402E-2</v>
      </c>
      <c r="N256">
        <f t="shared" si="169"/>
        <v>9.89063618677825E-8</v>
      </c>
      <c r="O256" s="2">
        <f t="shared" si="170"/>
        <v>4.0084550545859653E-12</v>
      </c>
      <c r="Q256">
        <f t="shared" si="171"/>
        <v>0.13942818296622067</v>
      </c>
      <c r="R256">
        <f t="shared" si="172"/>
        <v>7.9602334723230653E-2</v>
      </c>
      <c r="S256">
        <f t="shared" si="173"/>
        <v>1.3471256247319144E-6</v>
      </c>
      <c r="T256" s="2">
        <f t="shared" si="174"/>
        <v>1.6539709059208534E-11</v>
      </c>
      <c r="V256">
        <f t="shared" si="175"/>
        <v>0.43111002184080077</v>
      </c>
      <c r="W256">
        <f t="shared" si="176"/>
        <v>0.3902572581359065</v>
      </c>
      <c r="X256">
        <f t="shared" si="177"/>
        <v>8.402340431767372E-5</v>
      </c>
      <c r="Y256" s="2">
        <f t="shared" si="178"/>
        <v>1.0502925539709216E-10</v>
      </c>
      <c r="AA256">
        <f t="shared" si="179"/>
        <v>0.46887301990857733</v>
      </c>
      <c r="AB256">
        <f t="shared" si="180"/>
        <v>0.45017910963620839</v>
      </c>
      <c r="AC256">
        <f t="shared" si="181"/>
        <v>1.3793949606684064E-4</v>
      </c>
      <c r="AD256" s="2">
        <f t="shared" si="182"/>
        <v>9.579131671308371E-11</v>
      </c>
      <c r="AF256">
        <f t="shared" si="183"/>
        <v>0.29212250581502763</v>
      </c>
      <c r="AG256">
        <f t="shared" si="184"/>
        <v>0.23223699112258961</v>
      </c>
      <c r="AH256">
        <f t="shared" si="185"/>
        <v>1.8417233589514508E-5</v>
      </c>
      <c r="AI256" s="2">
        <f t="shared" si="186"/>
        <v>5.320534148081971E-11</v>
      </c>
      <c r="AK256">
        <f t="shared" si="187"/>
        <v>0.31503637790046579</v>
      </c>
      <c r="AL256">
        <f t="shared" si="188"/>
        <v>0.23892930877829532</v>
      </c>
      <c r="AM256">
        <f t="shared" si="189"/>
        <v>7.5972744127672052E-6</v>
      </c>
      <c r="AN256" s="2">
        <f t="shared" si="190"/>
        <v>2.7645637446458449E-11</v>
      </c>
      <c r="AP256">
        <f t="shared" si="191"/>
        <v>0.68267867643707436</v>
      </c>
      <c r="AQ256">
        <f t="shared" si="192"/>
        <v>0.65167802023828136</v>
      </c>
      <c r="AR256">
        <f t="shared" si="193"/>
        <v>3.1544680805053267E-4</v>
      </c>
      <c r="AS256" s="2">
        <f t="shared" si="194"/>
        <v>6.1336879343158985E-11</v>
      </c>
      <c r="AU256">
        <f t="shared" si="195"/>
        <v>0.53816275780656186</v>
      </c>
      <c r="AV256">
        <f t="shared" si="196"/>
        <v>0.48968260531111812</v>
      </c>
      <c r="AW256">
        <f t="shared" si="197"/>
        <v>9.7491157097661681E-5</v>
      </c>
      <c r="AX256" s="2">
        <f t="shared" si="198"/>
        <v>7.0410280126088975E-11</v>
      </c>
      <c r="AZ256">
        <f t="shared" si="199"/>
        <v>0.593133672673401</v>
      </c>
      <c r="BA256">
        <f t="shared" si="200"/>
        <v>0.54792630297044553</v>
      </c>
      <c r="BB256">
        <f t="shared" si="201"/>
        <v>4.2938564571368525E-5</v>
      </c>
      <c r="BC256" s="2">
        <f t="shared" si="202"/>
        <v>1.4312854857122827E-11</v>
      </c>
      <c r="BE256">
        <f t="shared" si="203"/>
        <v>0.89197818249233696</v>
      </c>
      <c r="BF256">
        <f t="shared" si="204"/>
        <v>0.88384750805627632</v>
      </c>
      <c r="BG256">
        <f t="shared" si="205"/>
        <v>4.0436723628071194E-4</v>
      </c>
      <c r="BH256" s="2">
        <f t="shared" si="206"/>
        <v>2.2464846460039572E-11</v>
      </c>
      <c r="BJ256">
        <f t="shared" si="207"/>
        <v>0.86615639032338465</v>
      </c>
      <c r="BK256">
        <f t="shared" si="208"/>
        <v>0.85639097674182907</v>
      </c>
      <c r="BL256">
        <f t="shared" si="209"/>
        <v>1.7151027451312983E-4</v>
      </c>
      <c r="BM256" s="2">
        <f t="shared" si="210"/>
        <v>9.5283485840627773E-11</v>
      </c>
    </row>
    <row r="257" spans="1:65" x14ac:dyDescent="0.3">
      <c r="A257">
        <v>-5.9249999999999998</v>
      </c>
      <c r="B257">
        <f t="shared" si="159"/>
        <v>0.41960303787098086</v>
      </c>
      <c r="C257">
        <f t="shared" si="160"/>
        <v>0.38097593629584137</v>
      </c>
      <c r="D257">
        <f t="shared" si="161"/>
        <v>2.9365402603808588E-4</v>
      </c>
      <c r="E257" s="2">
        <f t="shared" si="162"/>
        <v>2.9365402603808588E-10</v>
      </c>
      <c r="G257">
        <f t="shared" si="163"/>
        <v>5.3988883263508605E-2</v>
      </c>
      <c r="H257">
        <f t="shared" si="164"/>
        <v>9.412443207862416E-3</v>
      </c>
      <c r="I257">
        <f t="shared" si="165"/>
        <v>1.307497066949168E-8</v>
      </c>
      <c r="J257" s="2">
        <f t="shared" si="166"/>
        <v>1.0786850802330635E-12</v>
      </c>
      <c r="L257">
        <f t="shared" si="167"/>
        <v>8.0511467070797274E-2</v>
      </c>
      <c r="M257">
        <f t="shared" si="168"/>
        <v>2.4932626798300397E-2</v>
      </c>
      <c r="N257">
        <f t="shared" si="169"/>
        <v>9.6757813825106806E-8</v>
      </c>
      <c r="O257" s="2">
        <f t="shared" si="170"/>
        <v>3.9213791769675249E-12</v>
      </c>
      <c r="Q257">
        <f t="shared" si="171"/>
        <v>0.13914990786711159</v>
      </c>
      <c r="R257">
        <f t="shared" si="172"/>
        <v>7.9304714296376033E-2</v>
      </c>
      <c r="S257">
        <f t="shared" si="173"/>
        <v>1.3233566242521432E-6</v>
      </c>
      <c r="T257" s="2">
        <f t="shared" si="174"/>
        <v>1.6247878553318009E-11</v>
      </c>
      <c r="V257">
        <f t="shared" si="175"/>
        <v>0.43050404980845441</v>
      </c>
      <c r="W257">
        <f t="shared" si="176"/>
        <v>0.38960777042706796</v>
      </c>
      <c r="X257">
        <f t="shared" si="177"/>
        <v>8.298350294974453E-5</v>
      </c>
      <c r="Y257" s="2">
        <f t="shared" si="178"/>
        <v>1.0372937868718067E-10</v>
      </c>
      <c r="AA257">
        <f t="shared" si="179"/>
        <v>0.46822847494266928</v>
      </c>
      <c r="AB257">
        <f t="shared" si="180"/>
        <v>0.44951187882263899</v>
      </c>
      <c r="AC257">
        <f t="shared" si="181"/>
        <v>1.3630191871798764E-4</v>
      </c>
      <c r="AD257" s="2">
        <f t="shared" si="182"/>
        <v>9.4654110220824678E-11</v>
      </c>
      <c r="AF257">
        <f t="shared" si="183"/>
        <v>0.29162472667297851</v>
      </c>
      <c r="AG257">
        <f t="shared" si="184"/>
        <v>0.23169710051299186</v>
      </c>
      <c r="AH257">
        <f t="shared" si="185"/>
        <v>1.8157505651225653E-5</v>
      </c>
      <c r="AI257" s="2">
        <f t="shared" si="186"/>
        <v>5.2455016325763013E-11</v>
      </c>
      <c r="AK257">
        <f t="shared" si="187"/>
        <v>0.31460563894604232</v>
      </c>
      <c r="AL257">
        <f t="shared" si="188"/>
        <v>0.23845070994004702</v>
      </c>
      <c r="AM257">
        <f t="shared" si="189"/>
        <v>7.4960130072668672E-6</v>
      </c>
      <c r="AN257" s="2">
        <f t="shared" si="190"/>
        <v>2.7277158443109997E-11</v>
      </c>
      <c r="AP257">
        <f t="shared" si="191"/>
        <v>0.68215987359291341</v>
      </c>
      <c r="AQ257">
        <f t="shared" si="192"/>
        <v>0.65110853303283578</v>
      </c>
      <c r="AR257">
        <f t="shared" si="193"/>
        <v>3.122436941015368E-4</v>
      </c>
      <c r="AS257" s="2">
        <f t="shared" si="194"/>
        <v>6.071405163085424E-11</v>
      </c>
      <c r="AU257">
        <f t="shared" si="195"/>
        <v>0.53761056381355943</v>
      </c>
      <c r="AV257">
        <f t="shared" si="196"/>
        <v>0.48907244620282814</v>
      </c>
      <c r="AW257">
        <f t="shared" si="197"/>
        <v>9.6389424939922593E-5</v>
      </c>
      <c r="AX257" s="2">
        <f t="shared" si="198"/>
        <v>6.9614584678832971E-11</v>
      </c>
      <c r="AZ257">
        <f t="shared" si="199"/>
        <v>0.59267347155182548</v>
      </c>
      <c r="BA257">
        <f t="shared" si="200"/>
        <v>0.54741496839091719</v>
      </c>
      <c r="BB257">
        <f t="shared" si="201"/>
        <v>4.248494990778309E-5</v>
      </c>
      <c r="BC257" s="2">
        <f t="shared" si="202"/>
        <v>1.4161649969261016E-11</v>
      </c>
      <c r="BE257">
        <f t="shared" si="203"/>
        <v>0.89173540915783645</v>
      </c>
      <c r="BF257">
        <f t="shared" si="204"/>
        <v>0.88358646146003916</v>
      </c>
      <c r="BG257">
        <f t="shared" si="205"/>
        <v>4.0106265227326198E-4</v>
      </c>
      <c r="BH257" s="2">
        <f t="shared" si="206"/>
        <v>2.2281258459625685E-11</v>
      </c>
      <c r="BJ257">
        <f t="shared" si="207"/>
        <v>0.86589906313369758</v>
      </c>
      <c r="BK257">
        <f t="shared" si="208"/>
        <v>0.85611487460697167</v>
      </c>
      <c r="BL257">
        <f t="shared" si="209"/>
        <v>1.7004194927069323E-4</v>
      </c>
      <c r="BM257" s="2">
        <f t="shared" si="210"/>
        <v>9.446774959482966E-11</v>
      </c>
    </row>
    <row r="258" spans="1:65" x14ac:dyDescent="0.3">
      <c r="A258">
        <v>-5.95</v>
      </c>
      <c r="B258">
        <f t="shared" si="159"/>
        <v>0.4188557106060295</v>
      </c>
      <c r="C258">
        <f t="shared" si="160"/>
        <v>0.38017887223339325</v>
      </c>
      <c r="D258">
        <f t="shared" si="161"/>
        <v>2.8974694662955465E-4</v>
      </c>
      <c r="E258" s="2">
        <f t="shared" si="162"/>
        <v>2.8974694662955464E-10</v>
      </c>
      <c r="G258">
        <f t="shared" si="163"/>
        <v>5.3925559770381534E-2</v>
      </c>
      <c r="H258">
        <f t="shared" si="164"/>
        <v>9.3461358852162685E-3</v>
      </c>
      <c r="I258">
        <f t="shared" si="165"/>
        <v>1.2738223708384698E-8</v>
      </c>
      <c r="J258" s="2">
        <f t="shared" si="166"/>
        <v>1.0509034559417376E-12</v>
      </c>
      <c r="L258">
        <f t="shared" si="167"/>
        <v>8.0385268144986782E-2</v>
      </c>
      <c r="M258">
        <f t="shared" si="168"/>
        <v>2.4798799729572409E-2</v>
      </c>
      <c r="N258">
        <f t="shared" si="169"/>
        <v>9.466466998329094E-8</v>
      </c>
      <c r="O258" s="2">
        <f t="shared" si="170"/>
        <v>3.8365487084894874E-12</v>
      </c>
      <c r="Q258">
        <f t="shared" si="171"/>
        <v>0.13887382822175603</v>
      </c>
      <c r="R258">
        <f t="shared" si="172"/>
        <v>7.9009441948402176E-2</v>
      </c>
      <c r="S258">
        <f t="shared" si="173"/>
        <v>1.3001038104097866E-6</v>
      </c>
      <c r="T258" s="2">
        <f t="shared" si="174"/>
        <v>1.5962385672253522E-11</v>
      </c>
      <c r="V258">
        <f t="shared" si="175"/>
        <v>0.42990149134768518</v>
      </c>
      <c r="W258">
        <f t="shared" si="176"/>
        <v>0.38896194142302803</v>
      </c>
      <c r="X258">
        <f t="shared" si="177"/>
        <v>8.1960611803086512E-5</v>
      </c>
      <c r="Y258" s="2">
        <f t="shared" si="178"/>
        <v>1.0245076475385815E-10</v>
      </c>
      <c r="AA258">
        <f t="shared" si="179"/>
        <v>0.46758740140789956</v>
      </c>
      <c r="AB258">
        <f t="shared" si="180"/>
        <v>0.4488482416230844</v>
      </c>
      <c r="AC258">
        <f t="shared" si="181"/>
        <v>1.3469024144913103E-4</v>
      </c>
      <c r="AD258" s="2">
        <f t="shared" si="182"/>
        <v>9.3534889895229812E-11</v>
      </c>
      <c r="AF258">
        <f t="shared" si="183"/>
        <v>0.29113013803292392</v>
      </c>
      <c r="AG258">
        <f t="shared" si="184"/>
        <v>0.23116067031770487</v>
      </c>
      <c r="AH258">
        <f t="shared" si="185"/>
        <v>1.790249109382081E-5</v>
      </c>
      <c r="AI258" s="2">
        <f t="shared" si="186"/>
        <v>5.1718307604371245E-11</v>
      </c>
      <c r="AK258">
        <f t="shared" si="187"/>
        <v>0.31417753887642708</v>
      </c>
      <c r="AL258">
        <f t="shared" si="188"/>
        <v>0.23797504319603008</v>
      </c>
      <c r="AM258">
        <f t="shared" si="189"/>
        <v>7.3965140591842836E-6</v>
      </c>
      <c r="AN258" s="2">
        <f t="shared" si="190"/>
        <v>2.6915092826476152E-11</v>
      </c>
      <c r="AP258">
        <f t="shared" si="191"/>
        <v>0.68164343572159403</v>
      </c>
      <c r="AQ258">
        <f t="shared" si="192"/>
        <v>0.65054164184587715</v>
      </c>
      <c r="AR258">
        <f t="shared" si="193"/>
        <v>3.0908539678192075E-4</v>
      </c>
      <c r="AS258" s="2">
        <f t="shared" si="194"/>
        <v>6.0099938263151118E-11</v>
      </c>
      <c r="AU258">
        <f t="shared" si="195"/>
        <v>0.53706123086394131</v>
      </c>
      <c r="AV258">
        <f t="shared" si="196"/>
        <v>0.48846544846844347</v>
      </c>
      <c r="AW258">
        <f t="shared" si="197"/>
        <v>9.5304519372237039E-5</v>
      </c>
      <c r="AX258" s="2">
        <f t="shared" si="198"/>
        <v>6.8831041768837841E-11</v>
      </c>
      <c r="AZ258">
        <f t="shared" si="199"/>
        <v>0.59221554020003342</v>
      </c>
      <c r="BA258">
        <f t="shared" si="200"/>
        <v>0.54690615577781487</v>
      </c>
      <c r="BB258">
        <f t="shared" si="201"/>
        <v>4.20379512147646E-5</v>
      </c>
      <c r="BC258" s="2">
        <f t="shared" si="202"/>
        <v>1.4012650404921518E-11</v>
      </c>
      <c r="BE258">
        <f t="shared" si="203"/>
        <v>0.89149348091152802</v>
      </c>
      <c r="BF258">
        <f t="shared" si="204"/>
        <v>0.88332632356078278</v>
      </c>
      <c r="BG258">
        <f t="shared" si="205"/>
        <v>3.977970511488185E-4</v>
      </c>
      <c r="BH258" s="2">
        <f t="shared" si="206"/>
        <v>2.2099836174934378E-11</v>
      </c>
      <c r="BJ258">
        <f t="shared" si="207"/>
        <v>0.86564272232720141</v>
      </c>
      <c r="BK258">
        <f t="shared" si="208"/>
        <v>0.85583983082317749</v>
      </c>
      <c r="BL258">
        <f t="shared" si="209"/>
        <v>1.685917551405091E-4</v>
      </c>
      <c r="BM258" s="2">
        <f t="shared" si="210"/>
        <v>9.3662086189171804E-11</v>
      </c>
    </row>
    <row r="259" spans="1:65" x14ac:dyDescent="0.3">
      <c r="A259">
        <v>-5.9749999999999996</v>
      </c>
      <c r="B259">
        <f t="shared" si="159"/>
        <v>0.41811277806811031</v>
      </c>
      <c r="C259">
        <f t="shared" si="160"/>
        <v>0.37938649537981051</v>
      </c>
      <c r="D259">
        <f t="shared" si="161"/>
        <v>2.8590686355443043E-4</v>
      </c>
      <c r="E259" s="2">
        <f t="shared" si="162"/>
        <v>2.8590686355443042E-10</v>
      </c>
      <c r="G259">
        <f t="shared" si="163"/>
        <v>5.3862944672748242E-2</v>
      </c>
      <c r="H259">
        <f t="shared" si="164"/>
        <v>9.280570337956276E-3</v>
      </c>
      <c r="I259">
        <f t="shared" si="165"/>
        <v>1.2411505712514027E-8</v>
      </c>
      <c r="J259" s="2">
        <f t="shared" si="166"/>
        <v>1.0239492212824072E-12</v>
      </c>
      <c r="L259">
        <f t="shared" si="167"/>
        <v>8.0260269837352419E-2</v>
      </c>
      <c r="M259">
        <f t="shared" si="168"/>
        <v>2.4666245850850921E-2</v>
      </c>
      <c r="N259">
        <f t="shared" si="169"/>
        <v>9.2625278477329112E-8</v>
      </c>
      <c r="O259" s="2">
        <f t="shared" si="170"/>
        <v>3.7538967027339786E-12</v>
      </c>
      <c r="Q259">
        <f t="shared" si="171"/>
        <v>0.13859991770930122</v>
      </c>
      <c r="R259">
        <f t="shared" si="172"/>
        <v>7.8716489528664391E-2</v>
      </c>
      <c r="S259">
        <f t="shared" si="173"/>
        <v>1.2773538907892283E-6</v>
      </c>
      <c r="T259" s="2">
        <f t="shared" si="174"/>
        <v>1.5683067214689998E-11</v>
      </c>
      <c r="V259">
        <f t="shared" si="175"/>
        <v>0.42930231402632674</v>
      </c>
      <c r="W259">
        <f t="shared" si="176"/>
        <v>0.3883197363626224</v>
      </c>
      <c r="X259">
        <f t="shared" si="177"/>
        <v>8.0954385704525093E-5</v>
      </c>
      <c r="Y259" s="2">
        <f t="shared" si="178"/>
        <v>1.0119298213065637E-10</v>
      </c>
      <c r="AA259">
        <f t="shared" si="179"/>
        <v>0.46694976745621497</v>
      </c>
      <c r="AB259">
        <f t="shared" si="180"/>
        <v>0.44818816506854547</v>
      </c>
      <c r="AC259">
        <f t="shared" si="181"/>
        <v>1.3310395370892173E-4</v>
      </c>
      <c r="AD259" s="2">
        <f t="shared" si="182"/>
        <v>9.2433301186751142E-11</v>
      </c>
      <c r="AF259">
        <f t="shared" si="183"/>
        <v>0.29063870664776281</v>
      </c>
      <c r="AG259">
        <f t="shared" si="184"/>
        <v>0.23062766447696614</v>
      </c>
      <c r="AH259">
        <f t="shared" si="185"/>
        <v>1.7652085517368123E-5</v>
      </c>
      <c r="AI259" s="2">
        <f t="shared" si="186"/>
        <v>5.0994913716841261E-11</v>
      </c>
      <c r="AK259">
        <f t="shared" si="187"/>
        <v>0.31375205079724156</v>
      </c>
      <c r="AL259">
        <f t="shared" si="188"/>
        <v>0.23750227866360171</v>
      </c>
      <c r="AM259">
        <f t="shared" si="189"/>
        <v>7.2987397775000568E-6</v>
      </c>
      <c r="AN259" s="2">
        <f t="shared" si="190"/>
        <v>2.6559303079236324E-11</v>
      </c>
      <c r="AP259">
        <f t="shared" si="191"/>
        <v>0.68112934365051825</v>
      </c>
      <c r="AQ259">
        <f t="shared" si="192"/>
        <v>0.64997732563174337</v>
      </c>
      <c r="AR259">
        <f t="shared" si="193"/>
        <v>3.0597111905474983E-4</v>
      </c>
      <c r="AS259" s="2">
        <f t="shared" si="194"/>
        <v>5.9494384260645661E-11</v>
      </c>
      <c r="AU259">
        <f t="shared" si="195"/>
        <v>0.53651473315373532</v>
      </c>
      <c r="AV259">
        <f t="shared" si="196"/>
        <v>0.48786158359528764</v>
      </c>
      <c r="AW259">
        <f t="shared" si="197"/>
        <v>9.4236117315727632E-5</v>
      </c>
      <c r="AX259" s="2">
        <f t="shared" si="198"/>
        <v>6.8059418061358832E-11</v>
      </c>
      <c r="AZ259">
        <f t="shared" si="199"/>
        <v>0.59175985850946156</v>
      </c>
      <c r="BA259">
        <f t="shared" si="200"/>
        <v>0.54639984278829068</v>
      </c>
      <c r="BB259">
        <f t="shared" si="201"/>
        <v>4.1597445659750479E-5</v>
      </c>
      <c r="BC259" s="2">
        <f t="shared" si="202"/>
        <v>1.3865815219916812E-11</v>
      </c>
      <c r="BE259">
        <f t="shared" si="203"/>
        <v>0.89125239222982522</v>
      </c>
      <c r="BF259">
        <f t="shared" si="204"/>
        <v>0.88306708841916692</v>
      </c>
      <c r="BG259">
        <f t="shared" si="205"/>
        <v>3.9456983231843422E-4</v>
      </c>
      <c r="BH259" s="2">
        <f t="shared" si="206"/>
        <v>2.1920546239913031E-11</v>
      </c>
      <c r="BJ259">
        <f t="shared" si="207"/>
        <v>0.86538736075144929</v>
      </c>
      <c r="BK259">
        <f t="shared" si="208"/>
        <v>0.85556583771614725</v>
      </c>
      <c r="BL259">
        <f t="shared" si="209"/>
        <v>1.6715940006735387E-4</v>
      </c>
      <c r="BM259" s="2">
        <f t="shared" si="210"/>
        <v>9.2866333370752233E-11</v>
      </c>
    </row>
    <row r="260" spans="1:65" x14ac:dyDescent="0.3">
      <c r="A260">
        <v>-6</v>
      </c>
      <c r="B260">
        <f t="shared" si="159"/>
        <v>0.41737419853091401</v>
      </c>
      <c r="C260">
        <f t="shared" si="160"/>
        <v>0.37859876123177688</v>
      </c>
      <c r="D260">
        <f t="shared" si="161"/>
        <v>2.8213237466690442E-4</v>
      </c>
      <c r="E260" s="2">
        <f t="shared" si="162"/>
        <v>2.8213237466690442E-10</v>
      </c>
      <c r="G260">
        <f t="shared" si="163"/>
        <v>5.3801027138648656E-2</v>
      </c>
      <c r="H260">
        <f t="shared" si="164"/>
        <v>9.2157352237158732E-3</v>
      </c>
      <c r="I260">
        <f t="shared" si="165"/>
        <v>1.2094477960367228E-8</v>
      </c>
      <c r="J260" s="2">
        <f t="shared" si="166"/>
        <v>9.9779443173029635E-13</v>
      </c>
      <c r="L260">
        <f t="shared" si="167"/>
        <v>8.0136455797640394E-2</v>
      </c>
      <c r="M260">
        <f t="shared" si="168"/>
        <v>2.4534947823584723E-2</v>
      </c>
      <c r="N260">
        <f t="shared" si="169"/>
        <v>9.0638043287498789E-8</v>
      </c>
      <c r="O260" s="2">
        <f t="shared" si="170"/>
        <v>3.6733584765683558E-12</v>
      </c>
      <c r="Q260">
        <f t="shared" si="171"/>
        <v>0.13832815043103028</v>
      </c>
      <c r="R260">
        <f t="shared" si="172"/>
        <v>7.8425829338000297E-2</v>
      </c>
      <c r="S260">
        <f t="shared" si="173"/>
        <v>1.2550939683977783E-6</v>
      </c>
      <c r="T260" s="2">
        <f t="shared" si="174"/>
        <v>1.5409764834217197E-11</v>
      </c>
      <c r="V260">
        <f t="shared" si="175"/>
        <v>0.42870648584295074</v>
      </c>
      <c r="W260">
        <f t="shared" si="176"/>
        <v>0.38768112094635659</v>
      </c>
      <c r="X260">
        <f t="shared" si="177"/>
        <v>7.9964487828063029E-5</v>
      </c>
      <c r="Y260" s="2">
        <f t="shared" si="178"/>
        <v>9.9955609785078788E-11</v>
      </c>
      <c r="AA260">
        <f t="shared" si="179"/>
        <v>0.46631554164925315</v>
      </c>
      <c r="AB260">
        <f t="shared" si="180"/>
        <v>0.44753161661413365</v>
      </c>
      <c r="AC260">
        <f t="shared" si="181"/>
        <v>1.3154255697640248E-4</v>
      </c>
      <c r="AD260" s="2">
        <f t="shared" si="182"/>
        <v>9.1348997900279438E-11</v>
      </c>
      <c r="AF260">
        <f t="shared" si="183"/>
        <v>0.29015039974799395</v>
      </c>
      <c r="AG260">
        <f t="shared" si="184"/>
        <v>0.23009804744901727</v>
      </c>
      <c r="AH260">
        <f t="shared" si="185"/>
        <v>1.7406187247901885E-5</v>
      </c>
      <c r="AI260" s="2">
        <f t="shared" si="186"/>
        <v>5.0284540938383243E-11</v>
      </c>
      <c r="AK260">
        <f t="shared" si="187"/>
        <v>0.31332914819611807</v>
      </c>
      <c r="AL260">
        <f t="shared" si="188"/>
        <v>0.23703238688457562</v>
      </c>
      <c r="AM260">
        <f t="shared" si="189"/>
        <v>7.2026533326509213E-6</v>
      </c>
      <c r="AN260" s="2">
        <f t="shared" si="190"/>
        <v>2.620965518270197E-11</v>
      </c>
      <c r="AP260">
        <f t="shared" si="191"/>
        <v>0.68061757842834147</v>
      </c>
      <c r="AQ260">
        <f t="shared" si="192"/>
        <v>0.64941556358764163</v>
      </c>
      <c r="AR260">
        <f t="shared" si="193"/>
        <v>3.0290008104894017E-4</v>
      </c>
      <c r="AS260" s="2">
        <f t="shared" si="194"/>
        <v>5.8897237981738237E-11</v>
      </c>
      <c r="AU260">
        <f t="shared" si="195"/>
        <v>0.53597104520862993</v>
      </c>
      <c r="AV260">
        <f t="shared" si="196"/>
        <v>0.4872608234349502</v>
      </c>
      <c r="AW260">
        <f t="shared" si="197"/>
        <v>9.3183903150267632E-5</v>
      </c>
      <c r="AX260" s="2">
        <f t="shared" si="198"/>
        <v>6.7299485608526607E-11</v>
      </c>
      <c r="AZ260">
        <f t="shared" si="199"/>
        <v>0.59130640662747491</v>
      </c>
      <c r="BA260">
        <f t="shared" si="200"/>
        <v>0.54589600736386101</v>
      </c>
      <c r="BB260">
        <f t="shared" si="201"/>
        <v>4.1163313175069921E-5</v>
      </c>
      <c r="BC260" s="2">
        <f t="shared" si="202"/>
        <v>1.3721104391689959E-11</v>
      </c>
      <c r="BE260">
        <f t="shared" si="203"/>
        <v>0.89101213764145504</v>
      </c>
      <c r="BF260">
        <f t="shared" si="204"/>
        <v>0.88280875015210214</v>
      </c>
      <c r="BG260">
        <f t="shared" si="205"/>
        <v>3.9138040660822288E-4</v>
      </c>
      <c r="BH260" s="2">
        <f t="shared" si="206"/>
        <v>2.1743355922679065E-11</v>
      </c>
      <c r="BJ260">
        <f t="shared" si="207"/>
        <v>0.86513297132975708</v>
      </c>
      <c r="BK260">
        <f t="shared" si="208"/>
        <v>0.85529288769287237</v>
      </c>
      <c r="BL260">
        <f t="shared" si="209"/>
        <v>1.6574459779144344E-4</v>
      </c>
      <c r="BM260" s="2">
        <f t="shared" si="210"/>
        <v>9.2080332106357543E-11</v>
      </c>
    </row>
    <row r="261" spans="1:65" x14ac:dyDescent="0.3">
      <c r="A261">
        <v>-6.0250000000000004</v>
      </c>
      <c r="B261">
        <f t="shared" si="159"/>
        <v>0.41663993080823253</v>
      </c>
      <c r="C261">
        <f t="shared" si="160"/>
        <v>0.37781562586202272</v>
      </c>
      <c r="D261">
        <f t="shared" si="161"/>
        <v>2.7842211238765204E-4</v>
      </c>
      <c r="E261" s="2">
        <f t="shared" si="162"/>
        <v>2.7842211238765203E-10</v>
      </c>
      <c r="G261">
        <f t="shared" si="163"/>
        <v>5.3739796545788227E-2</v>
      </c>
      <c r="H261">
        <f t="shared" si="164"/>
        <v>9.151619419673537E-3</v>
      </c>
      <c r="I261">
        <f t="shared" si="165"/>
        <v>1.1786814511305495E-8</v>
      </c>
      <c r="J261" s="2">
        <f t="shared" si="166"/>
        <v>9.7241219718270336E-13</v>
      </c>
      <c r="L261">
        <f t="shared" si="167"/>
        <v>8.0013809964686725E-2</v>
      </c>
      <c r="M261">
        <f t="shared" si="168"/>
        <v>2.4404888615786557E-2</v>
      </c>
      <c r="N261">
        <f t="shared" si="169"/>
        <v>8.8701422130399138E-8</v>
      </c>
      <c r="O261" s="2">
        <f t="shared" si="170"/>
        <v>3.5948715246736777E-12</v>
      </c>
      <c r="Q261">
        <f t="shared" si="171"/>
        <v>0.13805850090190319</v>
      </c>
      <c r="R261">
        <f t="shared" si="172"/>
        <v>7.8137434119682547E-2</v>
      </c>
      <c r="S261">
        <f t="shared" si="173"/>
        <v>1.2333115283362164E-6</v>
      </c>
      <c r="T261" s="2">
        <f t="shared" si="174"/>
        <v>1.5142324875683575E-11</v>
      </c>
      <c r="V261">
        <f t="shared" si="175"/>
        <v>0.4281139752195533</v>
      </c>
      <c r="W261">
        <f t="shared" si="176"/>
        <v>0.38704606132856728</v>
      </c>
      <c r="X261">
        <f t="shared" si="177"/>
        <v>7.8990589460899214E-5</v>
      </c>
      <c r="Y261" s="2">
        <f t="shared" si="178"/>
        <v>9.8738236826124021E-11</v>
      </c>
      <c r="AA261">
        <f t="shared" si="179"/>
        <v>0.46568469295159931</v>
      </c>
      <c r="AB261">
        <f t="shared" si="180"/>
        <v>0.44687856413209037</v>
      </c>
      <c r="AC261">
        <f t="shared" si="181"/>
        <v>1.3000556443173078E-4</v>
      </c>
      <c r="AD261" s="2">
        <f t="shared" si="182"/>
        <v>9.0281641966479645E-11</v>
      </c>
      <c r="AF261">
        <f t="shared" si="183"/>
        <v>0.28966518503300098</v>
      </c>
      <c r="AG261">
        <f t="shared" si="184"/>
        <v>0.2295717842006518</v>
      </c>
      <c r="AH261">
        <f t="shared" si="185"/>
        <v>1.7164697255557169E-5</v>
      </c>
      <c r="AI261" s="2">
        <f t="shared" si="186"/>
        <v>4.9586903182720729E-11</v>
      </c>
      <c r="AK261">
        <f t="shared" si="187"/>
        <v>0.31290880493575968</v>
      </c>
      <c r="AL261">
        <f t="shared" si="188"/>
        <v>0.23656533881751074</v>
      </c>
      <c r="AM261">
        <f t="shared" si="189"/>
        <v>7.1082188282597665E-6</v>
      </c>
      <c r="AN261" s="2">
        <f t="shared" si="190"/>
        <v>2.5866018513945269E-11</v>
      </c>
      <c r="AP261">
        <f t="shared" si="191"/>
        <v>0.68010812132168519</v>
      </c>
      <c r="AQ261">
        <f t="shared" si="192"/>
        <v>0.6488563351500386</v>
      </c>
      <c r="AR261">
        <f t="shared" si="193"/>
        <v>2.9987151962575595E-4</v>
      </c>
      <c r="AS261" s="2">
        <f t="shared" si="194"/>
        <v>5.8308351038341296E-11</v>
      </c>
      <c r="AU261">
        <f t="shared" si="195"/>
        <v>0.53543014187854887</v>
      </c>
      <c r="AV261">
        <f t="shared" si="196"/>
        <v>0.48666314019729157</v>
      </c>
      <c r="AW261">
        <f t="shared" si="197"/>
        <v>9.214756851360716E-5</v>
      </c>
      <c r="AX261" s="2">
        <f t="shared" si="198"/>
        <v>6.6551021704271817E-11</v>
      </c>
      <c r="AZ261">
        <f t="shared" si="199"/>
        <v>0.59085516495313295</v>
      </c>
      <c r="BA261">
        <f t="shared" si="200"/>
        <v>0.54539462772570324</v>
      </c>
      <c r="BB261">
        <f t="shared" si="201"/>
        <v>4.0735436384901253E-5</v>
      </c>
      <c r="BC261" s="2">
        <f t="shared" si="202"/>
        <v>1.357847879496707E-11</v>
      </c>
      <c r="BE261">
        <f t="shared" si="203"/>
        <v>0.89077271172681405</v>
      </c>
      <c r="BF261">
        <f t="shared" si="204"/>
        <v>0.88255130293205808</v>
      </c>
      <c r="BG261">
        <f t="shared" si="205"/>
        <v>3.8822819600136933E-4</v>
      </c>
      <c r="BH261" s="2">
        <f t="shared" si="206"/>
        <v>2.1568233111187202E-11</v>
      </c>
      <c r="BJ261">
        <f t="shared" si="207"/>
        <v>0.86487954706015335</v>
      </c>
      <c r="BK261">
        <f t="shared" si="208"/>
        <v>0.85502097324050785</v>
      </c>
      <c r="BL261">
        <f t="shared" si="209"/>
        <v>1.6434706771188806E-4</v>
      </c>
      <c r="BM261" s="2">
        <f t="shared" si="210"/>
        <v>9.1303926506604558E-11</v>
      </c>
    </row>
    <row r="262" spans="1:65" x14ac:dyDescent="0.3">
      <c r="A262">
        <v>-6.05</v>
      </c>
      <c r="B262">
        <f t="shared" si="159"/>
        <v>0.41590993424519929</v>
      </c>
      <c r="C262">
        <f t="shared" si="160"/>
        <v>0.37703704590998216</v>
      </c>
      <c r="D262">
        <f t="shared" si="161"/>
        <v>2.747747427248683E-4</v>
      </c>
      <c r="E262" s="2">
        <f t="shared" si="162"/>
        <v>2.7477474272486828E-10</v>
      </c>
      <c r="G262">
        <f t="shared" si="163"/>
        <v>5.3679242476635317E-2</v>
      </c>
      <c r="H262">
        <f t="shared" si="164"/>
        <v>9.0882120174191824E-3</v>
      </c>
      <c r="I262">
        <f t="shared" si="165"/>
        <v>1.1488201673131355E-8</v>
      </c>
      <c r="J262" s="2">
        <f t="shared" si="166"/>
        <v>9.4777663803333672E-13</v>
      </c>
      <c r="L262">
        <f t="shared" si="167"/>
        <v>7.9892316560143395E-2</v>
      </c>
      <c r="M262">
        <f t="shared" si="168"/>
        <v>2.4276051495380056E-2</v>
      </c>
      <c r="N262">
        <f t="shared" si="169"/>
        <v>8.6813924437723825E-8</v>
      </c>
      <c r="O262" s="2">
        <f t="shared" si="170"/>
        <v>3.5183754376288645E-12</v>
      </c>
      <c r="Q262">
        <f t="shared" si="171"/>
        <v>0.1377909440423008</v>
      </c>
      <c r="R262">
        <f t="shared" si="172"/>
        <v>7.7851277050589085E-2</v>
      </c>
      <c r="S262">
        <f t="shared" si="173"/>
        <v>1.2119944249726368E-6</v>
      </c>
      <c r="T262" s="2">
        <f t="shared" si="174"/>
        <v>1.4880598217719625E-11</v>
      </c>
      <c r="V262">
        <f t="shared" si="175"/>
        <v>0.42752475099439197</v>
      </c>
      <c r="W262">
        <f t="shared" si="176"/>
        <v>0.38641452410974486</v>
      </c>
      <c r="X262">
        <f t="shared" si="177"/>
        <v>7.8032369776896089E-5</v>
      </c>
      <c r="Y262" s="2">
        <f t="shared" si="178"/>
        <v>9.7540462221120114E-11</v>
      </c>
      <c r="AA262">
        <f t="shared" si="179"/>
        <v>0.46505719072417695</v>
      </c>
      <c r="AB262">
        <f t="shared" si="180"/>
        <v>0.44622897590494509</v>
      </c>
      <c r="AC262">
        <f t="shared" si="181"/>
        <v>1.284925006371178E-4</v>
      </c>
      <c r="AD262" s="2">
        <f t="shared" si="182"/>
        <v>8.9230903220220627E-11</v>
      </c>
      <c r="AF262">
        <f t="shared" si="183"/>
        <v>0.28918303066253065</v>
      </c>
      <c r="AG262">
        <f t="shared" si="184"/>
        <v>0.22904884019797248</v>
      </c>
      <c r="AH262">
        <f t="shared" si="185"/>
        <v>1.6927519075479582E-5</v>
      </c>
      <c r="AI262" s="2">
        <f t="shared" si="186"/>
        <v>4.8901721773607697E-11</v>
      </c>
      <c r="AK262">
        <f t="shared" si="187"/>
        <v>0.31249099524715362</v>
      </c>
      <c r="AL262">
        <f t="shared" si="188"/>
        <v>0.23610110583017069</v>
      </c>
      <c r="AM262">
        <f t="shared" si="189"/>
        <v>7.0154012738059998E-6</v>
      </c>
      <c r="AN262" s="2">
        <f t="shared" si="190"/>
        <v>2.5528265746349617E-11</v>
      </c>
      <c r="AP262">
        <f t="shared" si="191"/>
        <v>0.67960095381190733</v>
      </c>
      <c r="AQ262">
        <f t="shared" si="192"/>
        <v>0.64829961999111674</v>
      </c>
      <c r="AR262">
        <f t="shared" si="193"/>
        <v>2.9688468795788155E-4</v>
      </c>
      <c r="AS262" s="2">
        <f t="shared" si="194"/>
        <v>5.7727578214032391E-11</v>
      </c>
      <c r="AU262">
        <f t="shared" si="195"/>
        <v>0.53489199833233492</v>
      </c>
      <c r="AV262">
        <f t="shared" si="196"/>
        <v>0.486068506444569</v>
      </c>
      <c r="AW262">
        <f t="shared" si="197"/>
        <v>9.1126812106654651E-5</v>
      </c>
      <c r="AX262" s="2">
        <f t="shared" si="198"/>
        <v>6.581380874369501E-11</v>
      </c>
      <c r="AZ262">
        <f t="shared" si="199"/>
        <v>0.59040611413304189</v>
      </c>
      <c r="BA262">
        <f t="shared" si="200"/>
        <v>0.5448956823700466</v>
      </c>
      <c r="BB262">
        <f t="shared" si="201"/>
        <v>4.0313700534444335E-5</v>
      </c>
      <c r="BC262" s="2">
        <f t="shared" si="202"/>
        <v>1.3437900178148097E-11</v>
      </c>
      <c r="BE262">
        <f t="shared" si="203"/>
        <v>0.89053410911733666</v>
      </c>
      <c r="BF262">
        <f t="shared" si="204"/>
        <v>0.8822947409863835</v>
      </c>
      <c r="BG262">
        <f t="shared" si="205"/>
        <v>3.8511263338691243E-4</v>
      </c>
      <c r="BH262" s="2">
        <f t="shared" si="206"/>
        <v>2.1395146299272929E-11</v>
      </c>
      <c r="BJ262">
        <f t="shared" si="207"/>
        <v>0.86462708101434727</v>
      </c>
      <c r="BK262">
        <f t="shared" si="208"/>
        <v>0.85475008692526533</v>
      </c>
      <c r="BL262">
        <f t="shared" si="209"/>
        <v>1.6296653475390911E-4</v>
      </c>
      <c r="BM262" s="2">
        <f t="shared" si="210"/>
        <v>9.05369637521718E-11</v>
      </c>
    </row>
    <row r="263" spans="1:65" x14ac:dyDescent="0.3">
      <c r="A263">
        <v>-6.0750000000000002</v>
      </c>
      <c r="B263">
        <f t="shared" si="159"/>
        <v>0.41518416870969649</v>
      </c>
      <c r="C263">
        <f t="shared" si="160"/>
        <v>0.37626297857262853</v>
      </c>
      <c r="D263">
        <f t="shared" si="161"/>
        <v>2.7118896432651556E-4</v>
      </c>
      <c r="E263" s="2">
        <f t="shared" si="162"/>
        <v>2.7118896432651555E-10</v>
      </c>
      <c r="G263">
        <f t="shared" si="163"/>
        <v>5.3619354713652867E-2</v>
      </c>
      <c r="H263">
        <f t="shared" si="164"/>
        <v>9.0255023179611187E-3</v>
      </c>
      <c r="I263">
        <f t="shared" si="165"/>
        <v>1.119833749396924E-8</v>
      </c>
      <c r="J263" s="2">
        <f t="shared" si="166"/>
        <v>9.2386284325246226E-13</v>
      </c>
      <c r="L263">
        <f t="shared" si="167"/>
        <v>7.9771960082365478E-2</v>
      </c>
      <c r="M263">
        <f t="shared" si="168"/>
        <v>2.4148420023717369E-2</v>
      </c>
      <c r="N263">
        <f t="shared" si="169"/>
        <v>8.4974109419301269E-8</v>
      </c>
      <c r="O263" s="2">
        <f t="shared" si="170"/>
        <v>3.443811823410017E-12</v>
      </c>
      <c r="Q263">
        <f t="shared" si="171"/>
        <v>0.13752545516996623</v>
      </c>
      <c r="R263">
        <f t="shared" si="172"/>
        <v>7.7567331732584191E-2</v>
      </c>
      <c r="S263">
        <f t="shared" si="173"/>
        <v>1.1911308695946192E-6</v>
      </c>
      <c r="T263" s="2">
        <f t="shared" si="174"/>
        <v>1.4624440121133962E-11</v>
      </c>
      <c r="V263">
        <f t="shared" si="175"/>
        <v>0.42693878241496969</v>
      </c>
      <c r="W263">
        <f t="shared" si="176"/>
        <v>0.38578647632901358</v>
      </c>
      <c r="X263">
        <f t="shared" si="177"/>
        <v>7.7089515617244085E-5</v>
      </c>
      <c r="Y263" s="2">
        <f t="shared" si="178"/>
        <v>9.636189452155512E-11</v>
      </c>
      <c r="AA263">
        <f t="shared" si="179"/>
        <v>0.46443300471777116</v>
      </c>
      <c r="AB263">
        <f t="shared" si="180"/>
        <v>0.44558282061881072</v>
      </c>
      <c r="AC263">
        <f t="shared" si="181"/>
        <v>1.2700290122769634E-4</v>
      </c>
      <c r="AD263" s="2">
        <f t="shared" si="182"/>
        <v>8.8196459185900178E-11</v>
      </c>
      <c r="AF263">
        <f t="shared" si="183"/>
        <v>0.28870390524835726</v>
      </c>
      <c r="AG263">
        <f t="shared" si="184"/>
        <v>0.22852918139735059</v>
      </c>
      <c r="AH263">
        <f t="shared" si="185"/>
        <v>1.6694558731408504E-5</v>
      </c>
      <c r="AI263" s="2">
        <f t="shared" si="186"/>
        <v>4.8228725224069029E-11</v>
      </c>
      <c r="AK263">
        <f t="shared" si="187"/>
        <v>0.3120756937229337</v>
      </c>
      <c r="AL263">
        <f t="shared" si="188"/>
        <v>0.23563965969214853</v>
      </c>
      <c r="AM263">
        <f t="shared" si="189"/>
        <v>6.924166558208496E-6</v>
      </c>
      <c r="AN263" s="2">
        <f t="shared" si="190"/>
        <v>2.5196272753480924E-11</v>
      </c>
      <c r="AP263">
        <f t="shared" si="191"/>
        <v>0.67909605759193359</v>
      </c>
      <c r="AQ263">
        <f t="shared" si="192"/>
        <v>0.64774539801529485</v>
      </c>
      <c r="AR263">
        <f t="shared" si="193"/>
        <v>2.9393885512059233E-4</v>
      </c>
      <c r="AS263" s="2">
        <f t="shared" si="194"/>
        <v>5.7154777384559487E-11</v>
      </c>
      <c r="AU263">
        <f t="shared" si="195"/>
        <v>0.53435659005253999</v>
      </c>
      <c r="AV263">
        <f t="shared" si="196"/>
        <v>0.48547689508567954</v>
      </c>
      <c r="AW263">
        <f t="shared" si="197"/>
        <v>9.0121339504731769E-5</v>
      </c>
      <c r="AX263" s="2">
        <f t="shared" si="198"/>
        <v>6.5087634086750705E-11</v>
      </c>
      <c r="AZ263">
        <f t="shared" si="199"/>
        <v>0.58995923505729164</v>
      </c>
      <c r="BA263">
        <f t="shared" si="200"/>
        <v>0.54439915006365736</v>
      </c>
      <c r="BB263">
        <f t="shared" si="201"/>
        <v>3.9897993421235601E-5</v>
      </c>
      <c r="BC263" s="2">
        <f t="shared" si="202"/>
        <v>1.3299331140411853E-11</v>
      </c>
      <c r="BE263">
        <f t="shared" si="203"/>
        <v>0.89029632449487273</v>
      </c>
      <c r="BF263">
        <f t="shared" si="204"/>
        <v>0.88203905859663734</v>
      </c>
      <c r="BG263">
        <f t="shared" si="205"/>
        <v>3.8203316231508449E-4</v>
      </c>
      <c r="BH263" s="2">
        <f t="shared" si="206"/>
        <v>2.1224064573060268E-11</v>
      </c>
      <c r="BJ263">
        <f t="shared" si="207"/>
        <v>0.86437556633671475</v>
      </c>
      <c r="BK263">
        <f t="shared" si="208"/>
        <v>0.85448022139132485</v>
      </c>
      <c r="BL263">
        <f t="shared" si="209"/>
        <v>1.6160272923963396E-4</v>
      </c>
      <c r="BM263" s="2">
        <f t="shared" si="210"/>
        <v>8.9779294022018946E-11</v>
      </c>
    </row>
    <row r="264" spans="1:65" x14ac:dyDescent="0.3">
      <c r="A264">
        <v>-6.1</v>
      </c>
      <c r="B264">
        <f t="shared" si="159"/>
        <v>0.41446259458392953</v>
      </c>
      <c r="C264">
        <f t="shared" si="160"/>
        <v>0.37549338159548795</v>
      </c>
      <c r="D264">
        <f t="shared" si="161"/>
        <v>2.6766350756278901E-4</v>
      </c>
      <c r="E264" s="2">
        <f t="shared" si="162"/>
        <v>2.67663507562789E-10</v>
      </c>
      <c r="G264">
        <f t="shared" si="163"/>
        <v>5.3560123234659883E-2</v>
      </c>
      <c r="H264">
        <f t="shared" si="164"/>
        <v>8.9634798268689898E-3</v>
      </c>
      <c r="I264">
        <f t="shared" si="165"/>
        <v>1.0916931277075353E-8</v>
      </c>
      <c r="J264" s="2">
        <f t="shared" si="166"/>
        <v>9.0064683035871662E-13</v>
      </c>
      <c r="L264">
        <f t="shared" si="167"/>
        <v>7.9652725300454683E-2</v>
      </c>
      <c r="M264">
        <f t="shared" si="168"/>
        <v>2.4021978049262652E-2</v>
      </c>
      <c r="N264">
        <f t="shared" si="169"/>
        <v>8.3180584205914486E-8</v>
      </c>
      <c r="O264" s="2">
        <f t="shared" si="170"/>
        <v>3.3711242321230359E-12</v>
      </c>
      <c r="Q264">
        <f t="shared" si="171"/>
        <v>0.13726200999213778</v>
      </c>
      <c r="R264">
        <f t="shared" si="172"/>
        <v>7.7285572184104576E-2</v>
      </c>
      <c r="S264">
        <f t="shared" si="173"/>
        <v>1.1707094185246943E-6</v>
      </c>
      <c r="T264" s="2">
        <f t="shared" si="174"/>
        <v>1.4373710082997662E-11</v>
      </c>
      <c r="V264">
        <f t="shared" si="175"/>
        <v>0.4263560391311621</v>
      </c>
      <c r="W264">
        <f t="shared" si="176"/>
        <v>0.38516188545676533</v>
      </c>
      <c r="X264">
        <f t="shared" si="177"/>
        <v>7.6161721278035364E-5</v>
      </c>
      <c r="Y264" s="2">
        <f t="shared" si="178"/>
        <v>9.520215159754421E-11</v>
      </c>
      <c r="AA264">
        <f t="shared" si="179"/>
        <v>0.46381210506667936</v>
      </c>
      <c r="AB264">
        <f t="shared" si="180"/>
        <v>0.44494006735681091</v>
      </c>
      <c r="AC264">
        <f t="shared" si="181"/>
        <v>1.2553631261192534E-4</v>
      </c>
      <c r="AD264" s="2">
        <f t="shared" si="182"/>
        <v>8.7177994869392539E-11</v>
      </c>
      <c r="AF264">
        <f t="shared" si="183"/>
        <v>0.28822777784613079</v>
      </c>
      <c r="AG264">
        <f t="shared" si="184"/>
        <v>0.22801277423658436</v>
      </c>
      <c r="AH264">
        <f t="shared" si="185"/>
        <v>1.6465724661827963E-5</v>
      </c>
      <c r="AI264" s="2">
        <f t="shared" si="186"/>
        <v>4.7567649023058574E-11</v>
      </c>
      <c r="AK264">
        <f t="shared" si="187"/>
        <v>0.31166287531088777</v>
      </c>
      <c r="AL264">
        <f t="shared" si="188"/>
        <v>0.23518097256765305</v>
      </c>
      <c r="AM264">
        <f t="shared" si="189"/>
        <v>6.8344814242748841E-6</v>
      </c>
      <c r="AN264" s="2">
        <f t="shared" si="190"/>
        <v>2.486991851611139E-11</v>
      </c>
      <c r="AP264">
        <f t="shared" si="191"/>
        <v>0.67859341456314259</v>
      </c>
      <c r="AQ264">
        <f t="shared" si="192"/>
        <v>0.6471936493558097</v>
      </c>
      <c r="AR264">
        <f t="shared" si="193"/>
        <v>2.910333056947023E-4</v>
      </c>
      <c r="AS264" s="2">
        <f t="shared" si="194"/>
        <v>5.6589809440636432E-11</v>
      </c>
      <c r="AU264">
        <f t="shared" si="195"/>
        <v>0.53382389283031839</v>
      </c>
      <c r="AV264">
        <f t="shared" si="196"/>
        <v>0.48488827937051759</v>
      </c>
      <c r="AW264">
        <f t="shared" si="197"/>
        <v>8.9130862974580978E-5</v>
      </c>
      <c r="AX264" s="2">
        <f t="shared" si="198"/>
        <v>6.4372289926086239E-11</v>
      </c>
      <c r="AZ264">
        <f t="shared" si="199"/>
        <v>0.58951450885547385</v>
      </c>
      <c r="BA264">
        <f t="shared" si="200"/>
        <v>0.54390500983941537</v>
      </c>
      <c r="BB264">
        <f t="shared" si="201"/>
        <v>3.94882053285167E-5</v>
      </c>
      <c r="BC264" s="2">
        <f t="shared" si="202"/>
        <v>1.3162735109505553E-11</v>
      </c>
      <c r="BE264">
        <f t="shared" si="203"/>
        <v>0.89005935259107405</v>
      </c>
      <c r="BF264">
        <f t="shared" si="204"/>
        <v>0.88178425009792905</v>
      </c>
      <c r="BG264">
        <f t="shared" si="205"/>
        <v>3.7898923675902231E-4</v>
      </c>
      <c r="BH264" s="2">
        <f t="shared" si="206"/>
        <v>2.1054957597723479E-11</v>
      </c>
      <c r="BJ264">
        <f t="shared" si="207"/>
        <v>0.86412499624330019</v>
      </c>
      <c r="BK264">
        <f t="shared" si="208"/>
        <v>0.85421136935976416</v>
      </c>
      <c r="BL264">
        <f t="shared" si="209"/>
        <v>1.6025538676237995E-4</v>
      </c>
      <c r="BM264" s="2">
        <f t="shared" si="210"/>
        <v>8.9030770423544501E-11</v>
      </c>
    </row>
    <row r="265" spans="1:65" x14ac:dyDescent="0.3">
      <c r="A265">
        <v>-6.125</v>
      </c>
      <c r="B265">
        <f t="shared" si="159"/>
        <v>0.41374517275616196</v>
      </c>
      <c r="C265">
        <f t="shared" si="160"/>
        <v>0.37472821326382461</v>
      </c>
      <c r="D265">
        <f t="shared" si="161"/>
        <v>2.6419713363762254E-4</v>
      </c>
      <c r="E265" s="2">
        <f t="shared" si="162"/>
        <v>2.641971336376225E-10</v>
      </c>
      <c r="G265">
        <f t="shared" si="163"/>
        <v>5.3501538208319016E-2</v>
      </c>
      <c r="H265">
        <f t="shared" si="164"/>
        <v>8.9021342495487106E-3</v>
      </c>
      <c r="I265">
        <f t="shared" si="165"/>
        <v>1.0643703117747561E-8</v>
      </c>
      <c r="J265" s="2">
        <f t="shared" si="166"/>
        <v>8.7810550721417373E-13</v>
      </c>
      <c r="L265">
        <f t="shared" si="167"/>
        <v>7.9534597248454658E-2</v>
      </c>
      <c r="M265">
        <f t="shared" si="168"/>
        <v>2.3896709701436539E-2</v>
      </c>
      <c r="N265">
        <f t="shared" si="169"/>
        <v>8.1432002068675848E-8</v>
      </c>
      <c r="O265" s="2">
        <f t="shared" si="170"/>
        <v>3.3002580838388368E-12</v>
      </c>
      <c r="Q265">
        <f t="shared" si="171"/>
        <v>0.13700058459786868</v>
      </c>
      <c r="R265">
        <f t="shared" si="172"/>
        <v>7.7005972831945102E-2</v>
      </c>
      <c r="S265">
        <f t="shared" si="173"/>
        <v>1.1507189616760201E-6</v>
      </c>
      <c r="T265" s="2">
        <f t="shared" si="174"/>
        <v>1.4128271696133384E-11</v>
      </c>
      <c r="V265">
        <f t="shared" si="175"/>
        <v>0.42577649118848521</v>
      </c>
      <c r="W265">
        <f t="shared" si="176"/>
        <v>0.38454071938744394</v>
      </c>
      <c r="X265">
        <f t="shared" si="177"/>
        <v>7.5248688304541667E-5</v>
      </c>
      <c r="Y265" s="2">
        <f t="shared" si="178"/>
        <v>9.4060860380677089E-11</v>
      </c>
      <c r="AA265">
        <f t="shared" si="179"/>
        <v>0.46319446228248751</v>
      </c>
      <c r="AB265">
        <f t="shared" si="180"/>
        <v>0.44430068559263713</v>
      </c>
      <c r="AC265">
        <f t="shared" si="181"/>
        <v>1.2409229168120986E-4</v>
      </c>
      <c r="AD265" s="2">
        <f t="shared" si="182"/>
        <v>8.6175202556395675E-11</v>
      </c>
      <c r="AF265">
        <f t="shared" si="183"/>
        <v>0.28775461794740154</v>
      </c>
      <c r="AG265">
        <f t="shared" si="184"/>
        <v>0.22749958562624892</v>
      </c>
      <c r="AH265">
        <f t="shared" si="185"/>
        <v>1.6240927648597376E-5</v>
      </c>
      <c r="AI265" s="2">
        <f t="shared" si="186"/>
        <v>4.6918235429281322E-11</v>
      </c>
      <c r="AK265">
        <f t="shared" si="187"/>
        <v>0.31125251530760784</v>
      </c>
      <c r="AL265">
        <f t="shared" si="188"/>
        <v>0.23472501700845314</v>
      </c>
      <c r="AM265">
        <f t="shared" si="189"/>
        <v>6.7463134439969297E-6</v>
      </c>
      <c r="AN265" s="2">
        <f t="shared" si="190"/>
        <v>2.4549085032322167E-11</v>
      </c>
      <c r="AP265">
        <f t="shared" si="191"/>
        <v>0.67809300683230911</v>
      </c>
      <c r="AQ265">
        <f t="shared" si="192"/>
        <v>0.64664435437136014</v>
      </c>
      <c r="AR265">
        <f t="shared" si="193"/>
        <v>2.8816733938085136E-4</v>
      </c>
      <c r="AS265" s="2">
        <f t="shared" si="194"/>
        <v>5.603253821294319E-11</v>
      </c>
      <c r="AU265">
        <f t="shared" si="195"/>
        <v>0.53329388276042267</v>
      </c>
      <c r="AV265">
        <f t="shared" si="196"/>
        <v>0.48430263288444497</v>
      </c>
      <c r="AW265">
        <f t="shared" si="197"/>
        <v>8.8155101296939748E-5</v>
      </c>
      <c r="AX265" s="2">
        <f t="shared" si="198"/>
        <v>6.3667573158900917E-11</v>
      </c>
      <c r="AZ265">
        <f t="shared" si="199"/>
        <v>0.58907191689278005</v>
      </c>
      <c r="BA265">
        <f t="shared" si="200"/>
        <v>0.54341324099197785</v>
      </c>
      <c r="BB265">
        <f t="shared" si="201"/>
        <v>3.9084228960607554E-5</v>
      </c>
      <c r="BC265" s="2">
        <f t="shared" si="202"/>
        <v>1.3028076320202504E-11</v>
      </c>
      <c r="BE265">
        <f t="shared" si="203"/>
        <v>0.88982318818678929</v>
      </c>
      <c r="BF265">
        <f t="shared" si="204"/>
        <v>0.88153030987826808</v>
      </c>
      <c r="BG265">
        <f t="shared" si="205"/>
        <v>3.7598032088261067E-4</v>
      </c>
      <c r="BH265" s="2">
        <f t="shared" si="206"/>
        <v>2.0887795604589498E-11</v>
      </c>
      <c r="BJ265">
        <f t="shared" si="207"/>
        <v>0.86387536402083609</v>
      </c>
      <c r="BK265">
        <f t="shared" si="208"/>
        <v>0.85394352362750647</v>
      </c>
      <c r="BL265">
        <f t="shared" si="209"/>
        <v>1.5892424806435667E-4</v>
      </c>
      <c r="BM265" s="2">
        <f t="shared" si="210"/>
        <v>8.8291248924642673E-11</v>
      </c>
    </row>
    <row r="266" spans="1:65" x14ac:dyDescent="0.3">
      <c r="A266">
        <v>-6.15</v>
      </c>
      <c r="B266">
        <f t="shared" si="159"/>
        <v>0.41303186461260927</v>
      </c>
      <c r="C266">
        <f t="shared" si="160"/>
        <v>0.37396743239399449</v>
      </c>
      <c r="D266">
        <f t="shared" si="161"/>
        <v>2.6078863372830066E-4</v>
      </c>
      <c r="E266" s="2">
        <f t="shared" si="162"/>
        <v>2.6078863372830065E-10</v>
      </c>
      <c r="G266">
        <f t="shared" si="163"/>
        <v>5.3443589989746097E-2</v>
      </c>
      <c r="H266">
        <f t="shared" si="164"/>
        <v>8.8414554866451302E-3</v>
      </c>
      <c r="I266">
        <f t="shared" si="165"/>
        <v>1.0378383460863673E-8</v>
      </c>
      <c r="J266" s="2">
        <f t="shared" si="166"/>
        <v>8.5621663552125305E-13</v>
      </c>
      <c r="L266">
        <f t="shared" si="167"/>
        <v>7.9417561219693567E-2</v>
      </c>
      <c r="M266">
        <f t="shared" si="168"/>
        <v>2.3772599384616719E-2</v>
      </c>
      <c r="N266">
        <f t="shared" si="169"/>
        <v>7.972706071164372E-8</v>
      </c>
      <c r="O266" s="2">
        <f t="shared" si="170"/>
        <v>3.2311605993968957E-12</v>
      </c>
      <c r="Q266">
        <f t="shared" si="171"/>
        <v>0.13674115545052767</v>
      </c>
      <c r="R266">
        <f t="shared" si="172"/>
        <v>7.6728508503238146E-2</v>
      </c>
      <c r="S266">
        <f t="shared" si="173"/>
        <v>1.1311487115323677E-6</v>
      </c>
      <c r="T266" s="2">
        <f t="shared" si="174"/>
        <v>1.3887992513814095E-11</v>
      </c>
      <c r="V266">
        <f t="shared" si="175"/>
        <v>0.42520010902149968</v>
      </c>
      <c r="W266">
        <f t="shared" si="176"/>
        <v>0.38392294643247554</v>
      </c>
      <c r="X266">
        <f t="shared" si="177"/>
        <v>7.4350125291924166E-5</v>
      </c>
      <c r="Y266" s="2">
        <f t="shared" si="178"/>
        <v>9.2937656614905215E-11</v>
      </c>
      <c r="AA266">
        <f t="shared" si="179"/>
        <v>0.46258004724796975</v>
      </c>
      <c r="AB266">
        <f t="shared" si="180"/>
        <v>0.44366464518423365</v>
      </c>
      <c r="AC266">
        <f t="shared" si="181"/>
        <v>1.226704055284435E-4</v>
      </c>
      <c r="AD266" s="2">
        <f t="shared" si="182"/>
        <v>8.518778161697459E-11</v>
      </c>
      <c r="AF266">
        <f t="shared" si="183"/>
        <v>0.28728439547181978</v>
      </c>
      <c r="AG266">
        <f t="shared" si="184"/>
        <v>0.22698958294123617</v>
      </c>
      <c r="AH266">
        <f t="shared" si="185"/>
        <v>1.6020080747958093E-5</v>
      </c>
      <c r="AI266" s="2">
        <f t="shared" si="186"/>
        <v>4.6280233271878951E-11</v>
      </c>
      <c r="AK266">
        <f t="shared" si="187"/>
        <v>0.31084458935227721</v>
      </c>
      <c r="AL266">
        <f t="shared" si="188"/>
        <v>0.23427176594697466</v>
      </c>
      <c r="AM266">
        <f t="shared" si="189"/>
        <v>6.6596309946555444E-6</v>
      </c>
      <c r="AN266" s="2">
        <f t="shared" si="190"/>
        <v>2.4233657230552127E-11</v>
      </c>
      <c r="AP266">
        <f t="shared" si="191"/>
        <v>0.67759481670860056</v>
      </c>
      <c r="AQ266">
        <f t="shared" si="192"/>
        <v>0.64609749364281077</v>
      </c>
      <c r="AR266">
        <f t="shared" si="193"/>
        <v>2.8534027062478243E-4</v>
      </c>
      <c r="AS266" s="2">
        <f t="shared" si="194"/>
        <v>5.5482830399263122E-11</v>
      </c>
      <c r="AU266">
        <f t="shared" si="195"/>
        <v>0.53276653623629711</v>
      </c>
      <c r="AV266">
        <f t="shared" si="196"/>
        <v>0.48371992954286974</v>
      </c>
      <c r="AW266">
        <f t="shared" si="197"/>
        <v>8.7193779594473548E-5</v>
      </c>
      <c r="AX266" s="2">
        <f t="shared" si="198"/>
        <v>6.297328526267532E-11</v>
      </c>
      <c r="AZ266">
        <f t="shared" si="199"/>
        <v>0.58863144076617835</v>
      </c>
      <c r="BA266">
        <f t="shared" si="200"/>
        <v>0.54292382307353149</v>
      </c>
      <c r="BB266">
        <f t="shared" si="201"/>
        <v>3.8685959380200506E-5</v>
      </c>
      <c r="BC266" s="2">
        <f t="shared" si="202"/>
        <v>1.2895319793400155E-11</v>
      </c>
      <c r="BE266">
        <f t="shared" si="203"/>
        <v>0.88958782611146869</v>
      </c>
      <c r="BF266">
        <f t="shared" si="204"/>
        <v>0.88127723237792333</v>
      </c>
      <c r="BG266">
        <f t="shared" si="205"/>
        <v>3.730058888143512E-4</v>
      </c>
      <c r="BH266" s="2">
        <f t="shared" si="206"/>
        <v>2.0722549378575084E-11</v>
      </c>
      <c r="BJ266">
        <f t="shared" si="207"/>
        <v>0.86362666302578028</v>
      </c>
      <c r="BK266">
        <f t="shared" si="208"/>
        <v>0.8536766770662878</v>
      </c>
      <c r="BL266">
        <f t="shared" si="209"/>
        <v>1.5760905891762204E-4</v>
      </c>
      <c r="BM266" s="2">
        <f t="shared" si="210"/>
        <v>8.7560588287567876E-11</v>
      </c>
    </row>
    <row r="267" spans="1:65" x14ac:dyDescent="0.3">
      <c r="A267">
        <v>-6.1749999999999998</v>
      </c>
      <c r="B267">
        <f t="shared" si="159"/>
        <v>0.41232263202948688</v>
      </c>
      <c r="C267">
        <f t="shared" si="160"/>
        <v>0.37321099832496468</v>
      </c>
      <c r="D267">
        <f t="shared" si="161"/>
        <v>2.5743682815211361E-4</v>
      </c>
      <c r="E267" s="2">
        <f t="shared" si="162"/>
        <v>2.574368281521136E-10</v>
      </c>
      <c r="G267">
        <f t="shared" si="163"/>
        <v>5.3386269116237929E-2</v>
      </c>
      <c r="H267">
        <f t="shared" si="164"/>
        <v>8.7814336295685136E-3</v>
      </c>
      <c r="I267">
        <f t="shared" si="165"/>
        <v>1.0120712678434805E-8</v>
      </c>
      <c r="J267" s="2">
        <f t="shared" si="166"/>
        <v>8.3495879597087142E-13</v>
      </c>
      <c r="L267">
        <f t="shared" si="167"/>
        <v>7.9301602761269643E-2</v>
      </c>
      <c r="M267">
        <f t="shared" si="168"/>
        <v>2.3649631772290184E-2</v>
      </c>
      <c r="N267">
        <f t="shared" si="169"/>
        <v>7.8064500633882894E-8</v>
      </c>
      <c r="O267" s="2">
        <f t="shared" si="170"/>
        <v>3.1637807340232E-12</v>
      </c>
      <c r="Q267">
        <f t="shared" si="171"/>
        <v>0.13648369938047683</v>
      </c>
      <c r="R267">
        <f t="shared" si="172"/>
        <v>7.6453154417622265E-2</v>
      </c>
      <c r="S267">
        <f t="shared" si="173"/>
        <v>1.1119881925351576E-6</v>
      </c>
      <c r="T267" s="2">
        <f t="shared" si="174"/>
        <v>1.365274391945946E-11</v>
      </c>
      <c r="V267">
        <f t="shared" si="175"/>
        <v>0.42462686344734801</v>
      </c>
      <c r="W267">
        <f t="shared" si="176"/>
        <v>0.38330853531334191</v>
      </c>
      <c r="X267">
        <f t="shared" si="177"/>
        <v>7.3465747692184481E-5</v>
      </c>
      <c r="Y267" s="2">
        <f t="shared" si="178"/>
        <v>9.1832184615230614E-11</v>
      </c>
      <c r="AA267">
        <f t="shared" si="179"/>
        <v>0.46196883121110655</v>
      </c>
      <c r="AB267">
        <f t="shared" si="180"/>
        <v>0.44303191636760508</v>
      </c>
      <c r="AC267">
        <f t="shared" si="181"/>
        <v>1.2127023117514207E-4</v>
      </c>
      <c r="AD267" s="2">
        <f t="shared" si="182"/>
        <v>8.4215438316070815E-11</v>
      </c>
      <c r="AF267">
        <f t="shared" si="183"/>
        <v>0.28681708075950241</v>
      </c>
      <c r="AG267">
        <f t="shared" si="184"/>
        <v>0.22648273401247548</v>
      </c>
      <c r="AH267">
        <f t="shared" si="185"/>
        <v>1.5803099223841137E-5</v>
      </c>
      <c r="AI267" s="2">
        <f t="shared" si="186"/>
        <v>4.5653397757763301E-11</v>
      </c>
      <c r="AK267">
        <f t="shared" si="187"/>
        <v>0.31043907342059307</v>
      </c>
      <c r="AL267">
        <f t="shared" si="188"/>
        <v>0.23382119268954785</v>
      </c>
      <c r="AM267">
        <f t="shared" si="189"/>
        <v>6.5744032357043419E-6</v>
      </c>
      <c r="AN267" s="2">
        <f t="shared" si="190"/>
        <v>2.3923522885479695E-11</v>
      </c>
      <c r="AP267">
        <f t="shared" si="191"/>
        <v>0.67709882670062727</v>
      </c>
      <c r="AQ267">
        <f t="shared" si="192"/>
        <v>0.64555304796995305</v>
      </c>
      <c r="AR267">
        <f t="shared" si="193"/>
        <v>2.8255142825327895E-4</v>
      </c>
      <c r="AS267" s="2">
        <f t="shared" si="194"/>
        <v>5.4940555493693E-11</v>
      </c>
      <c r="AU267">
        <f t="shared" si="195"/>
        <v>0.53224182994526914</v>
      </c>
      <c r="AV267">
        <f t="shared" si="196"/>
        <v>0.48314014358593277</v>
      </c>
      <c r="AW267">
        <f t="shared" si="197"/>
        <v>8.6246629164912512E-5</v>
      </c>
      <c r="AX267" s="2">
        <f t="shared" si="198"/>
        <v>6.2289232174659026E-11</v>
      </c>
      <c r="AZ267">
        <f t="shared" si="199"/>
        <v>0.58819306230066504</v>
      </c>
      <c r="BA267">
        <f t="shared" si="200"/>
        <v>0.54243673588962782</v>
      </c>
      <c r="BB267">
        <f t="shared" si="201"/>
        <v>3.8293293947518589E-5</v>
      </c>
      <c r="BC267" s="2">
        <f t="shared" si="202"/>
        <v>1.2764431315839517E-11</v>
      </c>
      <c r="BE267">
        <f t="shared" si="203"/>
        <v>0.88935326124257719</v>
      </c>
      <c r="BF267">
        <f t="shared" si="204"/>
        <v>0.88102501208879269</v>
      </c>
      <c r="BG267">
        <f t="shared" si="205"/>
        <v>3.7006542442704032E-4</v>
      </c>
      <c r="BH267" s="2">
        <f t="shared" si="206"/>
        <v>2.0559190245946703E-11</v>
      </c>
      <c r="BJ267">
        <f t="shared" si="207"/>
        <v>0.86337888668336538</v>
      </c>
      <c r="BK267">
        <f t="shared" si="208"/>
        <v>0.8534108226216367</v>
      </c>
      <c r="BL267">
        <f t="shared" si="209"/>
        <v>1.5630957000822675E-4</v>
      </c>
      <c r="BM267" s="2">
        <f t="shared" si="210"/>
        <v>8.6838650004570486E-11</v>
      </c>
    </row>
    <row r="268" spans="1:65" x14ac:dyDescent="0.3">
      <c r="A268">
        <v>-6.2</v>
      </c>
      <c r="B268">
        <f t="shared" si="159"/>
        <v>0.41161743736520962</v>
      </c>
      <c r="C268">
        <f t="shared" si="160"/>
        <v>0.37245887090999319</v>
      </c>
      <c r="D268">
        <f t="shared" si="161"/>
        <v>2.5414056555917439E-4</v>
      </c>
      <c r="E268" s="2">
        <f t="shared" si="162"/>
        <v>2.541405655591744E-10</v>
      </c>
      <c r="G268">
        <f t="shared" si="163"/>
        <v>5.3329566303114591E-2</v>
      </c>
      <c r="H268">
        <f t="shared" si="164"/>
        <v>8.7220589561409351E-3</v>
      </c>
      <c r="I268">
        <f t="shared" si="165"/>
        <v>9.8704406659066012E-9</v>
      </c>
      <c r="J268" s="2">
        <f t="shared" si="166"/>
        <v>8.1431135493729463E-13</v>
      </c>
      <c r="L268">
        <f t="shared" si="167"/>
        <v>7.9186707668675471E-2</v>
      </c>
      <c r="M268">
        <f t="shared" si="168"/>
        <v>2.3527791801352567E-2</v>
      </c>
      <c r="N268">
        <f t="shared" si="169"/>
        <v>7.6443103558381398E-8</v>
      </c>
      <c r="O268" s="2">
        <f t="shared" si="170"/>
        <v>3.0980691136577364E-12</v>
      </c>
      <c r="Q268">
        <f t="shared" si="171"/>
        <v>0.13622819357791971</v>
      </c>
      <c r="R268">
        <f t="shared" si="172"/>
        <v>7.6179886179593259E-2</v>
      </c>
      <c r="S268">
        <f t="shared" si="173"/>
        <v>1.0932272308590312E-6</v>
      </c>
      <c r="T268" s="2">
        <f t="shared" si="174"/>
        <v>1.3422401001102576E-11</v>
      </c>
      <c r="V268">
        <f t="shared" si="175"/>
        <v>0.42405672565942287</v>
      </c>
      <c r="W268">
        <f t="shared" si="176"/>
        <v>0.38269745515479403</v>
      </c>
      <c r="X268">
        <f t="shared" si="177"/>
        <v>7.2595277627104742E-5</v>
      </c>
      <c r="Y268" s="2">
        <f t="shared" si="178"/>
        <v>9.0744097033880938E-11</v>
      </c>
      <c r="AA268">
        <f t="shared" si="179"/>
        <v>0.46136078577922035</v>
      </c>
      <c r="AB268">
        <f t="shared" si="180"/>
        <v>0.44240246975074571</v>
      </c>
      <c r="AC268">
        <f t="shared" si="181"/>
        <v>1.1989135530686865E-4</v>
      </c>
      <c r="AD268" s="2">
        <f t="shared" si="182"/>
        <v>8.3257885629769842E-11</v>
      </c>
      <c r="AF268">
        <f t="shared" si="183"/>
        <v>0.28635264456356602</v>
      </c>
      <c r="AG268">
        <f t="shared" si="184"/>
        <v>0.22597900711883515</v>
      </c>
      <c r="AH268">
        <f t="shared" si="185"/>
        <v>1.5589900483379505E-5</v>
      </c>
      <c r="AI268" s="2">
        <f t="shared" si="186"/>
        <v>4.5037490285318587E-11</v>
      </c>
      <c r="AK268">
        <f t="shared" si="187"/>
        <v>0.31003594381881938</v>
      </c>
      <c r="AL268">
        <f t="shared" si="188"/>
        <v>0.23337327090979931</v>
      </c>
      <c r="AM268">
        <f t="shared" si="189"/>
        <v>6.490600086408495E-6</v>
      </c>
      <c r="AN268" s="2">
        <f t="shared" si="190"/>
        <v>2.361857253665314E-11</v>
      </c>
      <c r="AP268">
        <f t="shared" si="191"/>
        <v>0.67660501951354468</v>
      </c>
      <c r="AQ268">
        <f t="shared" si="192"/>
        <v>0.64501099836832565</v>
      </c>
      <c r="AR268">
        <f t="shared" si="193"/>
        <v>2.7980015512038092E-4</v>
      </c>
      <c r="AS268" s="2">
        <f t="shared" si="194"/>
        <v>5.4405585717851718E-11</v>
      </c>
      <c r="AU268">
        <f t="shared" si="195"/>
        <v>0.53171974086383378</v>
      </c>
      <c r="AV268">
        <f t="shared" si="196"/>
        <v>0.48256324957329699</v>
      </c>
      <c r="AW268">
        <f t="shared" si="197"/>
        <v>8.5313387319181977E-5</v>
      </c>
      <c r="AX268" s="2">
        <f t="shared" si="198"/>
        <v>6.1615224174964751E-11</v>
      </c>
      <c r="AZ268">
        <f t="shared" si="199"/>
        <v>0.58775676354559236</v>
      </c>
      <c r="BA268">
        <f t="shared" si="200"/>
        <v>0.54195195949510266</v>
      </c>
      <c r="BB268">
        <f t="shared" si="201"/>
        <v>3.7906132261271114E-5</v>
      </c>
      <c r="BC268" s="2">
        <f t="shared" si="202"/>
        <v>1.2635377420423692E-11</v>
      </c>
      <c r="BE268">
        <f t="shared" si="203"/>
        <v>0.88911948850501665</v>
      </c>
      <c r="BF268">
        <f t="shared" si="204"/>
        <v>0.88077364355378129</v>
      </c>
      <c r="BG268">
        <f t="shared" si="205"/>
        <v>3.6715842112308624E-4</v>
      </c>
      <c r="BH268" s="2">
        <f t="shared" si="206"/>
        <v>2.0397690062393697E-11</v>
      </c>
      <c r="BJ268">
        <f t="shared" si="207"/>
        <v>0.86313202848667014</v>
      </c>
      <c r="BK268">
        <f t="shared" si="208"/>
        <v>0.85314595331187781</v>
      </c>
      <c r="BL268">
        <f t="shared" si="209"/>
        <v>1.5502553682345951E-4</v>
      </c>
      <c r="BM268" s="2">
        <f t="shared" si="210"/>
        <v>8.6125298235255353E-11</v>
      </c>
    </row>
    <row r="269" spans="1:65" x14ac:dyDescent="0.3">
      <c r="A269">
        <v>-6.2249999999999996</v>
      </c>
      <c r="B269">
        <f t="shared" si="159"/>
        <v>0.41091624345273925</v>
      </c>
      <c r="C269">
        <f t="shared" si="160"/>
        <v>0.37171101050846761</v>
      </c>
      <c r="D269">
        <f t="shared" si="161"/>
        <v>2.5089872215044095E-4</v>
      </c>
      <c r="E269" s="2">
        <f t="shared" si="162"/>
        <v>2.5089872215044095E-10</v>
      </c>
      <c r="G269">
        <f t="shared" si="163"/>
        <v>5.3273472439673002E-2</v>
      </c>
      <c r="H269">
        <f t="shared" si="164"/>
        <v>8.6633219263591663E-3</v>
      </c>
      <c r="I269">
        <f t="shared" si="165"/>
        <v>9.6273264564555108E-9</v>
      </c>
      <c r="J269" s="2">
        <f t="shared" si="166"/>
        <v>7.9425443265757959E-13</v>
      </c>
      <c r="L269">
        <f t="shared" si="167"/>
        <v>7.9072861980557241E-2</v>
      </c>
      <c r="M269">
        <f t="shared" si="168"/>
        <v>2.3407064666550625E-2</v>
      </c>
      <c r="N269">
        <f t="shared" si="169"/>
        <v>7.4861690924666322E-8</v>
      </c>
      <c r="O269" s="2">
        <f t="shared" si="170"/>
        <v>3.0339779738635617E-12</v>
      </c>
      <c r="Q269">
        <f t="shared" si="171"/>
        <v>0.13597461558591764</v>
      </c>
      <c r="R269">
        <f t="shared" si="172"/>
        <v>7.5908679771034909E-2</v>
      </c>
      <c r="S269">
        <f t="shared" si="173"/>
        <v>1.0748559445632597E-6</v>
      </c>
      <c r="T269" s="2">
        <f t="shared" si="174"/>
        <v>1.3196842430471157E-11</v>
      </c>
      <c r="V269">
        <f t="shared" si="175"/>
        <v>0.42348966722116171</v>
      </c>
      <c r="W269">
        <f t="shared" si="176"/>
        <v>0.38208967547820116</v>
      </c>
      <c r="X269">
        <f t="shared" si="177"/>
        <v>7.1738443706997234E-5</v>
      </c>
      <c r="Y269" s="2">
        <f t="shared" si="178"/>
        <v>8.967305463374655E-11</v>
      </c>
      <c r="AA269">
        <f t="shared" si="179"/>
        <v>0.46075588291322622</v>
      </c>
      <c r="AB269">
        <f t="shared" si="180"/>
        <v>0.44177627630768757</v>
      </c>
      <c r="AC269">
        <f t="shared" si="181"/>
        <v>1.1853337401670792E-4</v>
      </c>
      <c r="AD269" s="2">
        <f t="shared" si="182"/>
        <v>8.2314843067158221E-11</v>
      </c>
      <c r="AF269">
        <f t="shared" si="183"/>
        <v>0.28589105804281872</v>
      </c>
      <c r="AG269">
        <f t="shared" si="184"/>
        <v>0.22547837097919599</v>
      </c>
      <c r="AH269">
        <f t="shared" si="185"/>
        <v>1.538040401454691E-5</v>
      </c>
      <c r="AI269" s="2">
        <f t="shared" si="186"/>
        <v>4.4432278264246645E-11</v>
      </c>
      <c r="AK269">
        <f t="shared" si="187"/>
        <v>0.30963517717796768</v>
      </c>
      <c r="AL269">
        <f t="shared" si="188"/>
        <v>0.23292797464218629</v>
      </c>
      <c r="AM269">
        <f t="shared" si="189"/>
        <v>6.4081922042046711E-6</v>
      </c>
      <c r="AN269" s="2">
        <f t="shared" si="190"/>
        <v>2.3318699409744781E-11</v>
      </c>
      <c r="AP269">
        <f t="shared" si="191"/>
        <v>0.67611337804620819</v>
      </c>
      <c r="AQ269">
        <f t="shared" si="192"/>
        <v>0.64447132606609026</v>
      </c>
      <c r="AR269">
        <f t="shared" si="193"/>
        <v>2.7708580776360529E-4</v>
      </c>
      <c r="AS269" s="2">
        <f t="shared" si="194"/>
        <v>5.3877795954034239E-11</v>
      </c>
      <c r="AU269">
        <f t="shared" si="195"/>
        <v>0.53120024625303197</v>
      </c>
      <c r="AV269">
        <f t="shared" si="196"/>
        <v>0.48198922237904085</v>
      </c>
      <c r="AW269">
        <f t="shared" si="197"/>
        <v>8.4393797224398533E-5</v>
      </c>
      <c r="AX269" s="2">
        <f t="shared" si="198"/>
        <v>6.0951075773176705E-11</v>
      </c>
      <c r="AZ269">
        <f t="shared" si="199"/>
        <v>0.58732252677106755</v>
      </c>
      <c r="BA269">
        <f t="shared" si="200"/>
        <v>0.54146947419007507</v>
      </c>
      <c r="BB269">
        <f t="shared" si="201"/>
        <v>3.752437610135331E-5</v>
      </c>
      <c r="BC269" s="2">
        <f t="shared" si="202"/>
        <v>1.2508125367117757E-11</v>
      </c>
      <c r="BE269">
        <f t="shared" si="203"/>
        <v>0.8888865028705546</v>
      </c>
      <c r="BF269">
        <f t="shared" si="204"/>
        <v>0.88052312136618771</v>
      </c>
      <c r="BG269">
        <f t="shared" si="205"/>
        <v>3.6428438162529607E-4</v>
      </c>
      <c r="BH269" s="2">
        <f t="shared" si="206"/>
        <v>2.0238021201405355E-11</v>
      </c>
      <c r="BJ269">
        <f t="shared" si="207"/>
        <v>0.86288608199570027</v>
      </c>
      <c r="BK269">
        <f t="shared" si="208"/>
        <v>0.85288206222714624</v>
      </c>
      <c r="BL269">
        <f t="shared" si="209"/>
        <v>1.5375671954207258E-4</v>
      </c>
      <c r="BM269" s="2">
        <f t="shared" si="210"/>
        <v>8.5420399745595949E-11</v>
      </c>
    </row>
    <row r="270" spans="1:65" x14ac:dyDescent="0.3">
      <c r="A270">
        <v>-6.25</v>
      </c>
      <c r="B270">
        <f t="shared" si="159"/>
        <v>0.41021901359207624</v>
      </c>
      <c r="C270">
        <f t="shared" si="160"/>
        <v>0.37096737797789703</v>
      </c>
      <c r="D270">
        <f t="shared" si="161"/>
        <v>2.4771020092008016E-4</v>
      </c>
      <c r="E270" s="2">
        <f t="shared" si="162"/>
        <v>2.4771020092008016E-10</v>
      </c>
      <c r="G270">
        <f t="shared" si="163"/>
        <v>5.321797858524796E-2</v>
      </c>
      <c r="H270">
        <f t="shared" si="164"/>
        <v>8.6052131782701179E-3</v>
      </c>
      <c r="I270">
        <f t="shared" si="165"/>
        <v>9.3911378523653689E-9</v>
      </c>
      <c r="J270" s="2">
        <f t="shared" si="166"/>
        <v>7.747688728201429E-13</v>
      </c>
      <c r="L270">
        <f t="shared" si="167"/>
        <v>7.8960051973604589E-2</v>
      </c>
      <c r="M270">
        <f t="shared" si="168"/>
        <v>2.3287435815063189E-2</v>
      </c>
      <c r="N270">
        <f t="shared" si="169"/>
        <v>7.3319122442114566E-8</v>
      </c>
      <c r="O270" s="2">
        <f t="shared" si="170"/>
        <v>2.9714611011957002E-12</v>
      </c>
      <c r="Q270">
        <f t="shared" si="171"/>
        <v>0.13572294329356732</v>
      </c>
      <c r="R270">
        <f t="shared" si="172"/>
        <v>7.5639511543922261E-2</v>
      </c>
      <c r="S270">
        <f t="shared" si="173"/>
        <v>1.0568647341003395E-6</v>
      </c>
      <c r="T270" s="2">
        <f t="shared" si="174"/>
        <v>1.2975950346454192E-11</v>
      </c>
      <c r="V270">
        <f t="shared" si="175"/>
        <v>0.42292566005996646</v>
      </c>
      <c r="W270">
        <f t="shared" si="176"/>
        <v>0.3814851661950337</v>
      </c>
      <c r="X270">
        <f t="shared" si="177"/>
        <v>7.0894980855041424E-5</v>
      </c>
      <c r="Y270" s="2">
        <f t="shared" si="178"/>
        <v>8.8618726068801783E-11</v>
      </c>
      <c r="AA270">
        <f t="shared" si="179"/>
        <v>0.46015409492199233</v>
      </c>
      <c r="AB270">
        <f t="shared" si="180"/>
        <v>0.44115330737266284</v>
      </c>
      <c r="AC270">
        <f t="shared" si="181"/>
        <v>1.1719589255646378E-4</v>
      </c>
      <c r="AD270" s="2">
        <f t="shared" si="182"/>
        <v>8.1386036497544229E-11</v>
      </c>
      <c r="AF270">
        <f t="shared" si="183"/>
        <v>0.2854322927546098</v>
      </c>
      <c r="AG270">
        <f t="shared" si="184"/>
        <v>0.22498079474469607</v>
      </c>
      <c r="AH270">
        <f t="shared" si="185"/>
        <v>1.5174531325850319E-5</v>
      </c>
      <c r="AI270" s="2">
        <f t="shared" si="186"/>
        <v>4.3837534941345378E-11</v>
      </c>
      <c r="AK270">
        <f t="shared" si="187"/>
        <v>0.309236750448103</v>
      </c>
      <c r="AL270">
        <f t="shared" si="188"/>
        <v>0.23248527827567</v>
      </c>
      <c r="AM270">
        <f t="shared" si="189"/>
        <v>6.3271509637643399E-6</v>
      </c>
      <c r="AN270" s="2">
        <f t="shared" si="190"/>
        <v>2.3023799340364686E-11</v>
      </c>
      <c r="AP270">
        <f t="shared" si="191"/>
        <v>0.67562388538837526</v>
      </c>
      <c r="AQ270">
        <f t="shared" si="192"/>
        <v>0.64393401250096083</v>
      </c>
      <c r="AR270">
        <f t="shared" si="193"/>
        <v>2.7440775606977011E-4</v>
      </c>
      <c r="AS270" s="2">
        <f t="shared" si="194"/>
        <v>5.3357063680232954E-11</v>
      </c>
      <c r="AU270">
        <f t="shared" si="195"/>
        <v>0.53068332365391724</v>
      </c>
      <c r="AV270">
        <f t="shared" si="196"/>
        <v>0.48141803718664888</v>
      </c>
      <c r="AW270">
        <f t="shared" si="197"/>
        <v>8.3487607751520085E-5</v>
      </c>
      <c r="AX270" s="2">
        <f t="shared" si="198"/>
        <v>6.0296605598320041E-11</v>
      </c>
      <c r="AZ270">
        <f t="shared" si="199"/>
        <v>0.58689033446442318</v>
      </c>
      <c r="BA270">
        <f t="shared" si="200"/>
        <v>0.54098926051602581</v>
      </c>
      <c r="BB270">
        <f t="shared" si="201"/>
        <v>3.71479293732283E-5</v>
      </c>
      <c r="BC270" s="2">
        <f t="shared" si="202"/>
        <v>1.2382643124409421E-11</v>
      </c>
      <c r="BE270">
        <f t="shared" si="203"/>
        <v>0.88865429935726503</v>
      </c>
      <c r="BF270">
        <f t="shared" si="204"/>
        <v>0.88027344016910214</v>
      </c>
      <c r="BG270">
        <f t="shared" si="205"/>
        <v>3.6144281777302222E-4</v>
      </c>
      <c r="BH270" s="2">
        <f t="shared" si="206"/>
        <v>2.0080156542945695E-11</v>
      </c>
      <c r="BJ270">
        <f t="shared" si="207"/>
        <v>0.8626410408364884</v>
      </c>
      <c r="BK270">
        <f t="shared" si="208"/>
        <v>0.85261914252842097</v>
      </c>
      <c r="BL270">
        <f t="shared" si="209"/>
        <v>1.5250288292740835E-4</v>
      </c>
      <c r="BM270" s="2">
        <f t="shared" si="210"/>
        <v>8.4723823848560268E-11</v>
      </c>
    </row>
    <row r="271" spans="1:65" x14ac:dyDescent="0.3">
      <c r="A271">
        <v>-6.2750000000000004</v>
      </c>
      <c r="B271">
        <f t="shared" si="159"/>
        <v>0.40952571154289441</v>
      </c>
      <c r="C271">
        <f t="shared" si="160"/>
        <v>0.3702279346660563</v>
      </c>
      <c r="D271">
        <f t="shared" si="161"/>
        <v>2.445739309213612E-4</v>
      </c>
      <c r="E271" s="2">
        <f t="shared" si="162"/>
        <v>2.4457393092136117E-10</v>
      </c>
      <c r="G271">
        <f t="shared" si="163"/>
        <v>5.3163075965377761E-2</v>
      </c>
      <c r="H271">
        <f t="shared" si="164"/>
        <v>8.547723523955773E-3</v>
      </c>
      <c r="I271">
        <f t="shared" si="165"/>
        <v>9.1616510726445011E-9</v>
      </c>
      <c r="J271" s="2">
        <f t="shared" si="166"/>
        <v>7.5583621349317136E-13</v>
      </c>
      <c r="L271">
        <f t="shared" si="167"/>
        <v>7.8848264157567904E-2</v>
      </c>
      <c r="M271">
        <f t="shared" si="168"/>
        <v>2.3168890941217289E-2</v>
      </c>
      <c r="N271">
        <f t="shared" si="169"/>
        <v>7.1814294701635776E-8</v>
      </c>
      <c r="O271" s="2">
        <f t="shared" si="170"/>
        <v>2.9104737769357403E-12</v>
      </c>
      <c r="Q271">
        <f t="shared" si="171"/>
        <v>0.13547315492933681</v>
      </c>
      <c r="R271">
        <f t="shared" si="172"/>
        <v>7.5372358213194449E-2</v>
      </c>
      <c r="S271">
        <f t="shared" si="173"/>
        <v>1.0392442731706807E-6</v>
      </c>
      <c r="T271" s="2">
        <f t="shared" si="174"/>
        <v>1.2759610242817824E-11</v>
      </c>
      <c r="V271">
        <f t="shared" si="175"/>
        <v>0.42236467646124393</v>
      </c>
      <c r="W271">
        <f t="shared" si="176"/>
        <v>0.38088389760047581</v>
      </c>
      <c r="X271">
        <f t="shared" si="177"/>
        <v>7.0064630137030715E-5</v>
      </c>
      <c r="Y271" s="2">
        <f t="shared" si="178"/>
        <v>8.7580787671288401E-11</v>
      </c>
      <c r="AA271">
        <f t="shared" si="179"/>
        <v>0.45955539445681159</v>
      </c>
      <c r="AB271">
        <f t="shared" si="180"/>
        <v>0.4405335346343805</v>
      </c>
      <c r="AC271">
        <f t="shared" si="181"/>
        <v>1.1587852509535345E-4</v>
      </c>
      <c r="AD271" s="2">
        <f t="shared" si="182"/>
        <v>8.0471197982884277E-11</v>
      </c>
      <c r="AF271">
        <f t="shared" si="183"/>
        <v>0.28497632064783129</v>
      </c>
      <c r="AG271">
        <f t="shared" si="184"/>
        <v>0.2244862479911402</v>
      </c>
      <c r="AH271">
        <f t="shared" si="185"/>
        <v>1.4972205887991785E-5</v>
      </c>
      <c r="AI271" s="2">
        <f t="shared" si="186"/>
        <v>4.3253039231976285E-11</v>
      </c>
      <c r="AK271">
        <f t="shared" si="187"/>
        <v>0.30884064089277086</v>
      </c>
      <c r="AL271">
        <f t="shared" si="188"/>
        <v>0.23204515654752317</v>
      </c>
      <c r="AM271">
        <f t="shared" si="189"/>
        <v>6.2474484367250641E-6</v>
      </c>
      <c r="AN271" s="2">
        <f t="shared" si="190"/>
        <v>2.2733770700305101E-11</v>
      </c>
      <c r="AP271">
        <f t="shared" si="191"/>
        <v>0.67513652481795983</v>
      </c>
      <c r="AQ271">
        <f t="shared" si="192"/>
        <v>0.64339903931718967</v>
      </c>
      <c r="AR271">
        <f t="shared" si="193"/>
        <v>2.7176538295023721E-4</v>
      </c>
      <c r="AS271" s="2">
        <f t="shared" si="194"/>
        <v>5.2843268906990444E-11</v>
      </c>
      <c r="AU271">
        <f t="shared" si="195"/>
        <v>0.53016895088311256</v>
      </c>
      <c r="AV271">
        <f t="shared" si="196"/>
        <v>0.48084966948410229</v>
      </c>
      <c r="AW271">
        <f t="shared" si="197"/>
        <v>8.2594573327547088E-5</v>
      </c>
      <c r="AX271" s="2">
        <f t="shared" si="198"/>
        <v>5.9651636292117331E-11</v>
      </c>
      <c r="AZ271">
        <f t="shared" si="199"/>
        <v>0.58646016932675693</v>
      </c>
      <c r="BA271">
        <f t="shared" si="200"/>
        <v>0.54051129925195218</v>
      </c>
      <c r="BB271">
        <f t="shared" si="201"/>
        <v>3.6776698053925496E-5</v>
      </c>
      <c r="BC271" s="2">
        <f t="shared" si="202"/>
        <v>1.2258899351308486E-11</v>
      </c>
      <c r="BE271">
        <f t="shared" si="203"/>
        <v>0.88842287302897338</v>
      </c>
      <c r="BF271">
        <f t="shared" si="204"/>
        <v>0.88002459465481009</v>
      </c>
      <c r="BG271">
        <f t="shared" si="205"/>
        <v>3.5863325032342369E-4</v>
      </c>
      <c r="BH271" s="2">
        <f t="shared" si="206"/>
        <v>1.9924069462412442E-11</v>
      </c>
      <c r="BJ271">
        <f t="shared" si="207"/>
        <v>0.86239689870020797</v>
      </c>
      <c r="BK271">
        <f t="shared" si="208"/>
        <v>0.85235718744657507</v>
      </c>
      <c r="BL271">
        <f t="shared" si="209"/>
        <v>1.512637962233631E-4</v>
      </c>
      <c r="BM271" s="2">
        <f t="shared" si="210"/>
        <v>8.4035442346312909E-11</v>
      </c>
    </row>
    <row r="272" spans="1:65" x14ac:dyDescent="0.3">
      <c r="A272">
        <v>-6.3</v>
      </c>
      <c r="B272">
        <f t="shared" si="159"/>
        <v>0.40883630151731221</v>
      </c>
      <c r="C272">
        <f t="shared" si="160"/>
        <v>0.36949264240327667</v>
      </c>
      <c r="D272">
        <f t="shared" si="161"/>
        <v>2.4148886655519554E-4</v>
      </c>
      <c r="E272" s="2">
        <f t="shared" si="162"/>
        <v>2.4148886655519553E-10</v>
      </c>
      <c r="G272">
        <f t="shared" si="163"/>
        <v>5.3108755968070936E-2</v>
      </c>
      <c r="H272">
        <f t="shared" si="164"/>
        <v>8.4908439456240197E-3</v>
      </c>
      <c r="I272">
        <f t="shared" si="165"/>
        <v>8.938650416156534E-9</v>
      </c>
      <c r="J272" s="2">
        <f t="shared" si="166"/>
        <v>7.3743865933291403E-13</v>
      </c>
      <c r="L272">
        <f t="shared" si="167"/>
        <v>7.8737485270398755E-2</v>
      </c>
      <c r="M272">
        <f t="shared" si="168"/>
        <v>2.3051415981334838E-2</v>
      </c>
      <c r="N272">
        <f t="shared" si="169"/>
        <v>7.0346139842758397E-8</v>
      </c>
      <c r="O272" s="2">
        <f t="shared" si="170"/>
        <v>2.850972723071793E-12</v>
      </c>
      <c r="Q272">
        <f t="shared" si="171"/>
        <v>0.13522522905455561</v>
      </c>
      <c r="R272">
        <f t="shared" si="172"/>
        <v>7.5107196849792099E-2</v>
      </c>
      <c r="S272">
        <f t="shared" si="173"/>
        <v>1.0219854999070994E-6</v>
      </c>
      <c r="T272" s="2">
        <f t="shared" si="174"/>
        <v>1.2547710859970521E-11</v>
      </c>
      <c r="V272">
        <f t="shared" si="175"/>
        <v>0.42180668906256447</v>
      </c>
      <c r="W272">
        <f t="shared" si="176"/>
        <v>0.38028584036716445</v>
      </c>
      <c r="X272">
        <f t="shared" si="177"/>
        <v>6.9247138596326239E-5</v>
      </c>
      <c r="Y272" s="2">
        <f t="shared" si="178"/>
        <v>8.6558923245407803E-11</v>
      </c>
      <c r="AA272">
        <f t="shared" si="179"/>
        <v>0.45895975450597837</v>
      </c>
      <c r="AB272">
        <f t="shared" si="180"/>
        <v>0.43991693013041239</v>
      </c>
      <c r="AC272">
        <f t="shared" si="181"/>
        <v>1.145808944859412E-4</v>
      </c>
      <c r="AD272" s="2">
        <f t="shared" si="182"/>
        <v>7.9570065615236889E-11</v>
      </c>
      <c r="AF272">
        <f t="shared" si="183"/>
        <v>0.28452311405606778</v>
      </c>
      <c r="AG272">
        <f t="shared" si="184"/>
        <v>0.22399470071157024</v>
      </c>
      <c r="AH272">
        <f t="shared" si="185"/>
        <v>1.4773353077439033E-5</v>
      </c>
      <c r="AI272" s="2">
        <f t="shared" si="186"/>
        <v>4.2678575557046107E-11</v>
      </c>
      <c r="AK272">
        <f t="shared" si="187"/>
        <v>0.30844682608354185</v>
      </c>
      <c r="AL272">
        <f t="shared" si="188"/>
        <v>0.23160758453726871</v>
      </c>
      <c r="AM272">
        <f t="shared" si="189"/>
        <v>6.1690573720757602E-6</v>
      </c>
      <c r="AN272" s="2">
        <f t="shared" si="190"/>
        <v>2.2448514326164578E-11</v>
      </c>
      <c r="AP272">
        <f t="shared" si="191"/>
        <v>0.67465127979833284</v>
      </c>
      <c r="AQ272">
        <f t="shared" si="192"/>
        <v>0.64286638836260468</v>
      </c>
      <c r="AR272">
        <f t="shared" si="193"/>
        <v>2.6915808402515351E-4</v>
      </c>
      <c r="AS272" s="2">
        <f t="shared" si="194"/>
        <v>5.2336294116001951E-11</v>
      </c>
      <c r="AU272">
        <f t="shared" si="195"/>
        <v>0.5296571060284514</v>
      </c>
      <c r="AV272">
        <f t="shared" si="196"/>
        <v>0.48028409505906233</v>
      </c>
      <c r="AW272">
        <f t="shared" si="197"/>
        <v>8.1714453792074173E-5</v>
      </c>
      <c r="AX272" s="2">
        <f t="shared" si="198"/>
        <v>5.9015994405386892E-11</v>
      </c>
      <c r="AZ272">
        <f t="shared" si="199"/>
        <v>0.58603201426953988</v>
      </c>
      <c r="BA272">
        <f t="shared" si="200"/>
        <v>0.54003557141059988</v>
      </c>
      <c r="BB272">
        <f t="shared" si="201"/>
        <v>3.6410590139631124E-5</v>
      </c>
      <c r="BC272" s="2">
        <f t="shared" si="202"/>
        <v>1.2136863379877029E-11</v>
      </c>
      <c r="BE272">
        <f t="shared" si="203"/>
        <v>0.88819221899471223</v>
      </c>
      <c r="BF272">
        <f t="shared" si="204"/>
        <v>0.87977657956420674</v>
      </c>
      <c r="BG272">
        <f t="shared" si="205"/>
        <v>3.5585520875778095E-4</v>
      </c>
      <c r="BH272" s="2">
        <f t="shared" si="206"/>
        <v>1.9769733819876735E-11</v>
      </c>
      <c r="BJ272">
        <f t="shared" si="207"/>
        <v>0.86215364934230099</v>
      </c>
      <c r="BK272">
        <f t="shared" si="208"/>
        <v>0.85209619028143879</v>
      </c>
      <c r="BL272">
        <f t="shared" si="209"/>
        <v>1.5003923305305827E-4</v>
      </c>
      <c r="BM272" s="2">
        <f t="shared" si="210"/>
        <v>8.3355129473921341E-11</v>
      </c>
    </row>
    <row r="273" spans="1:65" x14ac:dyDescent="0.3">
      <c r="A273">
        <v>-6.3250000000000002</v>
      </c>
      <c r="B273">
        <f t="shared" si="159"/>
        <v>0.40815074817280111</v>
      </c>
      <c r="C273">
        <f t="shared" si="160"/>
        <v>0.3687614634948817</v>
      </c>
      <c r="D273">
        <f t="shared" si="161"/>
        <v>2.3845398688062953E-4</v>
      </c>
      <c r="E273" s="2">
        <f t="shared" si="162"/>
        <v>2.3845398688062951E-10</v>
      </c>
      <c r="G273">
        <f t="shared" si="163"/>
        <v>5.3055010140171235E-2</v>
      </c>
      <c r="H273">
        <f t="shared" si="164"/>
        <v>8.434565591802343E-3</v>
      </c>
      <c r="I273">
        <f t="shared" si="165"/>
        <v>8.7219279394771406E-9</v>
      </c>
      <c r="J273" s="2">
        <f t="shared" si="166"/>
        <v>7.1955905500686414E-13</v>
      </c>
      <c r="L273">
        <f t="shared" si="167"/>
        <v>7.8627702273510486E-2</v>
      </c>
      <c r="M273">
        <f t="shared" si="168"/>
        <v>2.2934997108706771E-2</v>
      </c>
      <c r="N273">
        <f t="shared" si="169"/>
        <v>6.8913624274076161E-8</v>
      </c>
      <c r="O273" s="2">
        <f t="shared" si="170"/>
        <v>2.7929160504410326E-12</v>
      </c>
      <c r="Q273">
        <f t="shared" si="171"/>
        <v>0.13497914455705334</v>
      </c>
      <c r="R273">
        <f t="shared" si="172"/>
        <v>7.4844004873853842E-2</v>
      </c>
      <c r="S273">
        <f t="shared" si="173"/>
        <v>1.0050796083774174E-6</v>
      </c>
      <c r="T273" s="2">
        <f t="shared" si="174"/>
        <v>1.234014408063387E-11</v>
      </c>
      <c r="V273">
        <f t="shared" si="175"/>
        <v>0.42125167084793719</v>
      </c>
      <c r="W273">
        <f t="shared" si="176"/>
        <v>0.37969096553905379</v>
      </c>
      <c r="X273">
        <f t="shared" si="177"/>
        <v>6.8442259093861742E-5</v>
      </c>
      <c r="Y273" s="2">
        <f t="shared" si="178"/>
        <v>8.5552823867327189E-11</v>
      </c>
      <c r="AA273">
        <f t="shared" si="179"/>
        <v>0.45836714838947035</v>
      </c>
      <c r="AB273">
        <f t="shared" si="180"/>
        <v>0.4393034662416877</v>
      </c>
      <c r="AC273">
        <f t="shared" si="181"/>
        <v>1.1330263203705565E-4</v>
      </c>
      <c r="AD273" s="2">
        <f t="shared" si="182"/>
        <v>7.8682383359066366E-11</v>
      </c>
      <c r="AF273">
        <f t="shared" si="183"/>
        <v>0.28407264569089197</v>
      </c>
      <c r="AG273">
        <f t="shared" si="184"/>
        <v>0.22350612330899344</v>
      </c>
      <c r="AH273">
        <f t="shared" si="185"/>
        <v>1.4577900121820478E-5</v>
      </c>
      <c r="AI273" s="2">
        <f t="shared" si="186"/>
        <v>4.2113933685259173E-11</v>
      </c>
      <c r="AK273">
        <f t="shared" si="187"/>
        <v>0.30805528389467307</v>
      </c>
      <c r="AL273">
        <f t="shared" si="188"/>
        <v>0.23117253766074786</v>
      </c>
      <c r="AM273">
        <f t="shared" si="189"/>
        <v>6.0919511771647764E-6</v>
      </c>
      <c r="AN273" s="2">
        <f t="shared" si="190"/>
        <v>2.2167933450238497E-11</v>
      </c>
      <c r="AP273">
        <f t="shared" si="191"/>
        <v>0.67416813397567021</v>
      </c>
      <c r="AQ273">
        <f t="shared" si="192"/>
        <v>0.64233604168569725</v>
      </c>
      <c r="AR273">
        <f t="shared" si="193"/>
        <v>2.6658526731648553E-4</v>
      </c>
      <c r="AS273" s="2">
        <f t="shared" si="194"/>
        <v>5.1836024200427624E-11</v>
      </c>
      <c r="AU273">
        <f t="shared" si="195"/>
        <v>0.52914776744470327</v>
      </c>
      <c r="AV273">
        <f t="shared" si="196"/>
        <v>0.47972128999414726</v>
      </c>
      <c r="AW273">
        <f t="shared" si="197"/>
        <v>8.0847014258089901E-5</v>
      </c>
      <c r="AX273" s="2">
        <f t="shared" si="198"/>
        <v>5.8389510297509356E-11</v>
      </c>
      <c r="AZ273">
        <f t="shared" si="199"/>
        <v>0.58560585241128849</v>
      </c>
      <c r="BA273">
        <f t="shared" si="200"/>
        <v>0.539562058234765</v>
      </c>
      <c r="BB273">
        <f t="shared" si="201"/>
        <v>3.6049515594778115E-5</v>
      </c>
      <c r="BC273" s="2">
        <f t="shared" si="202"/>
        <v>1.201650519825936E-11</v>
      </c>
      <c r="BE273">
        <f t="shared" si="203"/>
        <v>0.88796233240818334</v>
      </c>
      <c r="BF273">
        <f t="shared" si="204"/>
        <v>0.87952938968621863</v>
      </c>
      <c r="BG273">
        <f t="shared" si="205"/>
        <v>3.5310823109268257E-4</v>
      </c>
      <c r="BH273" s="2">
        <f t="shared" si="206"/>
        <v>1.9617123949593491E-11</v>
      </c>
      <c r="BJ273">
        <f t="shared" si="207"/>
        <v>0.86191128658162119</v>
      </c>
      <c r="BK273">
        <f t="shared" si="208"/>
        <v>0.85183614440088107</v>
      </c>
      <c r="BL273">
        <f t="shared" si="209"/>
        <v>1.4882897132016741E-4</v>
      </c>
      <c r="BM273" s="2">
        <f t="shared" si="210"/>
        <v>8.2682761844537527E-11</v>
      </c>
    </row>
    <row r="274" spans="1:65" x14ac:dyDescent="0.3">
      <c r="A274">
        <v>-6.35</v>
      </c>
      <c r="B274">
        <f t="shared" si="159"/>
        <v>0.40746901660522589</v>
      </c>
      <c r="C274">
        <f t="shared" si="160"/>
        <v>0.36803436071376483</v>
      </c>
      <c r="D274">
        <f t="shared" si="161"/>
        <v>2.3546829494647698E-4</v>
      </c>
      <c r="E274" s="2">
        <f t="shared" si="162"/>
        <v>2.3546829494647699E-10</v>
      </c>
      <c r="G274">
        <f t="shared" si="163"/>
        <v>5.3001830183817794E-2</v>
      </c>
      <c r="H274">
        <f t="shared" si="164"/>
        <v>8.3788797736311996E-3</v>
      </c>
      <c r="I274">
        <f t="shared" si="165"/>
        <v>8.5112831488114301E-9</v>
      </c>
      <c r="J274" s="2">
        <f t="shared" si="166"/>
        <v>7.0218085977694297E-13</v>
      </c>
      <c r="L274">
        <f t="shared" si="167"/>
        <v>7.8518902347155167E-2</v>
      </c>
      <c r="M274">
        <f t="shared" si="168"/>
        <v>2.2819620728690527E-2</v>
      </c>
      <c r="N274">
        <f t="shared" si="169"/>
        <v>6.7515747444435795E-8</v>
      </c>
      <c r="O274" s="2">
        <f t="shared" si="170"/>
        <v>2.7362632089286632E-12</v>
      </c>
      <c r="Q274">
        <f t="shared" si="171"/>
        <v>0.13473488064494504</v>
      </c>
      <c r="R274">
        <f t="shared" si="172"/>
        <v>7.458276004806956E-2</v>
      </c>
      <c r="S274">
        <f t="shared" si="173"/>
        <v>9.8851804039148926E-7</v>
      </c>
      <c r="T274" s="2">
        <f t="shared" si="174"/>
        <v>1.2136804829251086E-11</v>
      </c>
      <c r="V274">
        <f t="shared" si="175"/>
        <v>0.42069959514219724</v>
      </c>
      <c r="W274">
        <f t="shared" si="176"/>
        <v>0.37909924452539895</v>
      </c>
      <c r="X274">
        <f t="shared" si="177"/>
        <v>6.7649750153006812E-5</v>
      </c>
      <c r="Y274" s="2">
        <f t="shared" si="178"/>
        <v>8.456218769125852E-11</v>
      </c>
      <c r="AA274">
        <f t="shared" si="179"/>
        <v>0.4577775497537323</v>
      </c>
      <c r="AB274">
        <f t="shared" si="180"/>
        <v>0.43869311568709346</v>
      </c>
      <c r="AC274">
        <f t="shared" si="181"/>
        <v>1.1204337729346874E-4</v>
      </c>
      <c r="AD274" s="2">
        <f t="shared" si="182"/>
        <v>7.7807900898242125E-11</v>
      </c>
      <c r="AF274">
        <f t="shared" si="183"/>
        <v>0.28362488863530172</v>
      </c>
      <c r="AG274">
        <f t="shared" si="184"/>
        <v>0.22302048658926432</v>
      </c>
      <c r="AH274">
        <f t="shared" si="185"/>
        <v>1.438577604709688E-5</v>
      </c>
      <c r="AI274" s="2">
        <f t="shared" si="186"/>
        <v>4.1558908580502112E-11</v>
      </c>
      <c r="AK274">
        <f t="shared" si="187"/>
        <v>0.30766599249788118</v>
      </c>
      <c r="AL274">
        <f t="shared" si="188"/>
        <v>0.23073999166431242</v>
      </c>
      <c r="AM274">
        <f t="shared" si="189"/>
        <v>6.0161038993132689E-6</v>
      </c>
      <c r="AN274" s="2">
        <f t="shared" si="190"/>
        <v>2.189193363361218E-11</v>
      </c>
      <c r="AP274">
        <f t="shared" si="191"/>
        <v>0.67368707117634741</v>
      </c>
      <c r="AQ274">
        <f t="shared" si="192"/>
        <v>0.64180798153276331</v>
      </c>
      <c r="AR274">
        <f t="shared" si="193"/>
        <v>2.6404635294956686E-4</v>
      </c>
      <c r="AS274" s="2">
        <f t="shared" si="194"/>
        <v>5.1342346406860104E-11</v>
      </c>
      <c r="AU274">
        <f t="shared" si="195"/>
        <v>0.52864091374938238</v>
      </c>
      <c r="AV274">
        <f t="shared" si="196"/>
        <v>0.47916123066230099</v>
      </c>
      <c r="AW274">
        <f t="shared" si="197"/>
        <v>7.99920249768382E-5</v>
      </c>
      <c r="AX274" s="2">
        <f t="shared" si="198"/>
        <v>5.7772018038827573E-11</v>
      </c>
      <c r="AZ274">
        <f t="shared" si="199"/>
        <v>0.58518166707430408</v>
      </c>
      <c r="BA274">
        <f t="shared" si="200"/>
        <v>0.53909074119367117</v>
      </c>
      <c r="BB274">
        <f t="shared" si="201"/>
        <v>3.569338630262239E-5</v>
      </c>
      <c r="BC274" s="2">
        <f t="shared" si="202"/>
        <v>1.1897795434207451E-11</v>
      </c>
      <c r="BE274">
        <f t="shared" si="203"/>
        <v>0.8877332084672287</v>
      </c>
      <c r="BF274">
        <f t="shared" si="204"/>
        <v>0.87928301985723512</v>
      </c>
      <c r="BG274">
        <f t="shared" si="205"/>
        <v>3.5039186369593462E-4</v>
      </c>
      <c r="BH274" s="2">
        <f t="shared" si="206"/>
        <v>1.9466214649774163E-11</v>
      </c>
      <c r="BJ274">
        <f t="shared" si="207"/>
        <v>0.86166980429959072</v>
      </c>
      <c r="BK274">
        <f t="shared" si="208"/>
        <v>0.85157704323990424</v>
      </c>
      <c r="BL274">
        <f t="shared" si="209"/>
        <v>1.476327931128259E-4</v>
      </c>
      <c r="BM274" s="2">
        <f t="shared" si="210"/>
        <v>8.201821839601446E-11</v>
      </c>
    </row>
    <row r="275" spans="1:65" x14ac:dyDescent="0.3">
      <c r="A275">
        <v>-6.375</v>
      </c>
      <c r="B275">
        <f t="shared" si="159"/>
        <v>0.40679107234201484</v>
      </c>
      <c r="C275">
        <f t="shared" si="160"/>
        <v>0.36731129729310458</v>
      </c>
      <c r="D275">
        <f t="shared" si="161"/>
        <v>2.3253081714338708E-4</v>
      </c>
      <c r="E275" s="2">
        <f t="shared" si="162"/>
        <v>2.3253081714338708E-10</v>
      </c>
      <c r="G275">
        <f t="shared" si="163"/>
        <v>5.2949207952997707E-2</v>
      </c>
      <c r="H275">
        <f t="shared" si="164"/>
        <v>8.3237779612541449E-3</v>
      </c>
      <c r="I275">
        <f t="shared" si="165"/>
        <v>8.3065227052703147E-9</v>
      </c>
      <c r="J275" s="2">
        <f t="shared" si="166"/>
        <v>6.8528812318480095E-13</v>
      </c>
      <c r="L275">
        <f t="shared" si="167"/>
        <v>7.8411072885913938E-2</v>
      </c>
      <c r="M275">
        <f t="shared" si="168"/>
        <v>2.2705273473927822E-2</v>
      </c>
      <c r="N275">
        <f t="shared" si="169"/>
        <v>6.6151540662844886E-8</v>
      </c>
      <c r="O275" s="2">
        <f t="shared" si="170"/>
        <v>2.6809749396414095E-12</v>
      </c>
      <c r="Q275">
        <f t="shared" si="171"/>
        <v>0.13449241684055729</v>
      </c>
      <c r="R275">
        <f t="shared" si="172"/>
        <v>7.4323440471184263E-2</v>
      </c>
      <c r="S275">
        <f t="shared" si="173"/>
        <v>9.7229247760160633E-7</v>
      </c>
      <c r="T275" s="2">
        <f t="shared" si="174"/>
        <v>1.1937590974997522E-11</v>
      </c>
      <c r="V275">
        <f t="shared" si="175"/>
        <v>0.42015043560550425</v>
      </c>
      <c r="W275">
        <f t="shared" si="176"/>
        <v>0.37851064909485982</v>
      </c>
      <c r="X275">
        <f t="shared" si="177"/>
        <v>6.6869375809125044E-5</v>
      </c>
      <c r="Y275" s="2">
        <f t="shared" si="178"/>
        <v>8.3586719761406317E-11</v>
      </c>
      <c r="AA275">
        <f t="shared" si="179"/>
        <v>0.45719093256655841</v>
      </c>
      <c r="AB275">
        <f t="shared" si="180"/>
        <v>0.43808585151817636</v>
      </c>
      <c r="AC275">
        <f t="shared" si="181"/>
        <v>1.1080277782211045E-4</v>
      </c>
      <c r="AD275" s="2">
        <f t="shared" si="182"/>
        <v>7.6946373487576646E-11</v>
      </c>
      <c r="AF275">
        <f t="shared" si="183"/>
        <v>0.28317981633729389</v>
      </c>
      <c r="AG275">
        <f t="shared" si="184"/>
        <v>0.22253776175411483</v>
      </c>
      <c r="AH275">
        <f t="shared" si="185"/>
        <v>1.4196911626428445E-5</v>
      </c>
      <c r="AI275" s="2">
        <f t="shared" si="186"/>
        <v>4.1013300254126636E-11</v>
      </c>
      <c r="AK275">
        <f t="shared" si="187"/>
        <v>0.3072789303572252</v>
      </c>
      <c r="AL275">
        <f t="shared" si="188"/>
        <v>0.2303099226191391</v>
      </c>
      <c r="AM275">
        <f t="shared" si="189"/>
        <v>5.9414902080101956E-6</v>
      </c>
      <c r="AN275" s="2">
        <f t="shared" si="190"/>
        <v>2.1620422701370438E-11</v>
      </c>
      <c r="AP275">
        <f t="shared" si="191"/>
        <v>0.67320807540437899</v>
      </c>
      <c r="AQ275">
        <f t="shared" si="192"/>
        <v>0.64128219034509226</v>
      </c>
      <c r="AR275">
        <f t="shared" si="193"/>
        <v>2.6154077286284197E-4</v>
      </c>
      <c r="AS275" s="2">
        <f t="shared" si="194"/>
        <v>5.0855150278885822E-11</v>
      </c>
      <c r="AU275">
        <f t="shared" si="195"/>
        <v>0.52813652381863585</v>
      </c>
      <c r="AV275">
        <f t="shared" si="196"/>
        <v>0.4786038937222496</v>
      </c>
      <c r="AW275">
        <f t="shared" si="197"/>
        <v>7.9149261206665534E-5</v>
      </c>
      <c r="AX275" s="2">
        <f t="shared" si="198"/>
        <v>5.7163355315925095E-11</v>
      </c>
      <c r="AZ275">
        <f t="shared" si="199"/>
        <v>0.58475944178147299</v>
      </c>
      <c r="BA275">
        <f t="shared" si="200"/>
        <v>0.53862160197941444</v>
      </c>
      <c r="BB275">
        <f t="shared" si="201"/>
        <v>3.5342116017239213E-5</v>
      </c>
      <c r="BC275" s="2">
        <f t="shared" si="202"/>
        <v>1.1780705339079725E-11</v>
      </c>
      <c r="BE275">
        <f t="shared" si="203"/>
        <v>0.88750484241330807</v>
      </c>
      <c r="BF275">
        <f t="shared" si="204"/>
        <v>0.87903746496054636</v>
      </c>
      <c r="BG275">
        <f t="shared" si="205"/>
        <v>3.4770566110708273E-4</v>
      </c>
      <c r="BH275" s="2">
        <f t="shared" si="206"/>
        <v>1.9316981172615724E-11</v>
      </c>
      <c r="BJ275">
        <f t="shared" si="207"/>
        <v>0.86142919643937099</v>
      </c>
      <c r="BK275">
        <f t="shared" si="208"/>
        <v>0.85131888029975422</v>
      </c>
      <c r="BL275">
        <f t="shared" si="209"/>
        <v>1.4645048461003746E-4</v>
      </c>
      <c r="BM275" s="2">
        <f t="shared" si="210"/>
        <v>8.1361380338909777E-11</v>
      </c>
    </row>
    <row r="276" spans="1:65" x14ac:dyDescent="0.3">
      <c r="A276">
        <v>-6.4</v>
      </c>
      <c r="B276">
        <f t="shared" ref="B276:B339" si="211">$G$14+(1-$G$14)*(1/(1+($E$14*ABS(A276)^$D$14))^(($D$14-1)/$D$14))</f>
        <v>0.40611688133545687</v>
      </c>
      <c r="C276">
        <f t="shared" ref="C276:C339" si="212">(B276-$G$14)/(1-$G$14)</f>
        <v>0.36659223691921594</v>
      </c>
      <c r="D276">
        <f t="shared" ref="D276:D339" si="213">(C276^0.5)*((1-(1-C276^($D$14/($D$14-1)))^(($D$14-1)/$D$14))^2)</f>
        <v>2.2964060257567838E-4</v>
      </c>
      <c r="E276" s="2">
        <f t="shared" ref="E276:E339" si="214">$C$14*D276</f>
        <v>2.2964060257567836E-10</v>
      </c>
      <c r="G276">
        <f t="shared" ref="G276:G339" si="215">$G$2+(1-$G$2)*(1/(1+($E$2*ABS(A276)^$D$2))^(($D$2-1)/$D$2))</f>
        <v>5.2897135450188135E-2</v>
      </c>
      <c r="H276">
        <f t="shared" ref="H276:H339" si="216">(G276-$G$2)/(1-$G$2)</f>
        <v>8.2692517803017139E-3</v>
      </c>
      <c r="I276">
        <f t="shared" ref="I276:I339" si="217">(H276^0.5)*((1-(1-H276^($D$2/($D$2-1)))^(($D$2-1)/$D$2))^2)</f>
        <v>8.1074601429071757E-9</v>
      </c>
      <c r="J276" s="2">
        <f t="shared" ref="J276:J339" si="218">$C$2*I276</f>
        <v>6.6886546178984198E-13</v>
      </c>
      <c r="L276">
        <f t="shared" ref="L276:L339" si="219">$G$3+(1-$G$3)*(1/(1+($E$3*ABS(A276)^$D$3))^(($D$3-1)/$D$3))</f>
        <v>7.8304201494297149E-2</v>
      </c>
      <c r="M276">
        <f t="shared" ref="M276:M339" si="220">(L276-$G$3)/(1-$G$3)</f>
        <v>2.2591942199678843E-2</v>
      </c>
      <c r="N276">
        <f t="shared" ref="N276:N339" si="221">(M276^0.5)*((1-(1-M276^($D$3/($D$3-1)))^(($D$3-1)/$D$3))^2)</f>
        <v>6.482006596489715E-8</v>
      </c>
      <c r="O276" s="2">
        <f t="shared" ref="O276:O339" si="222">$C$3*N276</f>
        <v>2.6270132289662498E-12</v>
      </c>
      <c r="Q276">
        <f t="shared" ref="Q276:Q339" si="223">$G$4+(1-$G$4)*(1/(1+($E$4*ABS(A276)^$D$4))^(($D$4-1)/$D$4))</f>
        <v>0.134251732974493</v>
      </c>
      <c r="R276">
        <f t="shared" ref="R276:R339" si="224">(Q276-$G$4)/(1-$G$4)</f>
        <v>7.4066024571650263E-2</v>
      </c>
      <c r="S276">
        <f t="shared" ref="S276:S339" si="225">(R276^0.5)*((1-(1-R276^($D$4/($D$4-1)))^(($D$4-1)/$D$4))^2)</f>
        <v>9.5639483388373537E-7</v>
      </c>
      <c r="T276" s="2">
        <f t="shared" ref="T276:T339" si="226">$C$4*S276</f>
        <v>1.1742403238239216E-11</v>
      </c>
      <c r="V276">
        <f t="shared" ref="V276:V339" si="227">$G$5+(1-$G$5)*(1/(1+($E$5*ABS(A276)^$D$5))^(($D$5-1)/$D$5))</f>
        <v>0.41960416622794766</v>
      </c>
      <c r="W276">
        <f t="shared" ref="W276:W339" si="228">(V276-$G$5)/(1-$G$5)</f>
        <v>0.37792515136971877</v>
      </c>
      <c r="X276">
        <f t="shared" ref="X276:X339" si="229">(W276^0.5)*((1-(1-W276^($D$5/($D$5-1)))^(($D$5-1)/$D$5))^2)</f>
        <v>6.6100905463687177E-5</v>
      </c>
      <c r="Y276" s="2">
        <f t="shared" ref="Y276:Y339" si="230">$C$5*X276</f>
        <v>8.2626131829608981E-11</v>
      </c>
      <c r="AA276">
        <f t="shared" ref="AA276:AA339" si="231">$G$6+(1-$G$6)*(1/(1+($E$6*ABS(A276)^$D$6))^(($D$6-1)/$D$6))</f>
        <v>0.45660727111207344</v>
      </c>
      <c r="AB276">
        <f t="shared" ref="AB276:AB339" si="232">(AA276-$G$6)/(1-$G$6)</f>
        <v>0.43748164711394766</v>
      </c>
      <c r="AC276">
        <f t="shared" ref="AC276:AC339" si="233">(AB276^0.5)*((1-(1-AB276^($D$6/($D$6-1)))^(($D$6-1)/$D$6))^2)</f>
        <v>1.0958048900458592E-4</v>
      </c>
      <c r="AD276" s="2">
        <f t="shared" ref="AD276:AD339" si="234">$C$6*AC276</f>
        <v>7.6097561808740167E-11</v>
      </c>
      <c r="AF276">
        <f t="shared" ref="AF276:AF339" si="235">$G$7+(1-$G$7)*(1/(1+($E$7*ABS(A276)^$D$7))^(($D$7-1)/$D$7))</f>
        <v>0.28273740260357355</v>
      </c>
      <c r="AG276">
        <f t="shared" ref="AG276:AG339" si="236">(AF276-$G$7)/(1-$G$7)</f>
        <v>0.22205792039433137</v>
      </c>
      <c r="AH276">
        <f t="shared" ref="AH276:AH339" si="237">(AG276^0.5)*((1-(1-AG276^($D$7/($D$7-1)))^(($D$7-1)/$D$7))^2)</f>
        <v>1.4011239330688855E-5</v>
      </c>
      <c r="AI276" s="2">
        <f t="shared" ref="AI276:AI339" si="238">$C$7*AH276</f>
        <v>4.0476913621990035E-11</v>
      </c>
      <c r="AK276">
        <f t="shared" ref="AK276:AK339" si="239">$G$8+(1-$G$8)*(1/(1+($E$8*ABS(A276)^$D$8))^(($D$8-1)/$D$8))</f>
        <v>0.30689407622409648</v>
      </c>
      <c r="AL276">
        <f t="shared" ref="AL276:AL339" si="240">(AK276-$G$8)/(1-$G$8)</f>
        <v>0.22988230691566275</v>
      </c>
      <c r="AM276">
        <f t="shared" ref="AM276:AM339" si="241">(AL276^0.5)*((1-(1-AL276^($D$8/($D$8-1)))^(($D$8-1)/$D$8))^2)</f>
        <v>5.8680853776690794E-6</v>
      </c>
      <c r="AN276" s="2">
        <f t="shared" ref="AN276:AN339" si="242">$C$8*AM276</f>
        <v>2.1353310679851377E-11</v>
      </c>
      <c r="AP276">
        <f t="shared" ref="AP276:AP339" si="243">$G$9+(1-$G$9)*(1/(1+($E$9*ABS(A276)^$D$9))^(($D$9-1)/$D$9))</f>
        <v>0.67273113083890257</v>
      </c>
      <c r="AQ276">
        <f t="shared" ref="AQ276:AQ339" si="244">(AP276-$G$9)/(1-$G$9)</f>
        <v>0.64075865075620486</v>
      </c>
      <c r="AR276">
        <f t="shared" ref="AR276:AR339" si="245">(AQ276^0.5)*((1-(1-AQ276^($D$9/($D$9-1)))^(($D$9-1)/$D$9))^2)</f>
        <v>2.5906797052563098E-4</v>
      </c>
      <c r="AS276" s="2">
        <f t="shared" ref="AS276:AS339" si="246">$C$9*AR276</f>
        <v>5.037432760220591E-11</v>
      </c>
      <c r="AU276">
        <f t="shared" ref="AU276:AU339" si="247">$G$10+(1-$G$10)*(1/(1+($E$10*ABS(A276)^$D$10))^(($D$10-1)/$D$10))</f>
        <v>0.52763457678321091</v>
      </c>
      <c r="AV276">
        <f t="shared" ref="AV276:AV339" si="248">(AU276-$G$10)/(1-$G$10)</f>
        <v>0.4780492561140452</v>
      </c>
      <c r="AW276">
        <f t="shared" ref="AW276:AW339" si="249">(AV276^0.5)*((1-(1-AV276^($D$10/($D$10-1)))^(($D$10-1)/$D$10))^2)</f>
        <v>7.8318503085659751E-5</v>
      </c>
      <c r="AX276" s="2">
        <f t="shared" ref="AX276:AX339" si="250">$C$10*AW276</f>
        <v>5.6563363339643137E-11</v>
      </c>
      <c r="AZ276">
        <f t="shared" ref="AZ276:AZ339" si="251">$G$11+(1-$G$11)*(1/(1+($E$11*ABS(A276)^$D$11))^(($D$11-1)/$D$11))</f>
        <v>0.58433916025313071</v>
      </c>
      <c r="BA276">
        <f t="shared" ref="BA276:BA339" si="252">(AZ276-$G$11)/(1-$G$11)</f>
        <v>0.53815462250347856</v>
      </c>
      <c r="BB276">
        <f t="shared" ref="BB276:BB339" si="253">(BA276^0.5)*((1-(1-BA276^($D$11/($D$11-1)))^(($D$11-1)/$D$11))^2)</f>
        <v>3.4995620316895905E-5</v>
      </c>
      <c r="BC276" s="2">
        <f t="shared" ref="BC276:BC339" si="254">$C$11*BB276</f>
        <v>1.1665206772298623E-11</v>
      </c>
      <c r="BE276">
        <f t="shared" ref="BE276:BE339" si="255">$G$12+(1-$G$12)*(1/(1+($E$12*ABS(A276)^$D$12))^(($D$12-1)/$D$12))</f>
        <v>0.88727722953098587</v>
      </c>
      <c r="BF276">
        <f t="shared" ref="BF276:BF339" si="256">(BE276-$G$12)/(1-$G$12)</f>
        <v>0.87879271992579122</v>
      </c>
      <c r="BG276">
        <f t="shared" ref="BG276:BG339" si="257">(BF276^0.5)*((1-(1-BF276^($D$12/($D$12-1)))^(($D$12-1)/$D$12))^2)</f>
        <v>3.45049185862387E-4</v>
      </c>
      <c r="BH276" s="2">
        <f t="shared" ref="BH276:BH339" si="258">$C$12*BG276</f>
        <v>1.916939921457707E-11</v>
      </c>
      <c r="BJ276">
        <f t="shared" ref="BJ276:BJ339" si="259">$G$13+(1-$G$13)*(1/(1+($E$13*ABS(A276)^$D$13))^(($D$13-1)/$D$13))</f>
        <v>0.86118945700504579</v>
      </c>
      <c r="BK276">
        <f t="shared" ref="BK276:BK339" si="260">(BJ276-$G$13)/(1-$G$13)</f>
        <v>0.85106164914704485</v>
      </c>
      <c r="BL276">
        <f t="shared" ref="BL276:BL339" si="261">(BK276^0.5)*((1-(1-BK276^($D$13/($D$13-1)))^(($D$13-1)/$D$13))^2)</f>
        <v>1.4528183599047182E-4</v>
      </c>
      <c r="BM276" s="2">
        <f t="shared" ref="BM276:BM339" si="262">$C$13*BL276</f>
        <v>8.0712131105817746E-11</v>
      </c>
    </row>
    <row r="277" spans="1:65" x14ac:dyDescent="0.3">
      <c r="A277">
        <v>-6.4249999999999998</v>
      </c>
      <c r="B277">
        <f t="shared" si="211"/>
        <v>0.40544640995612291</v>
      </c>
      <c r="C277">
        <f t="shared" si="212"/>
        <v>0.36587714372453384</v>
      </c>
      <c r="D277">
        <f t="shared" si="213"/>
        <v>2.2679672245221887E-4</v>
      </c>
      <c r="E277" s="2">
        <f t="shared" si="214"/>
        <v>2.2679672245221886E-10</v>
      </c>
      <c r="G277">
        <f t="shared" si="215"/>
        <v>5.2845604823085493E-2</v>
      </c>
      <c r="H277">
        <f t="shared" si="216"/>
        <v>8.2152930084664864E-3</v>
      </c>
      <c r="I277">
        <f t="shared" si="217"/>
        <v>7.9139155989378556E-9</v>
      </c>
      <c r="J277" s="2">
        <f t="shared" si="218"/>
        <v>6.5289803691237305E-13</v>
      </c>
      <c r="L277">
        <f t="shared" si="219"/>
        <v>7.8198275982451632E-2</v>
      </c>
      <c r="M277">
        <f t="shared" si="220"/>
        <v>2.2479613979270022E-2</v>
      </c>
      <c r="N277">
        <f t="shared" si="221"/>
        <v>6.352041502365976E-8</v>
      </c>
      <c r="O277" s="2">
        <f t="shared" si="222"/>
        <v>2.5743412644311008E-12</v>
      </c>
      <c r="Q277">
        <f t="shared" si="223"/>
        <v>0.13401280917982994</v>
      </c>
      <c r="R277">
        <f t="shared" si="224"/>
        <v>7.381049110142239E-2</v>
      </c>
      <c r="S277">
        <f t="shared" si="225"/>
        <v>9.4081724798936301E-7</v>
      </c>
      <c r="T277" s="2">
        <f t="shared" si="226"/>
        <v>1.1551145100313867E-11</v>
      </c>
      <c r="V277">
        <f t="shared" si="227"/>
        <v>0.41906076132425873</v>
      </c>
      <c r="W277">
        <f t="shared" si="228"/>
        <v>0.377342723820213</v>
      </c>
      <c r="X277">
        <f t="shared" si="229"/>
        <v>6.5344113742760222E-5</v>
      </c>
      <c r="Y277" s="2">
        <f t="shared" si="230"/>
        <v>8.1680142178450285E-11</v>
      </c>
      <c r="AA277">
        <f t="shared" si="231"/>
        <v>0.45602653998580811</v>
      </c>
      <c r="AB277">
        <f t="shared" si="232"/>
        <v>0.43688047617578479</v>
      </c>
      <c r="AC277">
        <f t="shared" si="233"/>
        <v>1.0837617383582328E-4</v>
      </c>
      <c r="AD277" s="2">
        <f t="shared" si="234"/>
        <v>7.5261231830432777E-11</v>
      </c>
      <c r="AF277">
        <f t="shared" si="235"/>
        <v>0.28229762159339511</v>
      </c>
      <c r="AG277">
        <f t="shared" si="236"/>
        <v>0.22158093448307492</v>
      </c>
      <c r="AH277">
        <f t="shared" si="237"/>
        <v>1.3828693280560869E-5</v>
      </c>
      <c r="AI277" s="2">
        <f t="shared" si="238"/>
        <v>3.9949558366064746E-11</v>
      </c>
      <c r="AK277">
        <f t="shared" si="239"/>
        <v>0.30651140913231384</v>
      </c>
      <c r="AL277">
        <f t="shared" si="240"/>
        <v>0.22945712125812648</v>
      </c>
      <c r="AM277">
        <f t="shared" si="241"/>
        <v>5.7958652709262884E-6</v>
      </c>
      <c r="AN277" s="2">
        <f t="shared" si="242"/>
        <v>2.1090509735870666E-11</v>
      </c>
      <c r="AP277">
        <f t="shared" si="243"/>
        <v>0.67225622183170519</v>
      </c>
      <c r="AQ277">
        <f t="shared" si="244"/>
        <v>0.64023734558913858</v>
      </c>
      <c r="AR277">
        <f t="shared" si="245"/>
        <v>2.5662740066357225E-4</v>
      </c>
      <c r="AS277" s="2">
        <f t="shared" si="246"/>
        <v>4.9899772351250047E-11</v>
      </c>
      <c r="AU277">
        <f t="shared" si="247"/>
        <v>0.52713505202449717</v>
      </c>
      <c r="AV277">
        <f t="shared" si="248"/>
        <v>0.47749729505469302</v>
      </c>
      <c r="AW277">
        <f t="shared" si="249"/>
        <v>7.7499535508011305E-5</v>
      </c>
      <c r="AX277" s="2">
        <f t="shared" si="250"/>
        <v>5.5971886755785928E-11</v>
      </c>
      <c r="AZ277">
        <f t="shared" si="251"/>
        <v>0.58392080640398381</v>
      </c>
      <c r="BA277">
        <f t="shared" si="252"/>
        <v>0.53768978489331531</v>
      </c>
      <c r="BB277">
        <f t="shared" si="253"/>
        <v>3.4653816558755062E-5</v>
      </c>
      <c r="BC277" s="2">
        <f t="shared" si="254"/>
        <v>1.1551272186251676E-11</v>
      </c>
      <c r="BE277">
        <f t="shared" si="255"/>
        <v>0.88705036514742197</v>
      </c>
      <c r="BF277">
        <f t="shared" si="256"/>
        <v>0.87854877972841072</v>
      </c>
      <c r="BG277">
        <f t="shared" si="257"/>
        <v>3.4242200832415641E-4</v>
      </c>
      <c r="BH277" s="2">
        <f t="shared" si="258"/>
        <v>1.9023444906897595E-11</v>
      </c>
      <c r="BJ277">
        <f t="shared" si="259"/>
        <v>0.86095058006081993</v>
      </c>
      <c r="BK277">
        <f t="shared" si="260"/>
        <v>0.85080534341289693</v>
      </c>
      <c r="BL277">
        <f t="shared" si="261"/>
        <v>1.4412664134366379E-4</v>
      </c>
      <c r="BM277" s="2">
        <f t="shared" si="262"/>
        <v>8.0070356302035514E-11</v>
      </c>
    </row>
    <row r="278" spans="1:65" x14ac:dyDescent="0.3">
      <c r="A278">
        <v>-6.45</v>
      </c>
      <c r="B278">
        <f t="shared" si="211"/>
        <v>0.40477962498640896</v>
      </c>
      <c r="C278">
        <f t="shared" si="212"/>
        <v>0.36516598228072628</v>
      </c>
      <c r="D278">
        <f t="shared" si="213"/>
        <v>2.2399826949575654E-4</v>
      </c>
      <c r="E278" s="2">
        <f t="shared" si="214"/>
        <v>2.2399826949575654E-10</v>
      </c>
      <c r="G278">
        <f t="shared" si="215"/>
        <v>5.2794608361418832E-2</v>
      </c>
      <c r="H278">
        <f t="shared" si="216"/>
        <v>8.1618935721663177E-3</v>
      </c>
      <c r="I278">
        <f t="shared" si="217"/>
        <v>7.725715555505693E-9</v>
      </c>
      <c r="J278" s="2">
        <f t="shared" si="218"/>
        <v>6.3737153332921966E-13</v>
      </c>
      <c r="L278">
        <f t="shared" si="219"/>
        <v>7.809328436197166E-2</v>
      </c>
      <c r="M278">
        <f t="shared" si="220"/>
        <v>2.2368276099651814E-2</v>
      </c>
      <c r="N278">
        <f t="shared" si="221"/>
        <v>6.2251708103360274E-8</v>
      </c>
      <c r="O278" s="2">
        <f t="shared" si="222"/>
        <v>2.5229233923000744E-12</v>
      </c>
      <c r="Q278">
        <f t="shared" si="223"/>
        <v>0.13377562588645037</v>
      </c>
      <c r="R278">
        <f t="shared" si="224"/>
        <v>7.3556819129893439E-2</v>
      </c>
      <c r="S278">
        <f t="shared" si="225"/>
        <v>9.255520764568957E-7</v>
      </c>
      <c r="T278" s="2">
        <f t="shared" si="226"/>
        <v>1.1363722716498573E-11</v>
      </c>
      <c r="V278">
        <f t="shared" si="227"/>
        <v>0.41852019552862391</v>
      </c>
      <c r="W278">
        <f t="shared" si="228"/>
        <v>0.37676333925897521</v>
      </c>
      <c r="X278">
        <f t="shared" si="229"/>
        <v>6.4598780359739386E-5</v>
      </c>
      <c r="Y278" s="2">
        <f t="shared" si="230"/>
        <v>8.0748475449674236E-11</v>
      </c>
      <c r="AA278">
        <f t="shared" si="231"/>
        <v>0.45544871408986787</v>
      </c>
      <c r="AB278">
        <f t="shared" si="232"/>
        <v>0.43628231272243051</v>
      </c>
      <c r="AC278">
        <f t="shared" si="233"/>
        <v>1.0718950272859463E-4</v>
      </c>
      <c r="AD278" s="2">
        <f t="shared" si="234"/>
        <v>7.44371546726351E-11</v>
      </c>
      <c r="AF278">
        <f t="shared" si="235"/>
        <v>0.2818604478125295</v>
      </c>
      <c r="AG278">
        <f t="shared" si="236"/>
        <v>0.22110677636933784</v>
      </c>
      <c r="AH278">
        <f t="shared" si="237"/>
        <v>1.3649209200158476E-5</v>
      </c>
      <c r="AI278" s="2">
        <f t="shared" si="238"/>
        <v>3.9431048800457829E-11</v>
      </c>
      <c r="AK278">
        <f t="shared" si="239"/>
        <v>0.30613090839331891</v>
      </c>
      <c r="AL278">
        <f t="shared" si="240"/>
        <v>0.22903434265924322</v>
      </c>
      <c r="AM278">
        <f t="shared" si="241"/>
        <v>5.7248063224634131E-6</v>
      </c>
      <c r="AN278" s="2">
        <f t="shared" si="242"/>
        <v>2.083193411785298E-11</v>
      </c>
      <c r="AP278">
        <f t="shared" si="243"/>
        <v>0.67178333290479386</v>
      </c>
      <c r="AQ278">
        <f t="shared" si="244"/>
        <v>0.63971825785378034</v>
      </c>
      <c r="AR278">
        <f t="shared" si="245"/>
        <v>2.54218528991602E-4</v>
      </c>
      <c r="AS278" s="2">
        <f t="shared" si="246"/>
        <v>4.9431380637255833E-11</v>
      </c>
      <c r="AU278">
        <f t="shared" si="247"/>
        <v>0.526637929170647</v>
      </c>
      <c r="AV278">
        <f t="shared" si="248"/>
        <v>0.47694798803386412</v>
      </c>
      <c r="AW278">
        <f t="shared" si="249"/>
        <v>7.6692148003932816E-5</v>
      </c>
      <c r="AX278" s="2">
        <f t="shared" si="250"/>
        <v>5.5388773558395909E-11</v>
      </c>
      <c r="AZ278">
        <f t="shared" si="251"/>
        <v>0.5835043643400929</v>
      </c>
      <c r="BA278">
        <f t="shared" si="252"/>
        <v>0.53722707148899207</v>
      </c>
      <c r="BB278">
        <f t="shared" si="253"/>
        <v>3.4316623834870698E-5</v>
      </c>
      <c r="BC278" s="2">
        <f t="shared" si="254"/>
        <v>1.1438874611623554E-11</v>
      </c>
      <c r="BE278">
        <f t="shared" si="255"/>
        <v>0.88682424463187393</v>
      </c>
      <c r="BF278">
        <f t="shared" si="256"/>
        <v>0.87830563938911177</v>
      </c>
      <c r="BG278">
        <f t="shared" si="257"/>
        <v>3.3982370651429797E-4</v>
      </c>
      <c r="BH278" s="2">
        <f t="shared" si="258"/>
        <v>1.8879094806349902E-11</v>
      </c>
      <c r="BJ278">
        <f t="shared" si="259"/>
        <v>0.86071255973022942</v>
      </c>
      <c r="BK278">
        <f t="shared" si="260"/>
        <v>0.85054995679209167</v>
      </c>
      <c r="BL278">
        <f t="shared" si="261"/>
        <v>1.4298469858344765E-4</v>
      </c>
      <c r="BM278" s="2">
        <f t="shared" si="262"/>
        <v>7.9435943657470994E-11</v>
      </c>
    </row>
    <row r="279" spans="1:65" x14ac:dyDescent="0.3">
      <c r="A279">
        <v>-6.4749999999999996</v>
      </c>
      <c r="B279">
        <f t="shared" si="211"/>
        <v>0.40411649361419766</v>
      </c>
      <c r="C279">
        <f t="shared" si="212"/>
        <v>0.36445871759193438</v>
      </c>
      <c r="D279">
        <f t="shared" si="213"/>
        <v>2.212443573700506E-4</v>
      </c>
      <c r="E279" s="2">
        <f t="shared" si="214"/>
        <v>2.2124435737005057E-10</v>
      </c>
      <c r="G279">
        <f t="shared" si="215"/>
        <v>5.2744138493845211E-2</v>
      </c>
      <c r="H279">
        <f t="shared" si="216"/>
        <v>8.109045543293416E-3</v>
      </c>
      <c r="I279">
        <f t="shared" si="217"/>
        <v>7.5426925924811827E-9</v>
      </c>
      <c r="J279" s="2">
        <f t="shared" si="218"/>
        <v>6.2227213887969753E-13</v>
      </c>
      <c r="L279">
        <f t="shared" si="219"/>
        <v>7.7989214841811177E-2</v>
      </c>
      <c r="M279">
        <f t="shared" si="220"/>
        <v>2.2257916057063815E-2</v>
      </c>
      <c r="N279">
        <f t="shared" si="221"/>
        <v>6.1013093053681439E-8</v>
      </c>
      <c r="O279" s="2">
        <f t="shared" si="222"/>
        <v>2.4727250768144797E-12</v>
      </c>
      <c r="Q279">
        <f t="shared" si="223"/>
        <v>0.13354016381549794</v>
      </c>
      <c r="R279">
        <f t="shared" si="224"/>
        <v>7.3304988037965702E-2</v>
      </c>
      <c r="S279">
        <f t="shared" si="225"/>
        <v>9.1059188677234033E-7</v>
      </c>
      <c r="T279" s="2">
        <f t="shared" si="226"/>
        <v>1.1180044832038198E-11</v>
      </c>
      <c r="V279">
        <f t="shared" si="227"/>
        <v>0.41798244378960048</v>
      </c>
      <c r="W279">
        <f t="shared" si="228"/>
        <v>0.37618697083558461</v>
      </c>
      <c r="X279">
        <f t="shared" si="229"/>
        <v>6.3864689982184557E-5</v>
      </c>
      <c r="Y279" s="2">
        <f t="shared" si="230"/>
        <v>7.9830862477730709E-11</v>
      </c>
      <c r="AA279">
        <f t="shared" si="231"/>
        <v>0.45487376862819229</v>
      </c>
      <c r="AB279">
        <f t="shared" si="232"/>
        <v>0.43568713108508517</v>
      </c>
      <c r="AC279">
        <f t="shared" si="233"/>
        <v>1.0602015332378176E-4</v>
      </c>
      <c r="AD279" s="2">
        <f t="shared" si="234"/>
        <v>7.3625106474848395E-11</v>
      </c>
      <c r="AF279">
        <f t="shared" si="235"/>
        <v>0.28142585610735787</v>
      </c>
      <c r="AG279">
        <f t="shared" si="236"/>
        <v>0.22063541877153781</v>
      </c>
      <c r="AH279">
        <f t="shared" si="237"/>
        <v>1.3472724372123772E-5</v>
      </c>
      <c r="AI279" s="2">
        <f t="shared" si="238"/>
        <v>3.8921203741690911E-11</v>
      </c>
      <c r="AK279">
        <f t="shared" si="239"/>
        <v>0.30575255359147219</v>
      </c>
      <c r="AL279">
        <f t="shared" si="240"/>
        <v>0.22861394843496907</v>
      </c>
      <c r="AM279">
        <f t="shared" si="241"/>
        <v>5.6548855233326586E-6</v>
      </c>
      <c r="AN279" s="2">
        <f t="shared" si="242"/>
        <v>2.0577500098793847E-11</v>
      </c>
      <c r="AP279">
        <f t="shared" si="243"/>
        <v>0.67131244874800711</v>
      </c>
      <c r="AQ279">
        <f t="shared" si="244"/>
        <v>0.63920137074424488</v>
      </c>
      <c r="AR279">
        <f t="shared" si="245"/>
        <v>2.5184083195417301E-4</v>
      </c>
      <c r="AS279" s="2">
        <f t="shared" si="246"/>
        <v>4.8969050657755748E-11</v>
      </c>
      <c r="AU279">
        <f t="shared" si="247"/>
        <v>0.52614318809276661</v>
      </c>
      <c r="AV279">
        <f t="shared" si="248"/>
        <v>0.47640131280968689</v>
      </c>
      <c r="AW279">
        <f t="shared" si="249"/>
        <v>7.589613462305834E-5</v>
      </c>
      <c r="AX279" s="2">
        <f t="shared" si="250"/>
        <v>5.481387500554212E-11</v>
      </c>
      <c r="AZ279">
        <f t="shared" si="251"/>
        <v>0.58308981835591145</v>
      </c>
      <c r="BA279">
        <f t="shared" si="252"/>
        <v>0.53676646483990165</v>
      </c>
      <c r="BB279">
        <f t="shared" si="253"/>
        <v>3.398396292943392E-5</v>
      </c>
      <c r="BC279" s="2">
        <f t="shared" si="254"/>
        <v>1.1327987643144629E-11</v>
      </c>
      <c r="BE279">
        <f t="shared" si="255"/>
        <v>0.88659886339520355</v>
      </c>
      <c r="BF279">
        <f t="shared" si="256"/>
        <v>0.87806329397333716</v>
      </c>
      <c r="BG279">
        <f t="shared" si="257"/>
        <v>3.3725386595197075E-4</v>
      </c>
      <c r="BH279" s="2">
        <f t="shared" si="258"/>
        <v>1.8736325886220612E-11</v>
      </c>
      <c r="BJ279">
        <f t="shared" si="259"/>
        <v>0.86047539019536412</v>
      </c>
      <c r="BK279">
        <f t="shared" si="260"/>
        <v>0.85029548304223612</v>
      </c>
      <c r="BL279">
        <f t="shared" si="261"/>
        <v>1.4185580936363566E-4</v>
      </c>
      <c r="BM279" s="2">
        <f t="shared" si="262"/>
        <v>7.8808782979797664E-11</v>
      </c>
    </row>
    <row r="280" spans="1:65" x14ac:dyDescent="0.3">
      <c r="A280">
        <v>-6.5</v>
      </c>
      <c r="B280">
        <f t="shared" si="211"/>
        <v>0.40345698342663738</v>
      </c>
      <c r="C280">
        <f t="shared" si="212"/>
        <v>0.36375531508813713</v>
      </c>
      <c r="D280">
        <f t="shared" si="213"/>
        <v>2.1853412012422721E-4</v>
      </c>
      <c r="E280" s="2">
        <f t="shared" si="214"/>
        <v>2.1853412012422719E-10</v>
      </c>
      <c r="G280">
        <f t="shared" si="215"/>
        <v>5.2694187784924532E-2</v>
      </c>
      <c r="H280">
        <f t="shared" si="216"/>
        <v>8.0567411360466315E-3</v>
      </c>
      <c r="I280">
        <f t="shared" si="217"/>
        <v>7.3646851508317688E-9</v>
      </c>
      <c r="J280" s="2">
        <f t="shared" si="218"/>
        <v>6.0758652494362091E-13</v>
      </c>
      <c r="L280">
        <f t="shared" si="219"/>
        <v>7.7886055824294129E-2</v>
      </c>
      <c r="M280">
        <f t="shared" si="220"/>
        <v>2.2148521552803953E-2</v>
      </c>
      <c r="N280">
        <f t="shared" si="221"/>
        <v>5.9803744343170457E-8</v>
      </c>
      <c r="O280" s="2">
        <f t="shared" si="222"/>
        <v>2.4237128610190482E-12</v>
      </c>
      <c r="Q280">
        <f t="shared" si="223"/>
        <v>0.13330640397395843</v>
      </c>
      <c r="R280">
        <f t="shared" si="224"/>
        <v>7.3054977512254995E-2</v>
      </c>
      <c r="S280">
        <f t="shared" si="225"/>
        <v>8.9592945077039104E-7</v>
      </c>
      <c r="T280" s="2">
        <f t="shared" si="226"/>
        <v>1.1000022701125377E-11</v>
      </c>
      <c r="V280">
        <f t="shared" si="227"/>
        <v>0.41744748136512894</v>
      </c>
      <c r="W280">
        <f t="shared" si="228"/>
        <v>0.37561359203122069</v>
      </c>
      <c r="X280">
        <f t="shared" si="229"/>
        <v>6.3141632102611028E-5</v>
      </c>
      <c r="Y280" s="2">
        <f t="shared" si="230"/>
        <v>7.8927040128263792E-11</v>
      </c>
      <c r="AA280">
        <f t="shared" si="231"/>
        <v>0.45430167910190467</v>
      </c>
      <c r="AB280">
        <f t="shared" si="232"/>
        <v>0.43509490590259281</v>
      </c>
      <c r="AC280">
        <f t="shared" si="233"/>
        <v>1.0486781030614212E-4</v>
      </c>
      <c r="AD280" s="2">
        <f t="shared" si="234"/>
        <v>7.2824868268154189E-11</v>
      </c>
      <c r="AF280">
        <f t="shared" si="235"/>
        <v>0.28099382165908676</v>
      </c>
      <c r="AG280">
        <f t="shared" si="236"/>
        <v>0.22016683477124374</v>
      </c>
      <c r="AH280">
        <f t="shared" si="237"/>
        <v>1.3299177594141786E-5</v>
      </c>
      <c r="AI280" s="2">
        <f t="shared" si="238"/>
        <v>3.8419846383076282E-11</v>
      </c>
      <c r="AK280">
        <f t="shared" si="239"/>
        <v>0.30537632457944591</v>
      </c>
      <c r="AL280">
        <f t="shared" si="240"/>
        <v>0.22819591619938434</v>
      </c>
      <c r="AM280">
        <f t="shared" si="241"/>
        <v>5.5860804057695351E-6</v>
      </c>
      <c r="AN280" s="2">
        <f t="shared" si="242"/>
        <v>2.0327125920994701E-11</v>
      </c>
      <c r="AP280">
        <f t="shared" si="243"/>
        <v>0.67084355421666608</v>
      </c>
      <c r="AQ280">
        <f t="shared" si="244"/>
        <v>0.63868666763629645</v>
      </c>
      <c r="AR280">
        <f t="shared" si="245"/>
        <v>2.4949379647251434E-4</v>
      </c>
      <c r="AS280" s="2">
        <f t="shared" si="246"/>
        <v>4.8512682647433231E-11</v>
      </c>
      <c r="AU280">
        <f t="shared" si="247"/>
        <v>0.52565080890117943</v>
      </c>
      <c r="AV280">
        <f t="shared" si="248"/>
        <v>0.47585724740461816</v>
      </c>
      <c r="AW280">
        <f t="shared" si="249"/>
        <v>7.5111293821175662E-5</v>
      </c>
      <c r="AX280" s="2">
        <f t="shared" si="250"/>
        <v>5.424704553751574E-11</v>
      </c>
      <c r="AZ280">
        <f t="shared" si="251"/>
        <v>0.58267715293138256</v>
      </c>
      <c r="BA280">
        <f t="shared" si="252"/>
        <v>0.53630794770153623</v>
      </c>
      <c r="BB280">
        <f t="shared" si="253"/>
        <v>3.365575627722417E-5</v>
      </c>
      <c r="BC280" s="2">
        <f t="shared" si="254"/>
        <v>1.1218585425741378E-11</v>
      </c>
      <c r="BE280">
        <f t="shared" si="255"/>
        <v>0.88637421688939177</v>
      </c>
      <c r="BF280">
        <f t="shared" si="256"/>
        <v>0.87782173859074386</v>
      </c>
      <c r="BG280">
        <f t="shared" si="257"/>
        <v>3.3471207949521253E-4</v>
      </c>
      <c r="BH280" s="2">
        <f t="shared" si="258"/>
        <v>1.8595115527511821E-11</v>
      </c>
      <c r="BJ280">
        <f t="shared" si="259"/>
        <v>0.86023906569610387</v>
      </c>
      <c r="BK280">
        <f t="shared" si="260"/>
        <v>0.8500419159829441</v>
      </c>
      <c r="BL280">
        <f t="shared" si="261"/>
        <v>1.4073977899583951E-4</v>
      </c>
      <c r="BM280" s="2">
        <f t="shared" si="262"/>
        <v>7.8188766108799792E-11</v>
      </c>
    </row>
    <row r="281" spans="1:65" x14ac:dyDescent="0.3">
      <c r="A281">
        <v>-6.5250000000000004</v>
      </c>
      <c r="B281">
        <f t="shared" si="211"/>
        <v>0.4028010624040344</v>
      </c>
      <c r="C281">
        <f t="shared" si="212"/>
        <v>0.36305574061863738</v>
      </c>
      <c r="D281">
        <f t="shared" si="213"/>
        <v>2.158667116537448E-4</v>
      </c>
      <c r="E281" s="2">
        <f t="shared" si="214"/>
        <v>2.158667116537448E-10</v>
      </c>
      <c r="G281">
        <f t="shared" si="215"/>
        <v>5.264474893217147E-2</v>
      </c>
      <c r="H281">
        <f t="shared" si="216"/>
        <v>8.0049727038444731E-3</v>
      </c>
      <c r="I281">
        <f t="shared" si="217"/>
        <v>7.1915373060436377E-9</v>
      </c>
      <c r="J281" s="2">
        <f t="shared" si="218"/>
        <v>5.9330182774860016E-13</v>
      </c>
      <c r="L281">
        <f t="shared" si="219"/>
        <v>7.7783795901220074E-2</v>
      </c>
      <c r="M281">
        <f t="shared" si="220"/>
        <v>2.2040080489098699E-2</v>
      </c>
      <c r="N281">
        <f t="shared" si="221"/>
        <v>5.8622862130201256E-8</v>
      </c>
      <c r="O281" s="2">
        <f t="shared" si="222"/>
        <v>2.375854329110102E-12</v>
      </c>
      <c r="Q281">
        <f t="shared" si="223"/>
        <v>0.13307432764936156</v>
      </c>
      <c r="R281">
        <f t="shared" si="224"/>
        <v>7.2806767539424125E-2</v>
      </c>
      <c r="S281">
        <f t="shared" si="225"/>
        <v>8.8155773826564781E-7</v>
      </c>
      <c r="T281" s="2">
        <f t="shared" si="226"/>
        <v>1.082357000870603E-11</v>
      </c>
      <c r="V281">
        <f t="shared" si="227"/>
        <v>0.41691528381764287</v>
      </c>
      <c r="W281">
        <f t="shared" si="228"/>
        <v>0.37504317665342213</v>
      </c>
      <c r="X281">
        <f t="shared" si="229"/>
        <v>6.2429400913106703E-5</v>
      </c>
      <c r="Y281" s="2">
        <f t="shared" si="230"/>
        <v>7.8036751141383392E-11</v>
      </c>
      <c r="AA281">
        <f t="shared" si="231"/>
        <v>0.45373242130474711</v>
      </c>
      <c r="AB281">
        <f t="shared" si="232"/>
        <v>0.4345056121167154</v>
      </c>
      <c r="AC281">
        <f t="shared" si="233"/>
        <v>1.0373216522542453E-4</v>
      </c>
      <c r="AD281" s="2">
        <f t="shared" si="234"/>
        <v>7.20362258509892E-11</v>
      </c>
      <c r="AF281">
        <f t="shared" si="235"/>
        <v>0.28056431997808196</v>
      </c>
      <c r="AG281">
        <f t="shared" si="236"/>
        <v>0.21970099780703028</v>
      </c>
      <c r="AH281">
        <f t="shared" si="237"/>
        <v>1.3128509136827821E-5</v>
      </c>
      <c r="AI281" s="2">
        <f t="shared" si="238"/>
        <v>3.7926804173058161E-11</v>
      </c>
      <c r="AK281">
        <f t="shared" si="239"/>
        <v>0.30500220147371099</v>
      </c>
      <c r="AL281">
        <f t="shared" si="240"/>
        <v>0.22778022385967886</v>
      </c>
      <c r="AM281">
        <f t="shared" si="241"/>
        <v>5.5183690284766325E-6</v>
      </c>
      <c r="AN281" s="2">
        <f t="shared" si="242"/>
        <v>2.0080731742512197E-11</v>
      </c>
      <c r="AP281">
        <f t="shared" si="243"/>
        <v>0.67037663432926764</v>
      </c>
      <c r="AQ281">
        <f t="shared" si="244"/>
        <v>0.63817413208481633</v>
      </c>
      <c r="AR281">
        <f t="shared" si="245"/>
        <v>2.4717691969871052E-4</v>
      </c>
      <c r="AS281" s="2">
        <f t="shared" si="246"/>
        <v>4.8062178830304716E-11</v>
      </c>
      <c r="AU281">
        <f t="shared" si="247"/>
        <v>0.52516077194176114</v>
      </c>
      <c r="AV281">
        <f t="shared" si="248"/>
        <v>0.47531577010139353</v>
      </c>
      <c r="AW281">
        <f t="shared" si="249"/>
        <v>7.4337428350207413E-5</v>
      </c>
      <c r="AX281" s="2">
        <f t="shared" si="250"/>
        <v>5.3688142697372003E-11</v>
      </c>
      <c r="AZ281">
        <f t="shared" si="251"/>
        <v>0.58226635272908867</v>
      </c>
      <c r="BA281">
        <f t="shared" si="252"/>
        <v>0.53585150303232076</v>
      </c>
      <c r="BB281">
        <f t="shared" si="253"/>
        <v>3.3331927923231962E-5</v>
      </c>
      <c r="BC281" s="2">
        <f t="shared" si="254"/>
        <v>1.111064264107731E-11</v>
      </c>
      <c r="BE281">
        <f t="shared" si="255"/>
        <v>0.88615030060705857</v>
      </c>
      <c r="BF281">
        <f t="shared" si="256"/>
        <v>0.87758096839468658</v>
      </c>
      <c r="BG281">
        <f t="shared" si="257"/>
        <v>3.3219794718644755E-4</v>
      </c>
      <c r="BH281" s="2">
        <f t="shared" si="258"/>
        <v>1.8455441510358213E-11</v>
      </c>
      <c r="BJ281">
        <f t="shared" si="259"/>
        <v>0.86000358052936643</v>
      </c>
      <c r="BK281">
        <f t="shared" si="260"/>
        <v>0.84978924949502832</v>
      </c>
      <c r="BL281">
        <f t="shared" si="261"/>
        <v>1.3963641636938076E-4</v>
      </c>
      <c r="BM281" s="2">
        <f t="shared" si="262"/>
        <v>7.7575786871878276E-11</v>
      </c>
    </row>
    <row r="282" spans="1:65" x14ac:dyDescent="0.3">
      <c r="A282">
        <v>-6.55</v>
      </c>
      <c r="B282">
        <f t="shared" si="211"/>
        <v>0.40214869891385702</v>
      </c>
      <c r="C282">
        <f t="shared" si="212"/>
        <v>0.3623599604456666</v>
      </c>
      <c r="D282">
        <f t="shared" si="213"/>
        <v>2.1324130517748064E-4</v>
      </c>
      <c r="E282" s="2">
        <f t="shared" si="214"/>
        <v>2.1324130517748062E-10</v>
      </c>
      <c r="G282">
        <f t="shared" si="215"/>
        <v>5.25958147631823E-2</v>
      </c>
      <c r="H282">
        <f t="shared" si="216"/>
        <v>7.9537327363165457E-3</v>
      </c>
      <c r="I282">
        <f t="shared" si="217"/>
        <v>7.0230985510596112E-9</v>
      </c>
      <c r="J282" s="2">
        <f t="shared" si="218"/>
        <v>5.7940563046241789E-13</v>
      </c>
      <c r="L282">
        <f t="shared" si="219"/>
        <v>7.7682423850063076E-2</v>
      </c>
      <c r="M282">
        <f t="shared" si="220"/>
        <v>2.1932580965072189E-2</v>
      </c>
      <c r="N282">
        <f t="shared" si="221"/>
        <v>5.7469671369398826E-8</v>
      </c>
      <c r="O282" s="2">
        <f t="shared" si="222"/>
        <v>2.3291180702209145E-12</v>
      </c>
      <c r="Q282">
        <f t="shared" si="223"/>
        <v>0.13284391640460019</v>
      </c>
      <c r="R282">
        <f t="shared" si="224"/>
        <v>7.2560338400641911E-2</v>
      </c>
      <c r="S282">
        <f t="shared" si="225"/>
        <v>8.674699109054065E-7</v>
      </c>
      <c r="T282" s="2">
        <f t="shared" si="226"/>
        <v>1.0650602795005289E-11</v>
      </c>
      <c r="V282">
        <f t="shared" si="227"/>
        <v>0.41638582700927129</v>
      </c>
      <c r="W282">
        <f t="shared" si="228"/>
        <v>0.37447569883094456</v>
      </c>
      <c r="X282">
        <f t="shared" si="229"/>
        <v>6.1727795183662163E-5</v>
      </c>
      <c r="Y282" s="2">
        <f t="shared" si="230"/>
        <v>7.7159743979577714E-11</v>
      </c>
      <c r="AA282">
        <f t="shared" si="231"/>
        <v>0.45316597131860203</v>
      </c>
      <c r="AB282">
        <f t="shared" si="232"/>
        <v>0.43391922496749691</v>
      </c>
      <c r="AC282">
        <f t="shared" si="233"/>
        <v>1.0261291632266386E-4</v>
      </c>
      <c r="AD282" s="2">
        <f t="shared" si="234"/>
        <v>7.1258969668516515E-11</v>
      </c>
      <c r="AF282">
        <f t="shared" si="235"/>
        <v>0.28013732689831861</v>
      </c>
      <c r="AG282">
        <f t="shared" si="236"/>
        <v>0.21923788166845834</v>
      </c>
      <c r="AH282">
        <f t="shared" si="237"/>
        <v>1.2960660702937613E-5</v>
      </c>
      <c r="AI282" s="2">
        <f t="shared" si="238"/>
        <v>3.7441908697375339E-11</v>
      </c>
      <c r="AK282">
        <f t="shared" si="239"/>
        <v>0.3046301646501165</v>
      </c>
      <c r="AL282">
        <f t="shared" si="240"/>
        <v>0.22736684961124054</v>
      </c>
      <c r="AM282">
        <f t="shared" si="241"/>
        <v>5.4517299623595391E-6</v>
      </c>
      <c r="AN282" s="2">
        <f t="shared" si="242"/>
        <v>1.9838239585252773E-11</v>
      </c>
      <c r="AP282">
        <f t="shared" si="243"/>
        <v>0.66991167426521581</v>
      </c>
      <c r="AQ282">
        <f t="shared" si="244"/>
        <v>0.63766374782131263</v>
      </c>
      <c r="AR282">
        <f t="shared" si="245"/>
        <v>2.4488970877641211E-4</v>
      </c>
      <c r="AS282" s="2">
        <f t="shared" si="246"/>
        <v>4.7617443373191132E-11</v>
      </c>
      <c r="AU282">
        <f t="shared" si="247"/>
        <v>0.52467305779234108</v>
      </c>
      <c r="AV282">
        <f t="shared" si="248"/>
        <v>0.47477685943905096</v>
      </c>
      <c r="AW282">
        <f t="shared" si="249"/>
        <v>7.3574345151329932E-5</v>
      </c>
      <c r="AX282" s="2">
        <f t="shared" si="250"/>
        <v>5.3137027053738273E-11</v>
      </c>
      <c r="AZ282">
        <f t="shared" si="251"/>
        <v>0.58185740259145735</v>
      </c>
      <c r="BA282">
        <f t="shared" si="252"/>
        <v>0.53539711399050816</v>
      </c>
      <c r="BB282">
        <f t="shared" si="253"/>
        <v>3.3012403483412583E-5</v>
      </c>
      <c r="BC282" s="2">
        <f t="shared" si="254"/>
        <v>1.100413449447085E-11</v>
      </c>
      <c r="BE282">
        <f t="shared" si="255"/>
        <v>0.88592711008099401</v>
      </c>
      <c r="BF282">
        <f t="shared" si="256"/>
        <v>0.877340978581714</v>
      </c>
      <c r="BG282">
        <f t="shared" si="257"/>
        <v>3.2971107610180558E-4</v>
      </c>
      <c r="BH282" s="2">
        <f t="shared" si="258"/>
        <v>1.8317282005655879E-11</v>
      </c>
      <c r="BJ282">
        <f t="shared" si="259"/>
        <v>0.85976892904836744</v>
      </c>
      <c r="BK282">
        <f t="shared" si="260"/>
        <v>0.84953747751970754</v>
      </c>
      <c r="BL282">
        <f t="shared" si="261"/>
        <v>1.3854553387322561E-4</v>
      </c>
      <c r="BM282" s="2">
        <f t="shared" si="262"/>
        <v>7.6969741040680968E-11</v>
      </c>
    </row>
    <row r="283" spans="1:65" x14ac:dyDescent="0.3">
      <c r="A283">
        <v>-6.5750000000000002</v>
      </c>
      <c r="B283">
        <f t="shared" si="211"/>
        <v>0.40149986170484858</v>
      </c>
      <c r="C283">
        <f t="shared" si="212"/>
        <v>0.36166794123810642</v>
      </c>
      <c r="D283">
        <f t="shared" si="213"/>
        <v>2.10657092730339E-4</v>
      </c>
      <c r="E283" s="2">
        <f t="shared" si="214"/>
        <v>2.1065709273033899E-10</v>
      </c>
      <c r="G283">
        <f t="shared" si="215"/>
        <v>5.2547378232834466E-2</v>
      </c>
      <c r="H283">
        <f t="shared" si="216"/>
        <v>7.9030138563711706E-3</v>
      </c>
      <c r="I283">
        <f t="shared" si="217"/>
        <v>6.8592235884246212E-9</v>
      </c>
      <c r="J283" s="2">
        <f t="shared" si="218"/>
        <v>5.6588594604503119E-13</v>
      </c>
      <c r="L283">
        <f t="shared" si="219"/>
        <v>7.7581928630260436E-2</v>
      </c>
      <c r="M283">
        <f t="shared" si="220"/>
        <v>2.1826011272810641E-2</v>
      </c>
      <c r="N283">
        <f t="shared" si="221"/>
        <v>5.6343420952822901E-8</v>
      </c>
      <c r="O283" s="2">
        <f t="shared" si="222"/>
        <v>2.2834736436157961E-12</v>
      </c>
      <c r="Q283">
        <f t="shared" si="223"/>
        <v>0.13261515207286417</v>
      </c>
      <c r="R283">
        <f t="shared" si="224"/>
        <v>7.2315670666164886E-2</v>
      </c>
      <c r="S283">
        <f t="shared" si="225"/>
        <v>8.5365931623601016E-7</v>
      </c>
      <c r="T283" s="2">
        <f t="shared" si="226"/>
        <v>1.0481039382675477E-11</v>
      </c>
      <c r="V283">
        <f t="shared" si="227"/>
        <v>0.41585908709713437</v>
      </c>
      <c r="W283">
        <f t="shared" si="228"/>
        <v>0.37391113300871848</v>
      </c>
      <c r="X283">
        <f t="shared" si="229"/>
        <v>6.1036618144072146E-5</v>
      </c>
      <c r="Y283" s="2">
        <f t="shared" si="230"/>
        <v>7.6295772680090192E-11</v>
      </c>
      <c r="AA283">
        <f t="shared" si="231"/>
        <v>0.45260230550909564</v>
      </c>
      <c r="AB283">
        <f t="shared" si="232"/>
        <v>0.43333571998871184</v>
      </c>
      <c r="AC283">
        <f t="shared" si="233"/>
        <v>1.0150976836147402E-4</v>
      </c>
      <c r="AD283" s="2">
        <f t="shared" si="234"/>
        <v>7.049289469546802E-11</v>
      </c>
      <c r="AF283">
        <f t="shared" si="235"/>
        <v>0.27971281857194397</v>
      </c>
      <c r="AG283">
        <f t="shared" si="236"/>
        <v>0.21877746049017782</v>
      </c>
      <c r="AH283">
        <f t="shared" si="237"/>
        <v>1.2795575387851086E-5</v>
      </c>
      <c r="AI283" s="2">
        <f t="shared" si="238"/>
        <v>3.6964995564903149E-11</v>
      </c>
      <c r="AK283">
        <f t="shared" si="239"/>
        <v>0.30426019473955934</v>
      </c>
      <c r="AL283">
        <f t="shared" si="240"/>
        <v>0.22695577193284369</v>
      </c>
      <c r="AM283">
        <f t="shared" si="241"/>
        <v>5.3861422767034723E-6</v>
      </c>
      <c r="AN283" s="2">
        <f t="shared" si="242"/>
        <v>1.9599573284670975E-11</v>
      </c>
      <c r="AP283">
        <f t="shared" si="243"/>
        <v>0.66944865936259046</v>
      </c>
      <c r="AQ283">
        <f t="shared" si="244"/>
        <v>0.63715549875147148</v>
      </c>
      <c r="AR283">
        <f t="shared" si="245"/>
        <v>2.426316806079377E-4</v>
      </c>
      <c r="AS283" s="2">
        <f t="shared" si="246"/>
        <v>4.7178382340432219E-11</v>
      </c>
      <c r="AU283">
        <f t="shared" si="247"/>
        <v>0.52418764725917166</v>
      </c>
      <c r="AV283">
        <f t="shared" si="248"/>
        <v>0.47424049420902947</v>
      </c>
      <c r="AW283">
        <f t="shared" si="249"/>
        <v>7.2821855251121903E-5</v>
      </c>
      <c r="AX283" s="2">
        <f t="shared" si="250"/>
        <v>5.2593562125810252E-11</v>
      </c>
      <c r="AZ283">
        <f t="shared" si="251"/>
        <v>0.58145028753801753</v>
      </c>
      <c r="BA283">
        <f t="shared" si="252"/>
        <v>0.53494476393113055</v>
      </c>
      <c r="BB283">
        <f t="shared" si="253"/>
        <v>3.269711010654432E-5</v>
      </c>
      <c r="BC283" s="2">
        <f t="shared" si="254"/>
        <v>1.0899036702181429E-11</v>
      </c>
      <c r="BE283">
        <f t="shared" si="255"/>
        <v>0.88570464088368972</v>
      </c>
      <c r="BF283">
        <f t="shared" si="256"/>
        <v>0.87710176439106424</v>
      </c>
      <c r="BG283">
        <f t="shared" si="257"/>
        <v>3.2725108020400563E-4</v>
      </c>
      <c r="BH283" s="2">
        <f t="shared" si="258"/>
        <v>1.8180615566889216E-11</v>
      </c>
      <c r="BJ283">
        <f t="shared" si="259"/>
        <v>0.85953510566189273</v>
      </c>
      <c r="BK283">
        <f t="shared" si="260"/>
        <v>0.84928659405782481</v>
      </c>
      <c r="BL283">
        <f t="shared" si="261"/>
        <v>1.3746694731989556E-4</v>
      </c>
      <c r="BM283" s="2">
        <f t="shared" si="262"/>
        <v>7.637052628883093E-11</v>
      </c>
    </row>
    <row r="284" spans="1:65" x14ac:dyDescent="0.3">
      <c r="A284">
        <v>-6.6</v>
      </c>
      <c r="B284">
        <f t="shared" si="211"/>
        <v>0.40085451990124843</v>
      </c>
      <c r="C284">
        <f t="shared" si="212"/>
        <v>0.36097965006532468</v>
      </c>
      <c r="D284">
        <f t="shared" si="213"/>
        <v>2.0811328467090507E-4</v>
      </c>
      <c r="E284" s="2">
        <f t="shared" si="214"/>
        <v>2.0811328467090505E-10</v>
      </c>
      <c r="G284">
        <f t="shared" si="215"/>
        <v>5.2499432420556678E-2</v>
      </c>
      <c r="H284">
        <f t="shared" si="216"/>
        <v>7.8528088173368382E-3</v>
      </c>
      <c r="I284">
        <f t="shared" si="217"/>
        <v>6.6997721311317924E-9</v>
      </c>
      <c r="J284" s="2">
        <f t="shared" si="218"/>
        <v>5.5273120081837283E-13</v>
      </c>
      <c r="L284">
        <f t="shared" si="219"/>
        <v>7.7482299379589559E-2</v>
      </c>
      <c r="M284">
        <f t="shared" si="220"/>
        <v>2.1720359893520211E-2</v>
      </c>
      <c r="N284">
        <f t="shared" si="221"/>
        <v>5.5243382883603558E-8</v>
      </c>
      <c r="O284" s="2">
        <f t="shared" si="222"/>
        <v>2.2388915451993786E-12</v>
      </c>
      <c r="Q284">
        <f t="shared" si="223"/>
        <v>0.13238801675268611</v>
      </c>
      <c r="R284">
        <f t="shared" si="224"/>
        <v>7.2072745190038603E-2</v>
      </c>
      <c r="S284">
        <f t="shared" si="225"/>
        <v>8.4011948197409504E-7</v>
      </c>
      <c r="T284" s="2">
        <f t="shared" si="226"/>
        <v>1.0314800306459741E-11</v>
      </c>
      <c r="V284">
        <f t="shared" si="227"/>
        <v>0.41533504052872733</v>
      </c>
      <c r="W284">
        <f t="shared" si="228"/>
        <v>0.3733494539429017</v>
      </c>
      <c r="X284">
        <f t="shared" si="229"/>
        <v>6.0355677369302624E-5</v>
      </c>
      <c r="Y284" s="2">
        <f t="shared" si="230"/>
        <v>7.544459671162828E-11</v>
      </c>
      <c r="AA284">
        <f t="shared" si="231"/>
        <v>0.45204140052128494</v>
      </c>
      <c r="AB284">
        <f t="shared" si="232"/>
        <v>0.43275507300340055</v>
      </c>
      <c r="AC284">
        <f t="shared" si="233"/>
        <v>1.0042243246417241E-4</v>
      </c>
      <c r="AD284" s="2">
        <f t="shared" si="234"/>
        <v>6.9737800322341899E-11</v>
      </c>
      <c r="AF284">
        <f t="shared" si="235"/>
        <v>0.27929077146395259</v>
      </c>
      <c r="AG284">
        <f t="shared" si="236"/>
        <v>0.21831970874615247</v>
      </c>
      <c r="AH284">
        <f t="shared" si="237"/>
        <v>1.2633197641292112E-5</v>
      </c>
      <c r="AI284" s="2">
        <f t="shared" si="238"/>
        <v>3.6495904297066114E-11</v>
      </c>
      <c r="AK284">
        <f t="shared" si="239"/>
        <v>0.3038922726237418</v>
      </c>
      <c r="AL284">
        <f t="shared" si="240"/>
        <v>0.22654696958193532</v>
      </c>
      <c r="AM284">
        <f t="shared" si="241"/>
        <v>5.3215855257695624E-6</v>
      </c>
      <c r="AN284" s="2">
        <f t="shared" si="242"/>
        <v>1.9364658440994802E-11</v>
      </c>
      <c r="AP284">
        <f t="shared" si="243"/>
        <v>0.6689875751159563</v>
      </c>
      <c r="AQ284">
        <f t="shared" si="244"/>
        <v>0.63664936895275115</v>
      </c>
      <c r="AR284">
        <f t="shared" si="245"/>
        <v>2.404023616276189E-4</v>
      </c>
      <c r="AS284" s="2">
        <f t="shared" si="246"/>
        <v>4.6744903649814676E-11</v>
      </c>
      <c r="AU284">
        <f t="shared" si="247"/>
        <v>0.52370452137346457</v>
      </c>
      <c r="AV284">
        <f t="shared" si="248"/>
        <v>0.47370665345134211</v>
      </c>
      <c r="AW284">
        <f t="shared" si="249"/>
        <v>7.2079773660665167E-5</v>
      </c>
      <c r="AX284" s="2">
        <f t="shared" si="250"/>
        <v>5.2057614310480386E-11</v>
      </c>
      <c r="AZ284">
        <f t="shared" si="251"/>
        <v>0.58104499276270816</v>
      </c>
      <c r="BA284">
        <f t="shared" si="252"/>
        <v>0.53449443640300909</v>
      </c>
      <c r="BB284">
        <f t="shared" si="253"/>
        <v>3.2385976437136498E-5</v>
      </c>
      <c r="BC284" s="2">
        <f t="shared" si="254"/>
        <v>1.0795325479045488E-11</v>
      </c>
      <c r="BE284">
        <f t="shared" si="255"/>
        <v>0.8854828886268824</v>
      </c>
      <c r="BF284">
        <f t="shared" si="256"/>
        <v>0.87686332110417464</v>
      </c>
      <c r="BG284">
        <f t="shared" si="257"/>
        <v>3.2481758019891141E-4</v>
      </c>
      <c r="BH284" s="2">
        <f t="shared" si="258"/>
        <v>1.804542112216176E-11</v>
      </c>
      <c r="BJ284">
        <f t="shared" si="259"/>
        <v>0.85930210483358094</v>
      </c>
      <c r="BK284">
        <f t="shared" si="260"/>
        <v>0.8490365931690782</v>
      </c>
      <c r="BL284">
        <f t="shared" si="261"/>
        <v>1.3640047587129488E-4</v>
      </c>
      <c r="BM284" s="2">
        <f t="shared" si="262"/>
        <v>7.5778042150719445E-11</v>
      </c>
    </row>
    <row r="285" spans="1:65" x14ac:dyDescent="0.3">
      <c r="A285">
        <v>-6.625</v>
      </c>
      <c r="B285">
        <f t="shared" si="211"/>
        <v>0.40021264299711623</v>
      </c>
      <c r="C285">
        <f t="shared" si="212"/>
        <v>0.36029505439112225</v>
      </c>
      <c r="D285">
        <f t="shared" si="213"/>
        <v>2.0560910920363069E-4</v>
      </c>
      <c r="E285" s="2">
        <f t="shared" si="214"/>
        <v>2.0560910920363069E-10</v>
      </c>
      <c r="G285">
        <f t="shared" si="215"/>
        <v>5.2451970527667723E-2</v>
      </c>
      <c r="H285">
        <f t="shared" si="216"/>
        <v>7.8031105001756277E-3</v>
      </c>
      <c r="I285">
        <f t="shared" si="217"/>
        <v>6.5446087118143157E-9</v>
      </c>
      <c r="J285" s="2">
        <f t="shared" si="218"/>
        <v>5.3993021872468105E-13</v>
      </c>
      <c r="L285">
        <f t="shared" si="219"/>
        <v>7.7383525410630108E-2</v>
      </c>
      <c r="M285">
        <f t="shared" si="220"/>
        <v>2.16156154937753E-2</v>
      </c>
      <c r="N285">
        <f t="shared" si="221"/>
        <v>5.4168851481343078E-8</v>
      </c>
      <c r="O285" s="2">
        <f t="shared" si="222"/>
        <v>2.1953431753133217E-12</v>
      </c>
      <c r="Q285">
        <f t="shared" si="223"/>
        <v>0.13216249280309547</v>
      </c>
      <c r="R285">
        <f t="shared" si="224"/>
        <v>7.1831543104914936E-2</v>
      </c>
      <c r="S285">
        <f t="shared" si="225"/>
        <v>8.2684411047463141E-7</v>
      </c>
      <c r="T285" s="2">
        <f t="shared" si="226"/>
        <v>1.0151808245271883E-11</v>
      </c>
      <c r="V285">
        <f t="shared" si="227"/>
        <v>0.414813664037393</v>
      </c>
      <c r="W285">
        <f t="shared" si="228"/>
        <v>0.3727906366960268</v>
      </c>
      <c r="X285">
        <f t="shared" si="229"/>
        <v>5.9684784668202396E-5</v>
      </c>
      <c r="Y285" s="2">
        <f t="shared" si="230"/>
        <v>7.4605980835252998E-11</v>
      </c>
      <c r="AA285">
        <f t="shared" si="231"/>
        <v>0.45148323327542172</v>
      </c>
      <c r="AB285">
        <f t="shared" si="232"/>
        <v>0.43217726011948415</v>
      </c>
      <c r="AC285">
        <f t="shared" si="233"/>
        <v>9.9350625952609193E-5</v>
      </c>
      <c r="AD285" s="2">
        <f t="shared" si="234"/>
        <v>6.8993490244867444E-11</v>
      </c>
      <c r="AF285">
        <f t="shared" si="235"/>
        <v>0.27887116234696635</v>
      </c>
      <c r="AG285">
        <f t="shared" si="236"/>
        <v>0.21786460124399817</v>
      </c>
      <c r="AH285">
        <f t="shared" si="237"/>
        <v>1.2473473230232682E-5</v>
      </c>
      <c r="AI285" s="2">
        <f t="shared" si="238"/>
        <v>3.6034478220672204E-11</v>
      </c>
      <c r="AK285">
        <f t="shared" si="239"/>
        <v>0.30352637943101479</v>
      </c>
      <c r="AL285">
        <f t="shared" si="240"/>
        <v>0.22614042159001643</v>
      </c>
      <c r="AM285">
        <f t="shared" si="241"/>
        <v>5.2580397358028535E-6</v>
      </c>
      <c r="AN285" s="2">
        <f t="shared" si="242"/>
        <v>1.9133422371949279E-11</v>
      </c>
      <c r="AP285">
        <f t="shared" si="243"/>
        <v>0.66852840717420614</v>
      </c>
      <c r="AQ285">
        <f t="shared" si="244"/>
        <v>0.6361453426720155</v>
      </c>
      <c r="AR285">
        <f t="shared" si="245"/>
        <v>2.382012875811853E-4</v>
      </c>
      <c r="AS285" s="2">
        <f t="shared" si="246"/>
        <v>4.6316917029674812E-11</v>
      </c>
      <c r="AU285">
        <f t="shared" si="247"/>
        <v>0.52322366138798893</v>
      </c>
      <c r="AV285">
        <f t="shared" si="248"/>
        <v>0.47317531645081651</v>
      </c>
      <c r="AW285">
        <f t="shared" si="249"/>
        <v>7.1347919277476373E-5</v>
      </c>
      <c r="AX285" s="2">
        <f t="shared" si="250"/>
        <v>5.1529052811510701E-11</v>
      </c>
      <c r="AZ285">
        <f t="shared" si="251"/>
        <v>0.58064150363123768</v>
      </c>
      <c r="BA285">
        <f t="shared" si="252"/>
        <v>0.53404611514581968</v>
      </c>
      <c r="BB285">
        <f t="shared" si="253"/>
        <v>3.2078932579376319E-5</v>
      </c>
      <c r="BC285" s="2">
        <f t="shared" si="254"/>
        <v>1.0692977526458762E-11</v>
      </c>
      <c r="BE285">
        <f t="shared" si="255"/>
        <v>0.88526184896110083</v>
      </c>
      <c r="BF285">
        <f t="shared" si="256"/>
        <v>0.87662564404419441</v>
      </c>
      <c r="BG285">
        <f t="shared" si="257"/>
        <v>3.224102033954741E-4</v>
      </c>
      <c r="BH285" s="2">
        <f t="shared" si="258"/>
        <v>1.7911677966415241E-11</v>
      </c>
      <c r="BJ285">
        <f t="shared" si="259"/>
        <v>0.85906992108121982</v>
      </c>
      <c r="BK285">
        <f t="shared" si="260"/>
        <v>0.84878746897126589</v>
      </c>
      <c r="BL285">
        <f t="shared" si="261"/>
        <v>1.3534594196639216E-4</v>
      </c>
      <c r="BM285" s="2">
        <f t="shared" si="262"/>
        <v>7.5192189981329046E-11</v>
      </c>
    </row>
    <row r="286" spans="1:65" x14ac:dyDescent="0.3">
      <c r="A286">
        <v>-6.65</v>
      </c>
      <c r="B286">
        <f t="shared" si="211"/>
        <v>0.39957420085075968</v>
      </c>
      <c r="C286">
        <f t="shared" si="212"/>
        <v>0.35961412206778975</v>
      </c>
      <c r="D286">
        <f t="shared" si="213"/>
        <v>2.0314381191510072E-4</v>
      </c>
      <c r="E286" s="2">
        <f t="shared" si="214"/>
        <v>2.031438119151007E-10</v>
      </c>
      <c r="G286">
        <f t="shared" si="215"/>
        <v>5.2404985874781665E-2</v>
      </c>
      <c r="H286">
        <f t="shared" si="216"/>
        <v>7.7539119107661435E-3</v>
      </c>
      <c r="I286">
        <f t="shared" si="217"/>
        <v>6.3936024998158877E-9</v>
      </c>
      <c r="J286" s="2">
        <f t="shared" si="218"/>
        <v>5.2747220623481069E-13</v>
      </c>
      <c r="L286">
        <f t="shared" si="219"/>
        <v>7.7285596207309293E-2</v>
      </c>
      <c r="M286">
        <f t="shared" si="220"/>
        <v>2.1511766921855028E-2</v>
      </c>
      <c r="N286">
        <f t="shared" si="221"/>
        <v>5.3119142617619572E-8</v>
      </c>
      <c r="O286" s="2">
        <f t="shared" si="222"/>
        <v>2.152800807752972E-12</v>
      </c>
      <c r="Q286">
        <f t="shared" si="223"/>
        <v>0.13193856283887928</v>
      </c>
      <c r="R286">
        <f t="shared" si="224"/>
        <v>7.1592045816983182E-2</v>
      </c>
      <c r="S286">
        <f t="shared" si="225"/>
        <v>8.1382707338922286E-7</v>
      </c>
      <c r="T286" s="2">
        <f t="shared" si="226"/>
        <v>9.9919879566121439E-12</v>
      </c>
      <c r="V286">
        <f t="shared" si="227"/>
        <v>0.41429493463788036</v>
      </c>
      <c r="W286">
        <f t="shared" si="228"/>
        <v>0.37223465663224042</v>
      </c>
      <c r="X286">
        <f t="shared" si="229"/>
        <v>5.9023755975462128E-5</v>
      </c>
      <c r="Y286" s="2">
        <f t="shared" si="230"/>
        <v>7.3779694969327666E-11</v>
      </c>
      <c r="AA286">
        <f t="shared" si="231"/>
        <v>0.45092778096279684</v>
      </c>
      <c r="AB286">
        <f t="shared" si="232"/>
        <v>0.43160225772546257</v>
      </c>
      <c r="AC286">
        <f t="shared" si="233"/>
        <v>9.8294072193518922E-5</v>
      </c>
      <c r="AD286" s="2">
        <f t="shared" si="234"/>
        <v>6.8259772356610309E-11</v>
      </c>
      <c r="AF286">
        <f t="shared" si="235"/>
        <v>0.27845396829612323</v>
      </c>
      <c r="AG286">
        <f t="shared" si="236"/>
        <v>0.2174121131194395</v>
      </c>
      <c r="AH286">
        <f t="shared" si="237"/>
        <v>1.2316349202948644E-5</v>
      </c>
      <c r="AI286" s="2">
        <f t="shared" si="238"/>
        <v>3.558056436407387E-11</v>
      </c>
      <c r="AK286">
        <f t="shared" si="239"/>
        <v>0.30316249653230548</v>
      </c>
      <c r="AL286">
        <f t="shared" si="240"/>
        <v>0.22573610725811719</v>
      </c>
      <c r="AM286">
        <f t="shared" si="241"/>
        <v>5.1954853924345033E-6</v>
      </c>
      <c r="AN286" s="2">
        <f t="shared" si="242"/>
        <v>1.8905794066914447E-11</v>
      </c>
      <c r="AP286">
        <f t="shared" si="243"/>
        <v>0.66807114133844181</v>
      </c>
      <c r="AQ286">
        <f t="shared" si="244"/>
        <v>0.63564340432320732</v>
      </c>
      <c r="AR286">
        <f t="shared" si="245"/>
        <v>2.3602800331096397E-4</v>
      </c>
      <c r="AS286" s="2">
        <f t="shared" si="246"/>
        <v>4.5894333977131775E-11</v>
      </c>
      <c r="AU286">
        <f t="shared" si="247"/>
        <v>0.52274504877373373</v>
      </c>
      <c r="AV286">
        <f t="shared" si="248"/>
        <v>0.47264646273340744</v>
      </c>
      <c r="AW286">
        <f t="shared" si="249"/>
        <v>7.0626114790204548E-5</v>
      </c>
      <c r="AX286" s="2">
        <f t="shared" si="250"/>
        <v>5.1007749570703272E-11</v>
      </c>
      <c r="AZ286">
        <f t="shared" si="251"/>
        <v>0.58023980567849098</v>
      </c>
      <c r="BA286">
        <f t="shared" si="252"/>
        <v>0.5335997840872122</v>
      </c>
      <c r="BB286">
        <f t="shared" si="253"/>
        <v>3.1775910062072373E-5</v>
      </c>
      <c r="BC286" s="2">
        <f t="shared" si="254"/>
        <v>1.059197002069078E-11</v>
      </c>
      <c r="BE286">
        <f t="shared" si="255"/>
        <v>0.88504151757522043</v>
      </c>
      <c r="BF286">
        <f t="shared" si="256"/>
        <v>0.87638872857550587</v>
      </c>
      <c r="BG286">
        <f t="shared" si="257"/>
        <v>3.200285835690887E-4</v>
      </c>
      <c r="BH286" s="2">
        <f t="shared" si="258"/>
        <v>1.7779365753838276E-11</v>
      </c>
      <c r="BJ286">
        <f t="shared" si="259"/>
        <v>0.85883854897605061</v>
      </c>
      <c r="BK286">
        <f t="shared" si="260"/>
        <v>0.84853921563953927</v>
      </c>
      <c r="BL286">
        <f t="shared" si="261"/>
        <v>1.3430317125070641E-4</v>
      </c>
      <c r="BM286" s="2">
        <f t="shared" si="262"/>
        <v>7.4612872917059181E-11</v>
      </c>
    </row>
    <row r="287" spans="1:65" x14ac:dyDescent="0.3">
      <c r="A287">
        <v>-6.6749999999999998</v>
      </c>
      <c r="B287">
        <f t="shared" si="211"/>
        <v>0.39893916367926308</v>
      </c>
      <c r="C287">
        <f t="shared" si="212"/>
        <v>0.35893682133027205</v>
      </c>
      <c r="D287">
        <f t="shared" si="213"/>
        <v>2.0071665532387639E-4</v>
      </c>
      <c r="E287" s="2">
        <f t="shared" si="214"/>
        <v>2.0071665532387639E-10</v>
      </c>
      <c r="G287">
        <f t="shared" si="215"/>
        <v>5.2358471899277899E-2</v>
      </c>
      <c r="H287">
        <f t="shared" si="216"/>
        <v>7.7052061772543467E-3</v>
      </c>
      <c r="I287">
        <f t="shared" si="217"/>
        <v>6.2466271259860351E-9</v>
      </c>
      <c r="J287" s="2">
        <f t="shared" si="218"/>
        <v>5.1534673789384789E-13</v>
      </c>
      <c r="L287">
        <f t="shared" si="219"/>
        <v>7.7188501421527958E-2</v>
      </c>
      <c r="M287">
        <f t="shared" si="220"/>
        <v>2.1408803204165383E-2</v>
      </c>
      <c r="N287">
        <f t="shared" si="221"/>
        <v>5.209359298026653E-8</v>
      </c>
      <c r="O287" s="2">
        <f t="shared" si="222"/>
        <v>2.1112375599502473E-12</v>
      </c>
      <c r="Q287">
        <f t="shared" si="223"/>
        <v>0.13171620972594561</v>
      </c>
      <c r="R287">
        <f t="shared" si="224"/>
        <v>7.1354235001011346E-2</v>
      </c>
      <c r="S287">
        <f t="shared" si="225"/>
        <v>8.0106240650661384E-7</v>
      </c>
      <c r="T287" s="2">
        <f t="shared" si="226"/>
        <v>9.8352662132201098E-12</v>
      </c>
      <c r="V287">
        <f t="shared" si="227"/>
        <v>0.41377882962198581</v>
      </c>
      <c r="W287">
        <f t="shared" si="228"/>
        <v>0.37168148941263213</v>
      </c>
      <c r="X287">
        <f t="shared" si="229"/>
        <v>5.8372411246696049E-5</v>
      </c>
      <c r="Y287" s="2">
        <f t="shared" si="230"/>
        <v>7.2965514058370067E-11</v>
      </c>
      <c r="AA287">
        <f t="shared" si="231"/>
        <v>0.45037502104166005</v>
      </c>
      <c r="AB287">
        <f t="shared" si="232"/>
        <v>0.43103004248619053</v>
      </c>
      <c r="AC287">
        <f t="shared" si="233"/>
        <v>9.7252500448263366E-5</v>
      </c>
      <c r="AD287" s="2">
        <f t="shared" si="234"/>
        <v>6.7536458644627284E-11</v>
      </c>
      <c r="AF287">
        <f t="shared" si="235"/>
        <v>0.27803916668406636</v>
      </c>
      <c r="AG287">
        <f t="shared" si="236"/>
        <v>0.21696221983087455</v>
      </c>
      <c r="AH287">
        <f t="shared" si="237"/>
        <v>1.216177385418206E-5</v>
      </c>
      <c r="AI287" s="2">
        <f t="shared" si="238"/>
        <v>3.5134013356525961E-11</v>
      </c>
      <c r="AK287">
        <f t="shared" si="239"/>
        <v>0.30280060553712562</v>
      </c>
      <c r="AL287">
        <f t="shared" si="240"/>
        <v>0.22533400615236179</v>
      </c>
      <c r="AM287">
        <f t="shared" si="241"/>
        <v>5.1339034284629757E-6</v>
      </c>
      <c r="AN287" s="2">
        <f t="shared" si="242"/>
        <v>1.8681704142462501E-11</v>
      </c>
      <c r="AP287">
        <f t="shared" si="243"/>
        <v>0.66761576355989039</v>
      </c>
      <c r="AQ287">
        <f t="shared" si="244"/>
        <v>0.63514353848506078</v>
      </c>
      <c r="AR287">
        <f t="shared" si="245"/>
        <v>2.3388206254680056E-4</v>
      </c>
      <c r="AS287" s="2">
        <f t="shared" si="246"/>
        <v>4.547706771743334E-11</v>
      </c>
      <c r="AU287">
        <f t="shared" si="247"/>
        <v>0.5222686652166314</v>
      </c>
      <c r="AV287">
        <f t="shared" si="248"/>
        <v>0.47212007206257617</v>
      </c>
      <c r="AW287">
        <f t="shared" si="249"/>
        <v>6.9914186585999142E-5</v>
      </c>
      <c r="AX287" s="2">
        <f t="shared" si="250"/>
        <v>5.0493579200999366E-11</v>
      </c>
      <c r="AZ287">
        <f t="shared" si="251"/>
        <v>0.57983988460598623</v>
      </c>
      <c r="BA287">
        <f t="shared" si="252"/>
        <v>0.53315542733998467</v>
      </c>
      <c r="BB287">
        <f t="shared" si="253"/>
        <v>3.1476841804559688E-5</v>
      </c>
      <c r="BC287" s="2">
        <f t="shared" si="254"/>
        <v>1.0492280601519885E-11</v>
      </c>
      <c r="BE287">
        <f t="shared" si="255"/>
        <v>0.88482189019602364</v>
      </c>
      <c r="BF287">
        <f t="shared" si="256"/>
        <v>0.8761525701032512</v>
      </c>
      <c r="BG287">
        <f t="shared" si="257"/>
        <v>3.1767236082819443E-4</v>
      </c>
      <c r="BH287" s="2">
        <f t="shared" si="258"/>
        <v>1.7648464490455261E-11</v>
      </c>
      <c r="BJ287">
        <f t="shared" si="259"/>
        <v>0.85860798314208631</v>
      </c>
      <c r="BK287">
        <f t="shared" si="260"/>
        <v>0.84829182740567199</v>
      </c>
      <c r="BL287">
        <f t="shared" si="261"/>
        <v>1.3327199250755649E-4</v>
      </c>
      <c r="BM287" s="2">
        <f t="shared" si="262"/>
        <v>7.4039995837531447E-11</v>
      </c>
    </row>
    <row r="288" spans="1:65" x14ac:dyDescent="0.3">
      <c r="A288">
        <v>-6.7</v>
      </c>
      <c r="B288">
        <f t="shared" si="211"/>
        <v>0.39830750205311238</v>
      </c>
      <c r="C288">
        <f t="shared" si="212"/>
        <v>0.35826312079043554</v>
      </c>
      <c r="D288">
        <f t="shared" si="213"/>
        <v>1.9832691844350931E-4</v>
      </c>
      <c r="E288" s="2">
        <f t="shared" si="214"/>
        <v>1.9832691844350929E-10</v>
      </c>
      <c r="G288">
        <f t="shared" si="215"/>
        <v>5.2312422152833979E-2</v>
      </c>
      <c r="H288">
        <f t="shared" si="216"/>
        <v>7.6569865474701371E-3</v>
      </c>
      <c r="I288">
        <f t="shared" si="217"/>
        <v>6.1035605145647581E-9</v>
      </c>
      <c r="J288" s="2">
        <f t="shared" si="218"/>
        <v>5.0354374245159254E-13</v>
      </c>
      <c r="L288">
        <f t="shared" si="219"/>
        <v>7.7092230869865344E-2</v>
      </c>
      <c r="M288">
        <f t="shared" si="220"/>
        <v>2.1306713541744796E-2</v>
      </c>
      <c r="N288">
        <f t="shared" si="221"/>
        <v>5.1091559365660934E-8</v>
      </c>
      <c r="O288" s="2">
        <f t="shared" si="222"/>
        <v>2.0706273642916483E-12</v>
      </c>
      <c r="Q288">
        <f t="shared" si="223"/>
        <v>0.13149541657678787</v>
      </c>
      <c r="R288">
        <f t="shared" si="224"/>
        <v>7.111809259549505E-2</v>
      </c>
      <c r="S288">
        <f t="shared" si="225"/>
        <v>7.8854430476839276E-7</v>
      </c>
      <c r="T288" s="2">
        <f t="shared" si="226"/>
        <v>9.6815717418786181E-12</v>
      </c>
      <c r="V288">
        <f t="shared" si="227"/>
        <v>0.41326532655427733</v>
      </c>
      <c r="W288">
        <f t="shared" si="228"/>
        <v>0.37113111099065094</v>
      </c>
      <c r="X288">
        <f t="shared" si="229"/>
        <v>5.7730574356567858E-5</v>
      </c>
      <c r="Y288" s="2">
        <f t="shared" si="230"/>
        <v>7.2163217945709832E-11</v>
      </c>
      <c r="AA288">
        <f t="shared" si="231"/>
        <v>0.44982493123321332</v>
      </c>
      <c r="AB288">
        <f t="shared" si="232"/>
        <v>0.4304605913387301</v>
      </c>
      <c r="AC288">
        <f t="shared" si="233"/>
        <v>9.6225645726836552E-5</v>
      </c>
      <c r="AD288" s="2">
        <f t="shared" si="234"/>
        <v>6.6823365088080885E-11</v>
      </c>
      <c r="AF288">
        <f t="shared" si="235"/>
        <v>0.27762673517603487</v>
      </c>
      <c r="AG288">
        <f t="shared" si="236"/>
        <v>0.21651489715405081</v>
      </c>
      <c r="AH288">
        <f t="shared" si="237"/>
        <v>1.2009696691372007E-5</v>
      </c>
      <c r="AI288" s="2">
        <f t="shared" si="238"/>
        <v>3.4694679330630254E-11</v>
      </c>
      <c r="AK288">
        <f t="shared" si="239"/>
        <v>0.30244068828966081</v>
      </c>
      <c r="AL288">
        <f t="shared" si="240"/>
        <v>0.22493409809962311</v>
      </c>
      <c r="AM288">
        <f t="shared" si="241"/>
        <v>5.0732752120068987E-6</v>
      </c>
      <c r="AN288" s="2">
        <f t="shared" si="242"/>
        <v>1.846108479924733E-11</v>
      </c>
      <c r="AP288">
        <f t="shared" si="243"/>
        <v>0.6671622599378545</v>
      </c>
      <c r="AQ288">
        <f t="shared" si="244"/>
        <v>0.63464572989885237</v>
      </c>
      <c r="AR288">
        <f t="shared" si="245"/>
        <v>2.3176302770247132E-4</v>
      </c>
      <c r="AS288" s="2">
        <f t="shared" si="246"/>
        <v>4.5065033164369319E-11</v>
      </c>
      <c r="AU288">
        <f t="shared" si="247"/>
        <v>0.52179449261434108</v>
      </c>
      <c r="AV288">
        <f t="shared" si="248"/>
        <v>0.47159612443573601</v>
      </c>
      <c r="AW288">
        <f t="shared" si="249"/>
        <v>6.9211964660448132E-5</v>
      </c>
      <c r="AX288" s="2">
        <f t="shared" si="250"/>
        <v>4.9986418921434748E-11</v>
      </c>
      <c r="AZ288">
        <f t="shared" si="251"/>
        <v>0.57944172627937707</v>
      </c>
      <c r="BA288">
        <f t="shared" si="252"/>
        <v>0.53271302919930785</v>
      </c>
      <c r="BB288">
        <f t="shared" si="253"/>
        <v>3.1181662083542652E-5</v>
      </c>
      <c r="BC288" s="2">
        <f t="shared" si="254"/>
        <v>1.0393887361180873E-11</v>
      </c>
      <c r="BE288">
        <f t="shared" si="255"/>
        <v>0.88460296258776605</v>
      </c>
      <c r="BF288">
        <f t="shared" si="256"/>
        <v>0.87591716407286668</v>
      </c>
      <c r="BG288">
        <f t="shared" si="257"/>
        <v>3.1534118148407735E-4</v>
      </c>
      <c r="BH288" s="2">
        <f t="shared" si="258"/>
        <v>1.7518954526893201E-11</v>
      </c>
      <c r="BJ288">
        <f t="shared" si="259"/>
        <v>0.8583782182554387</v>
      </c>
      <c r="BK288">
        <f t="shared" si="260"/>
        <v>0.84804529855733768</v>
      </c>
      <c r="BL288">
        <f t="shared" si="261"/>
        <v>1.3225223759100383E-4</v>
      </c>
      <c r="BM288" s="2">
        <f t="shared" si="262"/>
        <v>7.3473465328335524E-11</v>
      </c>
    </row>
    <row r="289" spans="1:65" x14ac:dyDescent="0.3">
      <c r="A289">
        <v>-6.7249999999999996</v>
      </c>
      <c r="B289">
        <f t="shared" si="211"/>
        <v>0.39767918689091858</v>
      </c>
      <c r="C289">
        <f t="shared" si="212"/>
        <v>0.35759298943144047</v>
      </c>
      <c r="D289">
        <f t="shared" si="213"/>
        <v>1.9597389635828531E-4</v>
      </c>
      <c r="E289" s="2">
        <f t="shared" si="214"/>
        <v>1.9597389635828532E-10</v>
      </c>
      <c r="G289">
        <f t="shared" si="215"/>
        <v>5.2266830299019511E-2</v>
      </c>
      <c r="H289">
        <f t="shared" si="216"/>
        <v>7.6092463864078667E-3</v>
      </c>
      <c r="I289">
        <f t="shared" si="217"/>
        <v>5.9642847221293928E-9</v>
      </c>
      <c r="J289" s="2">
        <f t="shared" si="218"/>
        <v>4.9205348957567495E-13</v>
      </c>
      <c r="L289">
        <f t="shared" si="219"/>
        <v>7.6996774530360482E-2</v>
      </c>
      <c r="M289">
        <f t="shared" si="220"/>
        <v>2.1205487306850988E-2</v>
      </c>
      <c r="N289">
        <f t="shared" si="221"/>
        <v>5.0112417997319233E-8</v>
      </c>
      <c r="O289" s="2">
        <f t="shared" si="222"/>
        <v>2.0309449405024668E-12</v>
      </c>
      <c r="Q289">
        <f t="shared" si="223"/>
        <v>0.13127616674604767</v>
      </c>
      <c r="R289">
        <f t="shared" si="224"/>
        <v>7.0883600797911936E-2</v>
      </c>
      <c r="S289">
        <f t="shared" si="225"/>
        <v>7.7626711745488742E-7</v>
      </c>
      <c r="T289" s="2">
        <f t="shared" si="226"/>
        <v>9.5308351643072461E-12</v>
      </c>
      <c r="V289">
        <f t="shared" si="227"/>
        <v>0.41275440326789919</v>
      </c>
      <c r="W289">
        <f t="shared" si="228"/>
        <v>0.37058349760760895</v>
      </c>
      <c r="X289">
        <f t="shared" si="229"/>
        <v>5.709807299983939E-5</v>
      </c>
      <c r="Y289" s="2">
        <f t="shared" si="230"/>
        <v>7.1372591249799237E-11</v>
      </c>
      <c r="AA289">
        <f t="shared" si="231"/>
        <v>0.44927748951767943</v>
      </c>
      <c r="AB289">
        <f t="shared" si="232"/>
        <v>0.42989388148828095</v>
      </c>
      <c r="AC289">
        <f t="shared" si="233"/>
        <v>9.5213248645976406E-5</v>
      </c>
      <c r="AD289" s="2">
        <f t="shared" si="234"/>
        <v>6.6120311559705796E-11</v>
      </c>
      <c r="AF289">
        <f t="shared" si="235"/>
        <v>0.27721665172505244</v>
      </c>
      <c r="AG289">
        <f t="shared" si="236"/>
        <v>0.21607012117684643</v>
      </c>
      <c r="AH289">
        <f t="shared" si="237"/>
        <v>1.1860068401923946E-5</v>
      </c>
      <c r="AI289" s="2">
        <f t="shared" si="238"/>
        <v>3.4262419827780299E-11</v>
      </c>
      <c r="AK289">
        <f t="shared" si="239"/>
        <v>0.30208272686493742</v>
      </c>
      <c r="AL289">
        <f t="shared" si="240"/>
        <v>0.22453636318326378</v>
      </c>
      <c r="AM289">
        <f t="shared" si="241"/>
        <v>5.013582535012722E-6</v>
      </c>
      <c r="AN289" s="2">
        <f t="shared" si="242"/>
        <v>1.8243869780185187E-11</v>
      </c>
      <c r="AP289">
        <f t="shared" si="243"/>
        <v>0.66671061671769805</v>
      </c>
      <c r="AQ289">
        <f t="shared" si="244"/>
        <v>0.6341499634661889</v>
      </c>
      <c r="AR289">
        <f t="shared" si="245"/>
        <v>2.2967046967744913E-4</v>
      </c>
      <c r="AS289" s="2">
        <f t="shared" si="246"/>
        <v>4.4658146881726117E-11</v>
      </c>
      <c r="AU289">
        <f t="shared" si="247"/>
        <v>0.52132251307309074</v>
      </c>
      <c r="AV289">
        <f t="shared" si="248"/>
        <v>0.47107460008076329</v>
      </c>
      <c r="AW289">
        <f t="shared" si="249"/>
        <v>6.8519282530045799E-5</v>
      </c>
      <c r="AX289" s="2">
        <f t="shared" si="250"/>
        <v>4.9486148493921953E-11</v>
      </c>
      <c r="AZ289">
        <f t="shared" si="251"/>
        <v>0.57904531672600212</v>
      </c>
      <c r="BA289">
        <f t="shared" si="252"/>
        <v>0.5322725741400024</v>
      </c>
      <c r="BB289">
        <f t="shared" si="253"/>
        <v>3.0890306500845433E-5</v>
      </c>
      <c r="BC289" s="2">
        <f t="shared" si="254"/>
        <v>1.0296768833615134E-11</v>
      </c>
      <c r="BE289">
        <f t="shared" si="255"/>
        <v>0.88438473055174982</v>
      </c>
      <c r="BF289">
        <f t="shared" si="256"/>
        <v>0.87568250596962349</v>
      </c>
      <c r="BG289">
        <f t="shared" si="257"/>
        <v>3.1303469792379868E-4</v>
      </c>
      <c r="BH289" s="2">
        <f t="shared" si="258"/>
        <v>1.7390816551322163E-11</v>
      </c>
      <c r="BJ289">
        <f t="shared" si="259"/>
        <v>0.85814924904365686</v>
      </c>
      <c r="BK289">
        <f t="shared" si="260"/>
        <v>0.84779962343740001</v>
      </c>
      <c r="BL289">
        <f t="shared" si="261"/>
        <v>1.3124374136046457E-4</v>
      </c>
      <c r="BM289" s="2">
        <f t="shared" si="262"/>
        <v>7.2913189644702601E-11</v>
      </c>
    </row>
    <row r="290" spans="1:65" x14ac:dyDescent="0.3">
      <c r="A290">
        <v>-6.75</v>
      </c>
      <c r="B290">
        <f t="shared" si="211"/>
        <v>0.39705418945423399</v>
      </c>
      <c r="C290">
        <f t="shared" si="212"/>
        <v>0.35692639660221198</v>
      </c>
      <c r="D290">
        <f t="shared" si="213"/>
        <v>1.9365689981129275E-4</v>
      </c>
      <c r="E290" s="2">
        <f t="shared" si="214"/>
        <v>1.9365689981129275E-10</v>
      </c>
      <c r="G290">
        <f t="shared" si="215"/>
        <v>5.2221690110949313E-2</v>
      </c>
      <c r="H290">
        <f t="shared" si="216"/>
        <v>7.5619791737689167E-3</v>
      </c>
      <c r="I290">
        <f t="shared" si="217"/>
        <v>5.8286857830464374E-9</v>
      </c>
      <c r="J290" s="2">
        <f t="shared" si="218"/>
        <v>4.8086657710133107E-13</v>
      </c>
      <c r="L290">
        <f t="shared" si="219"/>
        <v>7.6902122539367943E-2</v>
      </c>
      <c r="M290">
        <f t="shared" si="220"/>
        <v>2.1105114039626661E-2</v>
      </c>
      <c r="N290">
        <f t="shared" si="221"/>
        <v>4.9155563870190289E-8</v>
      </c>
      <c r="O290" s="2">
        <f t="shared" si="222"/>
        <v>1.992165769072435E-12</v>
      </c>
      <c r="Q290">
        <f t="shared" si="223"/>
        <v>0.13105844382617288</v>
      </c>
      <c r="R290">
        <f t="shared" si="224"/>
        <v>7.0650742060077931E-2</v>
      </c>
      <c r="S290">
        <f t="shared" si="225"/>
        <v>7.642253435327698E-7</v>
      </c>
      <c r="T290" s="2">
        <f t="shared" si="226"/>
        <v>9.3829889400412471E-12</v>
      </c>
      <c r="V290">
        <f t="shared" si="227"/>
        <v>0.41224603786045372</v>
      </c>
      <c r="W290">
        <f t="shared" si="228"/>
        <v>0.37003862578826763</v>
      </c>
      <c r="X290">
        <f t="shared" si="229"/>
        <v>5.6474738595261362E-5</v>
      </c>
      <c r="Y290" s="2">
        <f t="shared" si="230"/>
        <v>7.0593423244076704E-11</v>
      </c>
      <c r="AA290">
        <f t="shared" si="231"/>
        <v>0.44873267413043949</v>
      </c>
      <c r="AB290">
        <f t="shared" si="232"/>
        <v>0.42932989040418162</v>
      </c>
      <c r="AC290">
        <f t="shared" si="233"/>
        <v>9.4215055291261944E-5</v>
      </c>
      <c r="AD290" s="2">
        <f t="shared" si="234"/>
        <v>6.542712173004297E-11</v>
      </c>
      <c r="AF290">
        <f t="shared" si="235"/>
        <v>0.27680889456721158</v>
      </c>
      <c r="AG290">
        <f t="shared" si="236"/>
        <v>0.2156278682941557</v>
      </c>
      <c r="AH290">
        <f t="shared" si="237"/>
        <v>1.1712840821471775E-5</v>
      </c>
      <c r="AI290" s="2">
        <f t="shared" si="238"/>
        <v>3.3837095706474029E-11</v>
      </c>
      <c r="AK290">
        <f t="shared" si="239"/>
        <v>0.3017267035650652</v>
      </c>
      <c r="AL290">
        <f t="shared" si="240"/>
        <v>0.22414078173896132</v>
      </c>
      <c r="AM290">
        <f t="shared" si="241"/>
        <v>4.9548076021051014E-6</v>
      </c>
      <c r="AN290" s="2">
        <f t="shared" si="242"/>
        <v>1.8029994329882457E-11</v>
      </c>
      <c r="AP290">
        <f t="shared" si="243"/>
        <v>0.66626082028886324</v>
      </c>
      <c r="AQ290">
        <f t="shared" si="244"/>
        <v>0.63365622424683121</v>
      </c>
      <c r="AR290">
        <f t="shared" si="245"/>
        <v>2.2760396766383217E-4</v>
      </c>
      <c r="AS290" s="2">
        <f t="shared" si="246"/>
        <v>4.4256327045745043E-11</v>
      </c>
      <c r="AU290">
        <f t="shared" si="247"/>
        <v>0.52085270890457769</v>
      </c>
      <c r="AV290">
        <f t="shared" si="248"/>
        <v>0.47055547945257203</v>
      </c>
      <c r="AW290">
        <f t="shared" si="249"/>
        <v>6.7835977147059369E-5</v>
      </c>
      <c r="AX290" s="2">
        <f t="shared" si="250"/>
        <v>4.899265016176509E-11</v>
      </c>
      <c r="AZ290">
        <f t="shared" si="251"/>
        <v>0.57865064213247852</v>
      </c>
      <c r="BA290">
        <f t="shared" si="252"/>
        <v>0.53183404681386504</v>
      </c>
      <c r="BB290">
        <f t="shared" si="253"/>
        <v>3.0602711952040436E-5</v>
      </c>
      <c r="BC290" s="2">
        <f t="shared" si="254"/>
        <v>1.0200903984013467E-11</v>
      </c>
      <c r="BE290">
        <f t="shared" si="255"/>
        <v>0.88416718992590138</v>
      </c>
      <c r="BF290">
        <f t="shared" si="256"/>
        <v>0.87544859131817354</v>
      </c>
      <c r="BG290">
        <f t="shared" si="257"/>
        <v>3.1075256848607822E-4</v>
      </c>
      <c r="BH290" s="2">
        <f t="shared" si="258"/>
        <v>1.7264031582559916E-11</v>
      </c>
      <c r="BJ290">
        <f t="shared" si="259"/>
        <v>0.85792107028507614</v>
      </c>
      <c r="BK290">
        <f t="shared" si="260"/>
        <v>0.84755479644321474</v>
      </c>
      <c r="BL290">
        <f t="shared" si="261"/>
        <v>1.3024634161693384E-4</v>
      </c>
      <c r="BM290" s="2">
        <f t="shared" si="262"/>
        <v>7.2359078676074419E-11</v>
      </c>
    </row>
    <row r="291" spans="1:65" x14ac:dyDescent="0.3">
      <c r="A291">
        <v>-6.7750000000000004</v>
      </c>
      <c r="B291">
        <f t="shared" si="211"/>
        <v>0.39643248134246156</v>
      </c>
      <c r="C291">
        <f t="shared" si="212"/>
        <v>0.35626331201201106</v>
      </c>
      <c r="D291">
        <f t="shared" si="213"/>
        <v>1.9137525480438034E-4</v>
      </c>
      <c r="E291" s="2">
        <f t="shared" si="214"/>
        <v>1.9137525480438034E-10</v>
      </c>
      <c r="G291">
        <f t="shared" si="215"/>
        <v>5.2176995468994361E-2</v>
      </c>
      <c r="H291">
        <f t="shared" si="216"/>
        <v>7.5151785015647784E-3</v>
      </c>
      <c r="I291">
        <f t="shared" si="217"/>
        <v>5.6966535613350951E-9</v>
      </c>
      <c r="J291" s="2">
        <f t="shared" si="218"/>
        <v>4.6997391881014539E-13</v>
      </c>
      <c r="L291">
        <f t="shared" si="219"/>
        <v>7.6808265188486186E-2</v>
      </c>
      <c r="M291">
        <f t="shared" si="220"/>
        <v>2.1005583444842189E-2</v>
      </c>
      <c r="N291">
        <f t="shared" si="221"/>
        <v>4.8220410119317047E-8</v>
      </c>
      <c r="O291" s="2">
        <f t="shared" si="222"/>
        <v>1.9542660656689892E-12</v>
      </c>
      <c r="Q291">
        <f t="shared" si="223"/>
        <v>0.13084223164316908</v>
      </c>
      <c r="R291">
        <f t="shared" si="224"/>
        <v>7.0419499083603287E-2</v>
      </c>
      <c r="S291">
        <f t="shared" si="225"/>
        <v>7.5241362715916678E-7</v>
      </c>
      <c r="T291" s="2">
        <f t="shared" si="226"/>
        <v>9.237967311232009E-12</v>
      </c>
      <c r="V291">
        <f t="shared" si="227"/>
        <v>0.41174020868996125</v>
      </c>
      <c r="W291">
        <f t="shared" si="228"/>
        <v>0.36949647233650723</v>
      </c>
      <c r="X291">
        <f t="shared" si="229"/>
        <v>5.5860406192222595E-5</v>
      </c>
      <c r="Y291" s="2">
        <f t="shared" si="230"/>
        <v>6.9825507740278249E-11</v>
      </c>
      <c r="AA291">
        <f t="shared" si="231"/>
        <v>0.44819046355824277</v>
      </c>
      <c r="AB291">
        <f t="shared" si="232"/>
        <v>0.42876859581598631</v>
      </c>
      <c r="AC291">
        <f t="shared" si="233"/>
        <v>9.3230817083079026E-5</v>
      </c>
      <c r="AD291" s="2">
        <f t="shared" si="234"/>
        <v>6.4743622974360392E-11</v>
      </c>
      <c r="AF291">
        <f t="shared" si="235"/>
        <v>0.27640344221705188</v>
      </c>
      <c r="AG291">
        <f t="shared" si="236"/>
        <v>0.2151881152028762</v>
      </c>
      <c r="AH291">
        <f t="shared" si="237"/>
        <v>1.1567966903108956E-5</v>
      </c>
      <c r="AI291" s="2">
        <f t="shared" si="238"/>
        <v>3.3418571053425885E-11</v>
      </c>
      <c r="AK291">
        <f t="shared" si="239"/>
        <v>0.30137260091555507</v>
      </c>
      <c r="AL291">
        <f t="shared" si="240"/>
        <v>0.22374733435061672</v>
      </c>
      <c r="AM291">
        <f t="shared" si="241"/>
        <v>4.8969330197723646E-6</v>
      </c>
      <c r="AN291" s="2">
        <f t="shared" si="242"/>
        <v>1.7819395155282777E-11</v>
      </c>
      <c r="AP291">
        <f t="shared" si="243"/>
        <v>0.66581285718292305</v>
      </c>
      <c r="AQ291">
        <f t="shared" si="244"/>
        <v>0.63316449745655656</v>
      </c>
      <c r="AR291">
        <f t="shared" si="245"/>
        <v>2.255631089583453E-4</v>
      </c>
      <c r="AS291" s="2">
        <f t="shared" si="246"/>
        <v>4.3859493408567041E-11</v>
      </c>
      <c r="AU291">
        <f t="shared" si="247"/>
        <v>0.52038506262292339</v>
      </c>
      <c r="AV291">
        <f t="shared" si="248"/>
        <v>0.47003874322974959</v>
      </c>
      <c r="AW291">
        <f t="shared" si="249"/>
        <v>6.716188881676173E-5</v>
      </c>
      <c r="AX291" s="2">
        <f t="shared" si="250"/>
        <v>4.8505808589883458E-11</v>
      </c>
      <c r="AZ291">
        <f t="shared" si="251"/>
        <v>0.5782576888423403</v>
      </c>
      <c r="BA291">
        <f t="shared" si="252"/>
        <v>0.53139743204704482</v>
      </c>
      <c r="BB291">
        <f t="shared" si="253"/>
        <v>3.0318816595929361E-5</v>
      </c>
      <c r="BC291" s="2">
        <f t="shared" si="254"/>
        <v>1.010627219864311E-11</v>
      </c>
      <c r="BE291">
        <f t="shared" si="255"/>
        <v>0.88395033658435662</v>
      </c>
      <c r="BF291">
        <f t="shared" si="256"/>
        <v>0.87521541568210393</v>
      </c>
      <c r="BG291">
        <f t="shared" si="257"/>
        <v>3.0849445734018626E-4</v>
      </c>
      <c r="BH291" s="2">
        <f t="shared" si="258"/>
        <v>1.7138580963343695E-11</v>
      </c>
      <c r="BJ291">
        <f t="shared" si="259"/>
        <v>0.85769367680817643</v>
      </c>
      <c r="BK291">
        <f t="shared" si="260"/>
        <v>0.84731081202594039</v>
      </c>
      <c r="BL291">
        <f t="shared" si="261"/>
        <v>1.2925987904076087E-4</v>
      </c>
      <c r="BM291" s="2">
        <f t="shared" si="262"/>
        <v>7.1811043911533877E-11</v>
      </c>
    </row>
    <row r="292" spans="1:65" x14ac:dyDescent="0.3">
      <c r="A292">
        <v>-6.8</v>
      </c>
      <c r="B292">
        <f t="shared" si="211"/>
        <v>0.39581403448785429</v>
      </c>
      <c r="C292">
        <f t="shared" si="212"/>
        <v>0.35560370572510058</v>
      </c>
      <c r="D292">
        <f t="shared" si="213"/>
        <v>1.8912830220968674E-4</v>
      </c>
      <c r="E292" s="2">
        <f t="shared" si="214"/>
        <v>1.8912830220968673E-10</v>
      </c>
      <c r="G292">
        <f t="shared" si="215"/>
        <v>5.2132740358548549E-2</v>
      </c>
      <c r="H292">
        <f t="shared" si="216"/>
        <v>7.4688380717785876E-3</v>
      </c>
      <c r="I292">
        <f t="shared" si="217"/>
        <v>5.5680816084867665E-9</v>
      </c>
      <c r="J292" s="2">
        <f t="shared" si="218"/>
        <v>4.593667327001582E-13</v>
      </c>
      <c r="L292">
        <f t="shared" si="219"/>
        <v>7.671519292155643E-2</v>
      </c>
      <c r="M292">
        <f t="shared" si="220"/>
        <v>2.0906885388713076E-2</v>
      </c>
      <c r="N292">
        <f t="shared" si="221"/>
        <v>4.7306387411808236E-8</v>
      </c>
      <c r="O292" s="2">
        <f t="shared" si="222"/>
        <v>1.9172227564952291E-12</v>
      </c>
      <c r="Q292">
        <f t="shared" si="223"/>
        <v>0.13062751425244218</v>
      </c>
      <c r="R292">
        <f t="shared" si="224"/>
        <v>7.0189854815446179E-2</v>
      </c>
      <c r="S292">
        <f t="shared" si="225"/>
        <v>7.4082675333754085E-7</v>
      </c>
      <c r="T292" s="2">
        <f t="shared" si="226"/>
        <v>9.0957062493109352E-12</v>
      </c>
      <c r="V292">
        <f t="shared" si="227"/>
        <v>0.41123689437089395</v>
      </c>
      <c r="W292">
        <f t="shared" si="228"/>
        <v>0.36895701433107603</v>
      </c>
      <c r="X292">
        <f t="shared" si="229"/>
        <v>5.5254914380039848E-5</v>
      </c>
      <c r="Y292" s="2">
        <f t="shared" si="230"/>
        <v>6.9068642975049815E-11</v>
      </c>
      <c r="AA292">
        <f t="shared" si="231"/>
        <v>0.44765083653548388</v>
      </c>
      <c r="AB292">
        <f t="shared" si="232"/>
        <v>0.42820997570961061</v>
      </c>
      <c r="AC292">
        <f t="shared" si="233"/>
        <v>9.2260290646325354E-5</v>
      </c>
      <c r="AD292" s="2">
        <f t="shared" si="234"/>
        <v>6.4069646282170339E-11</v>
      </c>
      <c r="AF292">
        <f t="shared" si="235"/>
        <v>0.27600027346302874</v>
      </c>
      <c r="AG292">
        <f t="shared" si="236"/>
        <v>0.21475083889699428</v>
      </c>
      <c r="AH292">
        <f t="shared" si="237"/>
        <v>1.1425400687548286E-5</v>
      </c>
      <c r="AI292" s="2">
        <f t="shared" si="238"/>
        <v>3.3006713097361724E-11</v>
      </c>
      <c r="AK292">
        <f t="shared" si="239"/>
        <v>0.30102040166170863</v>
      </c>
      <c r="AL292">
        <f t="shared" si="240"/>
        <v>0.22335600184634291</v>
      </c>
      <c r="AM292">
        <f t="shared" si="241"/>
        <v>4.8399417858705393E-6</v>
      </c>
      <c r="AN292" s="2">
        <f t="shared" si="242"/>
        <v>1.7612010387473356E-11</v>
      </c>
      <c r="AP292">
        <f t="shared" si="243"/>
        <v>0.6653667140716637</v>
      </c>
      <c r="AQ292">
        <f t="shared" si="244"/>
        <v>0.63267476846505344</v>
      </c>
      <c r="AR292">
        <f t="shared" si="245"/>
        <v>2.2354748877919834E-4</v>
      </c>
      <c r="AS292" s="2">
        <f t="shared" si="246"/>
        <v>4.3467567262621803E-11</v>
      </c>
      <c r="AU292">
        <f t="shared" si="247"/>
        <v>0.51991955694168579</v>
      </c>
      <c r="AV292">
        <f t="shared" si="248"/>
        <v>0.46952437231125504</v>
      </c>
      <c r="AW292">
        <f t="shared" si="249"/>
        <v>6.6496861116940973E-5</v>
      </c>
      <c r="AX292" s="2">
        <f t="shared" si="250"/>
        <v>4.8025510806679581E-11</v>
      </c>
      <c r="AZ292">
        <f t="shared" si="251"/>
        <v>0.57786644335371873</v>
      </c>
      <c r="BA292">
        <f t="shared" si="252"/>
        <v>0.53096271483746527</v>
      </c>
      <c r="BB292">
        <f t="shared" si="253"/>
        <v>3.0038559824851064E-5</v>
      </c>
      <c r="BC292" s="2">
        <f t="shared" si="254"/>
        <v>1.0012853274950344E-11</v>
      </c>
      <c r="BE292">
        <f t="shared" si="255"/>
        <v>0.88373416643705083</v>
      </c>
      <c r="BF292">
        <f t="shared" si="256"/>
        <v>0.87498297466349551</v>
      </c>
      <c r="BG292">
        <f t="shared" si="257"/>
        <v>3.0626003436763492E-4</v>
      </c>
      <c r="BH292" s="2">
        <f t="shared" si="258"/>
        <v>1.7014446353757511E-11</v>
      </c>
      <c r="BJ292">
        <f t="shared" si="259"/>
        <v>0.85746706349095159</v>
      </c>
      <c r="BK292">
        <f t="shared" si="260"/>
        <v>0.84706766468986217</v>
      </c>
      <c r="BL292">
        <f t="shared" si="261"/>
        <v>1.2828419713096251E-4</v>
      </c>
      <c r="BM292" s="2">
        <f t="shared" si="262"/>
        <v>7.1268998406090343E-11</v>
      </c>
    </row>
    <row r="293" spans="1:65" x14ac:dyDescent="0.3">
      <c r="A293">
        <v>-6.8250000000000002</v>
      </c>
      <c r="B293">
        <f t="shared" si="211"/>
        <v>0.39519882115060317</v>
      </c>
      <c r="C293">
        <f t="shared" si="212"/>
        <v>0.35494754815550678</v>
      </c>
      <c r="D293">
        <f t="shared" si="213"/>
        <v>1.8691539739232159E-4</v>
      </c>
      <c r="E293" s="2">
        <f t="shared" si="214"/>
        <v>1.8691539739232157E-10</v>
      </c>
      <c r="G293">
        <f t="shared" si="215"/>
        <v>5.2088918867850192E-2</v>
      </c>
      <c r="H293">
        <f t="shared" si="216"/>
        <v>7.4229516940839731E-3</v>
      </c>
      <c r="I293">
        <f t="shared" si="217"/>
        <v>5.4428670271138176E-9</v>
      </c>
      <c r="J293" s="2">
        <f t="shared" si="218"/>
        <v>4.4903652973688995E-13</v>
      </c>
      <c r="L293">
        <f t="shared" si="219"/>
        <v>7.6622896331730264E-2</v>
      </c>
      <c r="M293">
        <f t="shared" si="220"/>
        <v>2.080900989579031E-2</v>
      </c>
      <c r="N293">
        <f t="shared" si="221"/>
        <v>4.6412943361672314E-8</v>
      </c>
      <c r="O293" s="2">
        <f t="shared" si="222"/>
        <v>1.8810134545744427E-12</v>
      </c>
      <c r="Q293">
        <f t="shared" si="223"/>
        <v>0.13041427593472932</v>
      </c>
      <c r="R293">
        <f t="shared" si="224"/>
        <v>6.9961792443560766E-2</v>
      </c>
      <c r="S293">
        <f t="shared" si="225"/>
        <v>7.2945964371820749E-7</v>
      </c>
      <c r="T293" s="2">
        <f t="shared" si="226"/>
        <v>8.9561434034291198E-12</v>
      </c>
      <c r="V293">
        <f t="shared" si="227"/>
        <v>0.41073607377028365</v>
      </c>
      <c r="W293">
        <f t="shared" si="228"/>
        <v>0.3684202291214187</v>
      </c>
      <c r="X293">
        <f t="shared" si="229"/>
        <v>5.4658105199842548E-5</v>
      </c>
      <c r="Y293" s="2">
        <f t="shared" si="230"/>
        <v>6.8322631499803196E-11</v>
      </c>
      <c r="AA293">
        <f t="shared" si="231"/>
        <v>0.44711377204054614</v>
      </c>
      <c r="AB293">
        <f t="shared" si="232"/>
        <v>0.42765400832354672</v>
      </c>
      <c r="AC293">
        <f t="shared" si="233"/>
        <v>9.1303237683727792E-5</v>
      </c>
      <c r="AD293" s="2">
        <f t="shared" si="234"/>
        <v>6.3405026169255359E-11</v>
      </c>
      <c r="AF293">
        <f t="shared" si="235"/>
        <v>0.2755993673630725</v>
      </c>
      <c r="AG293">
        <f t="shared" si="236"/>
        <v>0.21431601666276842</v>
      </c>
      <c r="AH293">
        <f t="shared" si="237"/>
        <v>1.1285097274183223E-5</v>
      </c>
      <c r="AI293" s="2">
        <f t="shared" si="238"/>
        <v>3.2601392125418208E-11</v>
      </c>
      <c r="AK293">
        <f t="shared" si="239"/>
        <v>0.30067008876508022</v>
      </c>
      <c r="AL293">
        <f t="shared" si="240"/>
        <v>0.22296676529453358</v>
      </c>
      <c r="AM293">
        <f t="shared" si="241"/>
        <v>4.7838172794417458E-6</v>
      </c>
      <c r="AN293" s="2">
        <f t="shared" si="242"/>
        <v>1.7407779544635246E-11</v>
      </c>
      <c r="AP293">
        <f t="shared" si="243"/>
        <v>0.66492237776519925</v>
      </c>
      <c r="AQ293">
        <f t="shared" si="244"/>
        <v>0.63218702279385208</v>
      </c>
      <c r="AR293">
        <f t="shared" si="245"/>
        <v>2.2155671008770736E-4</v>
      </c>
      <c r="AS293" s="2">
        <f t="shared" si="246"/>
        <v>4.3080471405942998E-11</v>
      </c>
      <c r="AU293">
        <f t="shared" si="247"/>
        <v>0.51945617477092343</v>
      </c>
      <c r="AV293">
        <f t="shared" si="248"/>
        <v>0.46901234781317508</v>
      </c>
      <c r="AW293">
        <f t="shared" si="249"/>
        <v>6.584074081960944E-5</v>
      </c>
      <c r="AX293" s="2">
        <f t="shared" si="250"/>
        <v>4.7551646147495693E-11</v>
      </c>
      <c r="AZ293">
        <f t="shared" si="251"/>
        <v>0.57747689231706578</v>
      </c>
      <c r="BA293">
        <f t="shared" si="252"/>
        <v>0.53052988035229531</v>
      </c>
      <c r="BB293">
        <f t="shared" si="253"/>
        <v>2.9761882235787143E-5</v>
      </c>
      <c r="BC293" s="2">
        <f t="shared" si="254"/>
        <v>9.9206274119290366E-12</v>
      </c>
      <c r="BE293">
        <f t="shared" si="255"/>
        <v>0.88351867542931406</v>
      </c>
      <c r="BF293">
        <f t="shared" si="256"/>
        <v>0.87475126390248825</v>
      </c>
      <c r="BG293">
        <f t="shared" si="257"/>
        <v>3.040489750466811E-4</v>
      </c>
      <c r="BH293" s="2">
        <f t="shared" si="258"/>
        <v>1.689160972481563E-11</v>
      </c>
      <c r="BJ293">
        <f t="shared" si="259"/>
        <v>0.85724122526028701</v>
      </c>
      <c r="BK293">
        <f t="shared" si="260"/>
        <v>0.84682534899172424</v>
      </c>
      <c r="BL293">
        <f t="shared" si="261"/>
        <v>1.2731914214601027E-4</v>
      </c>
      <c r="BM293" s="2">
        <f t="shared" si="262"/>
        <v>7.0732856747783544E-11</v>
      </c>
    </row>
    <row r="294" spans="1:65" x14ac:dyDescent="0.3">
      <c r="A294">
        <v>-6.85</v>
      </c>
      <c r="B294">
        <f t="shared" si="211"/>
        <v>0.39458681391401201</v>
      </c>
      <c r="C294">
        <f t="shared" si="212"/>
        <v>0.35429481006187286</v>
      </c>
      <c r="D294">
        <f t="shared" si="213"/>
        <v>1.8473590984383658E-4</v>
      </c>
      <c r="E294" s="2">
        <f t="shared" si="214"/>
        <v>1.8473590984383658E-10</v>
      </c>
      <c r="G294">
        <f t="shared" si="215"/>
        <v>5.2045525185856152E-2</v>
      </c>
      <c r="H294">
        <f t="shared" si="216"/>
        <v>7.3775132836190098E-3</v>
      </c>
      <c r="I294">
        <f t="shared" si="217"/>
        <v>5.3209103401041204E-9</v>
      </c>
      <c r="J294" s="2">
        <f t="shared" si="218"/>
        <v>4.3897510305858994E-13</v>
      </c>
      <c r="L294">
        <f t="shared" si="219"/>
        <v>7.6531366158604147E-2</v>
      </c>
      <c r="M294">
        <f t="shared" si="220"/>
        <v>2.0711947145921682E-2</v>
      </c>
      <c r="N294">
        <f t="shared" si="221"/>
        <v>4.5539541965823302E-8</v>
      </c>
      <c r="O294" s="2">
        <f t="shared" si="222"/>
        <v>1.8456164368926729E-12</v>
      </c>
      <c r="Q294">
        <f t="shared" si="223"/>
        <v>0.13020250119211685</v>
      </c>
      <c r="R294">
        <f t="shared" si="224"/>
        <v>6.9735295392638327E-2</v>
      </c>
      <c r="S294">
        <f t="shared" si="225"/>
        <v>7.1830735253823148E-7</v>
      </c>
      <c r="T294" s="2">
        <f t="shared" si="226"/>
        <v>8.8192180506083034E-12</v>
      </c>
      <c r="V294">
        <f t="shared" si="227"/>
        <v>0.41023772600390168</v>
      </c>
      <c r="W294">
        <f t="shared" si="228"/>
        <v>0.3678860943235816</v>
      </c>
      <c r="X294">
        <f t="shared" si="229"/>
        <v>5.4069824058942842E-5</v>
      </c>
      <c r="Y294" s="2">
        <f t="shared" si="230"/>
        <v>6.7587280073678557E-11</v>
      </c>
      <c r="AA294">
        <f t="shared" si="231"/>
        <v>0.44657924929221271</v>
      </c>
      <c r="AB294">
        <f t="shared" si="232"/>
        <v>0.42710067214514774</v>
      </c>
      <c r="AC294">
        <f t="shared" si="233"/>
        <v>9.0359424852686743E-5</v>
      </c>
      <c r="AD294" s="2">
        <f t="shared" si="234"/>
        <v>6.2749600592143528E-11</v>
      </c>
      <c r="AF294">
        <f t="shared" si="235"/>
        <v>0.27520070324023399</v>
      </c>
      <c r="AG294">
        <f t="shared" si="236"/>
        <v>0.21388362607400646</v>
      </c>
      <c r="AH294">
        <f t="shared" si="237"/>
        <v>1.1147012793019767E-5</v>
      </c>
      <c r="AI294" s="2">
        <f t="shared" si="238"/>
        <v>3.2202481402057115E-11</v>
      </c>
      <c r="AK294">
        <f t="shared" si="239"/>
        <v>0.30032164540000605</v>
      </c>
      <c r="AL294">
        <f t="shared" si="240"/>
        <v>0.2225796060000067</v>
      </c>
      <c r="AM294">
        <f t="shared" si="241"/>
        <v>4.7285432508304884E-6</v>
      </c>
      <c r="AN294" s="2">
        <f t="shared" si="242"/>
        <v>1.7206643496077615E-11</v>
      </c>
      <c r="AP294">
        <f t="shared" si="243"/>
        <v>0.664479835210118</v>
      </c>
      <c r="AQ294">
        <f t="shared" si="244"/>
        <v>0.63170124611428979</v>
      </c>
      <c r="AR294">
        <f t="shared" si="245"/>
        <v>2.1959038341450504E-4</v>
      </c>
      <c r="AS294" s="2">
        <f t="shared" si="246"/>
        <v>4.2698130108375884E-11</v>
      </c>
      <c r="AU294">
        <f t="shared" si="247"/>
        <v>0.51899489921431396</v>
      </c>
      <c r="AV294">
        <f t="shared" si="248"/>
        <v>0.46850265106554029</v>
      </c>
      <c r="AW294">
        <f t="shared" si="249"/>
        <v>6.5193377814857901E-5</v>
      </c>
      <c r="AX294" s="2">
        <f t="shared" si="250"/>
        <v>4.708410619961958E-11</v>
      </c>
      <c r="AZ294">
        <f t="shared" si="251"/>
        <v>0.57708902253291816</v>
      </c>
      <c r="BA294">
        <f t="shared" si="252"/>
        <v>0.5300989139254646</v>
      </c>
      <c r="BB294">
        <f t="shared" si="253"/>
        <v>2.94887256022492E-5</v>
      </c>
      <c r="BC294" s="2">
        <f t="shared" si="254"/>
        <v>9.8295752007497232E-12</v>
      </c>
      <c r="BE294">
        <f t="shared" si="255"/>
        <v>0.8833038595414735</v>
      </c>
      <c r="BF294">
        <f t="shared" si="256"/>
        <v>0.87452027907685326</v>
      </c>
      <c r="BG294">
        <f t="shared" si="257"/>
        <v>3.0186096033952344E-4</v>
      </c>
      <c r="BH294" s="2">
        <f t="shared" si="258"/>
        <v>1.6770053352195761E-11</v>
      </c>
      <c r="BJ294">
        <f t="shared" si="259"/>
        <v>0.85701615709134904</v>
      </c>
      <c r="BK294">
        <f t="shared" si="260"/>
        <v>0.84658385954007409</v>
      </c>
      <c r="BL294">
        <f t="shared" si="261"/>
        <v>1.263645630460518E-4</v>
      </c>
      <c r="BM294" s="2">
        <f t="shared" si="262"/>
        <v>7.0202535025584396E-11</v>
      </c>
    </row>
    <row r="295" spans="1:65" x14ac:dyDescent="0.3">
      <c r="A295">
        <v>-6.875</v>
      </c>
      <c r="B295">
        <f t="shared" si="211"/>
        <v>0.39397798567975745</v>
      </c>
      <c r="C295">
        <f t="shared" si="212"/>
        <v>0.35364546254240342</v>
      </c>
      <c r="D295">
        <f t="shared" si="213"/>
        <v>1.8258922282619335E-4</v>
      </c>
      <c r="E295" s="2">
        <f t="shared" si="214"/>
        <v>1.8258922282619334E-10</v>
      </c>
      <c r="G295">
        <f t="shared" si="215"/>
        <v>5.2002553600167679E-2</v>
      </c>
      <c r="H295">
        <f t="shared" si="216"/>
        <v>7.3325168588143259E-3</v>
      </c>
      <c r="I295">
        <f t="shared" si="217"/>
        <v>5.2021153650189997E-9</v>
      </c>
      <c r="J295" s="2">
        <f t="shared" si="218"/>
        <v>4.2917451761406747E-13</v>
      </c>
      <c r="L295">
        <f t="shared" si="219"/>
        <v>7.644059328541894E-2</v>
      </c>
      <c r="M295">
        <f t="shared" si="220"/>
        <v>2.0615687471282014E-2</v>
      </c>
      <c r="N295">
        <f t="shared" si="221"/>
        <v>4.4685663061093359E-8</v>
      </c>
      <c r="O295" s="2">
        <f t="shared" si="222"/>
        <v>1.8110106223926457E-12</v>
      </c>
      <c r="Q295">
        <f t="shared" si="223"/>
        <v>0.12999217474414193</v>
      </c>
      <c r="R295">
        <f t="shared" si="224"/>
        <v>6.9510347319937882E-2</v>
      </c>
      <c r="S295">
        <f t="shared" si="225"/>
        <v>7.0736506269715967E-7</v>
      </c>
      <c r="T295" s="2">
        <f t="shared" si="226"/>
        <v>8.6848710475595879E-12</v>
      </c>
      <c r="V295">
        <f t="shared" si="227"/>
        <v>0.40974183043250795</v>
      </c>
      <c r="W295">
        <f t="shared" si="228"/>
        <v>0.36735458781619285</v>
      </c>
      <c r="X295">
        <f t="shared" si="229"/>
        <v>5.3489919647610183E-5</v>
      </c>
      <c r="Y295" s="2">
        <f t="shared" si="230"/>
        <v>6.6862399559512732E-11</v>
      </c>
      <c r="AA295">
        <f t="shared" si="231"/>
        <v>0.44604724774613935</v>
      </c>
      <c r="AB295">
        <f t="shared" si="232"/>
        <v>0.42654994590697654</v>
      </c>
      <c r="AC295">
        <f t="shared" si="233"/>
        <v>8.9428623645503022E-5</v>
      </c>
      <c r="AD295" s="2">
        <f t="shared" si="234"/>
        <v>6.2103210864932608E-11</v>
      </c>
      <c r="AF295">
        <f t="shared" si="235"/>
        <v>0.27480426067841551</v>
      </c>
      <c r="AG295">
        <f t="shared" si="236"/>
        <v>0.21345364498743546</v>
      </c>
      <c r="AH295">
        <f t="shared" si="237"/>
        <v>1.1011104377448645E-5</v>
      </c>
      <c r="AI295" s="2">
        <f t="shared" si="238"/>
        <v>3.1809857090407209E-11</v>
      </c>
      <c r="AK295">
        <f t="shared" si="239"/>
        <v>0.29997505495020282</v>
      </c>
      <c r="AL295">
        <f t="shared" si="240"/>
        <v>0.22219450550022535</v>
      </c>
      <c r="AM295">
        <f t="shared" si="241"/>
        <v>4.6741038120896548E-6</v>
      </c>
      <c r="AN295" s="2">
        <f t="shared" si="242"/>
        <v>1.7008544427326249E-11</v>
      </c>
      <c r="AP295">
        <f t="shared" si="243"/>
        <v>0.66403907348765767</v>
      </c>
      <c r="AQ295">
        <f t="shared" si="244"/>
        <v>0.63121742424550786</v>
      </c>
      <c r="AR295">
        <f t="shared" si="245"/>
        <v>2.1764812669023591E-4</v>
      </c>
      <c r="AS295" s="2">
        <f t="shared" si="246"/>
        <v>4.2320469078656884E-11</v>
      </c>
      <c r="AU295">
        <f t="shared" si="247"/>
        <v>0.51853571356632278</v>
      </c>
      <c r="AV295">
        <f t="shared" si="248"/>
        <v>0.46799526360919647</v>
      </c>
      <c r="AW295">
        <f t="shared" si="249"/>
        <v>6.4554625036782862E-5</v>
      </c>
      <c r="AX295" s="2">
        <f t="shared" si="250"/>
        <v>4.6622784748787608E-11</v>
      </c>
      <c r="AZ295">
        <f t="shared" si="251"/>
        <v>0.57670282094970193</v>
      </c>
      <c r="BA295">
        <f t="shared" si="252"/>
        <v>0.52966980105522443</v>
      </c>
      <c r="BB295">
        <f t="shared" si="253"/>
        <v>2.9219032846908799E-5</v>
      </c>
      <c r="BC295" s="2">
        <f t="shared" si="254"/>
        <v>9.7396776156362563E-12</v>
      </c>
      <c r="BE295">
        <f t="shared" si="255"/>
        <v>0.88308971478845932</v>
      </c>
      <c r="BF295">
        <f t="shared" si="256"/>
        <v>0.87429001590156918</v>
      </c>
      <c r="BG295">
        <f t="shared" si="257"/>
        <v>2.9969567658213228E-4</v>
      </c>
      <c r="BH295" s="2">
        <f t="shared" si="258"/>
        <v>1.6649759810118473E-11</v>
      </c>
      <c r="BJ295">
        <f t="shared" si="259"/>
        <v>0.85679185400698255</v>
      </c>
      <c r="BK295">
        <f t="shared" si="260"/>
        <v>0.84634319099461641</v>
      </c>
      <c r="BL295">
        <f t="shared" si="261"/>
        <v>1.2542031143654536E-4</v>
      </c>
      <c r="BM295" s="2">
        <f t="shared" si="262"/>
        <v>6.9677950798080817E-11</v>
      </c>
    </row>
    <row r="296" spans="1:65" x14ac:dyDescent="0.3">
      <c r="A296">
        <v>-6.9</v>
      </c>
      <c r="B296">
        <f t="shared" si="211"/>
        <v>0.39337230966323183</v>
      </c>
      <c r="C296">
        <f t="shared" si="212"/>
        <v>0.35299947702989742</v>
      </c>
      <c r="D296">
        <f t="shared" si="213"/>
        <v>1.8047473302583908E-4</v>
      </c>
      <c r="E296" s="2">
        <f t="shared" si="214"/>
        <v>1.8047473302583906E-10</v>
      </c>
      <c r="G296">
        <f t="shared" si="215"/>
        <v>5.1959998495006141E-2</v>
      </c>
      <c r="H296">
        <f t="shared" si="216"/>
        <v>7.2879565392734479E-3</v>
      </c>
      <c r="I296">
        <f t="shared" si="217"/>
        <v>5.0863890935636638E-9</v>
      </c>
      <c r="J296" s="2">
        <f t="shared" si="218"/>
        <v>4.1962710021900227E-13</v>
      </c>
      <c r="L296">
        <f t="shared" si="219"/>
        <v>7.6350568736323038E-2</v>
      </c>
      <c r="M296">
        <f t="shared" si="220"/>
        <v>2.0520221353470876E-2</v>
      </c>
      <c r="N296">
        <f t="shared" si="221"/>
        <v>4.3850801801010523E-8</v>
      </c>
      <c r="O296" s="2">
        <f t="shared" si="222"/>
        <v>1.7771755507687329E-12</v>
      </c>
      <c r="Q296">
        <f t="shared" si="223"/>
        <v>0.12978328152397695</v>
      </c>
      <c r="R296">
        <f t="shared" si="224"/>
        <v>6.9286932111205277E-2</v>
      </c>
      <c r="S296">
        <f t="shared" si="225"/>
        <v>6.9662808196172601E-7</v>
      </c>
      <c r="T296" s="2">
        <f t="shared" si="226"/>
        <v>8.5530447840856513E-12</v>
      </c>
      <c r="V296">
        <f t="shared" si="227"/>
        <v>0.40924836665817005</v>
      </c>
      <c r="W296">
        <f t="shared" si="228"/>
        <v>0.36682568773651664</v>
      </c>
      <c r="X296">
        <f t="shared" si="229"/>
        <v>5.29182438582065E-5</v>
      </c>
      <c r="Y296" s="2">
        <f t="shared" si="230"/>
        <v>6.6147804822758128E-11</v>
      </c>
      <c r="AA296">
        <f t="shared" si="231"/>
        <v>0.44551774709139269</v>
      </c>
      <c r="AB296">
        <f t="shared" si="232"/>
        <v>0.42600180858322223</v>
      </c>
      <c r="AC296">
        <f t="shared" si="233"/>
        <v>8.851061027291947E-5</v>
      </c>
      <c r="AD296" s="2">
        <f t="shared" si="234"/>
        <v>6.1465701578416256E-11</v>
      </c>
      <c r="AF296">
        <f t="shared" si="235"/>
        <v>0.27441001951818506</v>
      </c>
      <c r="AG296">
        <f t="shared" si="236"/>
        <v>0.21302605153816165</v>
      </c>
      <c r="AH296">
        <f t="shared" si="237"/>
        <v>1.0877330137830413E-5</v>
      </c>
      <c r="AI296" s="2">
        <f t="shared" si="238"/>
        <v>3.1423398175954535E-11</v>
      </c>
      <c r="AK296">
        <f t="shared" si="239"/>
        <v>0.29963030100543225</v>
      </c>
      <c r="AL296">
        <f t="shared" si="240"/>
        <v>0.22181144556159138</v>
      </c>
      <c r="AM296">
        <f t="shared" si="241"/>
        <v>4.6204834276718303E-6</v>
      </c>
      <c r="AN296" s="2">
        <f t="shared" si="242"/>
        <v>1.6813425806250275E-11</v>
      </c>
      <c r="AP296">
        <f t="shared" si="243"/>
        <v>0.66360007981191194</v>
      </c>
      <c r="AQ296">
        <f t="shared" si="244"/>
        <v>0.63073554315248292</v>
      </c>
      <c r="AR296">
        <f t="shared" si="245"/>
        <v>2.1572956508058723E-4</v>
      </c>
      <c r="AS296" s="2">
        <f t="shared" si="246"/>
        <v>4.1947415432336308E-11</v>
      </c>
      <c r="AU296">
        <f t="shared" si="247"/>
        <v>0.51807860130942363</v>
      </c>
      <c r="AV296">
        <f t="shared" si="248"/>
        <v>0.46749016719273329</v>
      </c>
      <c r="AW296">
        <f t="shared" si="249"/>
        <v>6.3924338391417189E-5</v>
      </c>
      <c r="AX296" s="2">
        <f t="shared" si="250"/>
        <v>4.6167577727134627E-11</v>
      </c>
      <c r="AZ296">
        <f t="shared" si="251"/>
        <v>0.5763182746615767</v>
      </c>
      <c r="BA296">
        <f t="shared" si="252"/>
        <v>0.52924252740175193</v>
      </c>
      <c r="BB296">
        <f t="shared" si="253"/>
        <v>2.8952748014971984E-5</v>
      </c>
      <c r="BC296" s="2">
        <f t="shared" si="254"/>
        <v>9.6509160049906512E-12</v>
      </c>
      <c r="BE296">
        <f t="shared" si="255"/>
        <v>0.88287623721941788</v>
      </c>
      <c r="BF296">
        <f t="shared" si="256"/>
        <v>0.87406047012840626</v>
      </c>
      <c r="BG296">
        <f t="shared" si="257"/>
        <v>2.9755281537664438E-4</v>
      </c>
      <c r="BH296" s="2">
        <f t="shared" si="258"/>
        <v>1.6530711965369144E-11</v>
      </c>
      <c r="BJ296">
        <f t="shared" si="259"/>
        <v>0.85656831107711584</v>
      </c>
      <c r="BK296">
        <f t="shared" si="260"/>
        <v>0.84610333806557492</v>
      </c>
      <c r="BL296">
        <f t="shared" si="261"/>
        <v>1.2448624151323868E-4</v>
      </c>
      <c r="BM296" s="2">
        <f t="shared" si="262"/>
        <v>6.9159023062910441E-11</v>
      </c>
    </row>
    <row r="297" spans="1:65" x14ac:dyDescent="0.3">
      <c r="A297">
        <v>-6.9249999999999998</v>
      </c>
      <c r="B297">
        <f t="shared" si="211"/>
        <v>0.39276975938896791</v>
      </c>
      <c r="C297">
        <f t="shared" si="212"/>
        <v>0.35235682528686851</v>
      </c>
      <c r="D297">
        <f t="shared" si="213"/>
        <v>1.7839185021759681E-4</v>
      </c>
      <c r="E297" s="2">
        <f t="shared" si="214"/>
        <v>1.783918502175968E-10</v>
      </c>
      <c r="G297">
        <f t="shared" si="215"/>
        <v>5.1917854349237486E-2</v>
      </c>
      <c r="H297">
        <f t="shared" si="216"/>
        <v>7.2438265437041755E-3</v>
      </c>
      <c r="I297">
        <f t="shared" si="217"/>
        <v>4.9736415758908842E-9</v>
      </c>
      <c r="J297" s="2">
        <f t="shared" si="218"/>
        <v>4.1032543001099796E-13</v>
      </c>
      <c r="L297">
        <f t="shared" si="219"/>
        <v>7.6261283673697028E-2</v>
      </c>
      <c r="M297">
        <f t="shared" si="220"/>
        <v>2.0425539420675532E-2</v>
      </c>
      <c r="N297">
        <f t="shared" si="221"/>
        <v>4.303446815165396E-8</v>
      </c>
      <c r="O297" s="2">
        <f t="shared" si="222"/>
        <v>1.7440913620350878E-12</v>
      </c>
      <c r="Q297">
        <f t="shared" si="223"/>
        <v>0.12957580667469393</v>
      </c>
      <c r="R297">
        <f t="shared" si="224"/>
        <v>6.9065033876677992E-2</v>
      </c>
      <c r="S297">
        <f t="shared" si="225"/>
        <v>6.8609183929560457E-7</v>
      </c>
      <c r="T297" s="2">
        <f t="shared" si="226"/>
        <v>8.4236831380182712E-12</v>
      </c>
      <c r="V297">
        <f t="shared" si="227"/>
        <v>0.40875731452064884</v>
      </c>
      <c r="W297">
        <f t="shared" si="228"/>
        <v>0.36629937247657968</v>
      </c>
      <c r="X297">
        <f t="shared" si="229"/>
        <v>5.2354651706568757E-5</v>
      </c>
      <c r="Y297" s="2">
        <f t="shared" si="230"/>
        <v>6.5443314633210955E-11</v>
      </c>
      <c r="AA297">
        <f t="shared" si="231"/>
        <v>0.4449907272470478</v>
      </c>
      <c r="AB297">
        <f t="shared" si="232"/>
        <v>0.42545623938617783</v>
      </c>
      <c r="AC297">
        <f t="shared" si="233"/>
        <v>8.7605165550838716E-5</v>
      </c>
      <c r="AD297" s="2">
        <f t="shared" si="234"/>
        <v>6.0836920521415728E-11</v>
      </c>
      <c r="AF297">
        <f t="shared" si="235"/>
        <v>0.27401795985267197</v>
      </c>
      <c r="AG297">
        <f t="shared" si="236"/>
        <v>0.21260082413521902</v>
      </c>
      <c r="AH297">
        <f t="shared" si="237"/>
        <v>1.0745649135866123E-5</v>
      </c>
      <c r="AI297" s="2">
        <f t="shared" si="238"/>
        <v>3.104298639250214E-11</v>
      </c>
      <c r="AK297">
        <f t="shared" si="239"/>
        <v>0.29928736735822925</v>
      </c>
      <c r="AL297">
        <f t="shared" si="240"/>
        <v>0.22143040817581028</v>
      </c>
      <c r="AM297">
        <f t="shared" si="241"/>
        <v>4.5676669053885662E-6</v>
      </c>
      <c r="AN297" s="2">
        <f t="shared" si="242"/>
        <v>1.6621232350163955E-11</v>
      </c>
      <c r="AP297">
        <f t="shared" si="243"/>
        <v>0.66316284152806437</v>
      </c>
      <c r="AQ297">
        <f t="shared" si="244"/>
        <v>0.63025558894408829</v>
      </c>
      <c r="AR297">
        <f t="shared" si="245"/>
        <v>2.1383433082553804E-4</v>
      </c>
      <c r="AS297" s="2">
        <f t="shared" si="246"/>
        <v>4.157889766052119E-11</v>
      </c>
      <c r="AU297">
        <f t="shared" si="247"/>
        <v>0.51762354611136763</v>
      </c>
      <c r="AV297">
        <f t="shared" si="248"/>
        <v>0.46698734376946699</v>
      </c>
      <c r="AW297">
        <f t="shared" si="249"/>
        <v>6.3302376686619964E-5</v>
      </c>
      <c r="AX297" s="2">
        <f t="shared" si="250"/>
        <v>4.5718383162558854E-11</v>
      </c>
      <c r="AZ297">
        <f t="shared" si="251"/>
        <v>0.57593537090631841</v>
      </c>
      <c r="BA297">
        <f t="shared" si="252"/>
        <v>0.52881707878479822</v>
      </c>
      <c r="BB297">
        <f t="shared" si="253"/>
        <v>2.8689816248250237E-5</v>
      </c>
      <c r="BC297" s="2">
        <f t="shared" si="254"/>
        <v>9.5632720827500683E-12</v>
      </c>
      <c r="BE297">
        <f t="shared" si="255"/>
        <v>0.88266342291732869</v>
      </c>
      <c r="BF297">
        <f t="shared" si="256"/>
        <v>0.87383163754551474</v>
      </c>
      <c r="BG297">
        <f t="shared" si="257"/>
        <v>2.9543207348627651E-4</v>
      </c>
      <c r="BH297" s="2">
        <f t="shared" si="258"/>
        <v>1.6412892971459821E-11</v>
      </c>
      <c r="BJ297">
        <f t="shared" si="259"/>
        <v>0.85634552341817982</v>
      </c>
      <c r="BK297">
        <f t="shared" si="260"/>
        <v>0.84586429551306852</v>
      </c>
      <c r="BL297">
        <f t="shared" si="261"/>
        <v>1.2356221000848686E-4</v>
      </c>
      <c r="BM297" s="2">
        <f t="shared" si="262"/>
        <v>6.8645672226937207E-11</v>
      </c>
    </row>
    <row r="298" spans="1:65" x14ac:dyDescent="0.3">
      <c r="A298">
        <v>-6.95</v>
      </c>
      <c r="B298">
        <f t="shared" si="211"/>
        <v>0.39217030868614322</v>
      </c>
      <c r="C298">
        <f t="shared" si="212"/>
        <v>0.35171747940074999</v>
      </c>
      <c r="D298">
        <f t="shared" si="213"/>
        <v>1.7633999693806175E-4</v>
      </c>
      <c r="E298" s="2">
        <f t="shared" si="214"/>
        <v>1.7633999693806175E-10</v>
      </c>
      <c r="G298">
        <f t="shared" si="215"/>
        <v>5.1876115734443978E-2</v>
      </c>
      <c r="H298">
        <f t="shared" si="216"/>
        <v>7.2001211878994558E-3</v>
      </c>
      <c r="I298">
        <f t="shared" si="217"/>
        <v>4.8637858094923741E-9</v>
      </c>
      <c r="J298" s="2">
        <f t="shared" si="218"/>
        <v>4.0126232928312084E-13</v>
      </c>
      <c r="L298">
        <f t="shared" si="219"/>
        <v>7.6172729395538763E-2</v>
      </c>
      <c r="M298">
        <f t="shared" si="220"/>
        <v>2.0331632444897944E-2</v>
      </c>
      <c r="N298">
        <f t="shared" si="221"/>
        <v>4.2236186405907726E-8</v>
      </c>
      <c r="O298" s="2">
        <f t="shared" si="222"/>
        <v>1.7117387768394278E-12</v>
      </c>
      <c r="Q298">
        <f t="shared" si="223"/>
        <v>0.12936973554560743</v>
      </c>
      <c r="R298">
        <f t="shared" si="224"/>
        <v>6.8844636947173715E-2</v>
      </c>
      <c r="S298">
        <f t="shared" si="225"/>
        <v>6.7575188131032491E-7</v>
      </c>
      <c r="T298" s="2">
        <f t="shared" si="226"/>
        <v>8.2967314316434485E-12</v>
      </c>
      <c r="V298">
        <f t="shared" si="227"/>
        <v>0.40826865409384977</v>
      </c>
      <c r="W298">
        <f t="shared" si="228"/>
        <v>0.36577562067936736</v>
      </c>
      <c r="X298">
        <f t="shared" si="229"/>
        <v>5.1799001255586655E-5</v>
      </c>
      <c r="Y298" s="2">
        <f t="shared" si="230"/>
        <v>6.4748751569483329E-11</v>
      </c>
      <c r="AA298">
        <f t="shared" si="231"/>
        <v>0.44446616835884722</v>
      </c>
      <c r="AB298">
        <f t="shared" si="232"/>
        <v>0.42491321776278179</v>
      </c>
      <c r="AC298">
        <f t="shared" si="233"/>
        <v>8.6712074790155764E-5</v>
      </c>
      <c r="AD298" s="2">
        <f t="shared" si="234"/>
        <v>6.0216718604274791E-11</v>
      </c>
      <c r="AF298">
        <f t="shared" si="235"/>
        <v>0.2736280620235419</v>
      </c>
      <c r="AG298">
        <f t="shared" si="236"/>
        <v>0.21217794145720376</v>
      </c>
      <c r="AH298">
        <f t="shared" si="237"/>
        <v>1.0616021359729005E-5</v>
      </c>
      <c r="AI298" s="2">
        <f t="shared" si="238"/>
        <v>3.0668506150328243E-11</v>
      </c>
      <c r="AK298">
        <f t="shared" si="239"/>
        <v>0.29894623800069481</v>
      </c>
      <c r="AL298">
        <f t="shared" si="240"/>
        <v>0.22105137555632756</v>
      </c>
      <c r="AM298">
        <f t="shared" si="241"/>
        <v>4.5156393876336114E-6</v>
      </c>
      <c r="AN298" s="2">
        <f t="shared" si="242"/>
        <v>1.6431909993888979E-11</v>
      </c>
      <c r="AP298">
        <f t="shared" si="243"/>
        <v>0.66272734611065276</v>
      </c>
      <c r="AQ298">
        <f t="shared" si="244"/>
        <v>0.62977754787118856</v>
      </c>
      <c r="AR298">
        <f t="shared" si="245"/>
        <v>2.1196206308269632E-4</v>
      </c>
      <c r="AS298" s="2">
        <f t="shared" si="246"/>
        <v>4.1214845599413081E-11</v>
      </c>
      <c r="AU298">
        <f t="shared" si="247"/>
        <v>0.51717053182250106</v>
      </c>
      <c r="AV298">
        <f t="shared" si="248"/>
        <v>0.46648677549447631</v>
      </c>
      <c r="AW298">
        <f t="shared" si="249"/>
        <v>6.2688601563848587E-5</v>
      </c>
      <c r="AX298" s="2">
        <f t="shared" si="250"/>
        <v>4.5275101129446192E-11</v>
      </c>
      <c r="AZ298">
        <f t="shared" si="251"/>
        <v>0.57555409706323934</v>
      </c>
      <c r="BA298">
        <f t="shared" si="252"/>
        <v>0.5283934411813771</v>
      </c>
      <c r="BB298">
        <f t="shared" si="253"/>
        <v>2.8430183759922921E-5</v>
      </c>
      <c r="BC298" s="2">
        <f t="shared" si="254"/>
        <v>9.4767279199742975E-12</v>
      </c>
      <c r="BE298">
        <f t="shared" si="255"/>
        <v>0.88245126799862761</v>
      </c>
      <c r="BF298">
        <f t="shared" si="256"/>
        <v>0.87360351397701896</v>
      </c>
      <c r="BG298">
        <f t="shared" si="257"/>
        <v>2.933331527326173E-4</v>
      </c>
      <c r="BH298" s="2">
        <f t="shared" si="258"/>
        <v>1.6296286262923196E-11</v>
      </c>
      <c r="BJ298">
        <f t="shared" si="259"/>
        <v>0.85612348619252998</v>
      </c>
      <c r="BK298">
        <f t="shared" si="260"/>
        <v>0.84562605814649139</v>
      </c>
      <c r="BL298">
        <f t="shared" si="261"/>
        <v>1.2264807613884322E-4</v>
      </c>
      <c r="BM298" s="2">
        <f t="shared" si="262"/>
        <v>6.8137820077135179E-11</v>
      </c>
    </row>
    <row r="299" spans="1:65" x14ac:dyDescent="0.3">
      <c r="A299">
        <v>-6.9749999999999996</v>
      </c>
      <c r="B299">
        <f t="shared" si="211"/>
        <v>0.39157393168416316</v>
      </c>
      <c r="C299">
        <f t="shared" si="212"/>
        <v>0.35108141177918423</v>
      </c>
      <c r="D299">
        <f t="shared" si="213"/>
        <v>1.7431860816820069E-4</v>
      </c>
      <c r="E299" s="2">
        <f t="shared" si="214"/>
        <v>1.7431860816820069E-10</v>
      </c>
      <c r="G299">
        <f t="shared" si="215"/>
        <v>5.1834777313041973E-2</v>
      </c>
      <c r="H299">
        <f t="shared" si="216"/>
        <v>7.1568348827664658E-3</v>
      </c>
      <c r="I299">
        <f t="shared" si="217"/>
        <v>4.7567376325255961E-9</v>
      </c>
      <c r="J299" s="2">
        <f t="shared" si="218"/>
        <v>3.9243085468336169E-13</v>
      </c>
      <c r="L299">
        <f t="shared" si="219"/>
        <v>7.608489733290677E-2</v>
      </c>
      <c r="M299">
        <f t="shared" si="220"/>
        <v>2.0238491339243658E-2</v>
      </c>
      <c r="N299">
        <f t="shared" si="221"/>
        <v>4.1455494715303986E-8</v>
      </c>
      <c r="O299" s="2">
        <f t="shared" si="222"/>
        <v>1.6800990774896819E-12</v>
      </c>
      <c r="Q299">
        <f t="shared" si="223"/>
        <v>0.1291650536886933</v>
      </c>
      <c r="R299">
        <f t="shared" si="224"/>
        <v>6.862572587026021E-2</v>
      </c>
      <c r="S299">
        <f t="shared" si="225"/>
        <v>6.6560386883163535E-7</v>
      </c>
      <c r="T299" s="2">
        <f t="shared" si="226"/>
        <v>8.172136389543983E-12</v>
      </c>
      <c r="V299">
        <f t="shared" si="227"/>
        <v>0.4077823656823385</v>
      </c>
      <c r="W299">
        <f t="shared" si="228"/>
        <v>0.36525441123508945</v>
      </c>
      <c r="X299">
        <f t="shared" si="229"/>
        <v>5.1251153540916419E-5</v>
      </c>
      <c r="Y299" s="2">
        <f t="shared" si="230"/>
        <v>6.4063941926145525E-11</v>
      </c>
      <c r="AA299">
        <f t="shared" si="231"/>
        <v>0.44394405079591914</v>
      </c>
      <c r="AB299">
        <f t="shared" si="232"/>
        <v>0.42437272339122062</v>
      </c>
      <c r="AC299">
        <f t="shared" si="233"/>
        <v>8.5831127689571385E-5</v>
      </c>
      <c r="AD299" s="2">
        <f t="shared" si="234"/>
        <v>5.9604949784424526E-11</v>
      </c>
      <c r="AF299">
        <f t="shared" si="235"/>
        <v>0.27324030661704973</v>
      </c>
      <c r="AG299">
        <f t="shared" si="236"/>
        <v>0.21175738244799319</v>
      </c>
      <c r="AH299">
        <f t="shared" si="237"/>
        <v>1.0488407699929007E-5</v>
      </c>
      <c r="AI299" s="2">
        <f t="shared" si="238"/>
        <v>3.0299844466461586E-11</v>
      </c>
      <c r="AK299">
        <f t="shared" si="239"/>
        <v>0.29860689712134908</v>
      </c>
      <c r="AL299">
        <f t="shared" si="240"/>
        <v>0.22067433013483229</v>
      </c>
      <c r="AM299">
        <f t="shared" si="241"/>
        <v>4.4643863428612603E-6</v>
      </c>
      <c r="AN299" s="2">
        <f t="shared" si="242"/>
        <v>1.6245405858745145E-11</v>
      </c>
      <c r="AP299">
        <f t="shared" si="243"/>
        <v>0.66229358116185988</v>
      </c>
      <c r="AQ299">
        <f t="shared" si="244"/>
        <v>0.62930140632476383</v>
      </c>
      <c r="AR299">
        <f t="shared" si="245"/>
        <v>2.1011240777462246E-4</v>
      </c>
      <c r="AS299" s="2">
        <f t="shared" si="246"/>
        <v>4.0855190400620939E-11</v>
      </c>
      <c r="AU299">
        <f t="shared" si="247"/>
        <v>0.51671954247313101</v>
      </c>
      <c r="AV299">
        <f t="shared" si="248"/>
        <v>0.46598844472169176</v>
      </c>
      <c r="AW299">
        <f t="shared" si="249"/>
        <v>6.2082877431760976E-5</v>
      </c>
      <c r="AX299" s="2">
        <f t="shared" si="250"/>
        <v>4.4837633700716246E-11</v>
      </c>
      <c r="AZ299">
        <f t="shared" si="251"/>
        <v>0.57517444065114542</v>
      </c>
      <c r="BA299">
        <f t="shared" si="252"/>
        <v>0.52797160072349492</v>
      </c>
      <c r="BB299">
        <f t="shared" si="253"/>
        <v>2.8173797809962868E-5</v>
      </c>
      <c r="BC299" s="2">
        <f t="shared" si="254"/>
        <v>9.3912659366542792E-12</v>
      </c>
      <c r="BE299">
        <f t="shared" si="255"/>
        <v>0.88223976861283515</v>
      </c>
      <c r="BF299">
        <f t="shared" si="256"/>
        <v>0.87337609528261839</v>
      </c>
      <c r="BG299">
        <f t="shared" si="257"/>
        <v>2.9125575989534096E-4</v>
      </c>
      <c r="BH299" s="2">
        <f t="shared" si="258"/>
        <v>1.6180875549741179E-11</v>
      </c>
      <c r="BJ299">
        <f t="shared" si="259"/>
        <v>0.85590219460788242</v>
      </c>
      <c r="BK299">
        <f t="shared" si="260"/>
        <v>0.8453886208239082</v>
      </c>
      <c r="BL299">
        <f t="shared" si="261"/>
        <v>1.2174370155391676E-4</v>
      </c>
      <c r="BM299" s="2">
        <f t="shared" si="262"/>
        <v>6.7635389752176029E-11</v>
      </c>
    </row>
    <row r="300" spans="1:65" x14ac:dyDescent="0.3">
      <c r="A300">
        <v>-7</v>
      </c>
      <c r="B300">
        <f t="shared" si="211"/>
        <v>0.39098060280832014</v>
      </c>
      <c r="C300">
        <f t="shared" si="212"/>
        <v>0.35044859514539262</v>
      </c>
      <c r="D300">
        <f t="shared" si="213"/>
        <v>1.7232713102485414E-4</v>
      </c>
      <c r="E300" s="2">
        <f t="shared" si="214"/>
        <v>1.7232713102485413E-10</v>
      </c>
      <c r="G300">
        <f t="shared" si="215"/>
        <v>5.1793833836444432E-2</v>
      </c>
      <c r="H300">
        <f t="shared" si="216"/>
        <v>7.1139621324025487E-3</v>
      </c>
      <c r="I300">
        <f t="shared" si="217"/>
        <v>4.6524156213444571E-9</v>
      </c>
      <c r="J300" s="2">
        <f t="shared" si="218"/>
        <v>3.8382428876091772E-13</v>
      </c>
      <c r="L300">
        <f t="shared" si="219"/>
        <v>7.5997779047420888E-2</v>
      </c>
      <c r="M300">
        <f t="shared" si="220"/>
        <v>2.0146107155271355E-2</v>
      </c>
      <c r="N300">
        <f t="shared" si="221"/>
        <v>4.0691944638599427E-8</v>
      </c>
      <c r="O300" s="2">
        <f t="shared" si="222"/>
        <v>1.6491540896587942E-12</v>
      </c>
      <c r="Q300">
        <f t="shared" si="223"/>
        <v>0.12896174685508272</v>
      </c>
      <c r="R300">
        <f t="shared" si="224"/>
        <v>6.8408285406505565E-2</v>
      </c>
      <c r="S300">
        <f t="shared" si="225"/>
        <v>6.5564357357788167E-7</v>
      </c>
      <c r="T300" s="2">
        <f t="shared" si="226"/>
        <v>8.0498460978173392E-12</v>
      </c>
      <c r="V300">
        <f t="shared" si="227"/>
        <v>0.40729842981792069</v>
      </c>
      <c r="W300">
        <f t="shared" si="228"/>
        <v>0.36473572327751413</v>
      </c>
      <c r="X300">
        <f t="shared" si="229"/>
        <v>5.0710972498741198E-5</v>
      </c>
      <c r="Y300" s="2">
        <f t="shared" si="230"/>
        <v>6.33887156234265E-11</v>
      </c>
      <c r="AA300">
        <f t="shared" si="231"/>
        <v>0.44342435514755263</v>
      </c>
      <c r="AB300">
        <f t="shared" si="232"/>
        <v>0.42383473617759071</v>
      </c>
      <c r="AC300">
        <f t="shared" si="233"/>
        <v>8.4962118231333528E-5</v>
      </c>
      <c r="AD300" s="2">
        <f t="shared" si="234"/>
        <v>5.9001470993981569E-11</v>
      </c>
      <c r="AF300">
        <f t="shared" si="235"/>
        <v>0.27285467446016787</v>
      </c>
      <c r="AG300">
        <f t="shared" si="236"/>
        <v>0.21133912631254648</v>
      </c>
      <c r="AH300">
        <f t="shared" si="237"/>
        <v>1.0362769925889389E-5</v>
      </c>
      <c r="AI300" s="2">
        <f t="shared" si="238"/>
        <v>2.9936890897013801E-11</v>
      </c>
      <c r="AK300">
        <f t="shared" si="239"/>
        <v>0.29826932910204629</v>
      </c>
      <c r="AL300">
        <f t="shared" si="240"/>
        <v>0.2202992545578292</v>
      </c>
      <c r="AM300">
        <f t="shared" si="241"/>
        <v>4.4138935573110267E-6</v>
      </c>
      <c r="AN300" s="2">
        <f t="shared" si="242"/>
        <v>1.6061668222437352E-11</v>
      </c>
      <c r="AP300">
        <f t="shared" si="243"/>
        <v>0.66186153440983309</v>
      </c>
      <c r="AQ300">
        <f t="shared" si="244"/>
        <v>0.62882715083406482</v>
      </c>
      <c r="AR300">
        <f t="shared" si="245"/>
        <v>2.0828501744001767E-4</v>
      </c>
      <c r="AS300" s="2">
        <f t="shared" si="246"/>
        <v>4.0499864502225567E-11</v>
      </c>
      <c r="AU300">
        <f t="shared" si="247"/>
        <v>0.51627056227093682</v>
      </c>
      <c r="AV300">
        <f t="shared" si="248"/>
        <v>0.46549233400103518</v>
      </c>
      <c r="AW300">
        <f t="shared" si="249"/>
        <v>6.1485071401603947E-5</v>
      </c>
      <c r="AX300" s="2">
        <f t="shared" si="250"/>
        <v>4.4405884901158393E-11</v>
      </c>
      <c r="AZ300">
        <f t="shared" si="251"/>
        <v>0.57479638932633115</v>
      </c>
      <c r="BA300">
        <f t="shared" si="252"/>
        <v>0.5275515436959235</v>
      </c>
      <c r="BB300">
        <f t="shared" si="253"/>
        <v>2.7920606681219049E-5</v>
      </c>
      <c r="BC300" s="2">
        <f t="shared" si="254"/>
        <v>9.3068688937396726E-12</v>
      </c>
      <c r="BE300">
        <f t="shared" si="255"/>
        <v>0.8820289209421881</v>
      </c>
      <c r="BF300">
        <f t="shared" si="256"/>
        <v>0.87314937735719145</v>
      </c>
      <c r="BG300">
        <f t="shared" si="257"/>
        <v>2.891996066141971E-4</v>
      </c>
      <c r="BH300" s="2">
        <f t="shared" si="258"/>
        <v>1.606664481189985E-11</v>
      </c>
      <c r="BJ300">
        <f t="shared" si="259"/>
        <v>0.85568164391675494</v>
      </c>
      <c r="BK300">
        <f t="shared" si="260"/>
        <v>0.84515197845145384</v>
      </c>
      <c r="BL300">
        <f t="shared" si="261"/>
        <v>1.2084895028644127E-4</v>
      </c>
      <c r="BM300" s="2">
        <f t="shared" si="262"/>
        <v>6.7138305714689656E-11</v>
      </c>
    </row>
    <row r="301" spans="1:65" x14ac:dyDescent="0.3">
      <c r="A301">
        <v>-7.0250000000000004</v>
      </c>
      <c r="B301">
        <f t="shared" si="211"/>
        <v>0.39039029677552883</v>
      </c>
      <c r="C301">
        <f t="shared" si="212"/>
        <v>0.34981900253362719</v>
      </c>
      <c r="D301">
        <f t="shared" si="213"/>
        <v>1.7036502446087998E-4</v>
      </c>
      <c r="E301" s="2">
        <f t="shared" si="214"/>
        <v>1.7036502446087996E-10</v>
      </c>
      <c r="G301">
        <f t="shared" si="215"/>
        <v>5.1753280143267022E-2</v>
      </c>
      <c r="H301">
        <f t="shared" si="216"/>
        <v>7.0714975322167788E-3</v>
      </c>
      <c r="I301">
        <f t="shared" si="217"/>
        <v>4.5507409921018593E-9</v>
      </c>
      <c r="J301" s="2">
        <f t="shared" si="218"/>
        <v>3.7543613184840338E-13</v>
      </c>
      <c r="L301">
        <f t="shared" si="219"/>
        <v>7.5911366228818472E-2</v>
      </c>
      <c r="M301">
        <f t="shared" si="220"/>
        <v>2.005447108040135E-2</v>
      </c>
      <c r="N301">
        <f t="shared" si="221"/>
        <v>3.9945100706871332E-8</v>
      </c>
      <c r="O301" s="2">
        <f t="shared" si="222"/>
        <v>1.6188861647590361E-12</v>
      </c>
      <c r="Q301">
        <f t="shared" si="223"/>
        <v>0.1287598009916282</v>
      </c>
      <c r="R301">
        <f t="shared" si="224"/>
        <v>6.8192300525805563E-2</v>
      </c>
      <c r="S301">
        <f t="shared" si="225"/>
        <v>6.4586687494687763E-7</v>
      </c>
      <c r="T301" s="2">
        <f t="shared" si="226"/>
        <v>7.9298099646255683E-12</v>
      </c>
      <c r="V301">
        <f t="shared" si="227"/>
        <v>0.40681682725628199</v>
      </c>
      <c r="W301">
        <f t="shared" si="228"/>
        <v>0.36421953618036651</v>
      </c>
      <c r="X301">
        <f t="shared" si="229"/>
        <v>5.0178324895538763E-5</v>
      </c>
      <c r="Y301" s="2">
        <f t="shared" si="230"/>
        <v>6.2722906119423453E-11</v>
      </c>
      <c r="AA301">
        <f t="shared" si="231"/>
        <v>0.44290706222002962</v>
      </c>
      <c r="AB301">
        <f t="shared" si="232"/>
        <v>0.42329923625261862</v>
      </c>
      <c r="AC301">
        <f t="shared" si="233"/>
        <v>8.4104844579785591E-5</v>
      </c>
      <c r="AD301" s="2">
        <f t="shared" si="234"/>
        <v>5.8406142069295509E-11</v>
      </c>
      <c r="AF301">
        <f t="shared" si="235"/>
        <v>0.27247114661678973</v>
      </c>
      <c r="AG301">
        <f t="shared" si="236"/>
        <v>0.21092315251278709</v>
      </c>
      <c r="AH301">
        <f t="shared" si="237"/>
        <v>1.0239070663210798E-5</v>
      </c>
      <c r="AI301" s="2">
        <f t="shared" si="238"/>
        <v>2.9579537471497874E-11</v>
      </c>
      <c r="AK301">
        <f t="shared" si="239"/>
        <v>0.29793351851494709</v>
      </c>
      <c r="AL301">
        <f t="shared" si="240"/>
        <v>0.21992613168327454</v>
      </c>
      <c r="AM301">
        <f t="shared" si="241"/>
        <v>4.3641471269691034E-6</v>
      </c>
      <c r="AN301" s="2">
        <f t="shared" si="242"/>
        <v>1.5880646489804242E-11</v>
      </c>
      <c r="AP301">
        <f t="shared" si="243"/>
        <v>0.66143119370703085</v>
      </c>
      <c r="AQ301">
        <f t="shared" si="244"/>
        <v>0.62835476806479784</v>
      </c>
      <c r="AR301">
        <f t="shared" si="245"/>
        <v>2.0647955108865526E-4</v>
      </c>
      <c r="AS301" s="2">
        <f t="shared" si="246"/>
        <v>4.0148801600571761E-11</v>
      </c>
      <c r="AU301">
        <f t="shared" si="247"/>
        <v>0.5158235755984274</v>
      </c>
      <c r="AV301">
        <f t="shared" si="248"/>
        <v>0.46499842607561043</v>
      </c>
      <c r="AW301">
        <f t="shared" si="249"/>
        <v>6.0895053224319218E-5</v>
      </c>
      <c r="AX301" s="2">
        <f t="shared" si="250"/>
        <v>4.3979760662008312E-11</v>
      </c>
      <c r="AZ301">
        <f t="shared" si="251"/>
        <v>0.57441993088060739</v>
      </c>
      <c r="BA301">
        <f t="shared" si="252"/>
        <v>0.52713325653400822</v>
      </c>
      <c r="BB301">
        <f t="shared" si="253"/>
        <v>2.7670559656109908E-5</v>
      </c>
      <c r="BC301" s="2">
        <f t="shared" si="254"/>
        <v>9.2235198853699596E-12</v>
      </c>
      <c r="BE301">
        <f t="shared" si="255"/>
        <v>0.88181872120127891</v>
      </c>
      <c r="BF301">
        <f t="shared" si="256"/>
        <v>0.87292335613040739</v>
      </c>
      <c r="BG301">
        <f t="shared" si="257"/>
        <v>2.8716440929323192E-4</v>
      </c>
      <c r="BH301" s="2">
        <f t="shared" si="258"/>
        <v>1.5953578294068454E-11</v>
      </c>
      <c r="BJ301">
        <f t="shared" si="259"/>
        <v>0.85546182941591686</v>
      </c>
      <c r="BK301">
        <f t="shared" si="260"/>
        <v>0.84491612598274346</v>
      </c>
      <c r="BL301">
        <f t="shared" si="261"/>
        <v>1.1996368870352318E-4</v>
      </c>
      <c r="BM301" s="2">
        <f t="shared" si="262"/>
        <v>6.66464937241796E-11</v>
      </c>
    </row>
    <row r="302" spans="1:65" x14ac:dyDescent="0.3">
      <c r="A302">
        <v>-7.05</v>
      </c>
      <c r="B302">
        <f t="shared" si="211"/>
        <v>0.38980298859013401</v>
      </c>
      <c r="C302">
        <f t="shared" si="212"/>
        <v>0.34919260728469925</v>
      </c>
      <c r="D302">
        <f t="shared" si="213"/>
        <v>1.6843175897367143E-4</v>
      </c>
      <c r="E302" s="2">
        <f t="shared" si="214"/>
        <v>1.6843175897367143E-10</v>
      </c>
      <c r="G302">
        <f t="shared" si="215"/>
        <v>5.17131111575765E-2</v>
      </c>
      <c r="H302">
        <f t="shared" si="216"/>
        <v>7.0294357670958128E-3</v>
      </c>
      <c r="I302">
        <f t="shared" si="217"/>
        <v>4.4516375061965905E-9</v>
      </c>
      <c r="J302" s="2">
        <f t="shared" si="218"/>
        <v>3.6726009426121872E-13</v>
      </c>
      <c r="L302">
        <f t="shared" si="219"/>
        <v>7.5825650692564861E-2</v>
      </c>
      <c r="M302">
        <f t="shared" si="220"/>
        <v>1.9963574435381611E-2</v>
      </c>
      <c r="N302">
        <f t="shared" si="221"/>
        <v>3.9214540003951418E-8</v>
      </c>
      <c r="O302" s="2">
        <f t="shared" si="222"/>
        <v>1.5892781629379207E-12</v>
      </c>
      <c r="Q302">
        <f t="shared" si="223"/>
        <v>0.12855920223754122</v>
      </c>
      <c r="R302">
        <f t="shared" si="224"/>
        <v>6.7977756403787393E-2</v>
      </c>
      <c r="S302">
        <f t="shared" si="225"/>
        <v>6.3626975690606832E-7</v>
      </c>
      <c r="T302" s="2">
        <f t="shared" si="226"/>
        <v>7.8119786820134084E-12</v>
      </c>
      <c r="V302">
        <f t="shared" si="227"/>
        <v>0.40633753897368924</v>
      </c>
      <c r="W302">
        <f t="shared" si="228"/>
        <v>0.36370582955379338</v>
      </c>
      <c r="X302">
        <f t="shared" si="229"/>
        <v>4.9653080259767962E-5</v>
      </c>
      <c r="Y302" s="2">
        <f t="shared" si="230"/>
        <v>6.2066350324709955E-11</v>
      </c>
      <c r="AA302">
        <f t="shared" si="231"/>
        <v>0.44239215303351298</v>
      </c>
      <c r="AB302">
        <f t="shared" si="232"/>
        <v>0.42276620396843995</v>
      </c>
      <c r="AC302">
        <f t="shared" si="233"/>
        <v>8.3259108982666963E-5</v>
      </c>
      <c r="AD302" s="2">
        <f t="shared" si="234"/>
        <v>5.7818825682407572E-11</v>
      </c>
      <c r="AF302">
        <f t="shared" si="235"/>
        <v>0.27208970438400454</v>
      </c>
      <c r="AG302">
        <f t="shared" si="236"/>
        <v>0.21050944076356237</v>
      </c>
      <c r="AH302">
        <f t="shared" si="237"/>
        <v>1.0117273371597631E-5</v>
      </c>
      <c r="AI302" s="2">
        <f t="shared" si="238"/>
        <v>2.9227678629059834E-11</v>
      </c>
      <c r="AK302">
        <f t="shared" si="239"/>
        <v>0.2975994501195503</v>
      </c>
      <c r="AL302">
        <f t="shared" si="240"/>
        <v>0.21955494457727809</v>
      </c>
      <c r="AM302">
        <f t="shared" si="241"/>
        <v>4.3151334497631717E-6</v>
      </c>
      <c r="AN302" s="2">
        <f t="shared" si="242"/>
        <v>1.5702291164415991E-11</v>
      </c>
      <c r="AP302">
        <f t="shared" si="243"/>
        <v>0.66100254702859362</v>
      </c>
      <c r="AQ302">
        <f t="shared" si="244"/>
        <v>0.62788424481733662</v>
      </c>
      <c r="AR302">
        <f t="shared" si="245"/>
        <v>2.0469567405996726E-4</v>
      </c>
      <c r="AS302" s="2">
        <f t="shared" si="246"/>
        <v>3.980193662277132E-11</v>
      </c>
      <c r="AU302">
        <f t="shared" si="247"/>
        <v>0.51537856701044327</v>
      </c>
      <c r="AV302">
        <f t="shared" si="248"/>
        <v>0.46450670387894283</v>
      </c>
      <c r="AW302">
        <f t="shared" si="249"/>
        <v>6.0312695229313851E-5</v>
      </c>
      <c r="AX302" s="2">
        <f t="shared" si="250"/>
        <v>4.3559168776726661E-11</v>
      </c>
      <c r="AZ302">
        <f t="shared" si="251"/>
        <v>0.57404505323936561</v>
      </c>
      <c r="BA302">
        <f t="shared" si="252"/>
        <v>0.52671672582151741</v>
      </c>
      <c r="BB302">
        <f t="shared" si="253"/>
        <v>2.7423606993939641E-5</v>
      </c>
      <c r="BC302" s="2">
        <f t="shared" si="254"/>
        <v>9.1412023313132044E-12</v>
      </c>
      <c r="BE302">
        <f t="shared" si="255"/>
        <v>0.88160916563669867</v>
      </c>
      <c r="BF302">
        <f t="shared" si="256"/>
        <v>0.87269802756634263</v>
      </c>
      <c r="BG302">
        <f t="shared" si="257"/>
        <v>2.8514988900724163E-4</v>
      </c>
      <c r="BH302" s="2">
        <f t="shared" si="258"/>
        <v>1.5841660500402326E-11</v>
      </c>
      <c r="BJ302">
        <f t="shared" si="259"/>
        <v>0.85524274644585074</v>
      </c>
      <c r="BK302">
        <f t="shared" si="260"/>
        <v>0.84468105841829477</v>
      </c>
      <c r="BL302">
        <f t="shared" si="261"/>
        <v>1.1908778545905777E-4</v>
      </c>
      <c r="BM302" s="2">
        <f t="shared" si="262"/>
        <v>6.6159880810587708E-11</v>
      </c>
    </row>
    <row r="303" spans="1:65" x14ac:dyDescent="0.3">
      <c r="A303">
        <v>-7.0750000000000002</v>
      </c>
      <c r="B303">
        <f t="shared" si="211"/>
        <v>0.38921865353979174</v>
      </c>
      <c r="C303">
        <f t="shared" si="212"/>
        <v>0.34856938304158674</v>
      </c>
      <c r="D303">
        <f t="shared" si="213"/>
        <v>1.6652681632176402E-4</v>
      </c>
      <c r="E303" s="2">
        <f t="shared" si="214"/>
        <v>1.6652681632176402E-10</v>
      </c>
      <c r="G303">
        <f t="shared" si="215"/>
        <v>5.1673321887180428E-2</v>
      </c>
      <c r="H303">
        <f t="shared" si="216"/>
        <v>6.9877716096130148E-3</v>
      </c>
      <c r="I303">
        <f t="shared" si="217"/>
        <v>4.3550313794349053E-9</v>
      </c>
      <c r="J303" s="2">
        <f t="shared" si="218"/>
        <v>3.5929008880337969E-13</v>
      </c>
      <c r="L303">
        <f t="shared" si="219"/>
        <v>7.5740624377516372E-2</v>
      </c>
      <c r="M303">
        <f t="shared" si="220"/>
        <v>1.9873408671809513E-2</v>
      </c>
      <c r="N303">
        <f t="shared" si="221"/>
        <v>3.8499851762033988E-8</v>
      </c>
      <c r="O303" s="2">
        <f t="shared" si="222"/>
        <v>1.5603134366891005E-12</v>
      </c>
      <c r="Q303">
        <f t="shared" si="223"/>
        <v>0.12835993692109832</v>
      </c>
      <c r="R303">
        <f t="shared" si="224"/>
        <v>6.7764638418286963E-2</v>
      </c>
      <c r="S303">
        <f t="shared" si="225"/>
        <v>6.2684830498341697E-7</v>
      </c>
      <c r="T303" s="2">
        <f t="shared" si="226"/>
        <v>7.6963041889630784E-12</v>
      </c>
      <c r="V303">
        <f t="shared" si="227"/>
        <v>0.40586054616375061</v>
      </c>
      <c r="W303">
        <f t="shared" si="228"/>
        <v>0.36319458324089021</v>
      </c>
      <c r="X303">
        <f t="shared" si="229"/>
        <v>4.913511081544447E-5</v>
      </c>
      <c r="Y303" s="2">
        <f t="shared" si="230"/>
        <v>6.1418888519305589E-11</v>
      </c>
      <c r="AA303">
        <f t="shared" si="231"/>
        <v>0.44187960881898858</v>
      </c>
      <c r="AB303">
        <f t="shared" si="232"/>
        <v>0.42223561989543329</v>
      </c>
      <c r="AC303">
        <f t="shared" si="233"/>
        <v>8.2424717675041827E-5</v>
      </c>
      <c r="AD303" s="2">
        <f t="shared" si="234"/>
        <v>5.7239387274334562E-11</v>
      </c>
      <c r="AF303">
        <f t="shared" si="235"/>
        <v>0.27171032928844407</v>
      </c>
      <c r="AG303">
        <f t="shared" si="236"/>
        <v>0.21009797102868119</v>
      </c>
      <c r="AH303">
        <f t="shared" si="237"/>
        <v>9.997342323429546E-6</v>
      </c>
      <c r="AI303" s="2">
        <f t="shared" si="238"/>
        <v>2.8881211156574255E-11</v>
      </c>
      <c r="AK303">
        <f t="shared" si="239"/>
        <v>0.29726710885977925</v>
      </c>
      <c r="AL303">
        <f t="shared" si="240"/>
        <v>0.21918567651086582</v>
      </c>
      <c r="AM303">
        <f t="shared" si="241"/>
        <v>4.2668392179760918E-6</v>
      </c>
      <c r="AN303" s="2">
        <f t="shared" si="242"/>
        <v>1.5526553820968561E-11</v>
      </c>
      <c r="AP303">
        <f t="shared" si="243"/>
        <v>0.66057558247074466</v>
      </c>
      <c r="AQ303">
        <f t="shared" si="244"/>
        <v>0.62741556802496667</v>
      </c>
      <c r="AR303">
        <f t="shared" si="245"/>
        <v>2.0293305788516902E-4</v>
      </c>
      <c r="AS303" s="2">
        <f t="shared" si="246"/>
        <v>3.9459205699893884E-11</v>
      </c>
      <c r="AU303">
        <f t="shared" si="247"/>
        <v>0.51493552123170072</v>
      </c>
      <c r="AV303">
        <f t="shared" si="248"/>
        <v>0.464017150532266</v>
      </c>
      <c r="AW303">
        <f t="shared" si="249"/>
        <v>5.9737872264874107E-5</v>
      </c>
      <c r="AX303" s="2">
        <f t="shared" si="250"/>
        <v>4.3144018857964622E-11</v>
      </c>
      <c r="AZ303">
        <f t="shared" si="251"/>
        <v>0.5736717444596765</v>
      </c>
      <c r="BA303">
        <f t="shared" si="252"/>
        <v>0.52630193828852945</v>
      </c>
      <c r="BB303">
        <f t="shared" si="253"/>
        <v>2.7179699908796236E-5</v>
      </c>
      <c r="BC303" s="2">
        <f t="shared" si="254"/>
        <v>9.0598999695987354E-12</v>
      </c>
      <c r="BE303">
        <f t="shared" si="255"/>
        <v>0.88140025052668336</v>
      </c>
      <c r="BF303">
        <f t="shared" si="256"/>
        <v>0.87247338766310034</v>
      </c>
      <c r="BG303">
        <f t="shared" si="257"/>
        <v>2.8315577141029653E-4</v>
      </c>
      <c r="BH303" s="2">
        <f t="shared" si="258"/>
        <v>1.5730876189460933E-11</v>
      </c>
      <c r="BJ303">
        <f t="shared" si="259"/>
        <v>0.85502439039021749</v>
      </c>
      <c r="BK303">
        <f t="shared" si="260"/>
        <v>0.84444677080495434</v>
      </c>
      <c r="BL303">
        <f t="shared" si="261"/>
        <v>1.1822111144725823E-4</v>
      </c>
      <c r="BM303" s="2">
        <f t="shared" si="262"/>
        <v>6.5678395248476859E-11</v>
      </c>
    </row>
    <row r="304" spans="1:65" x14ac:dyDescent="0.3">
      <c r="A304">
        <v>-7.1</v>
      </c>
      <c r="B304">
        <f t="shared" si="211"/>
        <v>0.38863726719142033</v>
      </c>
      <c r="C304">
        <f t="shared" si="212"/>
        <v>0.34794930374511551</v>
      </c>
      <c r="D304">
        <f t="shared" si="213"/>
        <v>1.646496892493106E-4</v>
      </c>
      <c r="E304" s="2">
        <f t="shared" si="214"/>
        <v>1.646496892493106E-10</v>
      </c>
      <c r="G304">
        <f t="shared" si="215"/>
        <v>5.1633907421956844E-2</v>
      </c>
      <c r="H304">
        <f t="shared" si="216"/>
        <v>6.9464999182794205E-3</v>
      </c>
      <c r="I304">
        <f t="shared" si="217"/>
        <v>4.2608511947348653E-9</v>
      </c>
      <c r="J304" s="2">
        <f t="shared" si="218"/>
        <v>3.5152022356562639E-13</v>
      </c>
      <c r="L304">
        <f t="shared" si="219"/>
        <v>7.565627934363503E-2</v>
      </c>
      <c r="M304">
        <f t="shared" si="220"/>
        <v>1.9783965369708407E-2</v>
      </c>
      <c r="N304">
        <f t="shared" si="221"/>
        <v>3.7800636971491156E-8</v>
      </c>
      <c r="O304" s="2">
        <f t="shared" si="222"/>
        <v>1.5319758150390451E-12</v>
      </c>
      <c r="Q304">
        <f t="shared" si="223"/>
        <v>0.12816199155641553</v>
      </c>
      <c r="R304">
        <f t="shared" si="224"/>
        <v>6.7552932145898956E-2</v>
      </c>
      <c r="S304">
        <f t="shared" si="225"/>
        <v>6.1759870335519223E-7</v>
      </c>
      <c r="T304" s="2">
        <f t="shared" si="226"/>
        <v>7.5827396356387627E-12</v>
      </c>
      <c r="V304">
        <f t="shared" si="227"/>
        <v>0.40538583023423341</v>
      </c>
      <c r="W304">
        <f t="shared" si="228"/>
        <v>0.36268577731429086</v>
      </c>
      <c r="X304">
        <f t="shared" si="229"/>
        <v>4.8624291417525528E-5</v>
      </c>
      <c r="Y304" s="2">
        <f t="shared" si="230"/>
        <v>6.078036427190692E-11</v>
      </c>
      <c r="AA304">
        <f t="shared" si="231"/>
        <v>0.44136941101525973</v>
      </c>
      <c r="AB304">
        <f t="shared" si="232"/>
        <v>0.42170746481910942</v>
      </c>
      <c r="AC304">
        <f t="shared" si="233"/>
        <v>8.1601480785829369E-5</v>
      </c>
      <c r="AD304" s="2">
        <f t="shared" si="234"/>
        <v>5.6667694990159243E-11</v>
      </c>
      <c r="AF304">
        <f t="shared" si="235"/>
        <v>0.27133300308269842</v>
      </c>
      <c r="AG304">
        <f t="shared" si="236"/>
        <v>0.20968872351702647</v>
      </c>
      <c r="AH304">
        <f t="shared" si="237"/>
        <v>9.8792425829557758E-6</v>
      </c>
      <c r="AI304" s="2">
        <f t="shared" si="238"/>
        <v>2.8540034128538916E-11</v>
      </c>
      <c r="AK304">
        <f t="shared" si="239"/>
        <v>0.2969364798611247</v>
      </c>
      <c r="AL304">
        <f t="shared" si="240"/>
        <v>0.21881831095680521</v>
      </c>
      <c r="AM304">
        <f t="shared" si="241"/>
        <v>4.2192514108808805E-6</v>
      </c>
      <c r="AN304" s="2">
        <f t="shared" si="242"/>
        <v>1.5353387078483208E-11</v>
      </c>
      <c r="AP304">
        <f t="shared" si="243"/>
        <v>0.66015028824921207</v>
      </c>
      <c r="AQ304">
        <f t="shared" si="244"/>
        <v>0.6269487247521538</v>
      </c>
      <c r="AR304">
        <f t="shared" si="245"/>
        <v>2.0119138015282779E-4</v>
      </c>
      <c r="AS304" s="2">
        <f t="shared" si="246"/>
        <v>3.9120546140827533E-11</v>
      </c>
      <c r="AU304">
        <f t="shared" si="247"/>
        <v>0.51449442315438176</v>
      </c>
      <c r="AV304">
        <f t="shared" si="248"/>
        <v>0.46352974934185831</v>
      </c>
      <c r="AW304">
        <f t="shared" si="249"/>
        <v>5.9170461640127856E-5</v>
      </c>
      <c r="AX304" s="2">
        <f t="shared" si="250"/>
        <v>4.2734222295647888E-11</v>
      </c>
      <c r="AZ304">
        <f t="shared" si="251"/>
        <v>0.57329999272842003</v>
      </c>
      <c r="BA304">
        <f t="shared" si="252"/>
        <v>0.52588888080935559</v>
      </c>
      <c r="BB304">
        <f t="shared" si="253"/>
        <v>2.693879054803404E-5</v>
      </c>
      <c r="BC304" s="2">
        <f t="shared" si="254"/>
        <v>8.9795968493446702E-12</v>
      </c>
      <c r="BE304">
        <f t="shared" si="255"/>
        <v>0.88119197218076772</v>
      </c>
      <c r="BF304">
        <f t="shared" si="256"/>
        <v>0.87224943245243836</v>
      </c>
      <c r="BG304">
        <f t="shared" si="257"/>
        <v>2.8118178664638912E-4</v>
      </c>
      <c r="BH304" s="2">
        <f t="shared" si="258"/>
        <v>1.5621210369243852E-11</v>
      </c>
      <c r="BJ304">
        <f t="shared" si="259"/>
        <v>0.8548067566753319</v>
      </c>
      <c r="BK304">
        <f t="shared" si="260"/>
        <v>0.84421325823533466</v>
      </c>
      <c r="BL304">
        <f t="shared" si="261"/>
        <v>1.1736353975727469E-4</v>
      </c>
      <c r="BM304" s="2">
        <f t="shared" si="262"/>
        <v>6.5201966531819324E-11</v>
      </c>
    </row>
    <row r="305" spans="1:65" x14ac:dyDescent="0.3">
      <c r="A305">
        <v>-7.125</v>
      </c>
      <c r="B305">
        <f t="shared" si="211"/>
        <v>0.38805880538722065</v>
      </c>
      <c r="C305">
        <f t="shared" si="212"/>
        <v>0.34733234362971482</v>
      </c>
      <c r="D305">
        <f t="shared" si="213"/>
        <v>1.6279988121815895E-4</v>
      </c>
      <c r="E305" s="2">
        <f t="shared" si="214"/>
        <v>1.6279988121815893E-10</v>
      </c>
      <c r="G305">
        <f t="shared" si="215"/>
        <v>5.1594862932223096E-2</v>
      </c>
      <c r="H305">
        <f t="shared" si="216"/>
        <v>6.9056156358357039E-3</v>
      </c>
      <c r="I305">
        <f t="shared" si="217"/>
        <v>4.1690278182472417E-9</v>
      </c>
      <c r="J305" s="2">
        <f t="shared" si="218"/>
        <v>3.4394479500539742E-13</v>
      </c>
      <c r="L305">
        <f t="shared" si="219"/>
        <v>7.557260776975333E-2</v>
      </c>
      <c r="M305">
        <f t="shared" si="220"/>
        <v>1.9695236235157294E-2</v>
      </c>
      <c r="N305">
        <f t="shared" si="221"/>
        <v>3.7116508004686497E-8</v>
      </c>
      <c r="O305" s="2">
        <f t="shared" si="222"/>
        <v>1.5042495883010452E-12</v>
      </c>
      <c r="Q305">
        <f t="shared" si="223"/>
        <v>0.12796535284028848</v>
      </c>
      <c r="R305">
        <f t="shared" si="224"/>
        <v>6.7342623358597295E-2</v>
      </c>
      <c r="S305">
        <f t="shared" si="225"/>
        <v>6.0851723202643549E-7</v>
      </c>
      <c r="T305" s="2">
        <f t="shared" si="226"/>
        <v>7.4712393487690268E-12</v>
      </c>
      <c r="V305">
        <f t="shared" si="227"/>
        <v>0.40491337280393902</v>
      </c>
      <c r="W305">
        <f t="shared" si="228"/>
        <v>0.3621793920728178</v>
      </c>
      <c r="X305">
        <f t="shared" si="229"/>
        <v>4.8120499489053417E-5</v>
      </c>
      <c r="Y305" s="2">
        <f t="shared" si="230"/>
        <v>6.0150624361316775E-11</v>
      </c>
      <c r="AA305">
        <f t="shared" si="231"/>
        <v>0.44086154126599475</v>
      </c>
      <c r="AB305">
        <f t="shared" si="232"/>
        <v>0.42118171973705459</v>
      </c>
      <c r="AC305">
        <f t="shared" si="233"/>
        <v>8.0789212246805352E-5</v>
      </c>
      <c r="AD305" s="2">
        <f t="shared" si="234"/>
        <v>5.6103619615837007E-11</v>
      </c>
      <c r="AF305">
        <f t="shared" si="235"/>
        <v>0.27095770774179911</v>
      </c>
      <c r="AG305">
        <f t="shared" si="236"/>
        <v>0.20928167867874087</v>
      </c>
      <c r="AH305">
        <f t="shared" si="237"/>
        <v>9.7629399860896611E-6</v>
      </c>
      <c r="AI305" s="2">
        <f t="shared" si="238"/>
        <v>2.8204048848703475E-11</v>
      </c>
      <c r="AK305">
        <f t="shared" si="239"/>
        <v>0.29660754842784082</v>
      </c>
      <c r="AL305">
        <f t="shared" si="240"/>
        <v>0.21845283158648979</v>
      </c>
      <c r="AM305">
        <f t="shared" si="241"/>
        <v>4.1723572875801699E-6</v>
      </c>
      <c r="AN305" s="2">
        <f t="shared" si="242"/>
        <v>1.5182744574250068E-11</v>
      </c>
      <c r="AP305">
        <f t="shared" si="243"/>
        <v>0.65972665269767949</v>
      </c>
      <c r="AQ305">
        <f t="shared" si="244"/>
        <v>0.62648370219284244</v>
      </c>
      <c r="AR305">
        <f t="shared" si="245"/>
        <v>1.9947032437779596E-4</v>
      </c>
      <c r="AS305" s="2">
        <f t="shared" si="246"/>
        <v>3.8785896406793569E-11</v>
      </c>
      <c r="AU305">
        <f t="shared" si="247"/>
        <v>0.51405525783576267</v>
      </c>
      <c r="AV305">
        <f t="shared" si="248"/>
        <v>0.46304448379642288</v>
      </c>
      <c r="AW305">
        <f t="shared" si="249"/>
        <v>5.8610343068550323E-5</v>
      </c>
      <c r="AX305" s="2">
        <f t="shared" si="250"/>
        <v>4.232969221617522E-11</v>
      </c>
      <c r="AZ305">
        <f t="shared" si="251"/>
        <v>0.57292978636044989</v>
      </c>
      <c r="BA305">
        <f t="shared" si="252"/>
        <v>0.52547754040049988</v>
      </c>
      <c r="BB305">
        <f t="shared" si="253"/>
        <v>2.6700831971297233E-5</v>
      </c>
      <c r="BC305" s="2">
        <f t="shared" si="254"/>
        <v>8.9002773237657356E-12</v>
      </c>
      <c r="BE305">
        <f t="shared" si="255"/>
        <v>0.88098432693944195</v>
      </c>
      <c r="BF305">
        <f t="shared" si="256"/>
        <v>0.87202615799939998</v>
      </c>
      <c r="BG305">
        <f t="shared" si="257"/>
        <v>2.792276692620761E-4</v>
      </c>
      <c r="BH305" s="2">
        <f t="shared" si="258"/>
        <v>1.5512648292337574E-11</v>
      </c>
      <c r="BJ305">
        <f t="shared" si="259"/>
        <v>0.85458984076964617</v>
      </c>
      <c r="BK305">
        <f t="shared" si="260"/>
        <v>0.84398051584725986</v>
      </c>
      <c r="BL305">
        <f t="shared" si="261"/>
        <v>1.165149456288895E-4</v>
      </c>
      <c r="BM305" s="2">
        <f t="shared" si="262"/>
        <v>6.4730525349383117E-11</v>
      </c>
    </row>
    <row r="306" spans="1:65" x14ac:dyDescent="0.3">
      <c r="A306">
        <v>-7.15</v>
      </c>
      <c r="B306">
        <f t="shared" si="211"/>
        <v>0.38748324424076602</v>
      </c>
      <c r="C306">
        <f t="shared" si="212"/>
        <v>0.34671847721924703</v>
      </c>
      <c r="D306">
        <f t="shared" si="213"/>
        <v>1.609769061473264E-4</v>
      </c>
      <c r="E306" s="2">
        <f t="shared" si="214"/>
        <v>1.6097690614732641E-10</v>
      </c>
      <c r="G306">
        <f t="shared" si="215"/>
        <v>5.1556183667142583E-2</v>
      </c>
      <c r="H306">
        <f t="shared" si="216"/>
        <v>6.8651137875838583E-3</v>
      </c>
      <c r="I306">
        <f t="shared" si="217"/>
        <v>4.0794943186933654E-9</v>
      </c>
      <c r="J306" s="2">
        <f t="shared" si="218"/>
        <v>3.3655828129220262E-13</v>
      </c>
      <c r="L306">
        <f t="shared" si="219"/>
        <v>7.5489601951387778E-2</v>
      </c>
      <c r="M306">
        <f t="shared" si="220"/>
        <v>1.9607213097972191E-2</v>
      </c>
      <c r="N306">
        <f t="shared" si="221"/>
        <v>3.6447088253018082E-8</v>
      </c>
      <c r="O306" s="2">
        <f t="shared" si="222"/>
        <v>1.4771194933653725E-12</v>
      </c>
      <c r="Q306">
        <f t="shared" si="223"/>
        <v>0.12777000764909674</v>
      </c>
      <c r="R306">
        <f t="shared" si="224"/>
        <v>6.7133698020424321E-2</v>
      </c>
      <c r="S306">
        <f t="shared" si="225"/>
        <v>5.9960026410216959E-7</v>
      </c>
      <c r="T306" s="2">
        <f t="shared" si="226"/>
        <v>7.3617587981433172E-12</v>
      </c>
      <c r="V306">
        <f t="shared" si="227"/>
        <v>0.40444315569963291</v>
      </c>
      <c r="W306">
        <f t="shared" si="228"/>
        <v>0.3616754080381917</v>
      </c>
      <c r="X306">
        <f t="shared" si="229"/>
        <v>4.7623614960011497E-5</v>
      </c>
      <c r="Y306" s="2">
        <f t="shared" si="230"/>
        <v>5.9529518700014382E-11</v>
      </c>
      <c r="AA306">
        <f t="shared" si="231"/>
        <v>0.44035598141682553</v>
      </c>
      <c r="AB306">
        <f t="shared" si="232"/>
        <v>0.42065836585592703</v>
      </c>
      <c r="AC306">
        <f t="shared" si="233"/>
        <v>7.9987729704041933E-5</v>
      </c>
      <c r="AD306" s="2">
        <f t="shared" si="234"/>
        <v>5.5547034516695744E-11</v>
      </c>
      <c r="AF306">
        <f t="shared" si="235"/>
        <v>0.27058442545976935</v>
      </c>
      <c r="AG306">
        <f t="shared" si="236"/>
        <v>0.20887681720148518</v>
      </c>
      <c r="AH306">
        <f t="shared" si="237"/>
        <v>9.6484011207868035E-6</v>
      </c>
      <c r="AI306" s="2">
        <f t="shared" si="238"/>
        <v>2.7873158793384107E-11</v>
      </c>
      <c r="AK306">
        <f t="shared" si="239"/>
        <v>0.29628030004019412</v>
      </c>
      <c r="AL306">
        <f t="shared" si="240"/>
        <v>0.21808922226688235</v>
      </c>
      <c r="AM306">
        <f t="shared" si="241"/>
        <v>4.1261443800516587E-6</v>
      </c>
      <c r="AN306" s="2">
        <f t="shared" si="242"/>
        <v>1.5014580938521316E-11</v>
      </c>
      <c r="AP306">
        <f t="shared" si="243"/>
        <v>0.65930466426625856</v>
      </c>
      <c r="AQ306">
        <f t="shared" si="244"/>
        <v>0.62602048766877993</v>
      </c>
      <c r="AR306">
        <f t="shared" si="245"/>
        <v>1.9776957987335697E-4</v>
      </c>
      <c r="AS306" s="2">
        <f t="shared" si="246"/>
        <v>3.8455196086485987E-11</v>
      </c>
      <c r="AU306">
        <f t="shared" si="247"/>
        <v>0.51361801049588496</v>
      </c>
      <c r="AV306">
        <f t="shared" si="248"/>
        <v>0.46256133756451379</v>
      </c>
      <c r="AW306">
        <f t="shared" si="249"/>
        <v>5.8057398612948032E-5</v>
      </c>
      <c r="AX306" s="2">
        <f t="shared" si="250"/>
        <v>4.193034344268468E-11</v>
      </c>
      <c r="AZ306">
        <f t="shared" si="251"/>
        <v>0.57256111379678909</v>
      </c>
      <c r="BA306">
        <f t="shared" si="252"/>
        <v>0.52506790421865457</v>
      </c>
      <c r="BB306">
        <f t="shared" si="253"/>
        <v>2.646577813009948E-5</v>
      </c>
      <c r="BC306" s="2">
        <f t="shared" si="254"/>
        <v>8.8219260433664835E-12</v>
      </c>
      <c r="BE306">
        <f t="shared" si="255"/>
        <v>0.8807773111738133</v>
      </c>
      <c r="BF306">
        <f t="shared" si="256"/>
        <v>0.87180356040194973</v>
      </c>
      <c r="BG306">
        <f t="shared" si="257"/>
        <v>2.7729315812109279E-4</v>
      </c>
      <c r="BH306" s="2">
        <f t="shared" si="258"/>
        <v>1.5405175451171834E-11</v>
      </c>
      <c r="BJ306">
        <f t="shared" si="259"/>
        <v>0.85437363818324075</v>
      </c>
      <c r="BK306">
        <f t="shared" si="260"/>
        <v>0.84374853882321965</v>
      </c>
      <c r="BL306">
        <f t="shared" si="261"/>
        <v>1.1567520640923178E-4</v>
      </c>
      <c r="BM306" s="2">
        <f t="shared" si="262"/>
        <v>6.4264003560684381E-11</v>
      </c>
    </row>
    <row r="307" spans="1:65" x14ac:dyDescent="0.3">
      <c r="A307">
        <v>-7.1749999999999998</v>
      </c>
      <c r="B307">
        <f t="shared" si="211"/>
        <v>0.38691056013315606</v>
      </c>
      <c r="C307">
        <f t="shared" si="212"/>
        <v>0.34610767932290532</v>
      </c>
      <c r="D307">
        <f t="shared" si="213"/>
        <v>1.5918028815959377E-4</v>
      </c>
      <c r="E307" s="2">
        <f t="shared" si="214"/>
        <v>1.5918028815959377E-10</v>
      </c>
      <c r="G307">
        <f t="shared" si="215"/>
        <v>5.1517864953168485E-2</v>
      </c>
      <c r="H307">
        <f t="shared" si="216"/>
        <v>6.8249894797575783E-3</v>
      </c>
      <c r="I307">
        <f t="shared" si="217"/>
        <v>3.9921858898490223E-9</v>
      </c>
      <c r="J307" s="2">
        <f t="shared" si="218"/>
        <v>3.2935533591254433E-13</v>
      </c>
      <c r="L307">
        <f t="shared" si="219"/>
        <v>7.5407254298600235E-2</v>
      </c>
      <c r="M307">
        <f t="shared" si="220"/>
        <v>1.9519887909438212E-2</v>
      </c>
      <c r="N307">
        <f t="shared" si="221"/>
        <v>3.5792011776760415E-8</v>
      </c>
      <c r="O307" s="2">
        <f t="shared" si="222"/>
        <v>1.450570699508152E-12</v>
      </c>
      <c r="Q307">
        <f t="shared" si="223"/>
        <v>0.1275759430357713</v>
      </c>
      <c r="R307">
        <f t="shared" si="224"/>
        <v>6.692614228424737E-2</v>
      </c>
      <c r="S307">
        <f t="shared" si="225"/>
        <v>5.9084426314483699E-7</v>
      </c>
      <c r="T307" s="2">
        <f t="shared" si="226"/>
        <v>7.2542545641671784E-12</v>
      </c>
      <c r="V307">
        <f t="shared" si="227"/>
        <v>0.40397516095302854</v>
      </c>
      <c r="W307">
        <f t="shared" si="228"/>
        <v>0.36117380595179904</v>
      </c>
      <c r="X307">
        <f t="shared" si="229"/>
        <v>4.7133520207829813E-5</v>
      </c>
      <c r="Y307" s="2">
        <f t="shared" si="230"/>
        <v>5.8916900259787273E-11</v>
      </c>
      <c r="AA307">
        <f t="shared" si="231"/>
        <v>0.43985271351249533</v>
      </c>
      <c r="AB307">
        <f t="shared" si="232"/>
        <v>0.42013738458850447</v>
      </c>
      <c r="AC307">
        <f t="shared" si="233"/>
        <v>7.9196854431687029E-5</v>
      </c>
      <c r="AD307" s="2">
        <f t="shared" si="234"/>
        <v>5.4997815577560396E-11</v>
      </c>
      <c r="AF307">
        <f t="shared" si="235"/>
        <v>0.27021313864623808</v>
      </c>
      <c r="AG307">
        <f t="shared" si="236"/>
        <v>0.2084741200067658</v>
      </c>
      <c r="AH307">
        <f t="shared" si="237"/>
        <v>9.5355933079864802E-6</v>
      </c>
      <c r="AI307" s="2">
        <f t="shared" si="238"/>
        <v>2.7547269556405396E-11</v>
      </c>
      <c r="AK307">
        <f t="shared" si="239"/>
        <v>0.29595472035176368</v>
      </c>
      <c r="AL307">
        <f t="shared" si="240"/>
        <v>0.21772746705751519</v>
      </c>
      <c r="AM307">
        <f t="shared" si="241"/>
        <v>4.080600486387348E-6</v>
      </c>
      <c r="AN307" s="2">
        <f t="shared" si="242"/>
        <v>1.484885176990952E-11</v>
      </c>
      <c r="AP307">
        <f t="shared" si="243"/>
        <v>0.65888431151998783</v>
      </c>
      <c r="AQ307">
        <f t="shared" si="244"/>
        <v>0.62555906862786814</v>
      </c>
      <c r="AR307">
        <f t="shared" si="245"/>
        <v>1.9608884162657239E-4</v>
      </c>
      <c r="AS307" s="2">
        <f t="shared" si="246"/>
        <v>3.8128385871833431E-11</v>
      </c>
      <c r="AU307">
        <f t="shared" si="247"/>
        <v>0.51318266651526734</v>
      </c>
      <c r="AV307">
        <f t="shared" si="248"/>
        <v>0.4620802944920081</v>
      </c>
      <c r="AW307">
        <f t="shared" si="249"/>
        <v>5.7511512631877281E-5</v>
      </c>
      <c r="AX307" s="2">
        <f t="shared" si="250"/>
        <v>4.1536092456355801E-11</v>
      </c>
      <c r="AZ307">
        <f t="shared" si="251"/>
        <v>0.57219396360285679</v>
      </c>
      <c r="BA307">
        <f t="shared" si="252"/>
        <v>0.52465995955872979</v>
      </c>
      <c r="BB307">
        <f t="shared" si="253"/>
        <v>2.6233583847918252E-5</v>
      </c>
      <c r="BC307" s="2">
        <f t="shared" si="254"/>
        <v>8.7445279493060748E-12</v>
      </c>
      <c r="BE307">
        <f t="shared" si="255"/>
        <v>0.88057092128527215</v>
      </c>
      <c r="BF307">
        <f t="shared" si="256"/>
        <v>0.87158163579061521</v>
      </c>
      <c r="BG307">
        <f t="shared" si="257"/>
        <v>2.7537799632088581E-4</v>
      </c>
      <c r="BH307" s="2">
        <f t="shared" si="258"/>
        <v>1.5298777573382556E-11</v>
      </c>
      <c r="BJ307">
        <f t="shared" si="259"/>
        <v>0.85415814446732252</v>
      </c>
      <c r="BK307">
        <f t="shared" si="260"/>
        <v>0.84351732238983101</v>
      </c>
      <c r="BL307">
        <f t="shared" si="261"/>
        <v>1.1484420151051086E-4</v>
      </c>
      <c r="BM307" s="2">
        <f t="shared" si="262"/>
        <v>6.3802334172506092E-11</v>
      </c>
    </row>
    <row r="308" spans="1:65" x14ac:dyDescent="0.3">
      <c r="A308">
        <v>-7.2</v>
      </c>
      <c r="B308">
        <f t="shared" si="211"/>
        <v>0.38634072970923861</v>
      </c>
      <c r="C308">
        <f t="shared" si="212"/>
        <v>0.34549992503118448</v>
      </c>
      <c r="D308">
        <f t="shared" si="213"/>
        <v>1.5740956133507574E-4</v>
      </c>
      <c r="E308" s="2">
        <f t="shared" si="214"/>
        <v>1.5740956133507572E-10</v>
      </c>
      <c r="G308">
        <f t="shared" si="215"/>
        <v>5.147990219252345E-2</v>
      </c>
      <c r="H308">
        <f t="shared" si="216"/>
        <v>6.7852378979303156E-3</v>
      </c>
      <c r="I308">
        <f t="shared" si="217"/>
        <v>3.9070397760115713E-9</v>
      </c>
      <c r="J308" s="2">
        <f t="shared" si="218"/>
        <v>3.2233078152095461E-13</v>
      </c>
      <c r="L308">
        <f t="shared" si="219"/>
        <v>7.5325557333905488E-2</v>
      </c>
      <c r="M308">
        <f t="shared" si="220"/>
        <v>1.9433252740090654E-2</v>
      </c>
      <c r="N308">
        <f t="shared" si="221"/>
        <v>3.5150922967210461E-8</v>
      </c>
      <c r="O308" s="2">
        <f t="shared" si="222"/>
        <v>1.4245887946988913E-12</v>
      </c>
      <c r="Q308">
        <f t="shared" si="223"/>
        <v>0.12738314622682315</v>
      </c>
      <c r="R308">
        <f t="shared" si="224"/>
        <v>6.6719942488580902E-2</v>
      </c>
      <c r="S308">
        <f t="shared" si="225"/>
        <v>5.8224578061632527E-7</v>
      </c>
      <c r="T308" s="2">
        <f t="shared" si="226"/>
        <v>7.1486843064560064E-12</v>
      </c>
      <c r="V308">
        <f t="shared" si="227"/>
        <v>0.40350937079782584</v>
      </c>
      <c r="W308">
        <f t="shared" si="228"/>
        <v>0.36067456677151749</v>
      </c>
      <c r="X308">
        <f t="shared" si="229"/>
        <v>4.6650099999504312E-5</v>
      </c>
      <c r="Y308" s="2">
        <f t="shared" si="230"/>
        <v>5.831262499938039E-11</v>
      </c>
      <c r="AA308">
        <f t="shared" si="231"/>
        <v>0.43935171979405596</v>
      </c>
      <c r="AB308">
        <f t="shared" si="232"/>
        <v>0.41961875755078254</v>
      </c>
      <c r="AC308">
        <f t="shared" si="233"/>
        <v>7.8416411248024922E-5</v>
      </c>
      <c r="AD308" s="2">
        <f t="shared" si="234"/>
        <v>5.4455841144461713E-11</v>
      </c>
      <c r="AF308">
        <f t="shared" si="235"/>
        <v>0.26984382992311884</v>
      </c>
      <c r="AG308">
        <f t="shared" si="236"/>
        <v>0.20807356824633277</v>
      </c>
      <c r="AH308">
        <f t="shared" si="237"/>
        <v>9.4244845831013083E-6</v>
      </c>
      <c r="AI308" s="2">
        <f t="shared" si="238"/>
        <v>2.722628879562601E-11</v>
      </c>
      <c r="AK308">
        <f t="shared" si="239"/>
        <v>0.29563079518679225</v>
      </c>
      <c r="AL308">
        <f t="shared" si="240"/>
        <v>0.21736755020754694</v>
      </c>
      <c r="AM308">
        <f t="shared" si="241"/>
        <v>4.0357136642246405E-6</v>
      </c>
      <c r="AN308" s="2">
        <f t="shared" si="242"/>
        <v>1.4685513611484112E-11</v>
      </c>
      <c r="AP308">
        <f t="shared" si="243"/>
        <v>0.65846558313735315</v>
      </c>
      <c r="AQ308">
        <f t="shared" si="244"/>
        <v>0.6250994326425392</v>
      </c>
      <c r="AR308">
        <f t="shared" si="245"/>
        <v>1.9442781017668526E-4</v>
      </c>
      <c r="AS308" s="2">
        <f t="shared" si="246"/>
        <v>3.7805407534355381E-11</v>
      </c>
      <c r="AU308">
        <f t="shared" si="247"/>
        <v>0.51274921143265495</v>
      </c>
      <c r="AV308">
        <f t="shared" si="248"/>
        <v>0.46160133859961877</v>
      </c>
      <c r="AW308">
        <f t="shared" si="249"/>
        <v>5.6972571727465442E-5</v>
      </c>
      <c r="AX308" s="2">
        <f t="shared" si="250"/>
        <v>4.1146857358725028E-11</v>
      </c>
      <c r="AZ308">
        <f t="shared" si="251"/>
        <v>0.57182832446672605</v>
      </c>
      <c r="BA308">
        <f t="shared" si="252"/>
        <v>0.52425369385191789</v>
      </c>
      <c r="BB308">
        <f t="shared" si="253"/>
        <v>2.6004204800803043E-5</v>
      </c>
      <c r="BC308" s="2">
        <f t="shared" si="254"/>
        <v>8.6680682669343392E-12</v>
      </c>
      <c r="BE308">
        <f t="shared" si="255"/>
        <v>0.88036515370516288</v>
      </c>
      <c r="BF308">
        <f t="shared" si="256"/>
        <v>0.87136038032813212</v>
      </c>
      <c r="BG308">
        <f t="shared" si="257"/>
        <v>2.7348193111102249E-4</v>
      </c>
      <c r="BH308" s="2">
        <f t="shared" si="258"/>
        <v>1.5193440617279041E-11</v>
      </c>
      <c r="BJ308">
        <f t="shared" si="259"/>
        <v>0.85394335521373033</v>
      </c>
      <c r="BK308">
        <f t="shared" si="260"/>
        <v>0.84328686181730717</v>
      </c>
      <c r="BL308">
        <f t="shared" si="261"/>
        <v>1.1402181236873115E-4</v>
      </c>
      <c r="BM308" s="2">
        <f t="shared" si="262"/>
        <v>6.3345451315961808E-11</v>
      </c>
    </row>
    <row r="309" spans="1:65" x14ac:dyDescent="0.3">
      <c r="A309">
        <v>-7.2249999999999996</v>
      </c>
      <c r="B309">
        <f t="shared" si="211"/>
        <v>0.3857737298738933</v>
      </c>
      <c r="C309">
        <f t="shared" si="212"/>
        <v>0.34489518971191691</v>
      </c>
      <c r="D309">
        <f t="shared" si="213"/>
        <v>1.5566426947147719E-4</v>
      </c>
      <c r="E309" s="2">
        <f t="shared" si="214"/>
        <v>1.5566426947147719E-10</v>
      </c>
      <c r="G309">
        <f t="shared" si="215"/>
        <v>5.144229086171441E-2</v>
      </c>
      <c r="H309">
        <f t="shared" si="216"/>
        <v>6.7458543054601172E-3</v>
      </c>
      <c r="I309">
        <f t="shared" si="217"/>
        <v>3.8239952003080157E-9</v>
      </c>
      <c r="J309" s="2">
        <f t="shared" si="218"/>
        <v>3.154796040254113E-13</v>
      </c>
      <c r="L309">
        <f t="shared" si="219"/>
        <v>7.524450369022434E-2</v>
      </c>
      <c r="M309">
        <f t="shared" si="220"/>
        <v>1.9347299777544368E-2</v>
      </c>
      <c r="N309">
        <f t="shared" si="221"/>
        <v>3.4523476220540404E-8</v>
      </c>
      <c r="O309" s="2">
        <f t="shared" si="222"/>
        <v>1.3991597723824576E-12</v>
      </c>
      <c r="Q309">
        <f t="shared" si="223"/>
        <v>0.12719160461943224</v>
      </c>
      <c r="R309">
        <f t="shared" si="224"/>
        <v>6.6515085154472978E-2</v>
      </c>
      <c r="S309">
        <f t="shared" si="225"/>
        <v>5.7380145339954056E-7</v>
      </c>
      <c r="T309" s="2">
        <f t="shared" si="226"/>
        <v>7.0450067334054837E-12</v>
      </c>
      <c r="V309">
        <f t="shared" si="227"/>
        <v>0.4030457676668</v>
      </c>
      <c r="W309">
        <f t="shared" si="228"/>
        <v>0.36017767166859593</v>
      </c>
      <c r="X309">
        <f t="shared" si="229"/>
        <v>4.6173241435262719E-5</v>
      </c>
      <c r="Y309" s="2">
        <f t="shared" si="230"/>
        <v>5.7716551794078403E-11</v>
      </c>
      <c r="AA309">
        <f t="shared" si="231"/>
        <v>0.43885298269611317</v>
      </c>
      <c r="AB309">
        <f t="shared" si="232"/>
        <v>0.41910246655912337</v>
      </c>
      <c r="AC309">
        <f t="shared" si="233"/>
        <v>7.7646228433747675E-5</v>
      </c>
      <c r="AD309" s="2">
        <f t="shared" si="234"/>
        <v>5.392099196788029E-11</v>
      </c>
      <c r="AF309">
        <f t="shared" si="235"/>
        <v>0.26947648212134884</v>
      </c>
      <c r="AG309">
        <f t="shared" si="236"/>
        <v>0.20767514329864298</v>
      </c>
      <c r="AH309">
        <f t="shared" si="237"/>
        <v>9.3150436780318061E-6</v>
      </c>
      <c r="AI309" s="2">
        <f t="shared" si="238"/>
        <v>2.6910126180980781E-11</v>
      </c>
      <c r="AK309">
        <f t="shared" si="239"/>
        <v>0.295308510537586</v>
      </c>
      <c r="AL309">
        <f t="shared" si="240"/>
        <v>0.21700945615287331</v>
      </c>
      <c r="AM309">
        <f t="shared" si="241"/>
        <v>3.9914722243597398E-6</v>
      </c>
      <c r="AN309" s="2">
        <f t="shared" si="242"/>
        <v>1.452452392753128E-11</v>
      </c>
      <c r="AP309">
        <f t="shared" si="243"/>
        <v>0.6580484679088332</v>
      </c>
      <c r="AQ309">
        <f t="shared" si="244"/>
        <v>0.62464156740815935</v>
      </c>
      <c r="AR309">
        <f t="shared" si="245"/>
        <v>1.9278619149650856E-4</v>
      </c>
      <c r="AS309" s="2">
        <f t="shared" si="246"/>
        <v>3.7486203902098803E-11</v>
      </c>
      <c r="AU309">
        <f t="shared" si="247"/>
        <v>0.51231763094280947</v>
      </c>
      <c r="AV309">
        <f t="shared" si="248"/>
        <v>0.46112445408045244</v>
      </c>
      <c r="AW309">
        <f t="shared" si="249"/>
        <v>5.6440464694574353E-5</v>
      </c>
      <c r="AX309" s="2">
        <f t="shared" si="250"/>
        <v>4.0762557834970353E-11</v>
      </c>
      <c r="AZ309">
        <f t="shared" si="251"/>
        <v>0.57146418519741093</v>
      </c>
      <c r="BA309">
        <f t="shared" si="252"/>
        <v>0.52384909466378993</v>
      </c>
      <c r="BB309">
        <f t="shared" si="253"/>
        <v>2.5777597498474665E-5</v>
      </c>
      <c r="BC309" s="2">
        <f t="shared" si="254"/>
        <v>8.5925324994915466E-12</v>
      </c>
      <c r="BE309">
        <f t="shared" si="255"/>
        <v>0.88016000489445956</v>
      </c>
      <c r="BF309">
        <f t="shared" si="256"/>
        <v>0.87113979020909627</v>
      </c>
      <c r="BG309">
        <f t="shared" si="257"/>
        <v>2.7160471381341869E-4</v>
      </c>
      <c r="BH309" s="2">
        <f t="shared" si="258"/>
        <v>1.5089150767412161E-11</v>
      </c>
      <c r="BJ309">
        <f t="shared" si="259"/>
        <v>0.8537292660544491</v>
      </c>
      <c r="BK309">
        <f t="shared" si="260"/>
        <v>0.84305715241893675</v>
      </c>
      <c r="BL309">
        <f t="shared" si="261"/>
        <v>1.1320792240335048E-4</v>
      </c>
      <c r="BM309" s="2">
        <f t="shared" si="262"/>
        <v>6.2893290224083656E-11</v>
      </c>
    </row>
    <row r="310" spans="1:65" x14ac:dyDescent="0.3">
      <c r="A310">
        <v>-7.25</v>
      </c>
      <c r="B310">
        <f t="shared" si="211"/>
        <v>0.38520953778837974</v>
      </c>
      <c r="C310">
        <f t="shared" si="212"/>
        <v>0.34429344900637771</v>
      </c>
      <c r="D310">
        <f t="shared" si="213"/>
        <v>1.539439658508879E-4</v>
      </c>
      <c r="E310" s="2">
        <f t="shared" si="214"/>
        <v>1.5394396585088789E-10</v>
      </c>
      <c r="G310">
        <f t="shared" si="215"/>
        <v>5.14050265100814E-2</v>
      </c>
      <c r="H310">
        <f t="shared" si="216"/>
        <v>6.7068340419700542E-3</v>
      </c>
      <c r="I310">
        <f t="shared" si="217"/>
        <v>3.7429932957554405E-9</v>
      </c>
      <c r="J310" s="2">
        <f t="shared" si="218"/>
        <v>3.0879694689982386E-13</v>
      </c>
      <c r="L310">
        <f t="shared" si="219"/>
        <v>7.5164086108880562E-2</v>
      </c>
      <c r="M310">
        <f t="shared" si="220"/>
        <v>1.9262021324369629E-2</v>
      </c>
      <c r="N310">
        <f t="shared" si="221"/>
        <v>3.3909335623275179E-8</v>
      </c>
      <c r="O310" s="2">
        <f t="shared" si="222"/>
        <v>1.3742700187321809E-12</v>
      </c>
      <c r="Q310">
        <f t="shared" si="223"/>
        <v>0.12700130577859456</v>
      </c>
      <c r="R310">
        <f t="shared" si="224"/>
        <v>6.631155698245407E-2</v>
      </c>
      <c r="S310">
        <f t="shared" si="225"/>
        <v>5.6550800139955469E-7</v>
      </c>
      <c r="T310" s="2">
        <f t="shared" si="226"/>
        <v>6.9431815727389903E-12</v>
      </c>
      <c r="V310">
        <f t="shared" si="227"/>
        <v>0.40258433418894296</v>
      </c>
      <c r="W310">
        <f t="shared" si="228"/>
        <v>0.35968310202459053</v>
      </c>
      <c r="X310">
        <f t="shared" si="229"/>
        <v>4.5702833893746512E-5</v>
      </c>
      <c r="Y310" s="2">
        <f t="shared" si="230"/>
        <v>5.7128542367183147E-11</v>
      </c>
      <c r="AA310">
        <f t="shared" si="231"/>
        <v>0.43835648484411904</v>
      </c>
      <c r="AB310">
        <f t="shared" si="232"/>
        <v>0.41858849362745243</v>
      </c>
      <c r="AC310">
        <f t="shared" si="233"/>
        <v>7.6886137652378207E-5</v>
      </c>
      <c r="AD310" s="2">
        <f t="shared" si="234"/>
        <v>5.3393151147484829E-11</v>
      </c>
      <c r="AF310">
        <f t="shared" si="235"/>
        <v>0.26911107827769049</v>
      </c>
      <c r="AG310">
        <f t="shared" si="236"/>
        <v>0.20727882676539094</v>
      </c>
      <c r="AH310">
        <f t="shared" si="237"/>
        <v>9.2072400036948187E-6</v>
      </c>
      <c r="AI310" s="2">
        <f t="shared" si="238"/>
        <v>2.6598693344007261E-11</v>
      </c>
      <c r="AK310">
        <f t="shared" si="239"/>
        <v>0.29498785256196319</v>
      </c>
      <c r="AL310">
        <f t="shared" si="240"/>
        <v>0.21665316951329242</v>
      </c>
      <c r="AM310">
        <f t="shared" si="241"/>
        <v>3.9478647245405106E-6</v>
      </c>
      <c r="AN310" s="2">
        <f t="shared" si="242"/>
        <v>1.4365841080966863E-11</v>
      </c>
      <c r="AP310">
        <f t="shared" si="243"/>
        <v>0.65763295473546624</v>
      </c>
      <c r="AQ310">
        <f t="shared" si="244"/>
        <v>0.62418546074145587</v>
      </c>
      <c r="AR310">
        <f t="shared" si="245"/>
        <v>1.9116369687672668E-4</v>
      </c>
      <c r="AS310" s="2">
        <f t="shared" si="246"/>
        <v>3.7170718837141212E-11</v>
      </c>
      <c r="AU310">
        <f t="shared" si="247"/>
        <v>0.51188791089433461</v>
      </c>
      <c r="AV310">
        <f t="shared" si="248"/>
        <v>0.46064962529760733</v>
      </c>
      <c r="AW310">
        <f t="shared" si="249"/>
        <v>5.5915082471298795E-5</v>
      </c>
      <c r="AX310" s="2">
        <f t="shared" si="250"/>
        <v>4.0383115118160232E-11</v>
      </c>
      <c r="AZ310">
        <f t="shared" si="251"/>
        <v>0.57110153472318415</v>
      </c>
      <c r="BA310">
        <f t="shared" si="252"/>
        <v>0.52344614969242687</v>
      </c>
      <c r="BB310">
        <f t="shared" si="253"/>
        <v>2.5553719265914455E-5</v>
      </c>
      <c r="BC310" s="2">
        <f t="shared" si="254"/>
        <v>8.5179064219714761E-12</v>
      </c>
      <c r="BE310">
        <f t="shared" si="255"/>
        <v>0.8799554713434441</v>
      </c>
      <c r="BF310">
        <f t="shared" si="256"/>
        <v>0.87091986165961732</v>
      </c>
      <c r="BG310">
        <f t="shared" si="257"/>
        <v>2.697460997443339E-4</v>
      </c>
      <c r="BH310" s="2">
        <f t="shared" si="258"/>
        <v>1.4985894430240786E-11</v>
      </c>
      <c r="BJ310">
        <f t="shared" si="259"/>
        <v>0.85351587266112938</v>
      </c>
      <c r="BK310">
        <f t="shared" si="260"/>
        <v>0.84282818955056804</v>
      </c>
      <c r="BL310">
        <f t="shared" si="261"/>
        <v>1.1240241697788023E-4</v>
      </c>
      <c r="BM310" s="2">
        <f t="shared" si="262"/>
        <v>6.2445787209933521E-11</v>
      </c>
    </row>
    <row r="311" spans="1:65" x14ac:dyDescent="0.3">
      <c r="A311">
        <v>-7.2750000000000004</v>
      </c>
      <c r="B311">
        <f t="shared" si="211"/>
        <v>0.38464813086674615</v>
      </c>
      <c r="C311">
        <f t="shared" si="212"/>
        <v>0.34369467882545451</v>
      </c>
      <c r="D311">
        <f t="shared" si="213"/>
        <v>1.5224821301288628E-4</v>
      </c>
      <c r="E311" s="2">
        <f t="shared" si="214"/>
        <v>1.5224821301288627E-10</v>
      </c>
      <c r="G311">
        <f t="shared" si="215"/>
        <v>5.1368104758379621E-2</v>
      </c>
      <c r="H311">
        <f t="shared" si="216"/>
        <v>6.6681725218634795E-3</v>
      </c>
      <c r="I311">
        <f t="shared" si="217"/>
        <v>3.6639770389761068E-9</v>
      </c>
      <c r="J311" s="2">
        <f t="shared" si="218"/>
        <v>3.0227810571552881E-13</v>
      </c>
      <c r="L311">
        <f t="shared" si="219"/>
        <v>7.508429743764114E-2</v>
      </c>
      <c r="M311">
        <f t="shared" si="220"/>
        <v>1.9177409796013931E-2</v>
      </c>
      <c r="N311">
        <f t="shared" si="221"/>
        <v>3.3308174648397394E-8</v>
      </c>
      <c r="O311" s="2">
        <f t="shared" si="222"/>
        <v>1.3499063003336617E-12</v>
      </c>
      <c r="Q311">
        <f t="shared" si="223"/>
        <v>0.1268122374343264</v>
      </c>
      <c r="R311">
        <f t="shared" si="224"/>
        <v>6.6109344849546947E-2</v>
      </c>
      <c r="S311">
        <f t="shared" si="225"/>
        <v>5.5736222521881575E-7</v>
      </c>
      <c r="T311" s="2">
        <f t="shared" si="226"/>
        <v>6.8431695429643619E-12</v>
      </c>
      <c r="V311">
        <f t="shared" si="227"/>
        <v>0.40212505318665298</v>
      </c>
      <c r="W311">
        <f t="shared" si="228"/>
        <v>0.35919083942835256</v>
      </c>
      <c r="X311">
        <f t="shared" si="229"/>
        <v>4.5238768978655467E-5</v>
      </c>
      <c r="Y311" s="2">
        <f t="shared" si="230"/>
        <v>5.6548461223319338E-11</v>
      </c>
      <c r="AA311">
        <f t="shared" si="231"/>
        <v>0.43786220905171047</v>
      </c>
      <c r="AB311">
        <f t="shared" si="232"/>
        <v>0.41807682096450355</v>
      </c>
      <c r="AC311">
        <f t="shared" si="233"/>
        <v>7.6135973872771856E-5</v>
      </c>
      <c r="AD311" s="2">
        <f t="shared" si="234"/>
        <v>5.2872204078313751E-11</v>
      </c>
      <c r="AF311">
        <f t="shared" si="235"/>
        <v>0.26874760163159067</v>
      </c>
      <c r="AG311">
        <f t="shared" si="236"/>
        <v>0.20688460046810267</v>
      </c>
      <c r="AH311">
        <f t="shared" si="237"/>
        <v>9.1010436330472297E-6</v>
      </c>
      <c r="AI311" s="2">
        <f t="shared" si="238"/>
        <v>2.6291903828803118E-11</v>
      </c>
      <c r="AK311">
        <f t="shared" si="239"/>
        <v>0.29466880758074937</v>
      </c>
      <c r="AL311">
        <f t="shared" si="240"/>
        <v>0.2162986750897215</v>
      </c>
      <c r="AM311">
        <f t="shared" si="241"/>
        <v>3.9048799634308915E-6</v>
      </c>
      <c r="AN311" s="2">
        <f t="shared" si="242"/>
        <v>1.4209424311373526E-11</v>
      </c>
      <c r="AP311">
        <f t="shared" si="243"/>
        <v>0.65721903262744052</v>
      </c>
      <c r="AQ311">
        <f t="shared" si="244"/>
        <v>0.62373110057896874</v>
      </c>
      <c r="AR311">
        <f t="shared" si="245"/>
        <v>1.8956004281301851E-4</v>
      </c>
      <c r="AS311" s="2">
        <f t="shared" si="246"/>
        <v>3.6858897213642405E-11</v>
      </c>
      <c r="AU311">
        <f t="shared" si="247"/>
        <v>0.51146003728754064</v>
      </c>
      <c r="AV311">
        <f t="shared" si="248"/>
        <v>0.46017683678181287</v>
      </c>
      <c r="AW311">
        <f t="shared" si="249"/>
        <v>5.5396318090723354E-5</v>
      </c>
      <c r="AX311" s="2">
        <f t="shared" si="250"/>
        <v>4.0008451954411302E-11</v>
      </c>
      <c r="AZ311">
        <f t="shared" si="251"/>
        <v>0.5707403620899224</v>
      </c>
      <c r="BA311">
        <f t="shared" si="252"/>
        <v>0.52304484676658047</v>
      </c>
      <c r="BB311">
        <f t="shared" si="253"/>
        <v>2.5332528225408903E-5</v>
      </c>
      <c r="BC311" s="2">
        <f t="shared" si="254"/>
        <v>8.4441760751362924E-12</v>
      </c>
      <c r="BE311">
        <f t="shared" si="255"/>
        <v>0.87975154957139057</v>
      </c>
      <c r="BF311">
        <f t="shared" si="256"/>
        <v>0.87070059093697905</v>
      </c>
      <c r="BG311">
        <f t="shared" si="257"/>
        <v>2.6790584813810351E-4</v>
      </c>
      <c r="BH311" s="2">
        <f t="shared" si="258"/>
        <v>1.4883658229894653E-11</v>
      </c>
      <c r="BJ311">
        <f t="shared" si="259"/>
        <v>0.85330317074461504</v>
      </c>
      <c r="BK311">
        <f t="shared" si="260"/>
        <v>0.842599968610102</v>
      </c>
      <c r="BL311">
        <f t="shared" si="261"/>
        <v>1.1160518336139216E-4</v>
      </c>
      <c r="BM311" s="2">
        <f t="shared" si="262"/>
        <v>6.2002879645217919E-11</v>
      </c>
    </row>
    <row r="312" spans="1:65" x14ac:dyDescent="0.3">
      <c r="A312">
        <v>-7.3</v>
      </c>
      <c r="B312">
        <f t="shared" si="211"/>
        <v>0.38408948677229876</v>
      </c>
      <c r="C312">
        <f t="shared" si="212"/>
        <v>0.3430988553458818</v>
      </c>
      <c r="D312">
        <f t="shared" si="213"/>
        <v>1.5057658253379163E-4</v>
      </c>
      <c r="E312" s="2">
        <f t="shared" si="214"/>
        <v>1.5057658253379163E-10</v>
      </c>
      <c r="G312">
        <f t="shared" si="215"/>
        <v>5.1331521297393892E-2</v>
      </c>
      <c r="H312">
        <f t="shared" si="216"/>
        <v>6.6298652328731873E-3</v>
      </c>
      <c r="I312">
        <f t="shared" si="217"/>
        <v>3.5868911863816911E-9</v>
      </c>
      <c r="J312" s="2">
        <f t="shared" si="218"/>
        <v>2.9591852287648951E-13</v>
      </c>
      <c r="L312">
        <f t="shared" si="219"/>
        <v>7.5005130628798405E-2</v>
      </c>
      <c r="M312">
        <f t="shared" si="220"/>
        <v>1.9093457718768192E-2</v>
      </c>
      <c r="N312">
        <f t="shared" si="221"/>
        <v>3.2719675862232858E-8</v>
      </c>
      <c r="O312" s="2">
        <f t="shared" si="222"/>
        <v>1.3260557523054934E-12</v>
      </c>
      <c r="Q312">
        <f t="shared" si="223"/>
        <v>0.12662438747892496</v>
      </c>
      <c r="R312">
        <f t="shared" si="224"/>
        <v>6.5908435806336846E-2</v>
      </c>
      <c r="S312">
        <f t="shared" si="225"/>
        <v>5.4936100390576502E-7</v>
      </c>
      <c r="T312" s="2">
        <f t="shared" si="226"/>
        <v>6.7449323257319051E-12</v>
      </c>
      <c r="V312">
        <f t="shared" si="227"/>
        <v>0.40166790767297539</v>
      </c>
      <c r="W312">
        <f t="shared" si="228"/>
        <v>0.35870086567307113</v>
      </c>
      <c r="X312">
        <f t="shared" si="229"/>
        <v>4.4780940466812569E-5</v>
      </c>
      <c r="Y312" s="2">
        <f t="shared" si="230"/>
        <v>5.5976175583515718E-11</v>
      </c>
      <c r="AA312">
        <f t="shared" si="231"/>
        <v>0.43737013831809191</v>
      </c>
      <c r="AB312">
        <f t="shared" si="232"/>
        <v>0.4175674309711096</v>
      </c>
      <c r="AC312">
        <f t="shared" si="233"/>
        <v>7.5395575293630339E-5</v>
      </c>
      <c r="AD312" s="2">
        <f t="shared" si="234"/>
        <v>5.2358038398354362E-11</v>
      </c>
      <c r="AF312">
        <f t="shared" si="235"/>
        <v>0.26838603562209951</v>
      </c>
      <c r="AG312">
        <f t="shared" si="236"/>
        <v>0.20649244644479336</v>
      </c>
      <c r="AH312">
        <f t="shared" si="237"/>
        <v>8.9964252845888918E-6</v>
      </c>
      <c r="AI312" s="2">
        <f t="shared" si="238"/>
        <v>2.5989673044367917E-11</v>
      </c>
      <c r="AK312">
        <f t="shared" si="239"/>
        <v>0.29435136207531887</v>
      </c>
      <c r="AL312">
        <f t="shared" si="240"/>
        <v>0.21594595786146539</v>
      </c>
      <c r="AM312">
        <f t="shared" si="241"/>
        <v>3.8625069747448875E-6</v>
      </c>
      <c r="AN312" s="2">
        <f t="shared" si="242"/>
        <v>1.4055233713655011E-11</v>
      </c>
      <c r="AP312">
        <f t="shared" si="243"/>
        <v>0.65680669070270592</v>
      </c>
      <c r="AQ312">
        <f t="shared" si="244"/>
        <v>0.62327847497552791</v>
      </c>
      <c r="AR312">
        <f t="shared" si="245"/>
        <v>1.8797495089592812E-4</v>
      </c>
      <c r="AS312" s="2">
        <f t="shared" si="246"/>
        <v>3.6550684896430383E-11</v>
      </c>
      <c r="AU312">
        <f t="shared" si="247"/>
        <v>0.51103399627234425</v>
      </c>
      <c r="AV312">
        <f t="shared" si="248"/>
        <v>0.45970607322910967</v>
      </c>
      <c r="AW312">
        <f t="shared" si="249"/>
        <v>5.4884066633931491E-5</v>
      </c>
      <c r="AX312" s="2">
        <f t="shared" si="250"/>
        <v>3.963849256895051E-11</v>
      </c>
      <c r="AZ312">
        <f t="shared" si="251"/>
        <v>0.57038065645948066</v>
      </c>
      <c r="BA312">
        <f t="shared" si="252"/>
        <v>0.52264517384386744</v>
      </c>
      <c r="BB312">
        <f t="shared" si="253"/>
        <v>2.5113983279052206E-5</v>
      </c>
      <c r="BC312" s="2">
        <f t="shared" si="254"/>
        <v>8.3713277596840603E-12</v>
      </c>
      <c r="BE312">
        <f t="shared" si="255"/>
        <v>0.87954823612625366</v>
      </c>
      <c r="BF312">
        <f t="shared" si="256"/>
        <v>0.87048197432930496</v>
      </c>
      <c r="BG312">
        <f t="shared" si="257"/>
        <v>2.6608372207256978E-4</v>
      </c>
      <c r="BH312" s="2">
        <f t="shared" si="258"/>
        <v>1.4782429004031668E-11</v>
      </c>
      <c r="BJ312">
        <f t="shared" si="259"/>
        <v>0.85309115605447761</v>
      </c>
      <c r="BK312">
        <f t="shared" si="260"/>
        <v>0.84237248503699313</v>
      </c>
      <c r="BL312">
        <f t="shared" si="261"/>
        <v>1.1081611069089122E-4</v>
      </c>
      <c r="BM312" s="2">
        <f t="shared" si="262"/>
        <v>6.1564505939384058E-11</v>
      </c>
    </row>
    <row r="313" spans="1:65" x14ac:dyDescent="0.3">
      <c r="A313">
        <v>-7.3250000000000002</v>
      </c>
      <c r="B313">
        <f t="shared" si="211"/>
        <v>0.38353358341413007</v>
      </c>
      <c r="C313">
        <f t="shared" si="212"/>
        <v>0.34250595500653802</v>
      </c>
      <c r="D313">
        <f t="shared" si="213"/>
        <v>1.4892865481183976E-4</v>
      </c>
      <c r="E313" s="2">
        <f t="shared" si="214"/>
        <v>1.4892865481183975E-10</v>
      </c>
      <c r="G313">
        <f t="shared" si="215"/>
        <v>5.1295271886584538E-2</v>
      </c>
      <c r="H313">
        <f t="shared" si="216"/>
        <v>6.5919077346434981E-3</v>
      </c>
      <c r="I313">
        <f t="shared" si="217"/>
        <v>3.5116822128030861E-9</v>
      </c>
      <c r="J313" s="2">
        <f t="shared" si="218"/>
        <v>2.897137825562546E-13</v>
      </c>
      <c r="L313">
        <f t="shared" si="219"/>
        <v>7.4926578737292929E-2</v>
      </c>
      <c r="M313">
        <f t="shared" si="220"/>
        <v>1.9010157727776169E-2</v>
      </c>
      <c r="N313">
        <f t="shared" si="221"/>
        <v>3.2143530641222188E-8</v>
      </c>
      <c r="O313" s="2">
        <f t="shared" si="222"/>
        <v>1.3027058668206443E-12</v>
      </c>
      <c r="Q313">
        <f t="shared" si="223"/>
        <v>0.12643774396428253</v>
      </c>
      <c r="R313">
        <f t="shared" si="224"/>
        <v>6.5708817074098966E-2</v>
      </c>
      <c r="S313">
        <f t="shared" si="225"/>
        <v>5.4150129277352378E-7</v>
      </c>
      <c r="T313" s="2">
        <f t="shared" si="226"/>
        <v>6.648432539052721E-12</v>
      </c>
      <c r="V313">
        <f t="shared" si="227"/>
        <v>0.40121288084888906</v>
      </c>
      <c r="W313">
        <f t="shared" si="228"/>
        <v>0.35821316275336446</v>
      </c>
      <c r="X313">
        <f t="shared" si="229"/>
        <v>4.4329244257610152E-5</v>
      </c>
      <c r="Y313" s="2">
        <f t="shared" si="230"/>
        <v>5.5411555322012693E-11</v>
      </c>
      <c r="AA313">
        <f t="shared" si="231"/>
        <v>0.43688025582546397</v>
      </c>
      <c r="AB313">
        <f t="shared" si="232"/>
        <v>0.41706030623754031</v>
      </c>
      <c r="AC313">
        <f t="shared" si="233"/>
        <v>7.4664783270005336E-5</v>
      </c>
      <c r="AD313" s="2">
        <f t="shared" si="234"/>
        <v>5.1850543937503666E-11</v>
      </c>
      <c r="AF313">
        <f t="shared" si="235"/>
        <v>0.26802636388484458</v>
      </c>
      <c r="AG313">
        <f t="shared" si="236"/>
        <v>0.20610234694668605</v>
      </c>
      <c r="AH313">
        <f t="shared" si="237"/>
        <v>8.8933563063314219E-6</v>
      </c>
      <c r="AI313" s="2">
        <f t="shared" si="238"/>
        <v>2.5691918218290782E-11</v>
      </c>
      <c r="AK313">
        <f t="shared" si="239"/>
        <v>0.29403550268518164</v>
      </c>
      <c r="AL313">
        <f t="shared" si="240"/>
        <v>0.21559500298353515</v>
      </c>
      <c r="AM313">
        <f t="shared" si="241"/>
        <v>3.8207350215387185E-6</v>
      </c>
      <c r="AN313" s="2">
        <f t="shared" si="242"/>
        <v>1.3903230217265896E-11</v>
      </c>
      <c r="AP313">
        <f t="shared" si="243"/>
        <v>0.65639591818560716</v>
      </c>
      <c r="AQ313">
        <f t="shared" si="244"/>
        <v>0.62282757210275208</v>
      </c>
      <c r="AR313">
        <f t="shared" si="245"/>
        <v>1.8640814770340901E-4</v>
      </c>
      <c r="AS313" s="2">
        <f t="shared" si="246"/>
        <v>3.6246028720107225E-11</v>
      </c>
      <c r="AU313">
        <f t="shared" si="247"/>
        <v>0.51060977414620334</v>
      </c>
      <c r="AV313">
        <f t="shared" si="248"/>
        <v>0.45923731949856722</v>
      </c>
      <c r="AW313">
        <f t="shared" si="249"/>
        <v>5.4378225184211698E-5</v>
      </c>
      <c r="AX313" s="2">
        <f t="shared" si="250"/>
        <v>3.9273162633041769E-11</v>
      </c>
      <c r="AZ313">
        <f t="shared" si="251"/>
        <v>0.57002240710809304</v>
      </c>
      <c r="BA313">
        <f t="shared" si="252"/>
        <v>0.52224711900899223</v>
      </c>
      <c r="BB313">
        <f t="shared" si="253"/>
        <v>2.4898044091694083E-5</v>
      </c>
      <c r="BC313" s="2">
        <f t="shared" si="254"/>
        <v>8.2993480305646854E-12</v>
      </c>
      <c r="BE313">
        <f t="shared" si="255"/>
        <v>0.87934552758435913</v>
      </c>
      <c r="BF313">
        <f t="shared" si="256"/>
        <v>0.87026400815522487</v>
      </c>
      <c r="BG313">
        <f t="shared" si="257"/>
        <v>2.6427948839612895E-4</v>
      </c>
      <c r="BH313" s="2">
        <f t="shared" si="258"/>
        <v>1.4682193799784953E-11</v>
      </c>
      <c r="BJ313">
        <f t="shared" si="259"/>
        <v>0.8528798243785578</v>
      </c>
      <c r="BK313">
        <f t="shared" si="260"/>
        <v>0.84214573431175732</v>
      </c>
      <c r="BL313">
        <f t="shared" si="261"/>
        <v>1.100350899345698E-4</v>
      </c>
      <c r="BM313" s="2">
        <f t="shared" si="262"/>
        <v>6.1130605519205496E-11</v>
      </c>
    </row>
    <row r="314" spans="1:65" x14ac:dyDescent="0.3">
      <c r="A314">
        <v>-7.35</v>
      </c>
      <c r="B314">
        <f t="shared" si="211"/>
        <v>0.38298039894370584</v>
      </c>
      <c r="C314">
        <f t="shared" si="212"/>
        <v>0.34191595450480572</v>
      </c>
      <c r="D314">
        <f t="shared" si="213"/>
        <v>1.4730401885814696E-4</v>
      </c>
      <c r="E314" s="2">
        <f t="shared" si="214"/>
        <v>1.4730401885814695E-10</v>
      </c>
      <c r="G314">
        <f t="shared" si="215"/>
        <v>5.1259352352763972E-2</v>
      </c>
      <c r="H314">
        <f t="shared" si="216"/>
        <v>6.5542956573444748E-3</v>
      </c>
      <c r="I314">
        <f t="shared" si="217"/>
        <v>3.4382982524354107E-9</v>
      </c>
      <c r="J314" s="2">
        <f t="shared" si="218"/>
        <v>2.836596058259214E-13</v>
      </c>
      <c r="L314">
        <f t="shared" si="219"/>
        <v>7.4848634918876666E-2</v>
      </c>
      <c r="M314">
        <f t="shared" si="220"/>
        <v>1.8927502565086601E-2</v>
      </c>
      <c r="N314">
        <f t="shared" si="221"/>
        <v>3.1579438898675403E-8</v>
      </c>
      <c r="O314" s="2">
        <f t="shared" si="222"/>
        <v>1.2798444820324287E-12</v>
      </c>
      <c r="Q314">
        <f t="shared" si="223"/>
        <v>0.12625229509925509</v>
      </c>
      <c r="R314">
        <f t="shared" si="224"/>
        <v>6.5510476041984053E-2</v>
      </c>
      <c r="S314">
        <f t="shared" si="225"/>
        <v>5.3378012128595702E-7</v>
      </c>
      <c r="T314" s="2">
        <f t="shared" si="226"/>
        <v>6.5536337113442618E-12</v>
      </c>
      <c r="V314">
        <f t="shared" si="227"/>
        <v>0.40075995610064125</v>
      </c>
      <c r="W314">
        <f t="shared" si="228"/>
        <v>0.35772771286242361</v>
      </c>
      <c r="X314">
        <f t="shared" si="229"/>
        <v>4.3883578323787439E-5</v>
      </c>
      <c r="Y314" s="2">
        <f t="shared" si="230"/>
        <v>5.4854472904734301E-11</v>
      </c>
      <c r="AA314">
        <f t="shared" si="231"/>
        <v>0.43639254493649404</v>
      </c>
      <c r="AB314">
        <f t="shared" si="232"/>
        <v>0.41655542954088409</v>
      </c>
      <c r="AC314">
        <f t="shared" si="233"/>
        <v>7.3943442241676026E-5</v>
      </c>
      <c r="AD314" s="2">
        <f t="shared" si="234"/>
        <v>5.1349612667830534E-11</v>
      </c>
      <c r="AF314">
        <f t="shared" si="235"/>
        <v>0.2676685702490616</v>
      </c>
      <c r="AG314">
        <f t="shared" si="236"/>
        <v>0.20571428443499087</v>
      </c>
      <c r="AH314">
        <f t="shared" si="237"/>
        <v>8.791808660214096E-6</v>
      </c>
      <c r="AI314" s="2">
        <f t="shared" si="238"/>
        <v>2.5398558351729619E-11</v>
      </c>
      <c r="AK314">
        <f t="shared" si="239"/>
        <v>0.29372121620561409</v>
      </c>
      <c r="AL314">
        <f t="shared" si="240"/>
        <v>0.21524579578401565</v>
      </c>
      <c r="AM314">
        <f t="shared" si="241"/>
        <v>3.7795535906651476E-6</v>
      </c>
      <c r="AN314" s="2">
        <f t="shared" si="242"/>
        <v>1.3753375566031513E-11</v>
      </c>
      <c r="AP314">
        <f t="shared" si="243"/>
        <v>0.65598670440553841</v>
      </c>
      <c r="AQ314">
        <f t="shared" si="244"/>
        <v>0.62237838024757242</v>
      </c>
      <c r="AR314">
        <f t="shared" si="245"/>
        <v>1.8485936469596825E-4</v>
      </c>
      <c r="AS314" s="2">
        <f t="shared" si="246"/>
        <v>3.5944876468660409E-11</v>
      </c>
      <c r="AU314">
        <f t="shared" si="247"/>
        <v>0.51018735735208853</v>
      </c>
      <c r="AV314">
        <f t="shared" si="248"/>
        <v>0.45877056061004262</v>
      </c>
      <c r="AW314">
        <f t="shared" si="249"/>
        <v>5.3878692782442648E-5</v>
      </c>
      <c r="AX314" s="2">
        <f t="shared" si="250"/>
        <v>3.8912389231764124E-11</v>
      </c>
      <c r="AZ314">
        <f t="shared" si="251"/>
        <v>0.56966560342480232</v>
      </c>
      <c r="BA314">
        <f t="shared" si="252"/>
        <v>0.52185067047200262</v>
      </c>
      <c r="BB314">
        <f t="shared" si="253"/>
        <v>2.4684671074308325E-5</v>
      </c>
      <c r="BC314" s="2">
        <f t="shared" si="254"/>
        <v>8.2282236914360997E-12</v>
      </c>
      <c r="BE314">
        <f t="shared" si="255"/>
        <v>0.87914342055010075</v>
      </c>
      <c r="BF314">
        <f t="shared" si="256"/>
        <v>0.87004668876354918</v>
      </c>
      <c r="BG314">
        <f t="shared" si="257"/>
        <v>2.62492917656402E-4</v>
      </c>
      <c r="BH314" s="2">
        <f t="shared" si="258"/>
        <v>1.4582939869800124E-11</v>
      </c>
      <c r="BJ314">
        <f t="shared" si="259"/>
        <v>0.8526691715425132</v>
      </c>
      <c r="BK314">
        <f t="shared" si="260"/>
        <v>0.84191971195548621</v>
      </c>
      <c r="BL314">
        <f t="shared" si="261"/>
        <v>1.0926201385588363E-4</v>
      </c>
      <c r="BM314" s="2">
        <f t="shared" si="262"/>
        <v>6.0701118808824292E-11</v>
      </c>
    </row>
    <row r="315" spans="1:65" x14ac:dyDescent="0.3">
      <c r="A315">
        <v>-7.375</v>
      </c>
      <c r="B315">
        <f t="shared" si="211"/>
        <v>0.38242991175150787</v>
      </c>
      <c r="C315">
        <f t="shared" si="212"/>
        <v>0.34132883079299048</v>
      </c>
      <c r="D315">
        <f t="shared" si="213"/>
        <v>1.4570227209324626E-4</v>
      </c>
      <c r="E315" s="2">
        <f t="shared" si="214"/>
        <v>1.4570227209324625E-10</v>
      </c>
      <c r="G315">
        <f t="shared" si="215"/>
        <v>5.1223758588803202E-2</v>
      </c>
      <c r="H315">
        <f t="shared" si="216"/>
        <v>6.5170247003174912E-3</v>
      </c>
      <c r="I315">
        <f t="shared" si="217"/>
        <v>3.3666890420042883E-9</v>
      </c>
      <c r="J315" s="2">
        <f t="shared" si="218"/>
        <v>2.7775184596535377E-13</v>
      </c>
      <c r="L315">
        <f t="shared" si="219"/>
        <v>7.4771292428314817E-2</v>
      </c>
      <c r="M315">
        <f t="shared" si="220"/>
        <v>1.884548507774636E-2</v>
      </c>
      <c r="N315">
        <f t="shared" si="221"/>
        <v>3.1027108820684557E-8</v>
      </c>
      <c r="O315" s="2">
        <f t="shared" si="222"/>
        <v>1.2574597713716331E-12</v>
      </c>
      <c r="Q315">
        <f t="shared" si="223"/>
        <v>0.12606802924708199</v>
      </c>
      <c r="R315">
        <f t="shared" si="224"/>
        <v>6.5313400264258803E-2</v>
      </c>
      <c r="S315">
        <f t="shared" si="225"/>
        <v>5.2619459100981331E-7</v>
      </c>
      <c r="T315" s="2">
        <f t="shared" si="226"/>
        <v>6.4605002562871639E-12</v>
      </c>
      <c r="V315">
        <f t="shared" si="227"/>
        <v>0.40030911699712796</v>
      </c>
      <c r="W315">
        <f t="shared" si="228"/>
        <v>0.35724449838920463</v>
      </c>
      <c r="X315">
        <f t="shared" si="229"/>
        <v>4.3443842663510554E-5</v>
      </c>
      <c r="Y315" s="2">
        <f t="shared" si="230"/>
        <v>5.4304803329388195E-11</v>
      </c>
      <c r="AA315">
        <f t="shared" si="231"/>
        <v>0.4359069891918308</v>
      </c>
      <c r="AB315">
        <f t="shared" si="232"/>
        <v>0.4160527838424749</v>
      </c>
      <c r="AC315">
        <f t="shared" si="233"/>
        <v>7.3231399663399547E-5</v>
      </c>
      <c r="AD315" s="2">
        <f t="shared" si="234"/>
        <v>5.0855138655138539E-11</v>
      </c>
      <c r="AF315">
        <f t="shared" si="235"/>
        <v>0.26731263873467914</v>
      </c>
      <c r="AG315">
        <f t="shared" si="236"/>
        <v>0.20532824157774307</v>
      </c>
      <c r="AH315">
        <f t="shared" si="237"/>
        <v>8.6917549069594114E-6</v>
      </c>
      <c r="AI315" s="2">
        <f t="shared" si="238"/>
        <v>2.5109514175660529E-11</v>
      </c>
      <c r="AK315">
        <f t="shared" si="239"/>
        <v>0.29340848958533305</v>
      </c>
      <c r="AL315">
        <f t="shared" si="240"/>
        <v>0.21489832176148116</v>
      </c>
      <c r="AM315">
        <f t="shared" si="241"/>
        <v>3.738952387374726E-6</v>
      </c>
      <c r="AN315" s="2">
        <f t="shared" si="242"/>
        <v>1.3605632298502479E-11</v>
      </c>
      <c r="AP315">
        <f t="shared" si="243"/>
        <v>0.65557903879561863</v>
      </c>
      <c r="AQ315">
        <f t="shared" si="244"/>
        <v>0.62193088781077788</v>
      </c>
      <c r="AR315">
        <f t="shared" si="245"/>
        <v>1.8332833811432757E-4</v>
      </c>
      <c r="AS315" s="2">
        <f t="shared" si="246"/>
        <v>3.5647176855563615E-11</v>
      </c>
      <c r="AU315">
        <f t="shared" si="247"/>
        <v>0.5097667324764863</v>
      </c>
      <c r="AV315">
        <f t="shared" si="248"/>
        <v>0.45830578174197384</v>
      </c>
      <c r="AW315">
        <f t="shared" si="249"/>
        <v>5.3385370383600178E-5</v>
      </c>
      <c r="AX315" s="2">
        <f t="shared" si="250"/>
        <v>3.8556100832600117E-11</v>
      </c>
      <c r="AZ315">
        <f t="shared" si="251"/>
        <v>0.56931023490991506</v>
      </c>
      <c r="BA315">
        <f t="shared" si="252"/>
        <v>0.52145581656657225</v>
      </c>
      <c r="BB315">
        <f t="shared" si="253"/>
        <v>2.4473825367783377E-5</v>
      </c>
      <c r="BC315" s="2">
        <f t="shared" si="254"/>
        <v>8.1579417892611165E-12</v>
      </c>
      <c r="BE315">
        <f t="shared" si="255"/>
        <v>0.87894191165564028</v>
      </c>
      <c r="BF315">
        <f t="shared" si="256"/>
        <v>0.86983001253294656</v>
      </c>
      <c r="BG315">
        <f t="shared" si="257"/>
        <v>2.6072378403047621E-4</v>
      </c>
      <c r="BH315" s="2">
        <f t="shared" si="258"/>
        <v>1.44846546683598E-11</v>
      </c>
      <c r="BJ315">
        <f t="shared" si="259"/>
        <v>0.85245919340937237</v>
      </c>
      <c r="BK315">
        <f t="shared" si="260"/>
        <v>0.84169441352936947</v>
      </c>
      <c r="BL315">
        <f t="shared" si="261"/>
        <v>1.0849677697844762E-4</v>
      </c>
      <c r="BM315" s="2">
        <f t="shared" si="262"/>
        <v>6.0275987210248724E-11</v>
      </c>
    </row>
    <row r="316" spans="1:65" x14ac:dyDescent="0.3">
      <c r="A316">
        <v>-7.4</v>
      </c>
      <c r="B316">
        <f t="shared" si="211"/>
        <v>0.38188210046373378</v>
      </c>
      <c r="C316">
        <f t="shared" si="212"/>
        <v>0.34074456107480139</v>
      </c>
      <c r="D316">
        <f t="shared" si="213"/>
        <v>1.4412302014908177E-4</v>
      </c>
      <c r="E316" s="2">
        <f t="shared" si="214"/>
        <v>1.4412302014908175E-10</v>
      </c>
      <c r="G316">
        <f t="shared" si="215"/>
        <v>5.1188486552367359E-2</v>
      </c>
      <c r="H316">
        <f t="shared" si="216"/>
        <v>6.4800906307511631E-3</v>
      </c>
      <c r="I316">
        <f t="shared" si="217"/>
        <v>3.2968058660525013E-9</v>
      </c>
      <c r="J316" s="2">
        <f t="shared" si="218"/>
        <v>2.7198648394933134E-13</v>
      </c>
      <c r="L316">
        <f t="shared" si="219"/>
        <v>7.4694544617625647E-2</v>
      </c>
      <c r="M316">
        <f t="shared" si="220"/>
        <v>1.8764098215933875E-2</v>
      </c>
      <c r="N316">
        <f t="shared" si="221"/>
        <v>3.0486256611166235E-8</v>
      </c>
      <c r="O316" s="2">
        <f t="shared" si="222"/>
        <v>1.2355402332136544E-12</v>
      </c>
      <c r="Q316">
        <f t="shared" si="223"/>
        <v>0.12588493492285696</v>
      </c>
      <c r="R316">
        <f t="shared" si="224"/>
        <v>6.5117577457601022E-2</v>
      </c>
      <c r="S316">
        <f t="shared" si="225"/>
        <v>5.1874187362980559E-7</v>
      </c>
      <c r="T316" s="2">
        <f t="shared" si="226"/>
        <v>6.368997448454847E-12</v>
      </c>
      <c r="V316">
        <f t="shared" si="227"/>
        <v>0.39986034728731956</v>
      </c>
      <c r="W316">
        <f t="shared" si="228"/>
        <v>0.35676350191566941</v>
      </c>
      <c r="X316">
        <f t="shared" si="229"/>
        <v>4.3009939253714309E-5</v>
      </c>
      <c r="Y316" s="2">
        <f t="shared" si="230"/>
        <v>5.3762424067142891E-11</v>
      </c>
      <c r="AA316">
        <f t="shared" si="231"/>
        <v>0.43542357230765827</v>
      </c>
      <c r="AB316">
        <f t="shared" si="232"/>
        <v>0.41555235228536053</v>
      </c>
      <c r="AC316">
        <f t="shared" si="233"/>
        <v>7.2528505936945436E-5</v>
      </c>
      <c r="AD316" s="2">
        <f t="shared" si="234"/>
        <v>5.0367018011767627E-11</v>
      </c>
      <c r="AF316">
        <f t="shared" si="235"/>
        <v>0.26695855354945652</v>
      </c>
      <c r="AG316">
        <f t="shared" si="236"/>
        <v>0.20494420124669901</v>
      </c>
      <c r="AH316">
        <f t="shared" si="237"/>
        <v>8.5931681913490628E-6</v>
      </c>
      <c r="AI316" s="2">
        <f t="shared" si="238"/>
        <v>2.4824708108341747E-11</v>
      </c>
      <c r="AK316">
        <f t="shared" si="239"/>
        <v>0.29309730992421207</v>
      </c>
      <c r="AL316">
        <f t="shared" si="240"/>
        <v>0.21455256658245783</v>
      </c>
      <c r="AM316">
        <f t="shared" si="241"/>
        <v>3.698921330069986E-6</v>
      </c>
      <c r="AN316" s="2">
        <f t="shared" si="242"/>
        <v>1.3459963728865785E-11</v>
      </c>
      <c r="AP316">
        <f t="shared" si="243"/>
        <v>0.65517291089138729</v>
      </c>
      <c r="AQ316">
        <f t="shared" si="244"/>
        <v>0.62148508330558427</v>
      </c>
      <c r="AR316">
        <f t="shared" si="245"/>
        <v>1.8181480887956964E-4</v>
      </c>
      <c r="AS316" s="2">
        <f t="shared" si="246"/>
        <v>3.5352879504360681E-11</v>
      </c>
      <c r="AU316">
        <f t="shared" si="247"/>
        <v>0.50934788624743776</v>
      </c>
      <c r="AV316">
        <f t="shared" si="248"/>
        <v>0.457842968229213</v>
      </c>
      <c r="AW316">
        <f t="shared" si="249"/>
        <v>5.2898160814384894E-5</v>
      </c>
      <c r="AX316" s="2">
        <f t="shared" si="250"/>
        <v>3.8204227254833524E-11</v>
      </c>
      <c r="AZ316">
        <f t="shared" si="251"/>
        <v>0.56895629117348212</v>
      </c>
      <c r="BA316">
        <f t="shared" si="252"/>
        <v>0.52106254574831345</v>
      </c>
      <c r="BB316">
        <f t="shared" si="253"/>
        <v>2.4265468827110277E-5</v>
      </c>
      <c r="BC316" s="2">
        <f t="shared" si="254"/>
        <v>8.0884896090367513E-12</v>
      </c>
      <c r="BE316">
        <f t="shared" si="255"/>
        <v>0.8787409975606113</v>
      </c>
      <c r="BF316">
        <f t="shared" si="256"/>
        <v>0.86961397587162503</v>
      </c>
      <c r="BG316">
        <f t="shared" si="257"/>
        <v>2.589718652566486E-4</v>
      </c>
      <c r="BH316" s="2">
        <f t="shared" si="258"/>
        <v>1.43873258475916E-11</v>
      </c>
      <c r="BJ316">
        <f t="shared" si="259"/>
        <v>0.85224988587909678</v>
      </c>
      <c r="BK316">
        <f t="shared" si="260"/>
        <v>0.84146983463422398</v>
      </c>
      <c r="BL316">
        <f t="shared" si="261"/>
        <v>1.0773927555172688E-4</v>
      </c>
      <c r="BM316" s="2">
        <f t="shared" si="262"/>
        <v>5.9855153084292768E-11</v>
      </c>
    </row>
    <row r="317" spans="1:65" x14ac:dyDescent="0.3">
      <c r="A317">
        <v>-7.4249999999999998</v>
      </c>
      <c r="B317">
        <f t="shared" si="211"/>
        <v>0.38133694393905054</v>
      </c>
      <c r="C317">
        <f t="shared" si="212"/>
        <v>0.34016312280188837</v>
      </c>
      <c r="D317">
        <f t="shared" si="213"/>
        <v>1.4256587667624252E-4</v>
      </c>
      <c r="E317" s="2">
        <f t="shared" si="214"/>
        <v>1.4256587667624251E-10</v>
      </c>
      <c r="G317">
        <f t="shared" si="215"/>
        <v>5.1153532264679696E-2</v>
      </c>
      <c r="H317">
        <f t="shared" si="216"/>
        <v>6.4434892823871191E-3</v>
      </c>
      <c r="I317">
        <f t="shared" si="217"/>
        <v>3.2286015042724919E-9</v>
      </c>
      <c r="J317" s="2">
        <f t="shared" si="218"/>
        <v>2.6635962410248058E-13</v>
      </c>
      <c r="L317">
        <f t="shared" si="219"/>
        <v>7.4618384934357726E-2</v>
      </c>
      <c r="M317">
        <f t="shared" si="220"/>
        <v>1.8683335031132262E-2</v>
      </c>
      <c r="N317">
        <f t="shared" si="221"/>
        <v>2.9956606245568372E-8</v>
      </c>
      <c r="O317" s="2">
        <f t="shared" si="222"/>
        <v>1.2140746808967854E-12</v>
      </c>
      <c r="Q317">
        <f t="shared" si="223"/>
        <v>0.12570300079104874</v>
      </c>
      <c r="R317">
        <f t="shared" si="224"/>
        <v>6.4922995498447836E-2</v>
      </c>
      <c r="S317">
        <f t="shared" si="225"/>
        <v>5.1141920902459709E-7</v>
      </c>
      <c r="T317" s="2">
        <f t="shared" si="226"/>
        <v>6.2790913996908983E-12</v>
      </c>
      <c r="V317">
        <f t="shared" si="227"/>
        <v>0.39941363089773035</v>
      </c>
      <c r="W317">
        <f t="shared" si="228"/>
        <v>0.35628470621407327</v>
      </c>
      <c r="X317">
        <f t="shared" si="229"/>
        <v>4.2581772004655459E-5</v>
      </c>
      <c r="Y317" s="2">
        <f t="shared" si="230"/>
        <v>5.3227215005819327E-11</v>
      </c>
      <c r="AA317">
        <f t="shared" si="231"/>
        <v>0.43494227817329345</v>
      </c>
      <c r="AB317">
        <f t="shared" si="232"/>
        <v>0.41505411819181515</v>
      </c>
      <c r="AC317">
        <f t="shared" si="233"/>
        <v>7.1834614344886422E-5</v>
      </c>
      <c r="AD317" s="2">
        <f t="shared" si="234"/>
        <v>4.9885148850615537E-11</v>
      </c>
      <c r="AF317">
        <f t="shared" si="235"/>
        <v>0.26660629908617406</v>
      </c>
      <c r="AG317">
        <f t="shared" si="236"/>
        <v>0.20456214651428856</v>
      </c>
      <c r="AH317">
        <f t="shared" si="237"/>
        <v>8.4960222279092711E-6</v>
      </c>
      <c r="AI317" s="2">
        <f t="shared" si="238"/>
        <v>2.4544064213960124E-11</v>
      </c>
      <c r="AK317">
        <f t="shared" si="239"/>
        <v>0.29278766447103943</v>
      </c>
      <c r="AL317">
        <f t="shared" si="240"/>
        <v>0.21420851607893268</v>
      </c>
      <c r="AM317">
        <f t="shared" si="241"/>
        <v>3.6594505451977228E-6</v>
      </c>
      <c r="AN317" s="2">
        <f t="shared" si="242"/>
        <v>1.3316333928358384E-11</v>
      </c>
      <c r="AP317">
        <f t="shared" si="243"/>
        <v>0.6547683103295201</v>
      </c>
      <c r="AQ317">
        <f t="shared" si="244"/>
        <v>0.62104095535622406</v>
      </c>
      <c r="AR317">
        <f t="shared" si="245"/>
        <v>1.803185224956407E-4</v>
      </c>
      <c r="AS317" s="2">
        <f t="shared" si="246"/>
        <v>3.5061934929707832E-11</v>
      </c>
      <c r="AU317">
        <f t="shared" si="247"/>
        <v>0.50893080553260905</v>
      </c>
      <c r="AV317">
        <f t="shared" si="248"/>
        <v>0.45738210556089398</v>
      </c>
      <c r="AW317">
        <f t="shared" si="249"/>
        <v>5.2416968731908162E-5</v>
      </c>
      <c r="AX317" s="2">
        <f t="shared" si="250"/>
        <v>3.7856699639711442E-11</v>
      </c>
      <c r="AZ317">
        <f t="shared" si="251"/>
        <v>0.56860376193380624</v>
      </c>
      <c r="BA317">
        <f t="shared" si="252"/>
        <v>0.52067084659311802</v>
      </c>
      <c r="BB317">
        <f t="shared" si="253"/>
        <v>2.4059564005973565E-5</v>
      </c>
      <c r="BC317" s="2">
        <f t="shared" si="254"/>
        <v>8.0198546686578474E-12</v>
      </c>
      <c r="BE317">
        <f t="shared" si="255"/>
        <v>0.87854067495182631</v>
      </c>
      <c r="BF317">
        <f t="shared" si="256"/>
        <v>0.86939857521701758</v>
      </c>
      <c r="BG317">
        <f t="shared" si="257"/>
        <v>2.5723694256766952E-4</v>
      </c>
      <c r="BH317" s="2">
        <f t="shared" si="258"/>
        <v>1.429094125375943E-11</v>
      </c>
      <c r="BJ317">
        <f t="shared" si="259"/>
        <v>0.85204124488814736</v>
      </c>
      <c r="BK317">
        <f t="shared" si="260"/>
        <v>0.84124597091002939</v>
      </c>
      <c r="BL317">
        <f t="shared" si="261"/>
        <v>1.0698940751749544E-4</v>
      </c>
      <c r="BM317" s="2">
        <f t="shared" si="262"/>
        <v>5.9438559731941963E-11</v>
      </c>
    </row>
    <row r="318" spans="1:65" x14ac:dyDescent="0.3">
      <c r="A318">
        <v>-7.45</v>
      </c>
      <c r="B318">
        <f t="shared" si="211"/>
        <v>0.38079442126540186</v>
      </c>
      <c r="C318">
        <f t="shared" si="212"/>
        <v>0.33958449367043714</v>
      </c>
      <c r="D318">
        <f t="shared" si="213"/>
        <v>1.410304631563205E-4</v>
      </c>
      <c r="E318" s="2">
        <f t="shared" si="214"/>
        <v>1.4103046315632051E-10</v>
      </c>
      <c r="G318">
        <f t="shared" si="215"/>
        <v>5.1118891809313075E-2</v>
      </c>
      <c r="H318">
        <f t="shared" si="216"/>
        <v>6.4072165542545306E-3</v>
      </c>
      <c r="I318">
        <f t="shared" si="217"/>
        <v>3.1620301808055416E-9</v>
      </c>
      <c r="J318" s="2">
        <f t="shared" si="218"/>
        <v>2.6086748991645719E-13</v>
      </c>
      <c r="L318">
        <f t="shared" si="219"/>
        <v>7.4542806919902699E-2</v>
      </c>
      <c r="M318">
        <f t="shared" si="220"/>
        <v>1.8603188674340083E-2</v>
      </c>
      <c r="N318">
        <f t="shared" si="221"/>
        <v>2.9437889232938041E-8</v>
      </c>
      <c r="O318" s="2">
        <f t="shared" si="222"/>
        <v>1.1930522330793506E-12</v>
      </c>
      <c r="Q318">
        <f t="shared" si="223"/>
        <v>0.12552221566306998</v>
      </c>
      <c r="R318">
        <f t="shared" si="224"/>
        <v>6.4729642420395694E-2</v>
      </c>
      <c r="S318">
        <f t="shared" si="225"/>
        <v>5.0422390340179513E-7</v>
      </c>
      <c r="T318" s="2">
        <f t="shared" si="226"/>
        <v>6.1907490362109407E-12</v>
      </c>
      <c r="V318">
        <f t="shared" si="227"/>
        <v>0.39896895192993054</v>
      </c>
      <c r="W318">
        <f t="shared" si="228"/>
        <v>0.35580809424429849</v>
      </c>
      <c r="X318">
        <f t="shared" si="229"/>
        <v>4.2159246715670308E-5</v>
      </c>
      <c r="Y318" s="2">
        <f t="shared" si="230"/>
        <v>5.2699058394587889E-11</v>
      </c>
      <c r="AA318">
        <f t="shared" si="231"/>
        <v>0.43446309084882184</v>
      </c>
      <c r="AB318">
        <f t="shared" si="232"/>
        <v>0.41455806506089216</v>
      </c>
      <c r="AC318">
        <f t="shared" si="233"/>
        <v>7.1149580986069359E-5</v>
      </c>
      <c r="AD318" s="2">
        <f t="shared" si="234"/>
        <v>4.940943124032591E-11</v>
      </c>
      <c r="AF318">
        <f t="shared" si="235"/>
        <v>0.26625585991987322</v>
      </c>
      <c r="AG318">
        <f t="shared" si="236"/>
        <v>0.20418206065062169</v>
      </c>
      <c r="AH318">
        <f t="shared" si="237"/>
        <v>8.4002912869932959E-6</v>
      </c>
      <c r="AI318" s="2">
        <f t="shared" si="238"/>
        <v>2.4267508162425085E-11</v>
      </c>
      <c r="AK318">
        <f t="shared" si="239"/>
        <v>0.29247954062131559</v>
      </c>
      <c r="AL318">
        <f t="shared" si="240"/>
        <v>0.21386615624590621</v>
      </c>
      <c r="AM318">
        <f t="shared" si="241"/>
        <v>3.6205303622843588E-6</v>
      </c>
      <c r="AN318" s="2">
        <f t="shared" si="242"/>
        <v>1.317470770720142E-11</v>
      </c>
      <c r="AP318">
        <f t="shared" si="243"/>
        <v>0.65436522684656429</v>
      </c>
      <c r="AQ318">
        <f t="shared" si="244"/>
        <v>0.62059849269655798</v>
      </c>
      <c r="AR318">
        <f t="shared" si="245"/>
        <v>1.7883922895422179E-4</v>
      </c>
      <c r="AS318" s="2">
        <f t="shared" si="246"/>
        <v>3.4774294518876379E-11</v>
      </c>
      <c r="AU318">
        <f t="shared" si="247"/>
        <v>0.50851547733739377</v>
      </c>
      <c r="AV318">
        <f t="shared" si="248"/>
        <v>0.45692317937833565</v>
      </c>
      <c r="AW318">
        <f t="shared" si="249"/>
        <v>5.1941700583423668E-5</v>
      </c>
      <c r="AX318" s="2">
        <f t="shared" si="250"/>
        <v>3.7513450421361529E-11</v>
      </c>
      <c r="AZ318">
        <f t="shared" si="251"/>
        <v>0.56825263701597306</v>
      </c>
      <c r="BA318">
        <f t="shared" si="252"/>
        <v>0.5202807077955256</v>
      </c>
      <c r="BB318">
        <f t="shared" si="253"/>
        <v>2.3856074141712616E-5</v>
      </c>
      <c r="BC318" s="2">
        <f t="shared" si="254"/>
        <v>7.9520247139041966E-12</v>
      </c>
      <c r="BE318">
        <f t="shared" si="255"/>
        <v>0.87834094054298917</v>
      </c>
      <c r="BF318">
        <f t="shared" si="256"/>
        <v>0.86918380703547227</v>
      </c>
      <c r="BG318">
        <f t="shared" si="257"/>
        <v>2.5551880062542781E-4</v>
      </c>
      <c r="BH318" s="2">
        <f t="shared" si="258"/>
        <v>1.419548892363489E-11</v>
      </c>
      <c r="BJ318">
        <f t="shared" si="259"/>
        <v>0.85183326640905843</v>
      </c>
      <c r="BK318">
        <f t="shared" si="260"/>
        <v>0.84102281803547041</v>
      </c>
      <c r="BL318">
        <f t="shared" si="261"/>
        <v>1.0624707247706261E-4</v>
      </c>
      <c r="BM318" s="2">
        <f t="shared" si="262"/>
        <v>5.9026151376145943E-11</v>
      </c>
    </row>
    <row r="319" spans="1:65" x14ac:dyDescent="0.3">
      <c r="A319">
        <v>-7.4749999999999996</v>
      </c>
      <c r="B319">
        <f t="shared" si="211"/>
        <v>0.38025451175686892</v>
      </c>
      <c r="C319">
        <f t="shared" si="212"/>
        <v>0.33900865161782096</v>
      </c>
      <c r="D319">
        <f t="shared" si="213"/>
        <v>1.395164087192346E-4</v>
      </c>
      <c r="E319" s="2">
        <f t="shared" si="214"/>
        <v>1.395164087192346E-10</v>
      </c>
      <c r="G319">
        <f t="shared" si="215"/>
        <v>5.1084561331008548E-2</v>
      </c>
      <c r="H319">
        <f t="shared" si="216"/>
        <v>6.3712684094330363E-3</v>
      </c>
      <c r="I319">
        <f t="shared" si="217"/>
        <v>3.0970475154213004E-9</v>
      </c>
      <c r="J319" s="2">
        <f t="shared" si="218"/>
        <v>2.5550642002225729E-13</v>
      </c>
      <c r="L319">
        <f t="shared" si="219"/>
        <v>7.4467804207844088E-2</v>
      </c>
      <c r="M319">
        <f t="shared" si="220"/>
        <v>1.8523652394320345E-2</v>
      </c>
      <c r="N319">
        <f t="shared" si="221"/>
        <v>2.8929844386004407E-8</v>
      </c>
      <c r="O319" s="2">
        <f t="shared" si="222"/>
        <v>1.1724623044216792E-12</v>
      </c>
      <c r="Q319">
        <f t="shared" si="223"/>
        <v>0.12534256849489409</v>
      </c>
      <c r="R319">
        <f t="shared" si="224"/>
        <v>6.4537506411651416E-2</v>
      </c>
      <c r="S319">
        <f t="shared" si="225"/>
        <v>4.9715332749028297E-7</v>
      </c>
      <c r="T319" s="2">
        <f t="shared" si="226"/>
        <v>6.1039380764084855E-12</v>
      </c>
      <c r="V319">
        <f t="shared" si="227"/>
        <v>0.3985262946581033</v>
      </c>
      <c r="W319">
        <f t="shared" si="228"/>
        <v>0.35533364915123611</v>
      </c>
      <c r="X319">
        <f t="shared" si="229"/>
        <v>4.174227103206188E-5</v>
      </c>
      <c r="Y319" s="2">
        <f t="shared" si="230"/>
        <v>5.2177838790077355E-11</v>
      </c>
      <c r="AA319">
        <f t="shared" si="231"/>
        <v>0.43398599456277343</v>
      </c>
      <c r="AB319">
        <f t="shared" si="232"/>
        <v>0.41406417656601802</v>
      </c>
      <c r="AC319">
        <f t="shared" si="233"/>
        <v>7.0473264712743954E-5</v>
      </c>
      <c r="AD319" s="2">
        <f t="shared" si="234"/>
        <v>4.8939767161627708E-11</v>
      </c>
      <c r="AF319">
        <f t="shared" si="235"/>
        <v>0.26590722080514867</v>
      </c>
      <c r="AG319">
        <f t="shared" si="236"/>
        <v>0.20380392712055168</v>
      </c>
      <c r="AH319">
        <f t="shared" si="237"/>
        <v>8.3059501812482723E-6</v>
      </c>
      <c r="AI319" s="2">
        <f t="shared" si="238"/>
        <v>2.3994967190272796E-11</v>
      </c>
      <c r="AK319">
        <f t="shared" si="239"/>
        <v>0.29217292591509214</v>
      </c>
      <c r="AL319">
        <f t="shared" si="240"/>
        <v>0.21352547323899126</v>
      </c>
      <c r="AM319">
        <f t="shared" si="241"/>
        <v>3.5821513091017207E-6</v>
      </c>
      <c r="AN319" s="2">
        <f t="shared" si="242"/>
        <v>1.3035050597009043E-11</v>
      </c>
      <c r="AP319">
        <f t="shared" si="243"/>
        <v>0.65396365027769399</v>
      </c>
      <c r="AQ319">
        <f t="shared" si="244"/>
        <v>0.62015768416870909</v>
      </c>
      <c r="AR319">
        <f t="shared" si="245"/>
        <v>1.7737668264182808E-4</v>
      </c>
      <c r="AS319" s="2">
        <f t="shared" si="246"/>
        <v>3.4489910513688713E-11</v>
      </c>
      <c r="AU319">
        <f t="shared" si="247"/>
        <v>0.50810188880304819</v>
      </c>
      <c r="AV319">
        <f t="shared" si="248"/>
        <v>0.45646617547298146</v>
      </c>
      <c r="AW319">
        <f t="shared" si="249"/>
        <v>5.1472264567078956E-5</v>
      </c>
      <c r="AX319" s="2">
        <f t="shared" si="250"/>
        <v>3.7174413298445906E-11</v>
      </c>
      <c r="AZ319">
        <f t="shared" si="251"/>
        <v>0.56790290635040797</v>
      </c>
      <c r="BA319">
        <f t="shared" si="252"/>
        <v>0.51989211816712</v>
      </c>
      <c r="BB319">
        <f t="shared" si="253"/>
        <v>2.3654963140663399E-5</v>
      </c>
      <c r="BC319" s="2">
        <f t="shared" si="254"/>
        <v>7.8849877135544576E-12</v>
      </c>
      <c r="BE319">
        <f t="shared" si="255"/>
        <v>0.87814179107441048</v>
      </c>
      <c r="BF319">
        <f t="shared" si="256"/>
        <v>0.86896966782194673</v>
      </c>
      <c r="BG319">
        <f t="shared" si="257"/>
        <v>2.5381722745707589E-4</v>
      </c>
      <c r="BH319" s="2">
        <f t="shared" si="258"/>
        <v>1.4100957080948672E-11</v>
      </c>
      <c r="BJ319">
        <f t="shared" si="259"/>
        <v>0.85162594645001732</v>
      </c>
      <c r="BK319">
        <f t="shared" si="260"/>
        <v>0.84080037172748634</v>
      </c>
      <c r="BL319">
        <f t="shared" si="261"/>
        <v>1.0551217165921915E-4</v>
      </c>
      <c r="BM319" s="2">
        <f t="shared" si="262"/>
        <v>5.8617873144010691E-11</v>
      </c>
    </row>
    <row r="320" spans="1:65" x14ac:dyDescent="0.3">
      <c r="A320">
        <v>-7.5</v>
      </c>
      <c r="B320">
        <f t="shared" si="211"/>
        <v>0.37971719495058209</v>
      </c>
      <c r="C320">
        <f t="shared" si="212"/>
        <v>0.33843557481930681</v>
      </c>
      <c r="D320">
        <f t="shared" si="213"/>
        <v>1.380233499653491E-4</v>
      </c>
      <c r="E320" s="2">
        <f t="shared" si="214"/>
        <v>1.3802334996534911E-10</v>
      </c>
      <c r="G320">
        <f t="shared" si="215"/>
        <v>5.1050537034520005E-2</v>
      </c>
      <c r="H320">
        <f t="shared" si="216"/>
        <v>6.335640873842939E-3</v>
      </c>
      <c r="I320">
        <f t="shared" si="217"/>
        <v>3.0336104765123579E-9</v>
      </c>
      <c r="J320" s="2">
        <f t="shared" si="218"/>
        <v>2.5027286431226951E-13</v>
      </c>
      <c r="L320">
        <f t="shared" si="219"/>
        <v>7.4393370522339936E-2</v>
      </c>
      <c r="M320">
        <f t="shared" si="220"/>
        <v>1.8444719535885404E-2</v>
      </c>
      <c r="N320">
        <f t="shared" si="221"/>
        <v>2.8432217599094855E-8</v>
      </c>
      <c r="O320" s="2">
        <f t="shared" si="222"/>
        <v>1.1522945965855394E-12</v>
      </c>
      <c r="Q320">
        <f t="shared" si="223"/>
        <v>0.12516404838471773</v>
      </c>
      <c r="R320">
        <f t="shared" si="224"/>
        <v>6.4346575812532322E-2</v>
      </c>
      <c r="S320">
        <f t="shared" si="225"/>
        <v>4.9020491478740079E-7</v>
      </c>
      <c r="T320" s="2">
        <f t="shared" si="226"/>
        <v>6.0186270093342094E-12</v>
      </c>
      <c r="V320">
        <f t="shared" si="227"/>
        <v>0.39808564352664011</v>
      </c>
      <c r="W320">
        <f t="shared" si="228"/>
        <v>0.35486135426220805</v>
      </c>
      <c r="X320">
        <f t="shared" si="229"/>
        <v>4.1330754403128867E-5</v>
      </c>
      <c r="Y320" s="2">
        <f t="shared" si="230"/>
        <v>5.1663443003911087E-11</v>
      </c>
      <c r="AA320">
        <f t="shared" si="231"/>
        <v>0.43351097370983638</v>
      </c>
      <c r="AB320">
        <f t="shared" si="232"/>
        <v>0.41357243655262566</v>
      </c>
      <c r="AC320">
        <f t="shared" si="233"/>
        <v>6.9805527069285365E-5</v>
      </c>
      <c r="AD320" s="2">
        <f t="shared" si="234"/>
        <v>4.8476060464781468E-11</v>
      </c>
      <c r="AF320">
        <f t="shared" si="235"/>
        <v>0.26556036667348637</v>
      </c>
      <c r="AG320">
        <f t="shared" si="236"/>
        <v>0.20342772958078781</v>
      </c>
      <c r="AH320">
        <f t="shared" si="237"/>
        <v>8.2129742524522658E-6</v>
      </c>
      <c r="AI320" s="2">
        <f t="shared" si="238"/>
        <v>2.3726370062639887E-11</v>
      </c>
      <c r="AK320">
        <f t="shared" si="239"/>
        <v>0.29186780803484697</v>
      </c>
      <c r="AL320">
        <f t="shared" si="240"/>
        <v>0.21318645337205216</v>
      </c>
      <c r="AM320">
        <f t="shared" si="241"/>
        <v>3.544304106968007E-6</v>
      </c>
      <c r="AN320" s="2">
        <f t="shared" si="242"/>
        <v>1.289732883368914E-11</v>
      </c>
      <c r="AP320">
        <f t="shared" si="243"/>
        <v>0.65356357055548253</v>
      </c>
      <c r="AQ320">
        <f t="shared" si="244"/>
        <v>0.61971851872171524</v>
      </c>
      <c r="AR320">
        <f t="shared" si="245"/>
        <v>1.7593064224913937E-4</v>
      </c>
      <c r="AS320" s="2">
        <f t="shared" si="246"/>
        <v>3.4208735992888132E-11</v>
      </c>
      <c r="AU320">
        <f t="shared" si="247"/>
        <v>0.50769002720485557</v>
      </c>
      <c r="AV320">
        <f t="shared" si="248"/>
        <v>0.45601107978437083</v>
      </c>
      <c r="AW320">
        <f t="shared" si="249"/>
        <v>5.1008570593636756E-5</v>
      </c>
      <c r="AX320" s="2">
        <f t="shared" si="250"/>
        <v>3.6839523206515425E-11</v>
      </c>
      <c r="AZ320">
        <f t="shared" si="251"/>
        <v>0.56755455997145576</v>
      </c>
      <c r="BA320">
        <f t="shared" si="252"/>
        <v>0.51950506663495088</v>
      </c>
      <c r="BB320">
        <f t="shared" si="253"/>
        <v>2.3456195563854384E-5</v>
      </c>
      <c r="BC320" s="2">
        <f t="shared" si="254"/>
        <v>7.8187318546181203E-12</v>
      </c>
      <c r="BE320">
        <f t="shared" si="255"/>
        <v>0.87794322331272534</v>
      </c>
      <c r="BF320">
        <f t="shared" si="256"/>
        <v>0.86875615409970464</v>
      </c>
      <c r="BG320">
        <f t="shared" si="257"/>
        <v>2.5213201439248456E-4</v>
      </c>
      <c r="BH320" s="2">
        <f t="shared" si="258"/>
        <v>1.400733413291582E-11</v>
      </c>
      <c r="BJ320">
        <f t="shared" si="259"/>
        <v>0.85141928105445031</v>
      </c>
      <c r="BK320">
        <f t="shared" si="260"/>
        <v>0.84057862774082648</v>
      </c>
      <c r="BL320">
        <f t="shared" si="261"/>
        <v>1.0478460788891235E-4</v>
      </c>
      <c r="BM320" s="2">
        <f t="shared" si="262"/>
        <v>5.8213671049395806E-11</v>
      </c>
    </row>
    <row r="321" spans="1:65" x14ac:dyDescent="0.3">
      <c r="A321">
        <v>-7.5250000000000004</v>
      </c>
      <c r="B321">
        <f t="shared" si="211"/>
        <v>0.37918245060368277</v>
      </c>
      <c r="C321">
        <f t="shared" si="212"/>
        <v>0.33786524168481524</v>
      </c>
      <c r="D321">
        <f t="shared" si="213"/>
        <v>1.36550930792294E-4</v>
      </c>
      <c r="E321" s="2">
        <f t="shared" si="214"/>
        <v>1.36550930792294E-10</v>
      </c>
      <c r="G321">
        <f t="shared" si="215"/>
        <v>5.1016815183484471E-2</v>
      </c>
      <c r="H321">
        <f t="shared" si="216"/>
        <v>6.300330035062275E-3</v>
      </c>
      <c r="I321">
        <f t="shared" si="217"/>
        <v>2.9716773357829856E-9</v>
      </c>
      <c r="J321" s="2">
        <f t="shared" si="218"/>
        <v>2.4516338020209633E-13</v>
      </c>
      <c r="L321">
        <f t="shared" si="219"/>
        <v>7.4319499676539336E-2</v>
      </c>
      <c r="M321">
        <f t="shared" si="220"/>
        <v>1.8366383538217745E-2</v>
      </c>
      <c r="N321">
        <f t="shared" si="221"/>
        <v>2.7944761633378905E-8</v>
      </c>
      <c r="O321" s="2">
        <f t="shared" si="222"/>
        <v>1.1325390895305511E-12</v>
      </c>
      <c r="Q321">
        <f t="shared" si="223"/>
        <v>0.12498664457066938</v>
      </c>
      <c r="R321">
        <f t="shared" si="224"/>
        <v>6.4156839113015368E-2</v>
      </c>
      <c r="S321">
        <f t="shared" si="225"/>
        <v>4.8337615985890413E-7</v>
      </c>
      <c r="T321" s="2">
        <f t="shared" si="226"/>
        <v>5.9347850738232229E-12</v>
      </c>
      <c r="V321">
        <f t="shared" si="227"/>
        <v>0.39764698314777863</v>
      </c>
      <c r="W321">
        <f t="shared" si="228"/>
        <v>0.35439119308443578</v>
      </c>
      <c r="X321">
        <f t="shared" si="229"/>
        <v>4.0924608041258405E-5</v>
      </c>
      <c r="Y321" s="2">
        <f t="shared" si="230"/>
        <v>5.1155760051573008E-11</v>
      </c>
      <c r="AA321">
        <f t="shared" si="231"/>
        <v>0.4330380128486091</v>
      </c>
      <c r="AB321">
        <f t="shared" si="232"/>
        <v>0.41308282903582721</v>
      </c>
      <c r="AC321">
        <f t="shared" si="233"/>
        <v>6.9146232232469818E-5</v>
      </c>
      <c r="AD321" s="2">
        <f t="shared" si="234"/>
        <v>4.8018216828104008E-11</v>
      </c>
      <c r="AF321">
        <f t="shared" si="235"/>
        <v>0.2652152826306523</v>
      </c>
      <c r="AG321">
        <f t="shared" si="236"/>
        <v>0.20305345187706322</v>
      </c>
      <c r="AH321">
        <f t="shared" si="237"/>
        <v>8.1213393587176752E-6</v>
      </c>
      <c r="AI321" s="2">
        <f t="shared" si="238"/>
        <v>2.3461647036295515E-11</v>
      </c>
      <c r="AK321">
        <f t="shared" si="239"/>
        <v>0.29156417480340002</v>
      </c>
      <c r="AL321">
        <f t="shared" si="240"/>
        <v>0.2128490831148889</v>
      </c>
      <c r="AM321">
        <f t="shared" si="241"/>
        <v>3.5069796661699358E-6</v>
      </c>
      <c r="AN321" s="2">
        <f t="shared" si="242"/>
        <v>1.2761509340785047E-11</v>
      </c>
      <c r="AP321">
        <f t="shared" si="243"/>
        <v>0.65316497770869653</v>
      </c>
      <c r="AQ321">
        <f t="shared" si="244"/>
        <v>0.61928098541020471</v>
      </c>
      <c r="AR321">
        <f t="shared" si="245"/>
        <v>1.7450087068246855E-4</v>
      </c>
      <c r="AS321" s="2">
        <f t="shared" si="246"/>
        <v>3.3930724854924364E-11</v>
      </c>
      <c r="AU321">
        <f t="shared" si="247"/>
        <v>0.5072798799503222</v>
      </c>
      <c r="AV321">
        <f t="shared" si="248"/>
        <v>0.4555578783981461</v>
      </c>
      <c r="AW321">
        <f t="shared" si="249"/>
        <v>5.0550530249163651E-5</v>
      </c>
      <c r="AX321" s="2">
        <f t="shared" si="250"/>
        <v>3.6508716291062628E-11</v>
      </c>
      <c r="AZ321">
        <f t="shared" si="251"/>
        <v>0.56720758801598425</v>
      </c>
      <c r="BA321">
        <f t="shared" si="252"/>
        <v>0.51911954223998247</v>
      </c>
      <c r="BB321">
        <f t="shared" si="253"/>
        <v>2.3259736613060338E-5</v>
      </c>
      <c r="BC321" s="2">
        <f t="shared" si="254"/>
        <v>7.7532455376867705E-12</v>
      </c>
      <c r="BE321">
        <f t="shared" si="255"/>
        <v>0.87774523405061733</v>
      </c>
      <c r="BF321">
        <f t="shared" si="256"/>
        <v>0.86854326242001867</v>
      </c>
      <c r="BG321">
        <f t="shared" si="257"/>
        <v>2.5046295600308937E-4</v>
      </c>
      <c r="BH321" s="2">
        <f t="shared" si="258"/>
        <v>1.391460866683831E-11</v>
      </c>
      <c r="BJ321">
        <f t="shared" si="259"/>
        <v>0.85121326630061422</v>
      </c>
      <c r="BK321">
        <f t="shared" si="260"/>
        <v>0.84035758186761178</v>
      </c>
      <c r="BL321">
        <f t="shared" si="261"/>
        <v>1.0406428555659918E-4</v>
      </c>
      <c r="BM321" s="2">
        <f t="shared" si="262"/>
        <v>5.7813491975888485E-11</v>
      </c>
    </row>
    <row r="322" spans="1:65" x14ac:dyDescent="0.3">
      <c r="A322">
        <v>-7.55</v>
      </c>
      <c r="B322">
        <f t="shared" si="211"/>
        <v>0.37865025869033619</v>
      </c>
      <c r="C322">
        <f t="shared" si="212"/>
        <v>0.337297630855734</v>
      </c>
      <c r="D322">
        <f t="shared" si="213"/>
        <v>1.3509880222628779E-4</v>
      </c>
      <c r="E322" s="2">
        <f t="shared" si="214"/>
        <v>1.3509880222628779E-10</v>
      </c>
      <c r="G322">
        <f t="shared" si="215"/>
        <v>5.098339209931739E-2</v>
      </c>
      <c r="H322">
        <f t="shared" si="216"/>
        <v>6.2653320411700441E-3</v>
      </c>
      <c r="I322">
        <f t="shared" si="217"/>
        <v>2.9112076246702353E-9</v>
      </c>
      <c r="J322" s="2">
        <f t="shared" si="218"/>
        <v>2.4017462903529441E-13</v>
      </c>
      <c r="L322">
        <f t="shared" si="219"/>
        <v>7.4246185571031728E-2</v>
      </c>
      <c r="M322">
        <f t="shared" si="220"/>
        <v>1.8288637933225587E-2</v>
      </c>
      <c r="N322">
        <f t="shared" si="221"/>
        <v>2.7467235909448472E-8</v>
      </c>
      <c r="O322" s="2">
        <f t="shared" si="222"/>
        <v>1.1131860331079262E-12</v>
      </c>
      <c r="Q322">
        <f t="shared" si="223"/>
        <v>0.12481034642856159</v>
      </c>
      <c r="R322">
        <f t="shared" si="224"/>
        <v>6.3968284950333243E-2</v>
      </c>
      <c r="S322">
        <f t="shared" si="225"/>
        <v>4.7666461669131944E-7</v>
      </c>
      <c r="T322" s="2">
        <f t="shared" si="226"/>
        <v>5.8523822382656552E-12</v>
      </c>
      <c r="V322">
        <f t="shared" si="227"/>
        <v>0.39721029829928045</v>
      </c>
      <c r="W322">
        <f t="shared" si="228"/>
        <v>0.35392314930255137</v>
      </c>
      <c r="X322">
        <f t="shared" si="229"/>
        <v>4.0523744882093389E-5</v>
      </c>
      <c r="Y322" s="2">
        <f t="shared" si="230"/>
        <v>5.0654681102616739E-11</v>
      </c>
      <c r="AA322">
        <f t="shared" si="231"/>
        <v>0.43256709669938975</v>
      </c>
      <c r="AB322">
        <f t="shared" si="232"/>
        <v>0.41259533819812599</v>
      </c>
      <c r="AC322">
        <f t="shared" si="233"/>
        <v>6.8495246953264208E-5</v>
      </c>
      <c r="AD322" s="2">
        <f t="shared" si="234"/>
        <v>4.7566143717544556E-11</v>
      </c>
      <c r="AF322">
        <f t="shared" si="235"/>
        <v>0.26487195395412577</v>
      </c>
      <c r="AG322">
        <f t="shared" si="236"/>
        <v>0.20268107804135113</v>
      </c>
      <c r="AH322">
        <f t="shared" si="237"/>
        <v>8.0310218620386092E-6</v>
      </c>
      <c r="AI322" s="2">
        <f t="shared" si="238"/>
        <v>2.32007298236671E-11</v>
      </c>
      <c r="AK322">
        <f t="shared" si="239"/>
        <v>0.29126201418186448</v>
      </c>
      <c r="AL322">
        <f t="shared" si="240"/>
        <v>0.21251334909096053</v>
      </c>
      <c r="AM322">
        <f t="shared" si="241"/>
        <v>3.4701690815127292E-6</v>
      </c>
      <c r="AN322" s="2">
        <f t="shared" si="242"/>
        <v>1.2627559713282434E-11</v>
      </c>
      <c r="AP322">
        <f t="shared" si="243"/>
        <v>0.65276786186110547</v>
      </c>
      <c r="AQ322">
        <f t="shared" si="244"/>
        <v>0.61884507339309058</v>
      </c>
      <c r="AR322">
        <f t="shared" si="245"/>
        <v>1.7308713497730951E-4</v>
      </c>
      <c r="AS322" s="2">
        <f t="shared" si="246"/>
        <v>3.3655831801143436E-11</v>
      </c>
      <c r="AU322">
        <f t="shared" si="247"/>
        <v>0.50687143457740258</v>
      </c>
      <c r="AV322">
        <f t="shared" si="248"/>
        <v>0.45510655754409124</v>
      </c>
      <c r="AW322">
        <f t="shared" si="249"/>
        <v>5.0098056758641285E-5</v>
      </c>
      <c r="AX322" s="2">
        <f t="shared" si="250"/>
        <v>3.6181929881240918E-11</v>
      </c>
      <c r="AZ322">
        <f t="shared" si="251"/>
        <v>0.56686198072201166</v>
      </c>
      <c r="BA322">
        <f t="shared" si="252"/>
        <v>0.5187355341355685</v>
      </c>
      <c r="BB322">
        <f t="shared" si="253"/>
        <v>2.3065552117189573E-5</v>
      </c>
      <c r="BC322" s="2">
        <f t="shared" si="254"/>
        <v>7.6885173723965162E-12</v>
      </c>
      <c r="BE322">
        <f t="shared" si="255"/>
        <v>0.87754782010654409</v>
      </c>
      <c r="BF322">
        <f t="shared" si="256"/>
        <v>0.86833098936187536</v>
      </c>
      <c r="BG322">
        <f t="shared" si="257"/>
        <v>2.4880985004203211E-4</v>
      </c>
      <c r="BH322" s="2">
        <f t="shared" si="258"/>
        <v>1.3822769446779572E-11</v>
      </c>
      <c r="BJ322">
        <f t="shared" si="259"/>
        <v>0.85100789830119394</v>
      </c>
      <c r="BK322">
        <f t="shared" si="260"/>
        <v>0.84013722993690332</v>
      </c>
      <c r="BL322">
        <f t="shared" si="261"/>
        <v>1.0335111058831537E-4</v>
      </c>
      <c r="BM322" s="2">
        <f t="shared" si="262"/>
        <v>5.7417283660175253E-11</v>
      </c>
    </row>
    <row r="323" spans="1:65" x14ac:dyDescent="0.3">
      <c r="A323">
        <v>-7.5750000000000002</v>
      </c>
      <c r="B323">
        <f t="shared" si="211"/>
        <v>0.37812059939879245</v>
      </c>
      <c r="C323">
        <f t="shared" si="212"/>
        <v>0.33673272120178377</v>
      </c>
      <c r="D323">
        <f t="shared" si="213"/>
        <v>1.3366662225790021E-4</v>
      </c>
      <c r="E323" s="2">
        <f t="shared" si="214"/>
        <v>1.336666222579002E-10</v>
      </c>
      <c r="G323">
        <f t="shared" si="215"/>
        <v>5.0950264160132035E-2</v>
      </c>
      <c r="H323">
        <f t="shared" si="216"/>
        <v>6.2306430996146977E-3</v>
      </c>
      <c r="I323">
        <f t="shared" si="217"/>
        <v>2.8521620922853985E-9</v>
      </c>
      <c r="J323" s="2">
        <f t="shared" si="218"/>
        <v>2.3530337261354536E-13</v>
      </c>
      <c r="L323">
        <f t="shared" si="219"/>
        <v>7.4173422192328226E-2</v>
      </c>
      <c r="M323">
        <f t="shared" si="220"/>
        <v>1.8211476343932369E-2</v>
      </c>
      <c r="N323">
        <f t="shared" si="221"/>
        <v>2.6999406306762874E-8</v>
      </c>
      <c r="O323" s="2">
        <f t="shared" si="222"/>
        <v>1.0942259389324181E-12</v>
      </c>
      <c r="Q323">
        <f t="shared" si="223"/>
        <v>0.12463514346968672</v>
      </c>
      <c r="R323">
        <f t="shared" si="224"/>
        <v>6.3780902106616813E-2</v>
      </c>
      <c r="S323">
        <f t="shared" si="225"/>
        <v>4.7006789709308328E-7</v>
      </c>
      <c r="T323" s="2">
        <f t="shared" si="226"/>
        <v>5.7713891809761994E-12</v>
      </c>
      <c r="V323">
        <f t="shared" si="227"/>
        <v>0.3967755739221473</v>
      </c>
      <c r="W323">
        <f t="shared" si="228"/>
        <v>0.35345720677614928</v>
      </c>
      <c r="X323">
        <f t="shared" si="229"/>
        <v>4.0128079545705749E-5</v>
      </c>
      <c r="Y323" s="2">
        <f t="shared" si="230"/>
        <v>5.016009943213219E-11</v>
      </c>
      <c r="AA323">
        <f t="shared" si="231"/>
        <v>0.43209821014200023</v>
      </c>
      <c r="AB323">
        <f t="shared" si="232"/>
        <v>0.4121099483871638</v>
      </c>
      <c r="AC323">
        <f t="shared" si="233"/>
        <v>6.7852440500070556E-5</v>
      </c>
      <c r="AD323" s="2">
        <f t="shared" si="234"/>
        <v>4.7119750347271184E-11</v>
      </c>
      <c r="AF323">
        <f t="shared" si="235"/>
        <v>0.26453036609057956</v>
      </c>
      <c r="AG323">
        <f t="shared" si="236"/>
        <v>0.20231059228913181</v>
      </c>
      <c r="AH323">
        <f t="shared" si="237"/>
        <v>7.9419986161819194E-6</v>
      </c>
      <c r="AI323" s="2">
        <f t="shared" si="238"/>
        <v>2.2943551557858885E-11</v>
      </c>
      <c r="AK323">
        <f t="shared" si="239"/>
        <v>0.29096131426763511</v>
      </c>
      <c r="AL323">
        <f t="shared" si="240"/>
        <v>0.2121792380751501</v>
      </c>
      <c r="AM323">
        <f t="shared" si="241"/>
        <v>3.4338636279847814E-6</v>
      </c>
      <c r="AN323" s="2">
        <f t="shared" si="242"/>
        <v>1.2495448201833513E-11</v>
      </c>
      <c r="AP323">
        <f t="shared" si="243"/>
        <v>0.65237221323031014</v>
      </c>
      <c r="AQ323">
        <f t="shared" si="244"/>
        <v>0.61841077193228333</v>
      </c>
      <c r="AR323">
        <f t="shared" si="245"/>
        <v>1.7168920621393009E-4</v>
      </c>
      <c r="AS323" s="2">
        <f t="shared" si="246"/>
        <v>3.3384012319375218E-11</v>
      </c>
      <c r="AU323">
        <f t="shared" si="247"/>
        <v>0.50646467875275358</v>
      </c>
      <c r="AV323">
        <f t="shared" si="248"/>
        <v>0.45465710359420286</v>
      </c>
      <c r="AW323">
        <f t="shared" si="249"/>
        <v>4.9651064950487205E-5</v>
      </c>
      <c r="AX323" s="2">
        <f t="shared" si="250"/>
        <v>3.5859102464240751E-11</v>
      </c>
      <c r="AZ323">
        <f t="shared" si="251"/>
        <v>0.56651772842735559</v>
      </c>
      <c r="BA323">
        <f t="shared" si="252"/>
        <v>0.5183530315859507</v>
      </c>
      <c r="BB323">
        <f t="shared" si="253"/>
        <v>2.287360851900863E-5</v>
      </c>
      <c r="BC323" s="2">
        <f t="shared" si="254"/>
        <v>7.6245361730028685E-12</v>
      </c>
      <c r="BE323">
        <f t="shared" si="255"/>
        <v>0.87735097832446751</v>
      </c>
      <c r="BF323">
        <f t="shared" si="256"/>
        <v>0.86811933153168552</v>
      </c>
      <c r="BG323">
        <f t="shared" si="257"/>
        <v>2.4717249738558008E-4</v>
      </c>
      <c r="BH323" s="2">
        <f t="shared" si="258"/>
        <v>1.3731805410310016E-11</v>
      </c>
      <c r="BJ323">
        <f t="shared" si="259"/>
        <v>0.85080317320290644</v>
      </c>
      <c r="BK323">
        <f t="shared" si="260"/>
        <v>0.83991756781427729</v>
      </c>
      <c r="BL323">
        <f t="shared" si="261"/>
        <v>1.0264499041636275E-4</v>
      </c>
      <c r="BM323" s="2">
        <f t="shared" si="262"/>
        <v>5.7024994675757131E-11</v>
      </c>
    </row>
    <row r="324" spans="1:65" x14ac:dyDescent="0.3">
      <c r="A324">
        <v>-7.6</v>
      </c>
      <c r="B324">
        <f t="shared" si="211"/>
        <v>0.37759345312849457</v>
      </c>
      <c r="C324">
        <f t="shared" si="212"/>
        <v>0.33617049181793363</v>
      </c>
      <c r="D324">
        <f t="shared" si="213"/>
        <v>1.3225405568205583E-4</v>
      </c>
      <c r="E324" s="2">
        <f t="shared" si="214"/>
        <v>1.3225405568205584E-10</v>
      </c>
      <c r="G324">
        <f t="shared" si="215"/>
        <v>5.0917427799682717E-2</v>
      </c>
      <c r="H324">
        <f t="shared" si="216"/>
        <v>6.1962594761075596E-3</v>
      </c>
      <c r="I324">
        <f t="shared" si="217"/>
        <v>2.7945026649499709E-9</v>
      </c>
      <c r="J324" s="2">
        <f t="shared" si="218"/>
        <v>2.3054646985837259E-13</v>
      </c>
      <c r="L324">
        <f t="shared" si="219"/>
        <v>7.4101203611374095E-2</v>
      </c>
      <c r="M324">
        <f t="shared" si="220"/>
        <v>1.8134892482899356E-2</v>
      </c>
      <c r="N324">
        <f t="shared" si="221"/>
        <v>2.654104496969879E-8</v>
      </c>
      <c r="O324" s="2">
        <f t="shared" si="222"/>
        <v>1.0756495725219599E-12</v>
      </c>
      <c r="Q324">
        <f t="shared" si="223"/>
        <v>0.12446102533865519</v>
      </c>
      <c r="R324">
        <f t="shared" si="224"/>
        <v>6.3594679506583082E-2</v>
      </c>
      <c r="S324">
        <f t="shared" si="225"/>
        <v>4.6358366914443759E-7</v>
      </c>
      <c r="T324" s="2">
        <f t="shared" si="226"/>
        <v>5.6917772711622724E-12</v>
      </c>
      <c r="V324">
        <f t="shared" si="227"/>
        <v>0.39634279511837606</v>
      </c>
      <c r="W324">
        <f t="shared" si="228"/>
        <v>0.35299334953738054</v>
      </c>
      <c r="X324">
        <f t="shared" si="229"/>
        <v>3.9737528298776087E-5</v>
      </c>
      <c r="Y324" s="2">
        <f t="shared" si="230"/>
        <v>4.9671910373470113E-11</v>
      </c>
      <c r="AA324">
        <f t="shared" si="231"/>
        <v>0.4316313382136483</v>
      </c>
      <c r="AB324">
        <f t="shared" si="232"/>
        <v>0.41162664411350752</v>
      </c>
      <c r="AC324">
        <f t="shared" si="233"/>
        <v>6.7217684603411006E-5</v>
      </c>
      <c r="AD324" s="2">
        <f t="shared" si="234"/>
        <v>4.6678947641257611E-11</v>
      </c>
      <c r="AF324">
        <f t="shared" si="235"/>
        <v>0.2641905046534046</v>
      </c>
      <c r="AG324">
        <f t="shared" si="236"/>
        <v>0.2019419790167078</v>
      </c>
      <c r="AH324">
        <f t="shared" si="237"/>
        <v>7.8542469549050657E-6</v>
      </c>
      <c r="AI324" s="2">
        <f t="shared" si="238"/>
        <v>2.2690046758614641E-11</v>
      </c>
      <c r="AK324">
        <f t="shared" si="239"/>
        <v>0.29066206329241173</v>
      </c>
      <c r="AL324">
        <f t="shared" si="240"/>
        <v>0.21184673699156858</v>
      </c>
      <c r="AM324">
        <f t="shared" si="241"/>
        <v>3.3980547565415449E-6</v>
      </c>
      <c r="AN324" s="2">
        <f t="shared" si="242"/>
        <v>1.236514369741507E-11</v>
      </c>
      <c r="AP324">
        <f t="shared" si="243"/>
        <v>0.65197802212658951</v>
      </c>
      <c r="AQ324">
        <f t="shared" si="244"/>
        <v>0.61797807039142649</v>
      </c>
      <c r="AR324">
        <f t="shared" si="245"/>
        <v>1.7030685943494119E-4</v>
      </c>
      <c r="AS324" s="2">
        <f t="shared" si="246"/>
        <v>3.3115222667905156E-11</v>
      </c>
      <c r="AU324">
        <f t="shared" si="247"/>
        <v>0.5060596002700174</v>
      </c>
      <c r="AV324">
        <f t="shared" si="248"/>
        <v>0.45420950306079272</v>
      </c>
      <c r="AW324">
        <f t="shared" si="249"/>
        <v>4.9209471221942057E-5</v>
      </c>
      <c r="AX324" s="2">
        <f t="shared" si="250"/>
        <v>3.554017366029148E-11</v>
      </c>
      <c r="AZ324">
        <f t="shared" si="251"/>
        <v>0.56617482156830479</v>
      </c>
      <c r="BA324">
        <f t="shared" si="252"/>
        <v>0.51797202396478315</v>
      </c>
      <c r="BB324">
        <f t="shared" si="253"/>
        <v>2.2683872862186121E-5</v>
      </c>
      <c r="BC324" s="2">
        <f t="shared" si="254"/>
        <v>7.5612909540620317E-12</v>
      </c>
      <c r="BE324">
        <f t="shared" si="255"/>
        <v>0.87715470557358644</v>
      </c>
      <c r="BF324">
        <f t="shared" si="256"/>
        <v>0.86790828556299615</v>
      </c>
      <c r="BG324">
        <f t="shared" si="257"/>
        <v>2.4555070197578602E-4</v>
      </c>
      <c r="BH324" s="2">
        <f t="shared" si="258"/>
        <v>1.3641705665321456E-11</v>
      </c>
      <c r="BJ324">
        <f t="shared" si="259"/>
        <v>0.85059908718610799</v>
      </c>
      <c r="BK324">
        <f t="shared" si="260"/>
        <v>0.83969859140140346</v>
      </c>
      <c r="BL324">
        <f t="shared" si="261"/>
        <v>1.0194583395067941E-4</v>
      </c>
      <c r="BM324" s="2">
        <f t="shared" si="262"/>
        <v>5.6636574417044171E-11</v>
      </c>
    </row>
    <row r="325" spans="1:65" x14ac:dyDescent="0.3">
      <c r="A325">
        <v>-7.625</v>
      </c>
      <c r="B325">
        <f t="shared" si="211"/>
        <v>0.3770688004872344</v>
      </c>
      <c r="C325">
        <f t="shared" si="212"/>
        <v>0.33561092202136772</v>
      </c>
      <c r="D325">
        <f t="shared" si="213"/>
        <v>1.3086077394221631E-4</v>
      </c>
      <c r="E325" s="2">
        <f t="shared" si="214"/>
        <v>1.3086077394221631E-10</v>
      </c>
      <c r="G325">
        <f t="shared" si="215"/>
        <v>5.0884879506331061E-2</v>
      </c>
      <c r="H325">
        <f t="shared" si="216"/>
        <v>6.16217749354038E-3</v>
      </c>
      <c r="I325">
        <f t="shared" si="217"/>
        <v>2.7381924071722606E-9</v>
      </c>
      <c r="J325" s="2">
        <f t="shared" si="218"/>
        <v>2.259008735917115E-13</v>
      </c>
      <c r="L325">
        <f t="shared" si="219"/>
        <v>7.4029523982091838E-2</v>
      </c>
      <c r="M325">
        <f t="shared" si="220"/>
        <v>1.8058880150680634E-2</v>
      </c>
      <c r="N325">
        <f t="shared" si="221"/>
        <v>2.6091930120165779E-8</v>
      </c>
      <c r="O325" s="2">
        <f t="shared" si="222"/>
        <v>1.0574479457033857E-12</v>
      </c>
      <c r="Q325">
        <f t="shared" si="223"/>
        <v>0.12428798181127472</v>
      </c>
      <c r="R325">
        <f t="shared" si="224"/>
        <v>6.3409606215267075E-2</v>
      </c>
      <c r="S325">
        <f t="shared" si="225"/>
        <v>4.5720965569292565E-7</v>
      </c>
      <c r="T325" s="2">
        <f t="shared" si="226"/>
        <v>5.6135185504520422E-12</v>
      </c>
      <c r="V325">
        <f t="shared" si="227"/>
        <v>0.39591194714875105</v>
      </c>
      <c r="W325">
        <f t="shared" si="228"/>
        <v>0.3525315617885863</v>
      </c>
      <c r="X325">
        <f t="shared" si="229"/>
        <v>3.9352009017738188E-5</v>
      </c>
      <c r="Y325" s="2">
        <f t="shared" si="230"/>
        <v>4.9190011272172737E-11</v>
      </c>
      <c r="AA325">
        <f t="shared" si="231"/>
        <v>0.43116646610682241</v>
      </c>
      <c r="AB325">
        <f t="shared" si="232"/>
        <v>0.41114541004847038</v>
      </c>
      <c r="AC325">
        <f t="shared" si="233"/>
        <v>6.6590853401989088E-5</v>
      </c>
      <c r="AD325" s="2">
        <f t="shared" si="234"/>
        <v>4.6243648195825723E-11</v>
      </c>
      <c r="AF325">
        <f t="shared" si="235"/>
        <v>0.26385235542027879</v>
      </c>
      <c r="AG325">
        <f t="shared" si="236"/>
        <v>0.20157522279856699</v>
      </c>
      <c r="AH325">
        <f t="shared" si="237"/>
        <v>7.7677446804945576E-6</v>
      </c>
      <c r="AI325" s="2">
        <f t="shared" si="238"/>
        <v>2.2440151299206507E-11</v>
      </c>
      <c r="AK325">
        <f t="shared" si="239"/>
        <v>0.2903642496202582</v>
      </c>
      <c r="AL325">
        <f t="shared" si="240"/>
        <v>0.21151583291139797</v>
      </c>
      <c r="AM325">
        <f t="shared" si="241"/>
        <v>3.3627340899974955E-6</v>
      </c>
      <c r="AN325" s="2">
        <f t="shared" si="242"/>
        <v>1.2236615716379778E-11</v>
      </c>
      <c r="AP325">
        <f t="shared" si="243"/>
        <v>0.6515852789517641</v>
      </c>
      <c r="AQ325">
        <f t="shared" si="244"/>
        <v>0.61754695823464778</v>
      </c>
      <c r="AR325">
        <f t="shared" si="245"/>
        <v>1.6893987356479177E-4</v>
      </c>
      <c r="AS325" s="2">
        <f t="shared" si="246"/>
        <v>3.2849419859820548E-11</v>
      </c>
      <c r="AU325">
        <f t="shared" si="247"/>
        <v>0.50565618704813275</v>
      </c>
      <c r="AV325">
        <f t="shared" si="248"/>
        <v>0.45376374259462182</v>
      </c>
      <c r="AW325">
        <f t="shared" si="249"/>
        <v>4.877319350532464E-5</v>
      </c>
      <c r="AX325" s="2">
        <f t="shared" si="250"/>
        <v>3.5225084198290008E-11</v>
      </c>
      <c r="AZ325">
        <f t="shared" si="251"/>
        <v>0.56583325067831192</v>
      </c>
      <c r="BA325">
        <f t="shared" si="252"/>
        <v>0.51759250075367991</v>
      </c>
      <c r="BB325">
        <f t="shared" si="253"/>
        <v>2.2496312778651919E-5</v>
      </c>
      <c r="BC325" s="2">
        <f t="shared" si="254"/>
        <v>7.4987709262172986E-12</v>
      </c>
      <c r="BE325">
        <f t="shared" si="255"/>
        <v>0.87695899874807326</v>
      </c>
      <c r="BF325">
        <f t="shared" si="256"/>
        <v>0.86769784811620776</v>
      </c>
      <c r="BG325">
        <f t="shared" si="257"/>
        <v>2.439442707644012E-4</v>
      </c>
      <c r="BH325" s="2">
        <f t="shared" si="258"/>
        <v>1.3552459486911189E-11</v>
      </c>
      <c r="BJ325">
        <f t="shared" si="259"/>
        <v>0.85039563646441119</v>
      </c>
      <c r="BK325">
        <f t="shared" si="260"/>
        <v>0.83948029663563428</v>
      </c>
      <c r="BL325">
        <f t="shared" si="261"/>
        <v>1.012535515508285E-4</v>
      </c>
      <c r="BM325" s="2">
        <f t="shared" si="262"/>
        <v>5.6251973083793662E-11</v>
      </c>
    </row>
    <row r="326" spans="1:65" x14ac:dyDescent="0.3">
      <c r="A326">
        <v>-7.65</v>
      </c>
      <c r="B326">
        <f t="shared" si="211"/>
        <v>0.37654662228835456</v>
      </c>
      <c r="C326">
        <f t="shared" si="212"/>
        <v>0.335053991348501</v>
      </c>
      <c r="D326">
        <f t="shared" si="213"/>
        <v>1.2948645497858256E-4</v>
      </c>
      <c r="E326" s="2">
        <f t="shared" si="214"/>
        <v>1.2948645497858255E-10</v>
      </c>
      <c r="G326">
        <f t="shared" si="215"/>
        <v>5.0852615822034784E-2</v>
      </c>
      <c r="H326">
        <f t="shared" si="216"/>
        <v>6.1283935309264775E-3</v>
      </c>
      <c r="I326">
        <f t="shared" si="217"/>
        <v>2.6831954840536194E-9</v>
      </c>
      <c r="J326" s="2">
        <f t="shared" si="218"/>
        <v>2.2136362743442359E-13</v>
      </c>
      <c r="L326">
        <f t="shared" si="219"/>
        <v>7.3958377539954018E-2</v>
      </c>
      <c r="M326">
        <f t="shared" si="220"/>
        <v>1.7983433234309669E-2</v>
      </c>
      <c r="N326">
        <f t="shared" si="221"/>
        <v>2.5651845876325025E-8</v>
      </c>
      <c r="O326" s="2">
        <f t="shared" si="222"/>
        <v>1.0396123092655063E-12</v>
      </c>
      <c r="Q326">
        <f t="shared" si="223"/>
        <v>0.12411600279247026</v>
      </c>
      <c r="R326">
        <f t="shared" si="224"/>
        <v>6.3225671435797062E-2</v>
      </c>
      <c r="S326">
        <f t="shared" si="225"/>
        <v>4.5094363289499336E-7</v>
      </c>
      <c r="T326" s="2">
        <f t="shared" si="226"/>
        <v>5.5365857149885396E-12</v>
      </c>
      <c r="V326">
        <f t="shared" si="227"/>
        <v>0.39548301543067355</v>
      </c>
      <c r="W326">
        <f t="shared" si="228"/>
        <v>0.3520718278999716</v>
      </c>
      <c r="X326">
        <f t="shared" si="229"/>
        <v>3.8971441152852025E-5</v>
      </c>
      <c r="Y326" s="2">
        <f t="shared" si="230"/>
        <v>4.8714301441065033E-11</v>
      </c>
      <c r="AA326">
        <f t="shared" si="231"/>
        <v>0.43070357916722191</v>
      </c>
      <c r="AB326">
        <f t="shared" si="232"/>
        <v>0.41066623102196881</v>
      </c>
      <c r="AC326">
        <f t="shared" si="233"/>
        <v>6.5971823390092879E-5</v>
      </c>
      <c r="AD326" s="2">
        <f t="shared" si="234"/>
        <v>4.5813766243120025E-11</v>
      </c>
      <c r="AF326">
        <f t="shared" si="235"/>
        <v>0.26351590433077843</v>
      </c>
      <c r="AG326">
        <f t="shared" si="236"/>
        <v>0.2012103083847922</v>
      </c>
      <c r="AH326">
        <f t="shared" si="237"/>
        <v>7.682470052612697E-6</v>
      </c>
      <c r="AI326" s="2">
        <f t="shared" si="238"/>
        <v>2.2193802374214464E-11</v>
      </c>
      <c r="AK326">
        <f t="shared" si="239"/>
        <v>0.29006786174569477</v>
      </c>
      <c r="AL326">
        <f t="shared" si="240"/>
        <v>0.21118651305077196</v>
      </c>
      <c r="AM326">
        <f t="shared" si="241"/>
        <v>3.3278934190310911E-6</v>
      </c>
      <c r="AN326" s="2">
        <f t="shared" si="242"/>
        <v>1.2109834385918696E-11</v>
      </c>
      <c r="AP326">
        <f t="shared" si="243"/>
        <v>0.65119397419807645</v>
      </c>
      <c r="AQ326">
        <f t="shared" si="244"/>
        <v>0.61711742502533096</v>
      </c>
      <c r="AR326">
        <f t="shared" si="245"/>
        <v>1.6758803133112965E-4</v>
      </c>
      <c r="AS326" s="2">
        <f t="shared" si="246"/>
        <v>3.2586561647719578E-11</v>
      </c>
      <c r="AU326">
        <f t="shared" si="247"/>
        <v>0.50525442712967283</v>
      </c>
      <c r="AV326">
        <f t="shared" si="248"/>
        <v>0.4533198089830639</v>
      </c>
      <c r="AW326">
        <f t="shared" si="249"/>
        <v>4.8342151235105133E-5</v>
      </c>
      <c r="AX326" s="2">
        <f t="shared" si="250"/>
        <v>3.4913775892020367E-11</v>
      </c>
      <c r="AZ326">
        <f t="shared" si="251"/>
        <v>0.56549300638670907</v>
      </c>
      <c r="BA326">
        <f t="shared" si="252"/>
        <v>0.51721445154078782</v>
      </c>
      <c r="BB326">
        <f t="shared" si="253"/>
        <v>2.2310896476265572E-5</v>
      </c>
      <c r="BC326" s="2">
        <f t="shared" si="254"/>
        <v>7.4369654920885152E-12</v>
      </c>
      <c r="BE326">
        <f t="shared" si="255"/>
        <v>0.87676385476681484</v>
      </c>
      <c r="BF326">
        <f t="shared" si="256"/>
        <v>0.86748801587829549</v>
      </c>
      <c r="BG326">
        <f t="shared" si="257"/>
        <v>2.4235301365793492E-4</v>
      </c>
      <c r="BH326" s="2">
        <f t="shared" si="258"/>
        <v>1.3464056314329728E-11</v>
      </c>
      <c r="BJ326">
        <f t="shared" si="259"/>
        <v>0.85019281728430207</v>
      </c>
      <c r="BK326">
        <f t="shared" si="260"/>
        <v>0.83926267948959443</v>
      </c>
      <c r="BL326">
        <f t="shared" si="261"/>
        <v>1.0056805499858662E-4</v>
      </c>
      <c r="BM326" s="2">
        <f t="shared" si="262"/>
        <v>5.5871141665881507E-11</v>
      </c>
    </row>
    <row r="327" spans="1:65" x14ac:dyDescent="0.3">
      <c r="A327">
        <v>-7.6749999999999998</v>
      </c>
      <c r="B327">
        <f t="shared" si="211"/>
        <v>0.37602689954799484</v>
      </c>
      <c r="C327">
        <f t="shared" si="212"/>
        <v>0.33449967955204229</v>
      </c>
      <c r="D327">
        <f t="shared" si="213"/>
        <v>1.2813078308021591E-4</v>
      </c>
      <c r="E327" s="2">
        <f t="shared" si="214"/>
        <v>1.2813078308021591E-10</v>
      </c>
      <c r="G327">
        <f t="shared" si="215"/>
        <v>5.0820633341358376E-2</v>
      </c>
      <c r="H327">
        <f t="shared" si="216"/>
        <v>6.094904022364794E-3</v>
      </c>
      <c r="I327">
        <f t="shared" si="217"/>
        <v>2.6294771250414432E-9</v>
      </c>
      <c r="J327" s="2">
        <f t="shared" si="218"/>
        <v>2.1693186281591906E-13</v>
      </c>
      <c r="L327">
        <f t="shared" si="219"/>
        <v>7.3887758600585246E-2</v>
      </c>
      <c r="M327">
        <f t="shared" si="220"/>
        <v>1.7908545705816802E-2</v>
      </c>
      <c r="N327">
        <f t="shared" si="221"/>
        <v>2.5220582077323239E-8</v>
      </c>
      <c r="O327" s="2">
        <f t="shared" si="222"/>
        <v>1.0221341458559618E-12</v>
      </c>
      <c r="Q327">
        <f t="shared" si="223"/>
        <v>0.12394507831424352</v>
      </c>
      <c r="R327">
        <f t="shared" si="224"/>
        <v>6.3042864507212318E-2</v>
      </c>
      <c r="S327">
        <f t="shared" si="225"/>
        <v>4.4478342879982874E-7</v>
      </c>
      <c r="T327" s="2">
        <f t="shared" si="226"/>
        <v>5.4609520980423519E-12</v>
      </c>
      <c r="V327">
        <f t="shared" si="227"/>
        <v>0.39505598553602694</v>
      </c>
      <c r="W327">
        <f t="shared" si="228"/>
        <v>0.35161413240731715</v>
      </c>
      <c r="X327">
        <f t="shared" si="229"/>
        <v>3.8595745693203446E-5</v>
      </c>
      <c r="Y327" s="2">
        <f t="shared" si="230"/>
        <v>4.8244682116504313E-11</v>
      </c>
      <c r="AA327">
        <f t="shared" si="231"/>
        <v>0.43024266289172142</v>
      </c>
      <c r="AB327">
        <f t="shared" si="232"/>
        <v>0.41018909202041554</v>
      </c>
      <c r="AC327">
        <f t="shared" si="233"/>
        <v>6.5360473366313864E-5</v>
      </c>
      <c r="AD327" s="2">
        <f t="shared" si="234"/>
        <v>4.5389217615495709E-11</v>
      </c>
      <c r="AF327">
        <f t="shared" si="235"/>
        <v>0.26318113748403194</v>
      </c>
      <c r="AG327">
        <f t="shared" si="236"/>
        <v>0.20084722069851618</v>
      </c>
      <c r="AH327">
        <f t="shared" si="237"/>
        <v>7.5984017774456316E-6</v>
      </c>
      <c r="AI327" s="2">
        <f t="shared" si="238"/>
        <v>2.1950938468176276E-11</v>
      </c>
      <c r="AK327">
        <f t="shared" si="239"/>
        <v>0.2897728882918249</v>
      </c>
      <c r="AL327">
        <f t="shared" si="240"/>
        <v>0.21085876476869433</v>
      </c>
      <c r="AM327">
        <f t="shared" si="241"/>
        <v>3.2935246982921204E-6</v>
      </c>
      <c r="AN327" s="2">
        <f t="shared" si="242"/>
        <v>1.198477042989633E-11</v>
      </c>
      <c r="AP327">
        <f t="shared" si="243"/>
        <v>0.65080409844708875</v>
      </c>
      <c r="AQ327">
        <f t="shared" si="244"/>
        <v>0.61668946042490536</v>
      </c>
      <c r="AR327">
        <f t="shared" si="245"/>
        <v>1.6625111918801264E-4</v>
      </c>
      <c r="AS327" s="2">
        <f t="shared" si="246"/>
        <v>3.2326606508780162E-11</v>
      </c>
      <c r="AU327">
        <f t="shared" si="247"/>
        <v>0.50485430867921099</v>
      </c>
      <c r="AV327">
        <f t="shared" si="248"/>
        <v>0.45287768914829946</v>
      </c>
      <c r="AW327">
        <f t="shared" si="249"/>
        <v>4.7916265315788762E-5</v>
      </c>
      <c r="AX327" s="2">
        <f t="shared" si="250"/>
        <v>3.4606191616958543E-11</v>
      </c>
      <c r="AZ327">
        <f t="shared" si="251"/>
        <v>0.56515407941744256</v>
      </c>
      <c r="BA327">
        <f t="shared" si="252"/>
        <v>0.51683786601938064</v>
      </c>
      <c r="BB327">
        <f t="shared" si="253"/>
        <v>2.2127592726770037E-5</v>
      </c>
      <c r="BC327" s="2">
        <f t="shared" si="254"/>
        <v>7.3758642422566719E-12</v>
      </c>
      <c r="BE327">
        <f t="shared" si="255"/>
        <v>0.87656927057315492</v>
      </c>
      <c r="BF327">
        <f t="shared" si="256"/>
        <v>0.86727878556253213</v>
      </c>
      <c r="BG327">
        <f t="shared" si="257"/>
        <v>2.4077674346390567E-4</v>
      </c>
      <c r="BH327" s="2">
        <f t="shared" si="258"/>
        <v>1.3376485747994771E-11</v>
      </c>
      <c r="BJ327">
        <f t="shared" si="259"/>
        <v>0.84999062592476804</v>
      </c>
      <c r="BK327">
        <f t="shared" si="260"/>
        <v>0.83904573597078114</v>
      </c>
      <c r="BL327">
        <f t="shared" si="261"/>
        <v>9.9889257471162871E-5</v>
      </c>
      <c r="BM327" s="2">
        <f t="shared" si="262"/>
        <v>5.5494031928423869E-11</v>
      </c>
    </row>
    <row r="328" spans="1:65" x14ac:dyDescent="0.3">
      <c r="A328">
        <v>-7.7</v>
      </c>
      <c r="B328">
        <f t="shared" si="211"/>
        <v>0.37550961348238371</v>
      </c>
      <c r="C328">
        <f t="shared" si="212"/>
        <v>0.33394796659810549</v>
      </c>
      <c r="D328">
        <f t="shared" si="213"/>
        <v>1.2679344874096069E-4</v>
      </c>
      <c r="E328" s="2">
        <f t="shared" si="214"/>
        <v>1.2679344874096069E-10</v>
      </c>
      <c r="G328">
        <f t="shared" si="215"/>
        <v>5.0788928710505186E-2</v>
      </c>
      <c r="H328">
        <f t="shared" si="216"/>
        <v>6.0617054560263752E-3</v>
      </c>
      <c r="I328">
        <f t="shared" si="217"/>
        <v>2.5770035890105805E-9</v>
      </c>
      <c r="J328" s="2">
        <f t="shared" si="218"/>
        <v>2.1260279609337288E-13</v>
      </c>
      <c r="L328">
        <f t="shared" si="219"/>
        <v>7.381766155839245E-2</v>
      </c>
      <c r="M328">
        <f t="shared" si="220"/>
        <v>1.7834211620776721E-2</v>
      </c>
      <c r="N328">
        <f t="shared" si="221"/>
        <v>2.4797934113708972E-8</v>
      </c>
      <c r="O328" s="2">
        <f t="shared" si="222"/>
        <v>1.0050051631083724E-12</v>
      </c>
      <c r="Q328">
        <f t="shared" si="223"/>
        <v>0.12377519853367101</v>
      </c>
      <c r="R328">
        <f t="shared" si="224"/>
        <v>6.2861174902321931E-2</v>
      </c>
      <c r="S328">
        <f t="shared" si="225"/>
        <v>4.3872692197617939E-7</v>
      </c>
      <c r="T328" s="2">
        <f t="shared" si="226"/>
        <v>5.38659165315199E-12</v>
      </c>
      <c r="V328">
        <f t="shared" si="227"/>
        <v>0.39463084318907771</v>
      </c>
      <c r="W328">
        <f t="shared" si="228"/>
        <v>0.35115846000972956</v>
      </c>
      <c r="X328">
        <f t="shared" si="229"/>
        <v>3.8224845132575114E-5</v>
      </c>
      <c r="Y328" s="2">
        <f t="shared" si="230"/>
        <v>4.7781056415718898E-11</v>
      </c>
      <c r="AA328">
        <f t="shared" si="231"/>
        <v>0.42978370292636614</v>
      </c>
      <c r="AB328">
        <f t="shared" si="232"/>
        <v>0.409713978184644</v>
      </c>
      <c r="AC328">
        <f t="shared" si="233"/>
        <v>6.4756684383539411E-5</v>
      </c>
      <c r="AD328" s="2">
        <f t="shared" si="234"/>
        <v>4.4969919710791227E-11</v>
      </c>
      <c r="AF328">
        <f t="shared" si="235"/>
        <v>0.26284804113641475</v>
      </c>
      <c r="AG328">
        <f t="shared" si="236"/>
        <v>0.20048594483342161</v>
      </c>
      <c r="AH328">
        <f t="shared" si="237"/>
        <v>7.5155189971398321E-6</v>
      </c>
      <c r="AI328" s="2">
        <f t="shared" si="238"/>
        <v>2.1711499325070634E-11</v>
      </c>
      <c r="AK328">
        <f t="shared" si="239"/>
        <v>0.28947931800849402</v>
      </c>
      <c r="AL328">
        <f t="shared" si="240"/>
        <v>0.21053257556499336</v>
      </c>
      <c r="AM328">
        <f t="shared" si="241"/>
        <v>3.2596200426120797E-6</v>
      </c>
      <c r="AN328" s="2">
        <f t="shared" si="242"/>
        <v>1.1861395155060627E-11</v>
      </c>
      <c r="AP328">
        <f t="shared" si="243"/>
        <v>0.65041564236859639</v>
      </c>
      <c r="AQ328">
        <f t="shared" si="244"/>
        <v>0.61626305419165361</v>
      </c>
      <c r="AR328">
        <f t="shared" si="245"/>
        <v>1.6492892724087477E-4</v>
      </c>
      <c r="AS328" s="2">
        <f t="shared" si="246"/>
        <v>3.2069513630170019E-11</v>
      </c>
      <c r="AU328">
        <f t="shared" si="247"/>
        <v>0.50445581998171252</v>
      </c>
      <c r="AV328">
        <f t="shared" si="248"/>
        <v>0.4524373701455387</v>
      </c>
      <c r="AW328">
        <f t="shared" si="249"/>
        <v>4.7495458090588627E-5</v>
      </c>
      <c r="AX328" s="2">
        <f t="shared" si="250"/>
        <v>3.4302275287647329E-11</v>
      </c>
      <c r="AZ328">
        <f t="shared" si="251"/>
        <v>0.56481646058782975</v>
      </c>
      <c r="BA328">
        <f t="shared" si="252"/>
        <v>0.51646273398647746</v>
      </c>
      <c r="BB328">
        <f t="shared" si="253"/>
        <v>2.1946370854047395E-5</v>
      </c>
      <c r="BC328" s="2">
        <f t="shared" si="254"/>
        <v>7.3154569513491234E-12</v>
      </c>
      <c r="BE328">
        <f t="shared" si="255"/>
        <v>0.87637524313464121</v>
      </c>
      <c r="BF328">
        <f t="shared" si="256"/>
        <v>0.8670701539082164</v>
      </c>
      <c r="BG328">
        <f t="shared" si="257"/>
        <v>2.3921527583820783E-4</v>
      </c>
      <c r="BH328" s="2">
        <f t="shared" si="258"/>
        <v>1.3289737546567112E-11</v>
      </c>
      <c r="BJ328">
        <f t="shared" si="259"/>
        <v>0.84978905869692656</v>
      </c>
      <c r="BK328">
        <f t="shared" si="260"/>
        <v>0.83882946212116583</v>
      </c>
      <c r="BL328">
        <f t="shared" si="261"/>
        <v>9.9217073514964213E-5</v>
      </c>
      <c r="BM328" s="2">
        <f t="shared" si="262"/>
        <v>5.5120596397202392E-11</v>
      </c>
    </row>
    <row r="329" spans="1:65" x14ac:dyDescent="0.3">
      <c r="A329">
        <v>-7.7249999999999996</v>
      </c>
      <c r="B329">
        <f t="shared" si="211"/>
        <v>0.37499474550517226</v>
      </c>
      <c r="C329">
        <f t="shared" si="212"/>
        <v>0.33339883266336628</v>
      </c>
      <c r="D329">
        <f t="shared" si="213"/>
        <v>1.2547414851905568E-4</v>
      </c>
      <c r="E329" s="2">
        <f t="shared" si="214"/>
        <v>1.2547414851905568E-10</v>
      </c>
      <c r="G329">
        <f t="shared" si="215"/>
        <v>5.0757498626370509E-2</v>
      </c>
      <c r="H329">
        <f t="shared" si="216"/>
        <v>6.0287943731628388E-3</v>
      </c>
      <c r="I329">
        <f t="shared" si="217"/>
        <v>2.5257421305605743E-9</v>
      </c>
      <c r="J329" s="2">
        <f t="shared" si="218"/>
        <v>2.0837372577124737E-13</v>
      </c>
      <c r="L329">
        <f t="shared" si="219"/>
        <v>7.3748080885222972E-2</v>
      </c>
      <c r="M329">
        <f t="shared" si="220"/>
        <v>1.7760425116885442E-2</v>
      </c>
      <c r="N329">
        <f t="shared" si="221"/>
        <v>2.438370276355733E-8</v>
      </c>
      <c r="O329" s="2">
        <f t="shared" si="222"/>
        <v>9.8821728700083775E-13</v>
      </c>
      <c r="Q329">
        <f t="shared" si="223"/>
        <v>0.12360635373093981</v>
      </c>
      <c r="R329">
        <f t="shared" si="224"/>
        <v>6.268059222560407E-2</v>
      </c>
      <c r="S329">
        <f t="shared" si="225"/>
        <v>4.3277204017915686E-7</v>
      </c>
      <c r="T329" s="2">
        <f t="shared" si="226"/>
        <v>5.3134789377552138E-12</v>
      </c>
      <c r="V329">
        <f t="shared" si="227"/>
        <v>0.39420757426441089</v>
      </c>
      <c r="W329">
        <f t="shared" si="228"/>
        <v>0.35070479556742856</v>
      </c>
      <c r="X329">
        <f t="shared" si="229"/>
        <v>3.7858663436188415E-5</v>
      </c>
      <c r="Y329" s="2">
        <f t="shared" si="230"/>
        <v>4.7323329295235521E-11</v>
      </c>
      <c r="AA329">
        <f t="shared" si="231"/>
        <v>0.42932668506440164</v>
      </c>
      <c r="AB329">
        <f t="shared" si="232"/>
        <v>0.40924087480786919</v>
      </c>
      <c r="AC329">
        <f t="shared" si="233"/>
        <v>6.4160339700170698E-5</v>
      </c>
      <c r="AD329" s="2">
        <f t="shared" si="234"/>
        <v>4.4555791458451845E-11</v>
      </c>
      <c r="AF329">
        <f t="shared" si="235"/>
        <v>0.26251660169928465</v>
      </c>
      <c r="AG329">
        <f t="shared" si="236"/>
        <v>0.20012646605128484</v>
      </c>
      <c r="AH329">
        <f t="shared" si="237"/>
        <v>7.4338012795262708E-6</v>
      </c>
      <c r="AI329" s="2">
        <f t="shared" si="238"/>
        <v>2.1475425918631457E-11</v>
      </c>
      <c r="AK329">
        <f t="shared" si="239"/>
        <v>0.28918713977048055</v>
      </c>
      <c r="AL329">
        <f t="shared" si="240"/>
        <v>0.2102079330783117</v>
      </c>
      <c r="AM329">
        <f t="shared" si="241"/>
        <v>3.2261717233143968E-6</v>
      </c>
      <c r="AN329" s="2">
        <f t="shared" si="242"/>
        <v>1.173968043761628E-11</v>
      </c>
      <c r="AP329">
        <f t="shared" si="243"/>
        <v>0.65002859671955793</v>
      </c>
      <c r="AQ329">
        <f t="shared" si="244"/>
        <v>0.61583819617953672</v>
      </c>
      <c r="AR329">
        <f t="shared" si="245"/>
        <v>1.6362124917324489E-4</v>
      </c>
      <c r="AS329" s="2">
        <f t="shared" si="246"/>
        <v>3.1815242894797541E-11</v>
      </c>
      <c r="AU329">
        <f t="shared" si="247"/>
        <v>0.50405894944095209</v>
      </c>
      <c r="AV329">
        <f t="shared" si="248"/>
        <v>0.45199883916127304</v>
      </c>
      <c r="AW329">
        <f t="shared" si="249"/>
        <v>4.7079653310856728E-5</v>
      </c>
      <c r="AX329" s="2">
        <f t="shared" si="250"/>
        <v>3.4001971835618739E-11</v>
      </c>
      <c r="AZ329">
        <f t="shared" si="251"/>
        <v>0.56448014080733422</v>
      </c>
      <c r="BA329">
        <f t="shared" si="252"/>
        <v>0.51608904534148248</v>
      </c>
      <c r="BB329">
        <f t="shared" si="253"/>
        <v>2.1767200722648572E-5</v>
      </c>
      <c r="BC329" s="2">
        <f t="shared" si="254"/>
        <v>7.2557335742161828E-12</v>
      </c>
      <c r="BE329">
        <f t="shared" si="255"/>
        <v>0.87618176944277426</v>
      </c>
      <c r="BF329">
        <f t="shared" si="256"/>
        <v>0.86686211768040244</v>
      </c>
      <c r="BG329">
        <f t="shared" si="257"/>
        <v>2.3766842923359326E-4</v>
      </c>
      <c r="BH329" s="2">
        <f t="shared" si="258"/>
        <v>1.3203801624088526E-11</v>
      </c>
      <c r="BJ329">
        <f t="shared" si="259"/>
        <v>0.84958811194366213</v>
      </c>
      <c r="BK329">
        <f t="shared" si="260"/>
        <v>0.83861385401680488</v>
      </c>
      <c r="BL329">
        <f t="shared" si="261"/>
        <v>9.8551419019968231E-5</v>
      </c>
      <c r="BM329" s="2">
        <f t="shared" si="262"/>
        <v>5.4750788344426841E-11</v>
      </c>
    </row>
    <row r="330" spans="1:65" x14ac:dyDescent="0.3">
      <c r="A330">
        <v>-7.75</v>
      </c>
      <c r="B330">
        <f t="shared" si="211"/>
        <v>0.37448227722481231</v>
      </c>
      <c r="C330">
        <f t="shared" si="212"/>
        <v>0.33285225813226565</v>
      </c>
      <c r="D330">
        <f t="shared" si="213"/>
        <v>1.2417258490035572E-4</v>
      </c>
      <c r="E330" s="2">
        <f t="shared" si="214"/>
        <v>1.2417258490035571E-10</v>
      </c>
      <c r="G330">
        <f t="shared" si="215"/>
        <v>5.0726339835614802E-2</v>
      </c>
      <c r="H330">
        <f t="shared" si="216"/>
        <v>5.9961673671359199E-3</v>
      </c>
      <c r="I330">
        <f t="shared" si="217"/>
        <v>2.4756609675619531E-9</v>
      </c>
      <c r="J330" s="2">
        <f t="shared" si="218"/>
        <v>2.0424202982386111E-13</v>
      </c>
      <c r="L330">
        <f t="shared" si="219"/>
        <v>7.3679011129049662E-2</v>
      </c>
      <c r="M330">
        <f t="shared" si="220"/>
        <v>1.7687180412565919E-2</v>
      </c>
      <c r="N330">
        <f t="shared" si="221"/>
        <v>2.397769403372996E-8</v>
      </c>
      <c r="O330" s="2">
        <f t="shared" si="222"/>
        <v>9.7176265542255646E-13</v>
      </c>
      <c r="Q330">
        <f t="shared" si="223"/>
        <v>0.12343853430742072</v>
      </c>
      <c r="R330">
        <f t="shared" si="224"/>
        <v>6.2501106211145144E-2</v>
      </c>
      <c r="S330">
        <f t="shared" si="225"/>
        <v>4.2691675905649732E-7</v>
      </c>
      <c r="T330" s="2">
        <f t="shared" si="226"/>
        <v>5.2415890973047822E-12</v>
      </c>
      <c r="V330">
        <f t="shared" si="227"/>
        <v>0.39378616478489947</v>
      </c>
      <c r="W330">
        <f t="shared" si="228"/>
        <v>0.35025312409957071</v>
      </c>
      <c r="X330">
        <f t="shared" si="229"/>
        <v>3.7497126008277275E-5</v>
      </c>
      <c r="Y330" s="2">
        <f t="shared" si="230"/>
        <v>4.6871407510346598E-11</v>
      </c>
      <c r="AA330">
        <f t="shared" si="231"/>
        <v>0.42887159524433471</v>
      </c>
      <c r="AB330">
        <f t="shared" si="232"/>
        <v>0.40876976733367981</v>
      </c>
      <c r="AC330">
        <f t="shared" si="233"/>
        <v>6.3571324732556226E-5</v>
      </c>
      <c r="AD330" s="2">
        <f t="shared" si="234"/>
        <v>4.414675328649735E-11</v>
      </c>
      <c r="AF330">
        <f t="shared" si="235"/>
        <v>0.26218680573675668</v>
      </c>
      <c r="AG330">
        <f t="shared" si="236"/>
        <v>0.19976876977956254</v>
      </c>
      <c r="AH330">
        <f t="shared" si="237"/>
        <v>7.3532286081117717E-6</v>
      </c>
      <c r="AI330" s="2">
        <f t="shared" si="238"/>
        <v>2.1242660423434014E-11</v>
      </c>
      <c r="AK330">
        <f t="shared" si="239"/>
        <v>0.28889634257571839</v>
      </c>
      <c r="AL330">
        <f t="shared" si="240"/>
        <v>0.20988482508413153</v>
      </c>
      <c r="AM330">
        <f t="shared" si="241"/>
        <v>3.1931721646216625E-6</v>
      </c>
      <c r="AN330" s="2">
        <f t="shared" si="242"/>
        <v>1.1619598710151053E-11</v>
      </c>
      <c r="AP330">
        <f t="shared" si="243"/>
        <v>0.64964295234304081</v>
      </c>
      <c r="AQ330">
        <f t="shared" si="244"/>
        <v>0.61541487633703718</v>
      </c>
      <c r="AR330">
        <f t="shared" si="245"/>
        <v>1.6232788217512644E-4</v>
      </c>
      <c r="AS330" s="2">
        <f t="shared" si="246"/>
        <v>3.1563754867385624E-11</v>
      </c>
      <c r="AU330">
        <f t="shared" si="247"/>
        <v>0.50366368557795704</v>
      </c>
      <c r="AV330">
        <f t="shared" si="248"/>
        <v>0.45156208351155475</v>
      </c>
      <c r="AW330">
        <f t="shared" si="249"/>
        <v>4.6668776106255761E-5</v>
      </c>
      <c r="AX330" s="2">
        <f t="shared" si="250"/>
        <v>3.3705227187851376E-11</v>
      </c>
      <c r="AZ330">
        <f t="shared" si="251"/>
        <v>0.56414511107636245</v>
      </c>
      <c r="BA330">
        <f t="shared" si="252"/>
        <v>0.51571679008484717</v>
      </c>
      <c r="BB330">
        <f t="shared" si="253"/>
        <v>2.159005272659539E-5</v>
      </c>
      <c r="BC330" s="2">
        <f t="shared" si="254"/>
        <v>7.1966842421984554E-12</v>
      </c>
      <c r="BE330">
        <f t="shared" si="255"/>
        <v>0.87598884651276232</v>
      </c>
      <c r="BF330">
        <f t="shared" si="256"/>
        <v>0.86665467366963689</v>
      </c>
      <c r="BG330">
        <f t="shared" si="257"/>
        <v>2.3613602484924063E-4</v>
      </c>
      <c r="BH330" s="2">
        <f t="shared" si="258"/>
        <v>1.3118668047180045E-11</v>
      </c>
      <c r="BJ330">
        <f t="shared" si="259"/>
        <v>0.84938778203926635</v>
      </c>
      <c r="BK330">
        <f t="shared" si="260"/>
        <v>0.83839890776745318</v>
      </c>
      <c r="BL330">
        <f t="shared" si="261"/>
        <v>9.7892211194622138E-5</v>
      </c>
      <c r="BM330" s="2">
        <f t="shared" si="262"/>
        <v>5.4384561774790127E-11</v>
      </c>
    </row>
    <row r="331" spans="1:65" x14ac:dyDescent="0.3">
      <c r="A331">
        <v>-7.7750000000000004</v>
      </c>
      <c r="B331">
        <f t="shared" si="211"/>
        <v>0.37397219044197505</v>
      </c>
      <c r="C331">
        <f t="shared" si="212"/>
        <v>0.33230822359425666</v>
      </c>
      <c r="D331">
        <f t="shared" si="213"/>
        <v>1.2288846616500615E-4</v>
      </c>
      <c r="E331" s="2">
        <f t="shared" si="214"/>
        <v>1.2288846616500615E-10</v>
      </c>
      <c r="G331">
        <f t="shared" si="215"/>
        <v>5.0695449133756947E-2</v>
      </c>
      <c r="H331">
        <f t="shared" si="216"/>
        <v>5.9638210824680092E-3</v>
      </c>
      <c r="I331">
        <f t="shared" si="217"/>
        <v>2.4267292498489677E-9</v>
      </c>
      <c r="J331" s="2">
        <f t="shared" si="218"/>
        <v>2.0020516311253984E-13</v>
      </c>
      <c r="L331">
        <f t="shared" si="219"/>
        <v>7.3610446912682509E-2</v>
      </c>
      <c r="M331">
        <f t="shared" si="220"/>
        <v>1.7614471805601811E-2</v>
      </c>
      <c r="N331">
        <f t="shared" si="221"/>
        <v>2.3579719006539835E-8</v>
      </c>
      <c r="O331" s="2">
        <f t="shared" si="222"/>
        <v>9.5563361195948988E-13</v>
      </c>
      <c r="Q331">
        <f t="shared" si="223"/>
        <v>0.12327173078377718</v>
      </c>
      <c r="R331">
        <f t="shared" si="224"/>
        <v>6.2322706720617294E-2</v>
      </c>
      <c r="S331">
        <f t="shared" si="225"/>
        <v>4.2115910089331309E-7</v>
      </c>
      <c r="T331" s="2">
        <f t="shared" si="226"/>
        <v>5.1708978498567981E-12</v>
      </c>
      <c r="V331">
        <f t="shared" si="227"/>
        <v>0.39336660091970793</v>
      </c>
      <c r="W331">
        <f t="shared" si="228"/>
        <v>0.34980343078210924</v>
      </c>
      <c r="X331">
        <f t="shared" si="229"/>
        <v>3.7140159660472499E-5</v>
      </c>
      <c r="Y331" s="2">
        <f t="shared" si="230"/>
        <v>4.6425199575590627E-11</v>
      </c>
      <c r="AA331">
        <f t="shared" si="231"/>
        <v>0.42841841954802384</v>
      </c>
      <c r="AB331">
        <f t="shared" si="232"/>
        <v>0.40830064135406191</v>
      </c>
      <c r="AC331">
        <f t="shared" si="233"/>
        <v>6.2989527008582786E-5</v>
      </c>
      <c r="AD331" s="2">
        <f t="shared" si="234"/>
        <v>4.3742727089293572E-11</v>
      </c>
      <c r="AF331">
        <f t="shared" si="235"/>
        <v>0.26185863996351627</v>
      </c>
      <c r="AG331">
        <f t="shared" si="236"/>
        <v>0.19941284160901979</v>
      </c>
      <c r="AH331">
        <f t="shared" si="237"/>
        <v>7.2737813723429657E-6</v>
      </c>
      <c r="AI331" s="2">
        <f t="shared" si="238"/>
        <v>2.1013146186768575E-11</v>
      </c>
      <c r="AK331">
        <f t="shared" si="239"/>
        <v>0.28860691554355061</v>
      </c>
      <c r="AL331">
        <f t="shared" si="240"/>
        <v>0.20956323949283401</v>
      </c>
      <c r="AM331">
        <f t="shared" si="241"/>
        <v>3.1606139401555178E-6</v>
      </c>
      <c r="AN331" s="2">
        <f t="shared" si="242"/>
        <v>1.1501122948899248E-11</v>
      </c>
      <c r="AP331">
        <f t="shared" si="243"/>
        <v>0.64925870016718323</v>
      </c>
      <c r="AQ331">
        <f t="shared" si="244"/>
        <v>0.61499308470601888</v>
      </c>
      <c r="AR331">
        <f t="shared" si="245"/>
        <v>1.6104862687305667E-4</v>
      </c>
      <c r="AS331" s="2">
        <f t="shared" si="246"/>
        <v>3.1315010780872059E-11</v>
      </c>
      <c r="AU331">
        <f t="shared" si="247"/>
        <v>0.50327001702947527</v>
      </c>
      <c r="AV331">
        <f t="shared" si="248"/>
        <v>0.45112709064030421</v>
      </c>
      <c r="AW331">
        <f t="shared" si="249"/>
        <v>4.6262752955658183E-5</v>
      </c>
      <c r="AX331" s="2">
        <f t="shared" si="250"/>
        <v>3.3411988245753125E-11</v>
      </c>
      <c r="AZ331">
        <f t="shared" si="251"/>
        <v>0.56381136248507868</v>
      </c>
      <c r="BA331">
        <f t="shared" si="252"/>
        <v>0.51534595831675412</v>
      </c>
      <c r="BB331">
        <f t="shared" si="253"/>
        <v>2.1414897778454171E-5</v>
      </c>
      <c r="BC331" s="2">
        <f t="shared" si="254"/>
        <v>7.1382992594847158E-12</v>
      </c>
      <c r="BE331">
        <f t="shared" si="255"/>
        <v>0.87579647138327554</v>
      </c>
      <c r="BF331">
        <f t="shared" si="256"/>
        <v>0.86644781869169407</v>
      </c>
      <c r="BG331">
        <f t="shared" si="257"/>
        <v>2.3461788658134245E-4</v>
      </c>
      <c r="BH331" s="2">
        <f t="shared" si="258"/>
        <v>1.3034327032296814E-11</v>
      </c>
      <c r="BJ331">
        <f t="shared" si="259"/>
        <v>0.84918806538908376</v>
      </c>
      <c r="BK331">
        <f t="shared" si="260"/>
        <v>0.83818461951618428</v>
      </c>
      <c r="BL331">
        <f t="shared" si="261"/>
        <v>9.7239368541301923E-5</v>
      </c>
      <c r="BM331" s="2">
        <f t="shared" si="262"/>
        <v>5.4021871411834446E-11</v>
      </c>
    </row>
    <row r="332" spans="1:65" x14ac:dyDescent="0.3">
      <c r="A332">
        <v>-7.8</v>
      </c>
      <c r="B332">
        <f t="shared" si="211"/>
        <v>0.37346446714701159</v>
      </c>
      <c r="C332">
        <f t="shared" si="212"/>
        <v>0.33176670984109596</v>
      </c>
      <c r="D332">
        <f t="shared" si="213"/>
        <v>1.2162150625754193E-4</v>
      </c>
      <c r="E332" s="2">
        <f t="shared" si="214"/>
        <v>1.2162150625754193E-10</v>
      </c>
      <c r="G332">
        <f t="shared" si="215"/>
        <v>5.0664823364286744E-2</v>
      </c>
      <c r="H332">
        <f t="shared" si="216"/>
        <v>5.9317522139128234E-3</v>
      </c>
      <c r="I332">
        <f t="shared" si="217"/>
        <v>2.3789170289868143E-9</v>
      </c>
      <c r="J332" s="2">
        <f t="shared" si="218"/>
        <v>1.9626065489141218E-13</v>
      </c>
      <c r="L332">
        <f t="shared" si="219"/>
        <v>7.3542382932506145E-2</v>
      </c>
      <c r="M332">
        <f t="shared" si="220"/>
        <v>1.7542293671798669E-2</v>
      </c>
      <c r="N332">
        <f t="shared" si="221"/>
        <v>2.3189593691152756E-8</v>
      </c>
      <c r="O332" s="2">
        <f t="shared" si="222"/>
        <v>9.398226998719969E-13</v>
      </c>
      <c r="Q332">
        <f t="shared" si="223"/>
        <v>0.1231059337981098</v>
      </c>
      <c r="R332">
        <f t="shared" si="224"/>
        <v>6.21453837412939E-2</v>
      </c>
      <c r="S332">
        <f t="shared" si="225"/>
        <v>4.1549713339282313E-7</v>
      </c>
      <c r="T332" s="2">
        <f t="shared" si="226"/>
        <v>5.1013814711007827E-12</v>
      </c>
      <c r="V332">
        <f t="shared" si="227"/>
        <v>0.39294886898232695</v>
      </c>
      <c r="W332">
        <f t="shared" si="228"/>
        <v>0.34935570094568802</v>
      </c>
      <c r="X332">
        <f t="shared" si="229"/>
        <v>3.678769258098239E-5</v>
      </c>
      <c r="Y332" s="2">
        <f t="shared" si="230"/>
        <v>4.5984615726227989E-11</v>
      </c>
      <c r="AA332">
        <f t="shared" si="231"/>
        <v>0.42796714419880266</v>
      </c>
      <c r="AB332">
        <f t="shared" si="232"/>
        <v>0.40783348260745617</v>
      </c>
      <c r="AC332">
        <f t="shared" si="233"/>
        <v>6.2414836122409308E-5</v>
      </c>
      <c r="AD332" s="2">
        <f t="shared" si="234"/>
        <v>4.3343636196117545E-11</v>
      </c>
      <c r="AF332">
        <f t="shared" si="235"/>
        <v>0.26153209124267118</v>
      </c>
      <c r="AG332">
        <f t="shared" si="236"/>
        <v>0.1990586672914004</v>
      </c>
      <c r="AH332">
        <f t="shared" si="237"/>
        <v>7.1954403581237395E-6</v>
      </c>
      <c r="AI332" s="2">
        <f t="shared" si="238"/>
        <v>2.0786827701246365E-11</v>
      </c>
      <c r="AK332">
        <f t="shared" si="239"/>
        <v>0.28831884791301254</v>
      </c>
      <c r="AL332">
        <f t="shared" si="240"/>
        <v>0.20924316434779169</v>
      </c>
      <c r="AM332">
        <f t="shared" si="241"/>
        <v>3.1284897695263169E-6</v>
      </c>
      <c r="AN332" s="2">
        <f t="shared" si="242"/>
        <v>1.1384226661331879E-11</v>
      </c>
      <c r="AP332">
        <f t="shared" si="243"/>
        <v>0.64887583120417025</v>
      </c>
      <c r="AQ332">
        <f t="shared" si="244"/>
        <v>0.61457281142060405</v>
      </c>
      <c r="AR332">
        <f t="shared" si="245"/>
        <v>1.5978328726173053E-4</v>
      </c>
      <c r="AS332" s="2">
        <f t="shared" si="246"/>
        <v>3.1068972523114199E-11</v>
      </c>
      <c r="AU332">
        <f t="shared" si="247"/>
        <v>0.5028779325464684</v>
      </c>
      <c r="AV332">
        <f t="shared" si="248"/>
        <v>0.45069384811764468</v>
      </c>
      <c r="AW332">
        <f t="shared" si="249"/>
        <v>4.5861511658744887E-5</v>
      </c>
      <c r="AX332" s="2">
        <f t="shared" si="250"/>
        <v>3.3122202864649079E-11</v>
      </c>
      <c r="AZ332">
        <f t="shared" si="251"/>
        <v>0.56347888621223952</v>
      </c>
      <c r="BA332">
        <f t="shared" si="252"/>
        <v>0.51497654023582173</v>
      </c>
      <c r="BB332">
        <f t="shared" si="253"/>
        <v>2.1241707298665223E-5</v>
      </c>
      <c r="BC332" s="2">
        <f t="shared" si="254"/>
        <v>7.0805690995550668E-12</v>
      </c>
      <c r="BE332">
        <f t="shared" si="255"/>
        <v>0.87560464111620662</v>
      </c>
      <c r="BF332">
        <f t="shared" si="256"/>
        <v>0.86624154958731892</v>
      </c>
      <c r="BG332">
        <f t="shared" si="257"/>
        <v>2.3311384097477947E-4</v>
      </c>
      <c r="BH332" s="2">
        <f t="shared" si="258"/>
        <v>1.2950768943043315E-11</v>
      </c>
      <c r="BJ332">
        <f t="shared" si="259"/>
        <v>0.84898895842916389</v>
      </c>
      <c r="BK332">
        <f t="shared" si="260"/>
        <v>0.83797098543901705</v>
      </c>
      <c r="BL332">
        <f t="shared" si="261"/>
        <v>9.6592810832291649E-5</v>
      </c>
      <c r="BM332" s="2">
        <f t="shared" si="262"/>
        <v>5.3662672684606518E-11</v>
      </c>
    </row>
    <row r="333" spans="1:65" x14ac:dyDescent="0.3">
      <c r="A333">
        <v>-7.8250000000000002</v>
      </c>
      <c r="B333">
        <f t="shared" si="211"/>
        <v>0.37295908951745327</v>
      </c>
      <c r="C333">
        <f t="shared" si="212"/>
        <v>0.33122769786417794</v>
      </c>
      <c r="D333">
        <f t="shared" si="213"/>
        <v>1.2037142466024541E-4</v>
      </c>
      <c r="E333" s="2">
        <f t="shared" si="214"/>
        <v>1.2037142466024539E-10</v>
      </c>
      <c r="G333">
        <f t="shared" si="215"/>
        <v>5.0634459417796436E-2</v>
      </c>
      <c r="H333">
        <f t="shared" si="216"/>
        <v>5.8999575055460086E-3</v>
      </c>
      <c r="I333">
        <f t="shared" si="217"/>
        <v>2.332195229179529E-9</v>
      </c>
      <c r="J333" s="2">
        <f t="shared" si="218"/>
        <v>1.9240610640731114E-13</v>
      </c>
      <c r="L333">
        <f t="shared" si="219"/>
        <v>7.3474813957242383E-2</v>
      </c>
      <c r="M333">
        <f t="shared" si="220"/>
        <v>1.7470640463671666E-2</v>
      </c>
      <c r="N333">
        <f t="shared" si="221"/>
        <v>2.2807138879989525E-8</v>
      </c>
      <c r="O333" s="2">
        <f t="shared" si="222"/>
        <v>9.2432265627513143E-13</v>
      </c>
      <c r="Q333">
        <f t="shared" si="223"/>
        <v>0.12294113410413543</v>
      </c>
      <c r="R333">
        <f t="shared" si="224"/>
        <v>6.1969127384102062E-2</v>
      </c>
      <c r="S333">
        <f t="shared" si="225"/>
        <v>4.0992896849343024E-7</v>
      </c>
      <c r="T333" s="2">
        <f t="shared" si="226"/>
        <v>5.0330167798360138E-12</v>
      </c>
      <c r="V333">
        <f t="shared" si="227"/>
        <v>0.39253295542864225</v>
      </c>
      <c r="W333">
        <f t="shared" si="228"/>
        <v>0.34890992007357152</v>
      </c>
      <c r="X333">
        <f t="shared" si="229"/>
        <v>3.6439654304532675E-5</v>
      </c>
      <c r="Y333" s="2">
        <f t="shared" si="230"/>
        <v>4.5549567880665848E-11</v>
      </c>
      <c r="AA333">
        <f t="shared" si="231"/>
        <v>0.42751775555963223</v>
      </c>
      <c r="AB333">
        <f t="shared" si="232"/>
        <v>0.40736827697684491</v>
      </c>
      <c r="AC333">
        <f t="shared" si="233"/>
        <v>6.1847143690312056E-5</v>
      </c>
      <c r="AD333" s="2">
        <f t="shared" si="234"/>
        <v>4.2949405340494453E-11</v>
      </c>
      <c r="AF333">
        <f t="shared" si="235"/>
        <v>0.26120714658364019</v>
      </c>
      <c r="AG333">
        <f t="shared" si="236"/>
        <v>0.19870623273713683</v>
      </c>
      <c r="AH333">
        <f t="shared" si="237"/>
        <v>7.118186738583902E-6</v>
      </c>
      <c r="AI333" s="2">
        <f t="shared" si="238"/>
        <v>2.0563650578131279E-11</v>
      </c>
      <c r="AK333">
        <f t="shared" si="239"/>
        <v>0.28803212904114539</v>
      </c>
      <c r="AL333">
        <f t="shared" si="240"/>
        <v>0.20892458782349488</v>
      </c>
      <c r="AM333">
        <f t="shared" si="241"/>
        <v>3.0967925150147987E-6</v>
      </c>
      <c r="AN333" s="2">
        <f t="shared" si="242"/>
        <v>1.1268883874081632E-11</v>
      </c>
      <c r="AP333">
        <f t="shared" si="243"/>
        <v>0.64849433654922584</v>
      </c>
      <c r="AQ333">
        <f t="shared" si="244"/>
        <v>0.61415404670606566</v>
      </c>
      <c r="AR333">
        <f t="shared" si="245"/>
        <v>1.5853167063721411E-4</v>
      </c>
      <c r="AS333" s="2">
        <f t="shared" si="246"/>
        <v>3.0825602623902676E-11</v>
      </c>
      <c r="AU333">
        <f t="shared" si="247"/>
        <v>0.50248742099262733</v>
      </c>
      <c r="AV333">
        <f t="shared" si="248"/>
        <v>0.45026234363826229</v>
      </c>
      <c r="AW333">
        <f t="shared" si="249"/>
        <v>4.5464981308283598E-5</v>
      </c>
      <c r="AX333" s="2">
        <f t="shared" si="250"/>
        <v>3.2835819833760366E-11</v>
      </c>
      <c r="AZ333">
        <f t="shared" si="251"/>
        <v>0.56314767352404604</v>
      </c>
      <c r="BA333">
        <f t="shared" si="252"/>
        <v>0.51460852613782893</v>
      </c>
      <c r="BB333">
        <f t="shared" si="253"/>
        <v>2.1070453205119998E-5</v>
      </c>
      <c r="BC333" s="2">
        <f t="shared" si="254"/>
        <v>7.023484401706659E-12</v>
      </c>
      <c r="BE333">
        <f t="shared" si="255"/>
        <v>0.8754133527964314</v>
      </c>
      <c r="BF333">
        <f t="shared" si="256"/>
        <v>0.86603586322196924</v>
      </c>
      <c r="BG333">
        <f t="shared" si="257"/>
        <v>2.3162371717573506E-4</v>
      </c>
      <c r="BH333" s="2">
        <f t="shared" si="258"/>
        <v>1.2867984287540847E-11</v>
      </c>
      <c r="BJ333">
        <f t="shared" si="259"/>
        <v>0.8487904576259151</v>
      </c>
      <c r="BK333">
        <f t="shared" si="260"/>
        <v>0.83775800174454407</v>
      </c>
      <c r="BL333">
        <f t="shared" si="261"/>
        <v>9.5952459086285133E-5</v>
      </c>
      <c r="BM333" s="2">
        <f t="shared" si="262"/>
        <v>5.3306921714602896E-11</v>
      </c>
    </row>
    <row r="334" spans="1:65" x14ac:dyDescent="0.3">
      <c r="A334">
        <v>-7.85</v>
      </c>
      <c r="B334">
        <f t="shared" si="211"/>
        <v>0.37245603991555226</v>
      </c>
      <c r="C334">
        <f t="shared" si="212"/>
        <v>0.33069116885191152</v>
      </c>
      <c r="D334">
        <f t="shared" si="213"/>
        <v>1.1913794626972833E-4</v>
      </c>
      <c r="E334" s="2">
        <f t="shared" si="214"/>
        <v>1.1913794626972833E-10</v>
      </c>
      <c r="G334">
        <f t="shared" si="215"/>
        <v>5.060435423113048E-2</v>
      </c>
      <c r="H334">
        <f t="shared" si="216"/>
        <v>5.8684337498748499E-3</v>
      </c>
      <c r="I334">
        <f t="shared" si="217"/>
        <v>2.286535619153363E-9</v>
      </c>
      <c r="J334" s="2">
        <f t="shared" si="218"/>
        <v>1.8863918858015245E-13</v>
      </c>
      <c r="L334">
        <f t="shared" si="219"/>
        <v>7.3407734826737681E-2</v>
      </c>
      <c r="M334">
        <f t="shared" si="220"/>
        <v>1.7399506709159789E-2</v>
      </c>
      <c r="N334">
        <f t="shared" si="221"/>
        <v>2.243218000959466E-8</v>
      </c>
      <c r="O334" s="2">
        <f t="shared" si="222"/>
        <v>9.0912640649996175E-13</v>
      </c>
      <c r="Q334">
        <f t="shared" si="223"/>
        <v>0.12277732256940005</v>
      </c>
      <c r="R334">
        <f t="shared" si="224"/>
        <v>6.1793927881711279E-2</v>
      </c>
      <c r="S334">
        <f t="shared" si="225"/>
        <v>4.0445276121971903E-7</v>
      </c>
      <c r="T334" s="2">
        <f t="shared" si="226"/>
        <v>4.9657811238643377E-12</v>
      </c>
      <c r="V334">
        <f t="shared" si="227"/>
        <v>0.39211884685503312</v>
      </c>
      <c r="W334">
        <f t="shared" si="228"/>
        <v>0.34846607379960676</v>
      </c>
      <c r="X334">
        <f t="shared" si="229"/>
        <v>3.6095975683063868E-5</v>
      </c>
      <c r="Y334" s="2">
        <f t="shared" si="230"/>
        <v>4.5119969603829837E-11</v>
      </c>
      <c r="AA334">
        <f t="shared" si="231"/>
        <v>0.42707024013128148</v>
      </c>
      <c r="AB334">
        <f t="shared" si="232"/>
        <v>0.40690501048786898</v>
      </c>
      <c r="AC334">
        <f t="shared" si="233"/>
        <v>6.1286343307586239E-5</v>
      </c>
      <c r="AD334" s="2">
        <f t="shared" si="234"/>
        <v>4.2559960630268189E-11</v>
      </c>
      <c r="AF334">
        <f t="shared" si="235"/>
        <v>0.26088379314007748</v>
      </c>
      <c r="AG334">
        <f t="shared" si="236"/>
        <v>0.19835552401309919</v>
      </c>
      <c r="AH334">
        <f t="shared" si="237"/>
        <v>7.0420020650933293E-6</v>
      </c>
      <c r="AI334" s="2">
        <f t="shared" si="238"/>
        <v>2.0343561521380737E-11</v>
      </c>
      <c r="AK334">
        <f t="shared" si="239"/>
        <v>0.28774674840133752</v>
      </c>
      <c r="AL334">
        <f t="shared" si="240"/>
        <v>0.20860749822370833</v>
      </c>
      <c r="AM334">
        <f t="shared" si="241"/>
        <v>3.065515178335234E-6</v>
      </c>
      <c r="AN334" s="2">
        <f t="shared" si="242"/>
        <v>1.1155069121164326E-11</v>
      </c>
      <c r="AP334">
        <f t="shared" si="243"/>
        <v>0.64811420737961933</v>
      </c>
      <c r="AQ334">
        <f t="shared" si="244"/>
        <v>0.61373678087773809</v>
      </c>
      <c r="AR334">
        <f t="shared" si="245"/>
        <v>1.5729358753165633E-4</v>
      </c>
      <c r="AS334" s="2">
        <f t="shared" si="246"/>
        <v>3.0584864242266437E-11</v>
      </c>
      <c r="AU334">
        <f t="shared" si="247"/>
        <v>0.50209847134291363</v>
      </c>
      <c r="AV334">
        <f t="shared" si="248"/>
        <v>0.44983256501979407</v>
      </c>
      <c r="AW334">
        <f t="shared" si="249"/>
        <v>4.5073092263080131E-5</v>
      </c>
      <c r="AX334" s="2">
        <f t="shared" si="250"/>
        <v>3.2552788856668975E-11</v>
      </c>
      <c r="AZ334">
        <f t="shared" si="251"/>
        <v>0.56281771577301609</v>
      </c>
      <c r="BA334">
        <f t="shared" si="252"/>
        <v>0.51424190641446232</v>
      </c>
      <c r="BB334">
        <f t="shared" si="253"/>
        <v>2.0901107902993461E-5</v>
      </c>
      <c r="BC334" s="2">
        <f t="shared" si="254"/>
        <v>6.9670359676644794E-12</v>
      </c>
      <c r="BE334">
        <f t="shared" si="255"/>
        <v>0.87522260353157622</v>
      </c>
      <c r="BF334">
        <f t="shared" si="256"/>
        <v>0.86583075648556584</v>
      </c>
      <c r="BG334">
        <f t="shared" si="257"/>
        <v>2.3014734688534338E-4</v>
      </c>
      <c r="BH334" s="2">
        <f t="shared" si="258"/>
        <v>1.278596371585242E-11</v>
      </c>
      <c r="BJ334">
        <f t="shared" si="259"/>
        <v>0.84859255947576662</v>
      </c>
      <c r="BK334">
        <f t="shared" si="260"/>
        <v>0.83754566467356928</v>
      </c>
      <c r="BL334">
        <f t="shared" si="261"/>
        <v>9.5318235545377702E-5</v>
      </c>
      <c r="BM334" s="2">
        <f t="shared" si="262"/>
        <v>5.2954575302987657E-11</v>
      </c>
    </row>
    <row r="335" spans="1:65" x14ac:dyDescent="0.3">
      <c r="A335">
        <v>-7.875</v>
      </c>
      <c r="B335">
        <f t="shared" si="211"/>
        <v>0.37195530088586015</v>
      </c>
      <c r="C335">
        <f t="shared" si="212"/>
        <v>0.33015710418713751</v>
      </c>
      <c r="D335">
        <f t="shared" si="213"/>
        <v>1.1792080127660248E-4</v>
      </c>
      <c r="E335" s="2">
        <f t="shared" si="214"/>
        <v>1.1792080127660248E-10</v>
      </c>
      <c r="G335">
        <f t="shared" si="215"/>
        <v>5.0574504786553488E-2</v>
      </c>
      <c r="H335">
        <f t="shared" si="216"/>
        <v>5.8371777869670053E-3</v>
      </c>
      <c r="I335">
        <f t="shared" si="217"/>
        <v>2.2419107850432415E-9</v>
      </c>
      <c r="J335" s="2">
        <f t="shared" si="218"/>
        <v>1.8495763976606742E-13</v>
      </c>
      <c r="L335">
        <f t="shared" si="219"/>
        <v>7.3341140450774486E-2</v>
      </c>
      <c r="M335">
        <f t="shared" si="220"/>
        <v>1.7328887010365307E-2</v>
      </c>
      <c r="N335">
        <f t="shared" si="221"/>
        <v>2.2064547026115767E-8</v>
      </c>
      <c r="O335" s="2">
        <f t="shared" si="222"/>
        <v>8.9422705864174774E-13</v>
      </c>
      <c r="Q335">
        <f t="shared" si="223"/>
        <v>0.1226144901735248</v>
      </c>
      <c r="R335">
        <f t="shared" si="224"/>
        <v>6.161977558665753E-2</v>
      </c>
      <c r="S335">
        <f t="shared" si="225"/>
        <v>3.9906670856722208E-7</v>
      </c>
      <c r="T335" s="2">
        <f t="shared" si="226"/>
        <v>4.899652366297569E-12</v>
      </c>
      <c r="V335">
        <f t="shared" si="227"/>
        <v>0.39170652999650302</v>
      </c>
      <c r="W335">
        <f t="shared" si="228"/>
        <v>0.34802414790621972</v>
      </c>
      <c r="X335">
        <f t="shared" si="229"/>
        <v>3.5756588857142499E-5</v>
      </c>
      <c r="Y335" s="2">
        <f t="shared" si="230"/>
        <v>4.4695736071428124E-11</v>
      </c>
      <c r="AA335">
        <f t="shared" si="231"/>
        <v>0.42662458455053898</v>
      </c>
      <c r="AB335">
        <f t="shared" si="232"/>
        <v>0.40644366930697617</v>
      </c>
      <c r="AC335">
        <f t="shared" si="233"/>
        <v>6.0732330506516687E-5</v>
      </c>
      <c r="AD335" s="2">
        <f t="shared" si="234"/>
        <v>4.2175229518414338E-11</v>
      </c>
      <c r="AF335">
        <f t="shared" si="235"/>
        <v>0.2605620182078342</v>
      </c>
      <c r="AG335">
        <f t="shared" si="236"/>
        <v>0.19800652734038415</v>
      </c>
      <c r="AH335">
        <f t="shared" si="237"/>
        <v>6.9668682585077649E-6</v>
      </c>
      <c r="AI335" s="2">
        <f t="shared" si="238"/>
        <v>2.0126508302355771E-11</v>
      </c>
      <c r="AK335">
        <f t="shared" si="239"/>
        <v>0.28746269558169502</v>
      </c>
      <c r="AL335">
        <f t="shared" si="240"/>
        <v>0.20829188397966111</v>
      </c>
      <c r="AM335">
        <f t="shared" si="241"/>
        <v>3.0346508974843356E-6</v>
      </c>
      <c r="AN335" s="2">
        <f t="shared" si="242"/>
        <v>1.1042757432512446E-11</v>
      </c>
      <c r="AP335">
        <f t="shared" si="243"/>
        <v>0.64773543495368657</v>
      </c>
      <c r="AQ335">
        <f t="shared" si="244"/>
        <v>0.61332100433994141</v>
      </c>
      <c r="AR335">
        <f t="shared" si="245"/>
        <v>1.5606885164948944E-4</v>
      </c>
      <c r="AS335" s="2">
        <f t="shared" si="246"/>
        <v>3.0346721154067324E-11</v>
      </c>
      <c r="AU335">
        <f t="shared" si="247"/>
        <v>0.50171107268212145</v>
      </c>
      <c r="AV335">
        <f t="shared" si="248"/>
        <v>0.44940450020123918</v>
      </c>
      <c r="AW335">
        <f t="shared" si="249"/>
        <v>4.468577612156999E-5</v>
      </c>
      <c r="AX335" s="2">
        <f t="shared" si="250"/>
        <v>3.2273060532244981E-11</v>
      </c>
      <c r="AZ335">
        <f t="shared" si="251"/>
        <v>0.56248900439687166</v>
      </c>
      <c r="BA335">
        <f t="shared" si="252"/>
        <v>0.51387667155207961</v>
      </c>
      <c r="BB335">
        <f t="shared" si="253"/>
        <v>2.0733644274807891E-5</v>
      </c>
      <c r="BC335" s="2">
        <f t="shared" si="254"/>
        <v>6.9112147582692894E-12</v>
      </c>
      <c r="BE335">
        <f t="shared" si="255"/>
        <v>0.87503239045178427</v>
      </c>
      <c r="BF335">
        <f t="shared" si="256"/>
        <v>0.86562622629224117</v>
      </c>
      <c r="BG335">
        <f t="shared" si="257"/>
        <v>2.2868456431426689E-4</v>
      </c>
      <c r="BH335" s="2">
        <f t="shared" si="258"/>
        <v>1.2704698017459282E-11</v>
      </c>
      <c r="BJ335">
        <f t="shared" si="259"/>
        <v>0.84839526050483216</v>
      </c>
      <c r="BK335">
        <f t="shared" si="260"/>
        <v>0.83733397049874692</v>
      </c>
      <c r="BL335">
        <f t="shared" si="261"/>
        <v>9.4690063652571146E-5</v>
      </c>
      <c r="BM335" s="2">
        <f t="shared" si="262"/>
        <v>5.2605590918095129E-11</v>
      </c>
    </row>
    <row r="336" spans="1:65" x14ac:dyDescent="0.3">
      <c r="A336">
        <v>-7.9</v>
      </c>
      <c r="B336">
        <f t="shared" si="211"/>
        <v>0.37145685515284582</v>
      </c>
      <c r="C336">
        <f t="shared" si="212"/>
        <v>0.32962548544458814</v>
      </c>
      <c r="D336">
        <f t="shared" si="213"/>
        <v>1.1671972504818985E-4</v>
      </c>
      <c r="E336" s="2">
        <f t="shared" si="214"/>
        <v>1.1671972504818984E-10</v>
      </c>
      <c r="G336">
        <f t="shared" si="215"/>
        <v>5.054490811093558E-2</v>
      </c>
      <c r="H336">
        <f t="shared" si="216"/>
        <v>5.8061865035974672E-3</v>
      </c>
      <c r="I336">
        <f t="shared" si="217"/>
        <v>2.1982941042509514E-9</v>
      </c>
      <c r="J336" s="2">
        <f t="shared" si="218"/>
        <v>1.8135926360070348E-13</v>
      </c>
      <c r="L336">
        <f t="shared" si="219"/>
        <v>7.3275025807906249E-2</v>
      </c>
      <c r="M336">
        <f t="shared" si="220"/>
        <v>1.7258776042318395E-2</v>
      </c>
      <c r="N336">
        <f t="shared" si="221"/>
        <v>2.1704074255000113E-8</v>
      </c>
      <c r="O336" s="2">
        <f t="shared" si="222"/>
        <v>8.796178982790328E-13</v>
      </c>
      <c r="Q336">
        <f t="shared" si="223"/>
        <v>0.12245262800648468</v>
      </c>
      <c r="R336">
        <f t="shared" si="224"/>
        <v>6.1446660969502326E-2</v>
      </c>
      <c r="S336">
        <f t="shared" si="225"/>
        <v>3.9376904841912508E-7</v>
      </c>
      <c r="T336" s="2">
        <f t="shared" si="226"/>
        <v>4.8346088722570447E-12</v>
      </c>
      <c r="V336">
        <f t="shared" si="227"/>
        <v>0.39129599172483981</v>
      </c>
      <c r="W336">
        <f t="shared" si="228"/>
        <v>0.34758412832244351</v>
      </c>
      <c r="X336">
        <f t="shared" si="229"/>
        <v>3.5421427228085136E-5</v>
      </c>
      <c r="Y336" s="2">
        <f t="shared" si="230"/>
        <v>4.4276784035106423E-11</v>
      </c>
      <c r="AA336">
        <f t="shared" si="231"/>
        <v>0.42618077558845102</v>
      </c>
      <c r="AB336">
        <f t="shared" si="232"/>
        <v>0.4059842397395973</v>
      </c>
      <c r="AC336">
        <f t="shared" si="233"/>
        <v>6.0185002715348224E-5</v>
      </c>
      <c r="AD336" s="2">
        <f t="shared" si="234"/>
        <v>4.1795140774547349E-11</v>
      </c>
      <c r="AF336">
        <f t="shared" si="235"/>
        <v>0.26024180922295365</v>
      </c>
      <c r="AG336">
        <f t="shared" si="236"/>
        <v>0.19765922909214059</v>
      </c>
      <c r="AH336">
        <f t="shared" si="237"/>
        <v>6.8927676006472777E-6</v>
      </c>
      <c r="AI336" s="2">
        <f t="shared" si="238"/>
        <v>1.9912439735203254E-11</v>
      </c>
      <c r="AK336">
        <f t="shared" si="239"/>
        <v>0.28717996028344028</v>
      </c>
      <c r="AL336">
        <f t="shared" si="240"/>
        <v>0.20797773364826697</v>
      </c>
      <c r="AM336">
        <f t="shared" si="241"/>
        <v>3.0041929436708792E-6</v>
      </c>
      <c r="AN336" s="2">
        <f t="shared" si="242"/>
        <v>1.0931924322802368E-11</v>
      </c>
      <c r="AP336">
        <f t="shared" si="243"/>
        <v>0.64735801060986531</v>
      </c>
      <c r="AQ336">
        <f t="shared" si="244"/>
        <v>0.61290670758492349</v>
      </c>
      <c r="AR336">
        <f t="shared" si="245"/>
        <v>1.5485727980508459E-4</v>
      </c>
      <c r="AS336" s="2">
        <f t="shared" si="246"/>
        <v>3.0111137739877493E-11</v>
      </c>
      <c r="AU336">
        <f t="shared" si="247"/>
        <v>0.50132521420346454</v>
      </c>
      <c r="AV336">
        <f t="shared" si="248"/>
        <v>0.44897813724139729</v>
      </c>
      <c r="AW336">
        <f t="shared" si="249"/>
        <v>4.4302965696040878E-5</v>
      </c>
      <c r="AX336" s="2">
        <f t="shared" si="250"/>
        <v>3.1996586336029515E-11</v>
      </c>
      <c r="AZ336">
        <f t="shared" si="251"/>
        <v>0.56216153091744725</v>
      </c>
      <c r="BA336">
        <f t="shared" si="252"/>
        <v>0.51351281213049693</v>
      </c>
      <c r="BB336">
        <f t="shared" si="253"/>
        <v>2.0568035670727494E-5</v>
      </c>
      <c r="BC336" s="2">
        <f t="shared" si="254"/>
        <v>6.8560118902424905E-12</v>
      </c>
      <c r="BE336">
        <f t="shared" si="255"/>
        <v>0.87484271070948694</v>
      </c>
      <c r="BF336">
        <f t="shared" si="256"/>
        <v>0.8654222695800935</v>
      </c>
      <c r="BG336">
        <f t="shared" si="257"/>
        <v>2.2723520613820644E-4</v>
      </c>
      <c r="BH336" s="2">
        <f t="shared" si="258"/>
        <v>1.2624178118789256E-11</v>
      </c>
      <c r="BJ336">
        <f t="shared" si="259"/>
        <v>0.84819855726858129</v>
      </c>
      <c r="BK336">
        <f t="shared" si="260"/>
        <v>0.83712291552422879</v>
      </c>
      <c r="BL336">
        <f t="shared" si="261"/>
        <v>9.4067868029737274E-5</v>
      </c>
      <c r="BM336" s="2">
        <f t="shared" si="262"/>
        <v>5.225992668318742E-11</v>
      </c>
    </row>
    <row r="337" spans="1:65" x14ac:dyDescent="0.3">
      <c r="A337">
        <v>-7.9249999999999998</v>
      </c>
      <c r="B337">
        <f t="shared" si="211"/>
        <v>0.37096068561854978</v>
      </c>
      <c r="C337">
        <f t="shared" si="212"/>
        <v>0.329096294388385</v>
      </c>
      <c r="D337">
        <f t="shared" si="213"/>
        <v>1.1553445801416287E-4</v>
      </c>
      <c r="E337" s="2">
        <f t="shared" si="214"/>
        <v>1.1553445801416287E-10</v>
      </c>
      <c r="G337">
        <f t="shared" si="215"/>
        <v>5.0515561274954913E-2</v>
      </c>
      <c r="H337">
        <f t="shared" si="216"/>
        <v>5.7754568324135244E-3</v>
      </c>
      <c r="I337">
        <f t="shared" si="217"/>
        <v>2.1556597201935495E-9</v>
      </c>
      <c r="J337" s="2">
        <f t="shared" si="218"/>
        <v>1.7784192691596783E-13</v>
      </c>
      <c r="L337">
        <f t="shared" si="219"/>
        <v>7.3209385944315336E-2</v>
      </c>
      <c r="M337">
        <f t="shared" si="220"/>
        <v>1.7189168551765995E-2</v>
      </c>
      <c r="N337">
        <f t="shared" si="221"/>
        <v>2.1350600274878181E-8</v>
      </c>
      <c r="O337" s="2">
        <f t="shared" si="222"/>
        <v>8.6529238336242451E-13</v>
      </c>
      <c r="Q337">
        <f t="shared" si="223"/>
        <v>0.12229172726691843</v>
      </c>
      <c r="R337">
        <f t="shared" si="224"/>
        <v>6.1274574617025061E-2</v>
      </c>
      <c r="S337">
        <f t="shared" si="225"/>
        <v>3.8855805849432147E-7</v>
      </c>
      <c r="T337" s="2">
        <f t="shared" si="226"/>
        <v>4.7706294959580667E-12</v>
      </c>
      <c r="V337">
        <f t="shared" si="227"/>
        <v>0.39088721904680607</v>
      </c>
      <c r="W337">
        <f t="shared" si="228"/>
        <v>0.34714600112197863</v>
      </c>
      <c r="X337">
        <f t="shared" si="229"/>
        <v>3.5090425430767306E-5</v>
      </c>
      <c r="Y337" s="2">
        <f t="shared" si="230"/>
        <v>4.3863031788459134E-11</v>
      </c>
      <c r="AA337">
        <f t="shared" si="231"/>
        <v>0.42573880014858856</v>
      </c>
      <c r="AB337">
        <f t="shared" si="232"/>
        <v>0.40552670822835252</v>
      </c>
      <c r="AC337">
        <f t="shared" si="233"/>
        <v>5.9644259218256337E-5</v>
      </c>
      <c r="AD337" s="2">
        <f t="shared" si="234"/>
        <v>4.1419624457122425E-11</v>
      </c>
      <c r="AF337">
        <f t="shared" si="235"/>
        <v>0.25992315375970132</v>
      </c>
      <c r="AG337">
        <f t="shared" si="236"/>
        <v>0.19731361579143308</v>
      </c>
      <c r="AH337">
        <f t="shared" si="237"/>
        <v>6.8196827259963666E-6</v>
      </c>
      <c r="AI337" s="2">
        <f t="shared" si="238"/>
        <v>1.9701305652878398E-11</v>
      </c>
      <c r="AK337">
        <f t="shared" si="239"/>
        <v>0.28689853231933704</v>
      </c>
      <c r="AL337">
        <f t="shared" si="240"/>
        <v>0.20766503591037447</v>
      </c>
      <c r="AM337">
        <f t="shared" si="241"/>
        <v>2.9741347183229664E-6</v>
      </c>
      <c r="AN337" s="2">
        <f t="shared" si="242"/>
        <v>1.082254578056413E-11</v>
      </c>
      <c r="AP337">
        <f t="shared" si="243"/>
        <v>0.64698192576574454</v>
      </c>
      <c r="AQ337">
        <f t="shared" si="244"/>
        <v>0.61249388119181614</v>
      </c>
      <c r="AR337">
        <f t="shared" si="245"/>
        <v>1.5365869186178237E-4</v>
      </c>
      <c r="AS337" s="2">
        <f t="shared" si="246"/>
        <v>2.9878078973124282E-11</v>
      </c>
      <c r="AU337">
        <f t="shared" si="247"/>
        <v>0.50094088520718427</v>
      </c>
      <c r="AV337">
        <f t="shared" si="248"/>
        <v>0.44855346431733073</v>
      </c>
      <c r="AW337">
        <f t="shared" si="249"/>
        <v>4.3924594987465433E-5</v>
      </c>
      <c r="AX337" s="2">
        <f t="shared" si="250"/>
        <v>3.1723318602058359E-11</v>
      </c>
      <c r="AZ337">
        <f t="shared" si="251"/>
        <v>0.56183528693961282</v>
      </c>
      <c r="BA337">
        <f t="shared" si="252"/>
        <v>0.51315031882179207</v>
      </c>
      <c r="BB337">
        <f t="shared" si="253"/>
        <v>2.0404255899088073E-5</v>
      </c>
      <c r="BC337" s="2">
        <f t="shared" si="254"/>
        <v>6.80141863302935E-12</v>
      </c>
      <c r="BE337">
        <f t="shared" si="255"/>
        <v>0.87465356147917883</v>
      </c>
      <c r="BF337">
        <f t="shared" si="256"/>
        <v>0.86521888331094499</v>
      </c>
      <c r="BG337">
        <f t="shared" si="257"/>
        <v>2.2579911145434906E-4</v>
      </c>
      <c r="BH337" s="2">
        <f t="shared" si="258"/>
        <v>1.254439508079718E-11</v>
      </c>
      <c r="BJ337">
        <f t="shared" si="259"/>
        <v>0.84800244635151256</v>
      </c>
      <c r="BK337">
        <f t="shared" si="260"/>
        <v>0.83691249608531393</v>
      </c>
      <c r="BL337">
        <f t="shared" si="261"/>
        <v>9.3451574456059825E-5</v>
      </c>
      <c r="BM337" s="2">
        <f t="shared" si="262"/>
        <v>5.1917541364477726E-11</v>
      </c>
    </row>
    <row r="338" spans="1:65" x14ac:dyDescent="0.3">
      <c r="A338">
        <v>-7.95</v>
      </c>
      <c r="B338">
        <f t="shared" si="211"/>
        <v>0.3704667753602755</v>
      </c>
      <c r="C338">
        <f t="shared" si="212"/>
        <v>0.32856951296957709</v>
      </c>
      <c r="D338">
        <f t="shared" si="213"/>
        <v>1.1436474555502785E-4</v>
      </c>
      <c r="E338" s="2">
        <f t="shared" si="214"/>
        <v>1.1436474555502784E-10</v>
      </c>
      <c r="G338">
        <f t="shared" si="215"/>
        <v>5.0486461392316967E-2</v>
      </c>
      <c r="H338">
        <f t="shared" si="216"/>
        <v>5.744985751117245E-3</v>
      </c>
      <c r="I338">
        <f t="shared" si="217"/>
        <v>2.1139825179585491E-9</v>
      </c>
      <c r="J338" s="2">
        <f t="shared" si="218"/>
        <v>1.7440355773158029E-13</v>
      </c>
      <c r="L338">
        <f t="shared" si="219"/>
        <v>7.3144215972693535E-2</v>
      </c>
      <c r="M338">
        <f t="shared" si="220"/>
        <v>1.7120059355984658E-2</v>
      </c>
      <c r="N338">
        <f t="shared" si="221"/>
        <v>2.100396779544963E-8</v>
      </c>
      <c r="O338" s="2">
        <f t="shared" si="222"/>
        <v>8.5124413926558408E-13</v>
      </c>
      <c r="Q338">
        <f t="shared" si="223"/>
        <v>0.12213177926046999</v>
      </c>
      <c r="R338">
        <f t="shared" si="224"/>
        <v>6.1103507230449182E-2</v>
      </c>
      <c r="S338">
        <f t="shared" si="225"/>
        <v>3.8343205532590474E-7</v>
      </c>
      <c r="T338" s="2">
        <f t="shared" si="226"/>
        <v>4.7076935681680614E-12</v>
      </c>
      <c r="V338">
        <f t="shared" si="227"/>
        <v>0.39048019910235854</v>
      </c>
      <c r="W338">
        <f t="shared" si="228"/>
        <v>0.34670975252128461</v>
      </c>
      <c r="X338">
        <f t="shared" si="229"/>
        <v>3.476351930709981E-5</v>
      </c>
      <c r="Y338" s="2">
        <f t="shared" si="230"/>
        <v>4.3454399133874764E-11</v>
      </c>
      <c r="AA338">
        <f t="shared" si="231"/>
        <v>0.42529864526534034</v>
      </c>
      <c r="AB338">
        <f t="shared" si="232"/>
        <v>0.40507106135128396</v>
      </c>
      <c r="AC338">
        <f t="shared" si="233"/>
        <v>5.911000111627383E-5</v>
      </c>
      <c r="AD338" s="2">
        <f t="shared" si="234"/>
        <v>4.1048611886301243E-11</v>
      </c>
      <c r="AF338">
        <f t="shared" si="235"/>
        <v>0.25960603952862837</v>
      </c>
      <c r="AG338">
        <f t="shared" si="236"/>
        <v>0.19696967410914137</v>
      </c>
      <c r="AH338">
        <f t="shared" si="237"/>
        <v>6.7475966136176504E-6</v>
      </c>
      <c r="AI338" s="2">
        <f t="shared" si="238"/>
        <v>1.9493056883784328E-11</v>
      </c>
      <c r="AK338">
        <f t="shared" si="239"/>
        <v>0.28661840161214236</v>
      </c>
      <c r="AL338">
        <f t="shared" si="240"/>
        <v>0.20735377956904705</v>
      </c>
      <c r="AM338">
        <f t="shared" si="241"/>
        <v>2.9444697501710228E-6</v>
      </c>
      <c r="AN338" s="2">
        <f t="shared" si="242"/>
        <v>1.0714598257566781E-11</v>
      </c>
      <c r="AP338">
        <f t="shared" si="243"/>
        <v>0.64660717191712769</v>
      </c>
      <c r="AQ338">
        <f t="shared" si="244"/>
        <v>0.61208251582560669</v>
      </c>
      <c r="AR338">
        <f t="shared" si="245"/>
        <v>1.5247291067233096E-4</v>
      </c>
      <c r="AS338" s="2">
        <f t="shared" si="246"/>
        <v>2.9647510408508729E-11</v>
      </c>
      <c r="AU338">
        <f t="shared" si="247"/>
        <v>0.50055807509917893</v>
      </c>
      <c r="AV338">
        <f t="shared" si="248"/>
        <v>0.44813046972284964</v>
      </c>
      <c r="AW338">
        <f t="shared" si="249"/>
        <v>4.3550599160941559E-5</v>
      </c>
      <c r="AX338" s="2">
        <f t="shared" si="250"/>
        <v>3.1453210505124449E-11</v>
      </c>
      <c r="AZ338">
        <f t="shared" si="251"/>
        <v>0.56151026415021432</v>
      </c>
      <c r="BA338">
        <f t="shared" si="252"/>
        <v>0.51278918238912707</v>
      </c>
      <c r="BB338">
        <f t="shared" si="253"/>
        <v>2.0242279217139583E-5</v>
      </c>
      <c r="BC338" s="2">
        <f t="shared" si="254"/>
        <v>6.747426405713187E-12</v>
      </c>
      <c r="BE338">
        <f t="shared" si="255"/>
        <v>0.8744649399571931</v>
      </c>
      <c r="BF338">
        <f t="shared" si="256"/>
        <v>0.86501606447010004</v>
      </c>
      <c r="BG338">
        <f t="shared" si="257"/>
        <v>2.2437612173867882E-4</v>
      </c>
      <c r="BH338" s="2">
        <f t="shared" si="258"/>
        <v>1.2465340096593278E-11</v>
      </c>
      <c r="BJ338">
        <f t="shared" si="259"/>
        <v>0.84780692436683225</v>
      </c>
      <c r="BK338">
        <f t="shared" si="260"/>
        <v>0.83670270854810325</v>
      </c>
      <c r="BL338">
        <f t="shared" si="261"/>
        <v>9.2841109846927332E-5</v>
      </c>
      <c r="BM338" s="2">
        <f t="shared" si="262"/>
        <v>5.1578394359404116E-11</v>
      </c>
    </row>
    <row r="339" spans="1:65" x14ac:dyDescent="0.3">
      <c r="A339">
        <v>-7.9749999999999996</v>
      </c>
      <c r="B339">
        <f t="shared" si="211"/>
        <v>0.36997510762831731</v>
      </c>
      <c r="C339">
        <f t="shared" si="212"/>
        <v>0.32804512332371727</v>
      </c>
      <c r="D339">
        <f t="shared" si="213"/>
        <v>1.1321033789340733E-4</v>
      </c>
      <c r="E339" s="2">
        <f t="shared" si="214"/>
        <v>1.1321033789340733E-10</v>
      </c>
      <c r="G339">
        <f t="shared" si="215"/>
        <v>5.0457605618990015E-2</v>
      </c>
      <c r="H339">
        <f t="shared" si="216"/>
        <v>5.7147702816649389E-3</v>
      </c>
      <c r="I339">
        <f t="shared" si="217"/>
        <v>2.0732381007737402E-9</v>
      </c>
      <c r="J339" s="2">
        <f t="shared" si="218"/>
        <v>1.7104214331383355E-13</v>
      </c>
      <c r="L339">
        <f t="shared" si="219"/>
        <v>7.3079511071144382E-2</v>
      </c>
      <c r="M339">
        <f t="shared" si="220"/>
        <v>1.7051443341616523E-2</v>
      </c>
      <c r="N339">
        <f t="shared" si="221"/>
        <v>2.0664023539264197E-8</v>
      </c>
      <c r="O339" s="2">
        <f t="shared" si="222"/>
        <v>8.3746695399406887E-13</v>
      </c>
      <c r="Q339">
        <f t="shared" si="223"/>
        <v>0.12197277539816001</v>
      </c>
      <c r="R339">
        <f t="shared" si="224"/>
        <v>6.0933449623700543E-2</v>
      </c>
      <c r="S339">
        <f t="shared" si="225"/>
        <v>3.7838939326852655E-7</v>
      </c>
      <c r="T339" s="2">
        <f t="shared" si="226"/>
        <v>4.6457808840191401E-12</v>
      </c>
      <c r="V339">
        <f t="shared" si="227"/>
        <v>0.39007491916289583</v>
      </c>
      <c r="W339">
        <f t="shared" si="228"/>
        <v>0.34627536887770183</v>
      </c>
      <c r="X339">
        <f t="shared" si="229"/>
        <v>3.4440645880148649E-5</v>
      </c>
      <c r="Y339" s="2">
        <f t="shared" si="230"/>
        <v>4.3050807350185817E-11</v>
      </c>
      <c r="AA339">
        <f t="shared" si="231"/>
        <v>0.42486029810223436</v>
      </c>
      <c r="AB339">
        <f t="shared" si="232"/>
        <v>0.40461728582011836</v>
      </c>
      <c r="AC339">
        <f t="shared" si="233"/>
        <v>5.8582131289164242E-5</v>
      </c>
      <c r="AD339" s="2">
        <f t="shared" si="234"/>
        <v>4.0682035617475141E-11</v>
      </c>
      <c r="AF339">
        <f t="shared" si="235"/>
        <v>0.2592904543746683</v>
      </c>
      <c r="AG339">
        <f t="shared" si="236"/>
        <v>0.19662739086189618</v>
      </c>
      <c r="AH339">
        <f t="shared" si="237"/>
        <v>6.6764925792775632E-6</v>
      </c>
      <c r="AI339" s="2">
        <f t="shared" si="238"/>
        <v>1.9287645229024078E-11</v>
      </c>
      <c r="AK339">
        <f t="shared" si="239"/>
        <v>0.2863395581930851</v>
      </c>
      <c r="AL339">
        <f t="shared" si="240"/>
        <v>0.20704395354787231</v>
      </c>
      <c r="AM339">
        <f t="shared" si="241"/>
        <v>2.9151916924077045E-6</v>
      </c>
      <c r="AN339" s="2">
        <f t="shared" si="242"/>
        <v>1.0608058658483593E-11</v>
      </c>
      <c r="AP339">
        <f t="shared" si="243"/>
        <v>0.64623374063710937</v>
      </c>
      <c r="AQ339">
        <f t="shared" si="244"/>
        <v>0.61167260223612441</v>
      </c>
      <c r="AR339">
        <f t="shared" si="245"/>
        <v>1.512997620206313E-4</v>
      </c>
      <c r="AS339" s="2">
        <f t="shared" si="246"/>
        <v>2.9419398170678239E-11</v>
      </c>
      <c r="AU339">
        <f t="shared" si="247"/>
        <v>0.50017677338965638</v>
      </c>
      <c r="AV339">
        <f t="shared" si="248"/>
        <v>0.44770914186702365</v>
      </c>
      <c r="AW339">
        <f t="shared" si="249"/>
        <v>4.3180914521695368E-5</v>
      </c>
      <c r="AX339" s="2">
        <f t="shared" si="250"/>
        <v>3.1186216043446645E-11</v>
      </c>
      <c r="AZ339">
        <f t="shared" si="251"/>
        <v>0.56118645431703174</v>
      </c>
      <c r="BA339">
        <f t="shared" si="252"/>
        <v>0.51242939368559082</v>
      </c>
      <c r="BB339">
        <f t="shared" si="253"/>
        <v>2.0082080322003963E-5</v>
      </c>
      <c r="BC339" s="2">
        <f t="shared" si="254"/>
        <v>6.694026774001314E-12</v>
      </c>
      <c r="BE339">
        <f t="shared" si="255"/>
        <v>0.87427684336148204</v>
      </c>
      <c r="BF339">
        <f t="shared" si="256"/>
        <v>0.86481381006610969</v>
      </c>
      <c r="BG339">
        <f t="shared" si="257"/>
        <v>2.2296608080418274E-4</v>
      </c>
      <c r="BH339" s="2">
        <f t="shared" si="258"/>
        <v>1.2387004489121274E-11</v>
      </c>
      <c r="BJ339">
        <f t="shared" si="259"/>
        <v>0.84761198795613768</v>
      </c>
      <c r="BK339">
        <f t="shared" si="260"/>
        <v>0.83649354930916064</v>
      </c>
      <c r="BL339">
        <f t="shared" si="261"/>
        <v>9.2236402233274658E-5</v>
      </c>
      <c r="BM339" s="2">
        <f t="shared" si="262"/>
        <v>5.1242445685152633E-11</v>
      </c>
    </row>
    <row r="340" spans="1:65" x14ac:dyDescent="0.3">
      <c r="A340" s="18">
        <v>-8</v>
      </c>
      <c r="B340" s="18">
        <f t="shared" ref="B340:B403" si="263">$G$14+(1-$G$14)*(1/(1+($E$14*ABS(A340)^$D$14))^(($D$14-1)/$D$14))</f>
        <v>0.36948566584372322</v>
      </c>
      <c r="C340" s="18">
        <f t="shared" ref="C340:C403" si="264">(B340-$G$14)/(1-$G$14)</f>
        <v>0.3275231077684761</v>
      </c>
      <c r="D340" s="18">
        <f t="shared" ref="D340:D403" si="265">(C340^0.5)*((1-(1-C340^($D$14/($D$14-1)))^(($D$14-1)/$D$14))^2)</f>
        <v>1.1207098998799702E-4</v>
      </c>
      <c r="E340" s="19">
        <f t="shared" ref="E340:E403" si="266">$C$14*D340</f>
        <v>1.1207098998799701E-10</v>
      </c>
      <c r="F340" s="18"/>
      <c r="G340" s="18">
        <f t="shared" ref="G340:G358" si="267">$G$2+(1-$G$2)*(1/(1+($E$2*ABS(A340)^$D$2))^(($D$2-1)/$D$2))</f>
        <v>5.0428991152456637E-2</v>
      </c>
      <c r="H340" s="18">
        <f t="shared" ref="H340:H403" si="268">(G340-$G$2)/(1-$G$2)</f>
        <v>5.6848074894833914E-3</v>
      </c>
      <c r="I340" s="18">
        <f t="shared" ref="I340:I403" si="269">(H340^0.5)*((1-(1-H340^($D$2/($D$2-1)))^(($D$2-1)/$D$2))^2)</f>
        <v>2.0334027673214156E-9</v>
      </c>
      <c r="J340" s="19">
        <f t="shared" ref="J340:J403" si="270">$C$2*I340</f>
        <v>1.6775572830401679E-13</v>
      </c>
      <c r="K340" s="18"/>
      <c r="L340" s="18">
        <f t="shared" ref="L340:L358" si="271">$G$3+(1-$G$3)*(1/(1+($E$3*ABS(A340)^$D$3))^(($D$3-1)/$D$3))</f>
        <v>7.3015266482107086E-2</v>
      </c>
      <c r="M340" s="18">
        <f t="shared" ref="M340:M403" si="272">(L340-$G$3)/(1-$G$3)</f>
        <v>1.698331546352819E-2</v>
      </c>
      <c r="N340" s="18">
        <f t="shared" ref="N340:N403" si="273">(M340^0.5)*((1-(1-M340^($D$3/($D$3-1)))^(($D$3-1)/$D$3))^2)</f>
        <v>2.0330618127224368E-8</v>
      </c>
      <c r="O340" s="19">
        <f t="shared" ref="O340:O403" si="274">$C$3*N340</f>
        <v>8.2395477354501017E-13</v>
      </c>
      <c r="P340" s="18"/>
      <c r="Q340" s="18">
        <f t="shared" ref="Q340:Q358" si="275">$G$4+(1-$G$4)*(1/(1+($E$4*ABS(A340)^$D$4))^(($D$4-1)/$D$4))</f>
        <v>0.12181470719478708</v>
      </c>
      <c r="R340" s="18">
        <f t="shared" ref="R340:R403" si="276">(Q340-$G$4)/(1-$G$4)</f>
        <v>6.0764392721697411E-2</v>
      </c>
      <c r="S340" s="18">
        <f t="shared" ref="S340:S403" si="277">(R340^0.5)*((1-(1-R340^($D$4/($D$4-1)))^(($D$4-1)/$D$4))^2)</f>
        <v>3.7342846353480312E-7</v>
      </c>
      <c r="T340" s="19">
        <f t="shared" ref="T340:T403" si="278">$C$4*S340</f>
        <v>4.5848716911773132E-12</v>
      </c>
      <c r="U340" s="18"/>
      <c r="V340" s="18">
        <f t="shared" ref="V340:V358" si="279">$G$5+(1-$G$5)*(1/(1+($E$5*ABS(A340)^$D$5))^(($D$5-1)/$D$5))</f>
        <v>0.38967136662953444</v>
      </c>
      <c r="W340" s="18">
        <f t="shared" ref="W340:W403" si="280">(V340-$G$5)/(1-$G$5)</f>
        <v>0.34584283668760391</v>
      </c>
      <c r="X340" s="18">
        <f t="shared" ref="X340:X403" si="281">(W340^0.5)*((1-(1-W340^($D$5/($D$5-1)))^(($D$5-1)/$D$5))^2)</f>
        <v>3.4121743328894376E-5</v>
      </c>
      <c r="Y340" s="19">
        <f t="shared" ref="Y340:Y403" si="282">$C$5*X340</f>
        <v>4.2652179161117975E-11</v>
      </c>
      <c r="Z340" s="18"/>
      <c r="AA340" s="18">
        <f t="shared" ref="AA340:AA358" si="283">$G$6+(1-$G$6)*(1/(1+($E$6*ABS(A340)^$D$6))^(($D$6-1)/$D$6))</f>
        <v>0.42442374595028431</v>
      </c>
      <c r="AB340" s="18">
        <f t="shared" ref="AB340:AB403" si="284">(AA340-$G$6)/(1-$G$6)</f>
        <v>0.40416536847855516</v>
      </c>
      <c r="AC340" s="18">
        <f t="shared" ref="AC340:AC403" si="285">(AB340^0.5)*((1-(1-AB340^($D$6/($D$6-1)))^(($D$6-1)/$D$6))^2)</f>
        <v>5.806055435819262E-5</v>
      </c>
      <c r="AD340" s="19">
        <f t="shared" ref="AD340:AD403" si="286">$C$6*AC340</f>
        <v>4.0319829415411513E-11</v>
      </c>
      <c r="AE340" s="18"/>
      <c r="AF340" s="18">
        <f t="shared" ref="AF340:AF358" si="287">$G$7+(1-$G$7)*(1/(1+($E$7*ABS(A340)^$D$7))^(($D$7-1)/$D$7))</f>
        <v>0.25897638627526492</v>
      </c>
      <c r="AG340" s="18">
        <f t="shared" ref="AG340:AG403" si="288">(AF340-$G$7)/(1-$G$7)</f>
        <v>0.19628675301004869</v>
      </c>
      <c r="AH340" s="18">
        <f t="shared" ref="AH340:AH403" si="289">(AG340^0.5)*((1-(1-AG340^($D$7/($D$7-1)))^(($D$7-1)/$D$7))^2)</f>
        <v>6.6063542677743713E-6</v>
      </c>
      <c r="AI340" s="19">
        <f t="shared" ref="AI340:AI403" si="290">$C$7*AH340</f>
        <v>1.9085023440237078E-11</v>
      </c>
      <c r="AJ340" s="18"/>
      <c r="AK340" s="18">
        <f t="shared" ref="AK340:AK358" si="291">$G$8+(1-$G$8)*(1/(1+($E$8*ABS(A340)^$D$8))^(($D$8-1)/$D$8))</f>
        <v>0.28606199220036949</v>
      </c>
      <c r="AL340" s="18">
        <f t="shared" ref="AL340:AL403" si="292">(AK340-$G$8)/(1-$G$8)</f>
        <v>0.2067355468892994</v>
      </c>
      <c r="AM340" s="18">
        <f t="shared" ref="AM340:AM403" si="293">(AL340^0.5)*((1-(1-AL340^($D$8/($D$8-1)))^(($D$8-1)/$D$8))^2)</f>
        <v>2.886294319916671E-6</v>
      </c>
      <c r="AN340" s="19">
        <f t="shared" ref="AN340:AN403" si="294">$C$8*AM340</f>
        <v>1.0502904330807888E-11</v>
      </c>
      <c r="AO340" s="18"/>
      <c r="AP340" s="18">
        <f t="shared" ref="AP340:AP358" si="295">$G$9+(1-$G$9)*(1/(1+($E$9*ABS(A340)^$D$9))^(($D$9-1)/$D$9))</f>
        <v>0.6458616235751653</v>
      </c>
      <c r="AQ340" s="18">
        <f t="shared" ref="AQ340:AQ403" si="296">(AP340-$G$9)/(1-$G$9)</f>
        <v>0.61126413125704204</v>
      </c>
      <c r="AR340" s="18">
        <f t="shared" ref="AR340:AR403" si="297">(AQ340^0.5)*((1-(1-AQ340^($D$9/($D$9-1)))^(($D$9-1)/$D$9))^2)</f>
        <v>1.5013907456479673E-4</v>
      </c>
      <c r="AS340" s="19">
        <f t="shared" ref="AS340:AS403" si="298">$C$9*AR340</f>
        <v>2.919370894315485E-11</v>
      </c>
      <c r="AT340" s="18"/>
      <c r="AU340" s="18">
        <f t="shared" ref="AU340:AU358" si="299">$G$10+(1-$G$10)*(1/(1+($E$10*ABS(A340)^$D$10))^(($D$10-1)/$D$10))</f>
        <v>0.49979696969180609</v>
      </c>
      <c r="AV340" s="18">
        <f t="shared" ref="AV340:AV403" si="300">(AU340-$G$10)/(1-$G$10)</f>
        <v>0.44728946927271396</v>
      </c>
      <c r="AW340" s="18">
        <f t="shared" ref="AW340:AW403" si="301">(AV340^0.5)*((1-(1-AV340^($D$10/($D$10-1)))^(($D$10-1)/$D$10))^2)</f>
        <v>4.2815478491662798E-5</v>
      </c>
      <c r="AX340" s="19">
        <f t="shared" ref="AX340:AX403" si="302">$C$10*AW340</f>
        <v>3.0922290021756458E-11</v>
      </c>
      <c r="AY340" s="18"/>
      <c r="AZ340" s="18">
        <f t="shared" ref="AZ340:AZ358" si="303">$G$11+(1-$G$11)*(1/(1+($E$11*ABS(A340)^$D$11))^(($D$11-1)/$D$11))</f>
        <v>0.56086384928775301</v>
      </c>
      <c r="BA340" s="18">
        <f t="shared" ref="BA340:BA403" si="304">(AZ340-$G$11)/(1-$G$11)</f>
        <v>0.51207094365305894</v>
      </c>
      <c r="BB340" s="18">
        <f t="shared" ref="BB340:BB403" si="305">(BA340^0.5)*((1-(1-BA340^($D$11/($D$11-1)))^(($D$11-1)/$D$11))^2)</f>
        <v>1.9923634341846719E-5</v>
      </c>
      <c r="BC340" s="19">
        <f t="shared" ref="BC340:BC403" si="306">$C$11*BB340</f>
        <v>6.6412114472822324E-12</v>
      </c>
      <c r="BD340" s="18"/>
      <c r="BE340" s="18">
        <f t="shared" ref="BE340:BE358" si="307">$G$12+(1-$G$12)*(1/(1+($E$12*ABS(A340)^$D$12))^(($D$12-1)/$D$12))</f>
        <v>0.8740892689313986</v>
      </c>
      <c r="BF340" s="18">
        <f t="shared" ref="BF340:BF403" si="308">(BE340-$G$12)/(1-$G$12)</f>
        <v>0.8646121171305361</v>
      </c>
      <c r="BG340" s="18">
        <f t="shared" ref="BG340:BG403" si="309">(BF340^0.5)*((1-(1-BF340^($D$12/($D$12-1)))^(($D$12-1)/$D$12))^2)</f>
        <v>2.215688347598876E-4</v>
      </c>
      <c r="BH340" s="19">
        <f t="shared" ref="BH340:BH403" si="310">$C$12*BG340</f>
        <v>1.2309379708882654E-11</v>
      </c>
      <c r="BI340" s="18"/>
      <c r="BJ340" s="18">
        <f t="shared" ref="BJ340:BJ358" si="311">$G$13+(1-$G$13)*(1/(1+($E$13*ABS(A340)^$D$13))^(($D$13-1)/$D$13))</f>
        <v>0.84741763378910506</v>
      </c>
      <c r="BK340" s="18">
        <f t="shared" ref="BK340:BK403" si="312">(BJ340-$G$13)/(1-$G$13)</f>
        <v>0.83628501479517714</v>
      </c>
      <c r="BL340" s="18">
        <f t="shared" ref="BL340:BL403" si="313">(BK340^0.5)*((1-(1-BK340^($D$13/($D$13-1)))^(($D$13-1)/$D$13))^2)</f>
        <v>9.163738074136269E-5</v>
      </c>
      <c r="BM340" s="19">
        <f t="shared" ref="BM340:BM403" si="314">$C$13*BL340</f>
        <v>5.0909655967423763E-11</v>
      </c>
    </row>
    <row r="341" spans="1:65" x14ac:dyDescent="0.3">
      <c r="A341">
        <v>-8.0250000000000004</v>
      </c>
      <c r="B341">
        <f t="shared" si="263"/>
        <v>0.36899843359609297</v>
      </c>
      <c r="C341">
        <f t="shared" si="264"/>
        <v>0.32700344880129367</v>
      </c>
      <c r="D341">
        <f t="shared" si="265"/>
        <v>1.109464614301715E-4</v>
      </c>
      <c r="E341" s="2">
        <f t="shared" si="266"/>
        <v>1.109464614301715E-10</v>
      </c>
      <c r="G341">
        <f t="shared" si="267"/>
        <v>5.0400615230980696E-2</v>
      </c>
      <c r="H341">
        <f t="shared" si="268"/>
        <v>5.6550944827023011E-3</v>
      </c>
      <c r="I341">
        <f t="shared" si="269"/>
        <v>1.994453489832933E-9</v>
      </c>
      <c r="J341" s="2">
        <f t="shared" si="270"/>
        <v>1.6454241291121696E-13</v>
      </c>
      <c r="L341">
        <f t="shared" si="271"/>
        <v>7.2951477511301321E-2</v>
      </c>
      <c r="M341">
        <f t="shared" si="272"/>
        <v>1.6915670743691751E-2</v>
      </c>
      <c r="N341">
        <f t="shared" si="273"/>
        <v>2.0003605967723375E-8</v>
      </c>
      <c r="O341" s="2">
        <f t="shared" si="274"/>
        <v>8.1070169741412268E-13</v>
      </c>
      <c r="Q341">
        <f t="shared" si="275"/>
        <v>0.12165756626735832</v>
      </c>
      <c r="R341">
        <f t="shared" si="276"/>
        <v>6.0596327558671996E-2</v>
      </c>
      <c r="S341">
        <f t="shared" si="277"/>
        <v>3.6854769325811095E-7</v>
      </c>
      <c r="T341" s="2">
        <f t="shared" si="278"/>
        <v>4.5249466783357037E-12</v>
      </c>
      <c r="V341">
        <f t="shared" si="279"/>
        <v>0.38926952903141254</v>
      </c>
      <c r="W341">
        <f t="shared" si="280"/>
        <v>0.34541214258457936</v>
      </c>
      <c r="X341">
        <f t="shared" si="281"/>
        <v>3.380675096359971E-5</v>
      </c>
      <c r="Y341" s="2">
        <f t="shared" si="282"/>
        <v>4.2258438704499641E-11</v>
      </c>
      <c r="AA341">
        <f t="shared" si="283"/>
        <v>0.42398897622636189</v>
      </c>
      <c r="AB341">
        <f t="shared" si="284"/>
        <v>0.40371529630058167</v>
      </c>
      <c r="AC341">
        <f t="shared" si="285"/>
        <v>5.7545176649798907E-5</v>
      </c>
      <c r="AD341" s="2">
        <f t="shared" si="286"/>
        <v>3.9961928229026988E-11</v>
      </c>
      <c r="AF341">
        <f t="shared" si="287"/>
        <v>0.25866382333853355</v>
      </c>
      <c r="AG341">
        <f t="shared" si="288"/>
        <v>0.19594774765567627</v>
      </c>
      <c r="AH341">
        <f t="shared" si="289"/>
        <v>6.5371656454649453E-6</v>
      </c>
      <c r="AI341" s="2">
        <f t="shared" si="290"/>
        <v>1.888514519800985E-11</v>
      </c>
      <c r="AK341">
        <f t="shared" si="291"/>
        <v>0.28578569387770458</v>
      </c>
      <c r="AL341">
        <f t="shared" si="292"/>
        <v>0.20642854875300509</v>
      </c>
      <c r="AM341">
        <f t="shared" si="293"/>
        <v>2.8577715265726093E-6</v>
      </c>
      <c r="AN341" s="2">
        <f t="shared" si="294"/>
        <v>1.0399113055028109E-11</v>
      </c>
      <c r="AP341">
        <f t="shared" si="295"/>
        <v>0.64549081245625584</v>
      </c>
      <c r="AQ341">
        <f t="shared" si="296"/>
        <v>0.61085709380489117</v>
      </c>
      <c r="AR341">
        <f t="shared" si="297"/>
        <v>1.4899067978147698E-4</v>
      </c>
      <c r="AS341" s="2">
        <f t="shared" si="298"/>
        <v>2.8970409957509346E-11</v>
      </c>
      <c r="AU341">
        <f t="shared" si="299"/>
        <v>0.49941865372049177</v>
      </c>
      <c r="AV341">
        <f t="shared" si="300"/>
        <v>0.44687144057512906</v>
      </c>
      <c r="AW341">
        <f t="shared" si="301"/>
        <v>4.2454229586617875E-5</v>
      </c>
      <c r="AX341" s="2">
        <f t="shared" si="302"/>
        <v>3.0661388034779572E-11</v>
      </c>
      <c r="AZ341">
        <f t="shared" si="303"/>
        <v>0.56054244098896266</v>
      </c>
      <c r="BA341">
        <f t="shared" si="304"/>
        <v>0.51171382332106963</v>
      </c>
      <c r="BB341">
        <f t="shared" si="305"/>
        <v>1.9766916827245989E-5</v>
      </c>
      <c r="BC341" s="2">
        <f t="shared" si="306"/>
        <v>6.5889722757486563E-12</v>
      </c>
      <c r="BE341">
        <f t="shared" si="307"/>
        <v>0.87390221392748124</v>
      </c>
      <c r="BF341">
        <f t="shared" si="308"/>
        <v>0.86441098271772177</v>
      </c>
      <c r="BG341">
        <f t="shared" si="309"/>
        <v>2.2018423197074489E-4</v>
      </c>
      <c r="BH341" s="2">
        <f t="shared" si="310"/>
        <v>1.223245733170806E-11</v>
      </c>
      <c r="BJ341">
        <f t="shared" si="311"/>
        <v>0.84722385856318105</v>
      </c>
      <c r="BK341">
        <f t="shared" si="312"/>
        <v>0.83607710146264058</v>
      </c>
      <c r="BL341">
        <f t="shared" si="313"/>
        <v>9.1043975572977615E-5</v>
      </c>
      <c r="BM341" s="2">
        <f t="shared" si="314"/>
        <v>5.0579986429432056E-11</v>
      </c>
    </row>
    <row r="342" spans="1:65" x14ac:dyDescent="0.3">
      <c r="A342">
        <v>-8.0500000000000007</v>
      </c>
      <c r="B342">
        <f t="shared" si="263"/>
        <v>0.3685133946414097</v>
      </c>
      <c r="C342">
        <f t="shared" si="264"/>
        <v>0.32648612909706665</v>
      </c>
      <c r="D342">
        <f t="shared" si="265"/>
        <v>1.0983651634311885E-4</v>
      </c>
      <c r="E342" s="2">
        <f t="shared" si="266"/>
        <v>1.0983651634311885E-10</v>
      </c>
      <c r="G342">
        <f t="shared" si="267"/>
        <v>5.0372475132889519E-2</v>
      </c>
      <c r="H342">
        <f t="shared" si="268"/>
        <v>5.6256284114026391E-3</v>
      </c>
      <c r="I342">
        <f t="shared" si="269"/>
        <v>1.9563678929305051E-9</v>
      </c>
      <c r="J342" s="2">
        <f t="shared" si="270"/>
        <v>1.6140035116676668E-13</v>
      </c>
      <c r="L342">
        <f t="shared" si="271"/>
        <v>7.288813952669268E-2</v>
      </c>
      <c r="M342">
        <f t="shared" si="272"/>
        <v>1.6848504270087678E-2</v>
      </c>
      <c r="N342">
        <f t="shared" si="273"/>
        <v>1.9682845149221614E-8</v>
      </c>
      <c r="O342" s="2">
        <f t="shared" si="274"/>
        <v>7.9770197424206522E-13</v>
      </c>
      <c r="Q342">
        <f t="shared" si="275"/>
        <v>0.12150134433354817</v>
      </c>
      <c r="R342">
        <f t="shared" si="276"/>
        <v>6.0429245276522103E-2</v>
      </c>
      <c r="S342">
        <f t="shared" si="277"/>
        <v>3.6374554458342236E-7</v>
      </c>
      <c r="T342" s="2">
        <f t="shared" si="278"/>
        <v>4.4659869640520274E-12</v>
      </c>
      <c r="V342">
        <f t="shared" si="279"/>
        <v>0.38886939402402049</v>
      </c>
      <c r="W342">
        <f t="shared" si="280"/>
        <v>0.3449832733376425</v>
      </c>
      <c r="X342">
        <f t="shared" si="281"/>
        <v>3.3495609201773409E-5</v>
      </c>
      <c r="Y342" s="2">
        <f t="shared" si="282"/>
        <v>4.1869511502216766E-11</v>
      </c>
      <c r="AA342">
        <f t="shared" si="283"/>
        <v>0.4235559764715956</v>
      </c>
      <c r="AB342">
        <f t="shared" si="284"/>
        <v>0.40326705638881533</v>
      </c>
      <c r="AC342">
        <f t="shared" si="285"/>
        <v>5.7035906160121106E-5</v>
      </c>
      <c r="AD342" s="2">
        <f t="shared" si="286"/>
        <v>3.960826816675074E-11</v>
      </c>
      <c r="AF342">
        <f t="shared" si="287"/>
        <v>0.25835275380145123</v>
      </c>
      <c r="AG342">
        <f t="shared" si="288"/>
        <v>0.19561036204061952</v>
      </c>
      <c r="AH342">
        <f t="shared" si="289"/>
        <v>6.468910992982139E-6</v>
      </c>
      <c r="AI342" s="2">
        <f t="shared" si="290"/>
        <v>1.8687965090837298E-11</v>
      </c>
      <c r="AK342">
        <f t="shared" si="291"/>
        <v>0.28551065357285754</v>
      </c>
      <c r="AL342">
        <f t="shared" si="292"/>
        <v>0.20612294841428613</v>
      </c>
      <c r="AM342">
        <f t="shared" si="293"/>
        <v>2.8296173226097163E-6</v>
      </c>
      <c r="AN342" s="2">
        <f t="shared" si="294"/>
        <v>1.0296663035052026E-11</v>
      </c>
      <c r="AP342">
        <f t="shared" si="295"/>
        <v>0.64512129907994231</v>
      </c>
      <c r="AQ342">
        <f t="shared" si="296"/>
        <v>0.61045148087809253</v>
      </c>
      <c r="AR342">
        <f t="shared" si="297"/>
        <v>1.4785441191142855E-4</v>
      </c>
      <c r="AS342" s="2">
        <f t="shared" si="298"/>
        <v>2.8749468982777707E-11</v>
      </c>
      <c r="AU342">
        <f t="shared" si="299"/>
        <v>0.49904181529096636</v>
      </c>
      <c r="AV342">
        <f t="shared" si="300"/>
        <v>0.44645504452040485</v>
      </c>
      <c r="AW342">
        <f t="shared" si="301"/>
        <v>4.2097107393828524E-5</v>
      </c>
      <c r="AX342" s="2">
        <f t="shared" si="302"/>
        <v>3.0403466451098369E-11</v>
      </c>
      <c r="AZ342">
        <f t="shared" si="303"/>
        <v>0.56022222142514888</v>
      </c>
      <c r="BA342">
        <f t="shared" si="304"/>
        <v>0.51135802380572104</v>
      </c>
      <c r="BB342">
        <f t="shared" si="305"/>
        <v>1.96119037427658E-5</v>
      </c>
      <c r="BC342" s="2">
        <f t="shared" si="306"/>
        <v>6.5373012475885928E-12</v>
      </c>
      <c r="BE342">
        <f t="shared" si="307"/>
        <v>0.87371567563124208</v>
      </c>
      <c r="BF342">
        <f t="shared" si="308"/>
        <v>0.86421040390456139</v>
      </c>
      <c r="BG342">
        <f t="shared" si="309"/>
        <v>2.1881212301831971E-4</v>
      </c>
      <c r="BH342" s="2">
        <f t="shared" si="310"/>
        <v>1.2156229056573327E-11</v>
      </c>
      <c r="BJ342">
        <f t="shared" si="311"/>
        <v>0.84703065900327745</v>
      </c>
      <c r="BK342">
        <f t="shared" si="312"/>
        <v>0.83586980579750803</v>
      </c>
      <c r="BL342">
        <f t="shared" si="313"/>
        <v>9.045611798603624E-5</v>
      </c>
      <c r="BM342" s="2">
        <f t="shared" si="314"/>
        <v>5.0253398881131288E-11</v>
      </c>
    </row>
    <row r="343" spans="1:65" x14ac:dyDescent="0.3">
      <c r="A343">
        <v>-8.0749999999999993</v>
      </c>
      <c r="B343">
        <f t="shared" si="263"/>
        <v>0.36803053289990589</v>
      </c>
      <c r="C343">
        <f t="shared" si="264"/>
        <v>0.32597113150587231</v>
      </c>
      <c r="D343">
        <f t="shared" si="265"/>
        <v>1.087409232834735E-4</v>
      </c>
      <c r="E343" s="2">
        <f t="shared" si="266"/>
        <v>1.0874092328347349E-10</v>
      </c>
      <c r="G343">
        <f t="shared" si="267"/>
        <v>5.0344568175870928E-2</v>
      </c>
      <c r="H343">
        <f t="shared" si="268"/>
        <v>5.596406466880555E-3</v>
      </c>
      <c r="I343">
        <f t="shared" si="269"/>
        <v>1.919124233197888E-9</v>
      </c>
      <c r="J343" s="2">
        <f t="shared" si="270"/>
        <v>1.5832774923882577E-13</v>
      </c>
      <c r="L343">
        <f t="shared" si="271"/>
        <v>7.2825247957477968E-2</v>
      </c>
      <c r="M343">
        <f t="shared" si="272"/>
        <v>1.6781811195628809E-2</v>
      </c>
      <c r="N343">
        <f t="shared" si="273"/>
        <v>1.9368197336229545E-8</v>
      </c>
      <c r="O343" s="2">
        <f t="shared" si="274"/>
        <v>7.8494999759885887E-13</v>
      </c>
      <c r="Q343">
        <f t="shared" si="275"/>
        <v>0.12134603321018508</v>
      </c>
      <c r="R343">
        <f t="shared" si="276"/>
        <v>6.0263137123192596E-2</v>
      </c>
      <c r="S343">
        <f t="shared" si="277"/>
        <v>3.5902051378231264E-7</v>
      </c>
      <c r="T343" s="2">
        <f t="shared" si="278"/>
        <v>4.4079740858828463E-12</v>
      </c>
      <c r="V343">
        <f t="shared" si="279"/>
        <v>0.38847094938755761</v>
      </c>
      <c r="W343">
        <f t="shared" si="280"/>
        <v>0.34455621584947221</v>
      </c>
      <c r="X343">
        <f t="shared" si="281"/>
        <v>3.3188259544721904E-5</v>
      </c>
      <c r="Y343" s="2">
        <f t="shared" si="282"/>
        <v>4.1485324430902381E-11</v>
      </c>
      <c r="AA343">
        <f t="shared" si="283"/>
        <v>0.42312473434979259</v>
      </c>
      <c r="AB343">
        <f t="shared" si="284"/>
        <v>0.40282063597287016</v>
      </c>
      <c r="AC343">
        <f t="shared" si="285"/>
        <v>5.6532652520376613E-5</v>
      </c>
      <c r="AD343" s="2">
        <f t="shared" si="286"/>
        <v>3.925878647248373E-11</v>
      </c>
      <c r="AF343">
        <f t="shared" si="287"/>
        <v>0.25804316602807914</v>
      </c>
      <c r="AG343">
        <f t="shared" si="288"/>
        <v>0.19527458354455435</v>
      </c>
      <c r="AH343">
        <f t="shared" si="289"/>
        <v>6.4015748981387771E-6</v>
      </c>
      <c r="AI343" s="2">
        <f t="shared" si="290"/>
        <v>1.8493438594623139E-11</v>
      </c>
      <c r="AK343">
        <f t="shared" si="291"/>
        <v>0.28523686173623136</v>
      </c>
      <c r="AL343">
        <f t="shared" si="292"/>
        <v>0.20581873526247929</v>
      </c>
      <c r="AM343">
        <f t="shared" si="293"/>
        <v>2.8018258320557154E-6</v>
      </c>
      <c r="AN343" s="2">
        <f t="shared" si="294"/>
        <v>1.0195532888869412E-11</v>
      </c>
      <c r="AP343">
        <f t="shared" si="295"/>
        <v>0.64475307531951465</v>
      </c>
      <c r="AQ343">
        <f t="shared" si="296"/>
        <v>0.61004728355599858</v>
      </c>
      <c r="AR343">
        <f t="shared" si="297"/>
        <v>1.4673010790627802E-4</v>
      </c>
      <c r="AS343" s="2">
        <f t="shared" si="298"/>
        <v>2.8530854315109549E-11</v>
      </c>
      <c r="AU343">
        <f t="shared" si="299"/>
        <v>0.49866644431760443</v>
      </c>
      <c r="AV343">
        <f t="shared" si="300"/>
        <v>0.44604026996420382</v>
      </c>
      <c r="AW343">
        <f t="shared" si="301"/>
        <v>4.1744052550251523E-5</v>
      </c>
      <c r="AX343" s="2">
        <f t="shared" si="302"/>
        <v>3.0148482397403871E-11</v>
      </c>
      <c r="AZ343">
        <f t="shared" si="303"/>
        <v>0.55990318267772266</v>
      </c>
      <c r="BA343">
        <f t="shared" si="304"/>
        <v>0.51100353630858075</v>
      </c>
      <c r="BB343">
        <f t="shared" si="305"/>
        <v>1.9458571458716501E-5</v>
      </c>
      <c r="BC343" s="2">
        <f t="shared" si="306"/>
        <v>6.4861904862388268E-12</v>
      </c>
      <c r="BE343">
        <f t="shared" si="307"/>
        <v>0.87352965134495753</v>
      </c>
      <c r="BF343">
        <f t="shared" si="308"/>
        <v>0.8640103777902769</v>
      </c>
      <c r="BG343">
        <f t="shared" si="309"/>
        <v>2.1745236066227243E-4</v>
      </c>
      <c r="BH343" s="2">
        <f t="shared" si="310"/>
        <v>1.208068670345959E-11</v>
      </c>
      <c r="BJ343">
        <f t="shared" si="311"/>
        <v>0.84683803186147344</v>
      </c>
      <c r="BK343">
        <f t="shared" si="312"/>
        <v>0.83566312431488565</v>
      </c>
      <c r="BL343">
        <f t="shared" si="313"/>
        <v>8.9873740275615694E-5</v>
      </c>
      <c r="BM343" s="2">
        <f t="shared" si="314"/>
        <v>4.9929855708675431E-11</v>
      </c>
    </row>
    <row r="344" spans="1:65" x14ac:dyDescent="0.3">
      <c r="A344">
        <v>-8.1</v>
      </c>
      <c r="B344">
        <f t="shared" si="263"/>
        <v>0.36754983245396156</v>
      </c>
      <c r="C344">
        <f t="shared" si="264"/>
        <v>0.32545843905072691</v>
      </c>
      <c r="D344">
        <f t="shared" si="265"/>
        <v>1.0765945514534923E-4</v>
      </c>
      <c r="E344" s="2">
        <f t="shared" si="266"/>
        <v>1.0765945514534923E-10</v>
      </c>
      <c r="G344">
        <f t="shared" si="267"/>
        <v>5.0316891716284548E-2</v>
      </c>
      <c r="H344">
        <f t="shared" si="268"/>
        <v>5.5674258809262304E-3</v>
      </c>
      <c r="I344">
        <f t="shared" si="269"/>
        <v>1.8827013794513353E-9</v>
      </c>
      <c r="J344" s="2">
        <f t="shared" si="270"/>
        <v>1.5532286380473517E-13</v>
      </c>
      <c r="L344">
        <f t="shared" si="271"/>
        <v>7.2762798293090264E-2</v>
      </c>
      <c r="M344">
        <f t="shared" si="272"/>
        <v>1.6715586737105263E-2</v>
      </c>
      <c r="N344">
        <f t="shared" si="273"/>
        <v>1.9059527668542387E-8</v>
      </c>
      <c r="O344" s="2">
        <f t="shared" si="274"/>
        <v>7.724403019000932E-13</v>
      </c>
      <c r="Q344">
        <f t="shared" si="275"/>
        <v>0.12119162481176568</v>
      </c>
      <c r="R344">
        <f t="shared" si="276"/>
        <v>6.0097994451086281E-2</v>
      </c>
      <c r="S344">
        <f t="shared" si="277"/>
        <v>3.5437113039449065E-7</v>
      </c>
      <c r="T344" s="2">
        <f t="shared" si="278"/>
        <v>4.3508899898434764E-12</v>
      </c>
      <c r="V344">
        <f t="shared" si="279"/>
        <v>0.38807418302531538</v>
      </c>
      <c r="W344">
        <f t="shared" si="280"/>
        <v>0.34413095715467884</v>
      </c>
      <c r="X344">
        <f t="shared" si="281"/>
        <v>3.2884644554654854E-5</v>
      </c>
      <c r="Y344" s="2">
        <f t="shared" si="282"/>
        <v>4.1105805693318571E-11</v>
      </c>
      <c r="AA344">
        <f t="shared" si="283"/>
        <v>0.42269523764588646</v>
      </c>
      <c r="AB344">
        <f t="shared" si="284"/>
        <v>0.40237602240774994</v>
      </c>
      <c r="AC344">
        <f t="shared" si="285"/>
        <v>5.6035326963041197E-5</v>
      </c>
      <c r="AD344" s="2">
        <f t="shared" si="286"/>
        <v>3.8913421502111914E-11</v>
      </c>
      <c r="AF344">
        <f t="shared" si="287"/>
        <v>0.25773504850781309</v>
      </c>
      <c r="AG344">
        <f t="shared" si="288"/>
        <v>0.19494039968309443</v>
      </c>
      <c r="AH344">
        <f t="shared" si="289"/>
        <v>6.3351422490149738E-6</v>
      </c>
      <c r="AI344" s="2">
        <f t="shared" si="290"/>
        <v>1.830152205270993E-11</v>
      </c>
      <c r="AK344">
        <f t="shared" si="291"/>
        <v>0.2849643089194665</v>
      </c>
      <c r="AL344">
        <f t="shared" si="292"/>
        <v>0.20551589879940721</v>
      </c>
      <c r="AM344">
        <f t="shared" si="293"/>
        <v>2.7743912902292897E-6</v>
      </c>
      <c r="AN344" s="2">
        <f t="shared" si="294"/>
        <v>1.0095701639445474E-11</v>
      </c>
      <c r="AP344">
        <f t="shared" si="295"/>
        <v>0.64438613312113369</v>
      </c>
      <c r="AQ344">
        <f t="shared" si="296"/>
        <v>0.60964449299795143</v>
      </c>
      <c r="AR344">
        <f t="shared" si="297"/>
        <v>1.4561760737646728E-4</v>
      </c>
      <c r="AS344" s="2">
        <f t="shared" si="298"/>
        <v>2.831453476764635E-11</v>
      </c>
      <c r="AU344">
        <f t="shared" si="299"/>
        <v>0.49829253081265501</v>
      </c>
      <c r="AV344">
        <f t="shared" si="300"/>
        <v>0.44562710587033705</v>
      </c>
      <c r="AW344">
        <f t="shared" si="301"/>
        <v>4.1395006721214899E-5</v>
      </c>
      <c r="AX344" s="2">
        <f t="shared" si="302"/>
        <v>2.9896393743099642E-11</v>
      </c>
      <c r="AZ344">
        <f t="shared" si="303"/>
        <v>0.55958531690405511</v>
      </c>
      <c r="BA344">
        <f t="shared" si="304"/>
        <v>0.51065035211561682</v>
      </c>
      <c r="BB344">
        <f t="shared" si="305"/>
        <v>1.9306896743107641E-5</v>
      </c>
      <c r="BC344" s="2">
        <f t="shared" si="306"/>
        <v>6.4356322477025404E-12</v>
      </c>
      <c r="BE344">
        <f t="shared" si="307"/>
        <v>0.87334413839145886</v>
      </c>
      <c r="BF344">
        <f t="shared" si="308"/>
        <v>0.86381090149619233</v>
      </c>
      <c r="BG344">
        <f t="shared" si="309"/>
        <v>2.1610479980261235E-4</v>
      </c>
      <c r="BH344" s="2">
        <f t="shared" si="310"/>
        <v>1.2005822211256252E-11</v>
      </c>
      <c r="BJ344">
        <f t="shared" si="311"/>
        <v>0.84664597391671736</v>
      </c>
      <c r="BK344">
        <f t="shared" si="312"/>
        <v>0.83545705355870958</v>
      </c>
      <c r="BL344">
        <f t="shared" si="313"/>
        <v>8.9296775755359629E-5</v>
      </c>
      <c r="BM344" s="2">
        <f t="shared" si="314"/>
        <v>4.9609319864088725E-11</v>
      </c>
    </row>
    <row r="345" spans="1:65" x14ac:dyDescent="0.3">
      <c r="A345">
        <v>-8.125</v>
      </c>
      <c r="B345">
        <f t="shared" si="263"/>
        <v>0.36707127754603508</v>
      </c>
      <c r="C345">
        <f t="shared" si="264"/>
        <v>0.32494803492537871</v>
      </c>
      <c r="D345">
        <f t="shared" si="265"/>
        <v>1.0659188906673443E-4</v>
      </c>
      <c r="E345" s="2">
        <f t="shared" si="266"/>
        <v>1.0659188906673443E-10</v>
      </c>
      <c r="G345">
        <f t="shared" si="267"/>
        <v>5.0289443148487531E-2</v>
      </c>
      <c r="H345">
        <f t="shared" si="268"/>
        <v>5.5386839251178356E-3</v>
      </c>
      <c r="I345">
        <f t="shared" si="269"/>
        <v>1.8470787936964842E-9</v>
      </c>
      <c r="J345" s="2">
        <f t="shared" si="270"/>
        <v>1.5238400047995995E-13</v>
      </c>
      <c r="L345">
        <f t="shared" si="271"/>
        <v>7.2700786082223107E-2</v>
      </c>
      <c r="M345">
        <f t="shared" si="272"/>
        <v>1.6649826174149635E-2</v>
      </c>
      <c r="N345">
        <f t="shared" si="273"/>
        <v>1.8756704663556547E-8</v>
      </c>
      <c r="O345" s="2">
        <f t="shared" si="274"/>
        <v>7.6016755844802819E-13</v>
      </c>
      <c r="Q345">
        <f t="shared" si="275"/>
        <v>0.1210381111489954</v>
      </c>
      <c r="R345">
        <f t="shared" si="276"/>
        <v>5.9933808715503099E-2</v>
      </c>
      <c r="S345">
        <f t="shared" si="277"/>
        <v>3.4979595639200792E-7</v>
      </c>
      <c r="T345" s="2">
        <f t="shared" si="278"/>
        <v>4.2947170201463275E-12</v>
      </c>
      <c r="V345">
        <f t="shared" si="279"/>
        <v>0.38767908296208664</v>
      </c>
      <c r="W345">
        <f t="shared" si="280"/>
        <v>0.34370748441809928</v>
      </c>
      <c r="X345">
        <f t="shared" si="281"/>
        <v>3.258470783235274E-5</v>
      </c>
      <c r="Y345" s="2">
        <f t="shared" si="282"/>
        <v>4.0730884790440931E-11</v>
      </c>
      <c r="AA345">
        <f t="shared" si="283"/>
        <v>0.42226747426440825</v>
      </c>
      <c r="AB345">
        <f t="shared" si="284"/>
        <v>0.40193320317226527</v>
      </c>
      <c r="AC345">
        <f t="shared" si="285"/>
        <v>5.5543842288839201E-5</v>
      </c>
      <c r="AD345" s="2">
        <f t="shared" si="286"/>
        <v>3.8572112700582752E-11</v>
      </c>
      <c r="AF345">
        <f t="shared" si="287"/>
        <v>0.2574283898536649</v>
      </c>
      <c r="AG345">
        <f t="shared" si="288"/>
        <v>0.19460779810592718</v>
      </c>
      <c r="AH345">
        <f t="shared" si="289"/>
        <v>6.2695982272179014E-6</v>
      </c>
      <c r="AI345" s="2">
        <f t="shared" si="290"/>
        <v>1.8112172656407278E-11</v>
      </c>
      <c r="AK345">
        <f t="shared" si="291"/>
        <v>0.28469298577406565</v>
      </c>
      <c r="AL345">
        <f t="shared" si="292"/>
        <v>0.20521442863785072</v>
      </c>
      <c r="AM345">
        <f t="shared" si="293"/>
        <v>2.7473080413021369E-6</v>
      </c>
      <c r="AN345" s="2">
        <f t="shared" si="294"/>
        <v>9.9971487058494446E-12</v>
      </c>
      <c r="AP345">
        <f t="shared" si="295"/>
        <v>0.644020464502984</v>
      </c>
      <c r="AQ345">
        <f t="shared" si="296"/>
        <v>0.60924310044235352</v>
      </c>
      <c r="AR345">
        <f t="shared" si="297"/>
        <v>1.4451675254035221E-4</v>
      </c>
      <c r="AS345" s="2">
        <f t="shared" si="298"/>
        <v>2.8100479660623977E-11</v>
      </c>
      <c r="AU345">
        <f t="shared" si="299"/>
        <v>0.4979200648850145</v>
      </c>
      <c r="AV345">
        <f t="shared" si="300"/>
        <v>0.44521554130940832</v>
      </c>
      <c r="AW345">
        <f t="shared" si="301"/>
        <v>4.1049912579607442E-5</v>
      </c>
      <c r="AX345" s="2">
        <f t="shared" si="302"/>
        <v>2.9647159085272037E-11</v>
      </c>
      <c r="AZ345">
        <f t="shared" si="303"/>
        <v>0.55926861633652813</v>
      </c>
      <c r="BA345">
        <f t="shared" si="304"/>
        <v>0.51029846259614242</v>
      </c>
      <c r="BB345">
        <f t="shared" si="305"/>
        <v>1.9156856753783323E-5</v>
      </c>
      <c r="BC345" s="2">
        <f t="shared" si="306"/>
        <v>6.3856189179277675E-12</v>
      </c>
      <c r="BE345">
        <f t="shared" si="307"/>
        <v>0.87315913411392998</v>
      </c>
      <c r="BF345">
        <f t="shared" si="308"/>
        <v>0.86361197216551611</v>
      </c>
      <c r="BG345">
        <f t="shared" si="309"/>
        <v>2.1476929744272254E-4</v>
      </c>
      <c r="BH345" s="2">
        <f t="shared" si="310"/>
        <v>1.1931627635706817E-11</v>
      </c>
      <c r="BJ345">
        <f t="shared" si="311"/>
        <v>0.84645448197453588</v>
      </c>
      <c r="BK345">
        <f t="shared" si="312"/>
        <v>0.83525159010143335</v>
      </c>
      <c r="BL345">
        <f t="shared" si="313"/>
        <v>8.8725158739283845E-5</v>
      </c>
      <c r="BM345" s="2">
        <f t="shared" si="314"/>
        <v>4.9291754855157738E-11</v>
      </c>
    </row>
    <row r="346" spans="1:65" x14ac:dyDescent="0.3">
      <c r="A346">
        <v>-8.15</v>
      </c>
      <c r="B346">
        <f t="shared" si="263"/>
        <v>0.36659485257662605</v>
      </c>
      <c r="C346">
        <f t="shared" si="264"/>
        <v>0.32443990249213528</v>
      </c>
      <c r="D346">
        <f t="shared" si="265"/>
        <v>1.0553800633815895E-4</v>
      </c>
      <c r="E346" s="2">
        <f t="shared" si="266"/>
        <v>1.0553800633815895E-10</v>
      </c>
      <c r="G346">
        <f t="shared" si="267"/>
        <v>5.0262219904173788E-2</v>
      </c>
      <c r="H346">
        <f t="shared" si="268"/>
        <v>5.5101779101296234E-3</v>
      </c>
      <c r="I346">
        <f t="shared" si="269"/>
        <v>1.8122365127051768E-9</v>
      </c>
      <c r="J346" s="2">
        <f t="shared" si="270"/>
        <v>1.4950951229817708E-13</v>
      </c>
      <c r="L346">
        <f t="shared" si="271"/>
        <v>7.2639206931873285E-2</v>
      </c>
      <c r="M346">
        <f t="shared" si="272"/>
        <v>1.6584524848221933E-2</v>
      </c>
      <c r="N346">
        <f t="shared" si="273"/>
        <v>1.8459600121711646E-8</v>
      </c>
      <c r="O346" s="2">
        <f t="shared" si="274"/>
        <v>7.4812657159936953E-13</v>
      </c>
      <c r="Q346">
        <f t="shared" si="275"/>
        <v>0.12088548432735545</v>
      </c>
      <c r="R346">
        <f t="shared" si="276"/>
        <v>5.977057147310743E-2</v>
      </c>
      <c r="S346">
        <f t="shared" si="277"/>
        <v>3.4529358536830594E-7</v>
      </c>
      <c r="T346" s="2">
        <f t="shared" si="278"/>
        <v>4.2394379092442086E-12</v>
      </c>
      <c r="V346">
        <f t="shared" si="279"/>
        <v>0.38728563734259797</v>
      </c>
      <c r="W346">
        <f t="shared" si="280"/>
        <v>0.34328578493311679</v>
      </c>
      <c r="X346">
        <f t="shared" si="281"/>
        <v>3.2288393995360493E-5</v>
      </c>
      <c r="Y346" s="2">
        <f t="shared" si="282"/>
        <v>4.0360492494200617E-11</v>
      </c>
      <c r="AA346">
        <f t="shared" si="283"/>
        <v>0.42184143222798076</v>
      </c>
      <c r="AB346">
        <f t="shared" si="284"/>
        <v>0.40149216586747488</v>
      </c>
      <c r="AC346">
        <f t="shared" si="285"/>
        <v>5.5058112834504165E-5</v>
      </c>
      <c r="AD346" s="2">
        <f t="shared" si="286"/>
        <v>3.8234800579516752E-11</v>
      </c>
      <c r="AF346">
        <f t="shared" si="287"/>
        <v>0.25712317880057067</v>
      </c>
      <c r="AG346">
        <f t="shared" si="288"/>
        <v>0.19427676659497903</v>
      </c>
      <c r="AH346">
        <f t="shared" si="289"/>
        <v>6.2049283013162751E-6</v>
      </c>
      <c r="AI346" s="2">
        <f t="shared" si="290"/>
        <v>1.7925348426024801E-11</v>
      </c>
      <c r="AK346">
        <f t="shared" si="291"/>
        <v>0.28442288305004065</v>
      </c>
      <c r="AL346">
        <f t="shared" si="292"/>
        <v>0.20491431450004516</v>
      </c>
      <c r="AM346">
        <f t="shared" si="293"/>
        <v>2.7205705359195832E-6</v>
      </c>
      <c r="AN346" s="2">
        <f t="shared" si="294"/>
        <v>9.899853894596264E-12</v>
      </c>
      <c r="AP346">
        <f t="shared" si="295"/>
        <v>0.64365606155443955</v>
      </c>
      <c r="AQ346">
        <f t="shared" si="296"/>
        <v>0.60884309720575147</v>
      </c>
      <c r="AR346">
        <f t="shared" si="297"/>
        <v>1.4342738817440661E-4</v>
      </c>
      <c r="AS346" s="2">
        <f t="shared" si="298"/>
        <v>2.7888658811690109E-11</v>
      </c>
      <c r="AU346">
        <f t="shared" si="299"/>
        <v>0.49754903673901718</v>
      </c>
      <c r="AV346">
        <f t="shared" si="300"/>
        <v>0.44480556545747757</v>
      </c>
      <c r="AW346">
        <f t="shared" si="301"/>
        <v>4.0708713785544157E-5</v>
      </c>
      <c r="AX346" s="2">
        <f t="shared" si="302"/>
        <v>2.9400737734004108E-11</v>
      </c>
      <c r="AZ346">
        <f t="shared" si="303"/>
        <v>0.5589530732815986</v>
      </c>
      <c r="BA346">
        <f t="shared" si="304"/>
        <v>0.50994785920177621</v>
      </c>
      <c r="BB346">
        <f t="shared" si="305"/>
        <v>1.9008429030733691E-5</v>
      </c>
      <c r="BC346" s="2">
        <f t="shared" si="306"/>
        <v>6.3361430102445574E-12</v>
      </c>
      <c r="BE346">
        <f t="shared" si="307"/>
        <v>0.87297463587570401</v>
      </c>
      <c r="BF346">
        <f t="shared" si="308"/>
        <v>0.86341358696312254</v>
      </c>
      <c r="BG346">
        <f t="shared" si="309"/>
        <v>2.1344571265311365E-4</v>
      </c>
      <c r="BH346" s="2">
        <f t="shared" si="310"/>
        <v>1.1858095147395212E-11</v>
      </c>
      <c r="BJ346">
        <f t="shared" si="311"/>
        <v>0.84626355286674593</v>
      </c>
      <c r="BK346">
        <f t="shared" si="312"/>
        <v>0.83504673054371881</v>
      </c>
      <c r="BL346">
        <f t="shared" si="313"/>
        <v>8.8158824523942102E-5</v>
      </c>
      <c r="BM346" s="2">
        <f t="shared" si="314"/>
        <v>4.8977124735523432E-11</v>
      </c>
    </row>
    <row r="347" spans="1:65" x14ac:dyDescent="0.3">
      <c r="A347">
        <v>-8.1750000000000007</v>
      </c>
      <c r="B347">
        <f t="shared" si="263"/>
        <v>0.36612054210226946</v>
      </c>
      <c r="C347">
        <f t="shared" si="264"/>
        <v>0.32393402527972426</v>
      </c>
      <c r="D347">
        <f t="shared" si="265"/>
        <v>1.0449759231359121E-4</v>
      </c>
      <c r="E347" s="2">
        <f t="shared" si="266"/>
        <v>1.0449759231359121E-10</v>
      </c>
      <c r="G347">
        <f t="shared" si="267"/>
        <v>5.0235219451726834E-2</v>
      </c>
      <c r="H347">
        <f t="shared" si="268"/>
        <v>5.4819051850542788E-3</v>
      </c>
      <c r="I347">
        <f t="shared" si="269"/>
        <v>1.7781551302629214E-9</v>
      </c>
      <c r="J347" s="2">
        <f t="shared" si="270"/>
        <v>1.4669779824669102E-13</v>
      </c>
      <c r="L347">
        <f t="shared" si="271"/>
        <v>7.2578056506402311E-2</v>
      </c>
      <c r="M347">
        <f t="shared" si="272"/>
        <v>1.6519678161614326E-2</v>
      </c>
      <c r="N347">
        <f t="shared" si="273"/>
        <v>1.8168089034784251E-8</v>
      </c>
      <c r="O347" s="2">
        <f t="shared" si="274"/>
        <v>7.3631227504861768E-13</v>
      </c>
      <c r="Q347">
        <f t="shared" si="275"/>
        <v>0.12073373654569539</v>
      </c>
      <c r="R347">
        <f t="shared" si="276"/>
        <v>5.960827438042287E-2</v>
      </c>
      <c r="S347">
        <f t="shared" si="277"/>
        <v>3.4086264174893329E-7</v>
      </c>
      <c r="T347" s="2">
        <f t="shared" si="278"/>
        <v>4.1850357681396888E-12</v>
      </c>
      <c r="V347">
        <f t="shared" si="279"/>
        <v>0.38689383442996972</v>
      </c>
      <c r="W347">
        <f t="shared" si="280"/>
        <v>0.34286584612001042</v>
      </c>
      <c r="X347">
        <f t="shared" si="281"/>
        <v>3.1995648656704394E-5</v>
      </c>
      <c r="Y347" s="2">
        <f t="shared" si="282"/>
        <v>3.9994560820880493E-11</v>
      </c>
      <c r="AA347">
        <f t="shared" si="283"/>
        <v>0.42141709967583707</v>
      </c>
      <c r="AB347">
        <f t="shared" si="284"/>
        <v>0.40105289821515222</v>
      </c>
      <c r="AC347">
        <f t="shared" si="285"/>
        <v>5.4578054441299177E-5</v>
      </c>
      <c r="AD347" s="2">
        <f t="shared" si="286"/>
        <v>3.7901426695346624E-11</v>
      </c>
      <c r="AF347">
        <f t="shared" si="287"/>
        <v>0.25681940420372873</v>
      </c>
      <c r="AG347">
        <f t="shared" si="288"/>
        <v>0.19394729306261249</v>
      </c>
      <c r="AH347">
        <f t="shared" si="289"/>
        <v>6.141118220437163E-6</v>
      </c>
      <c r="AI347" s="2">
        <f t="shared" si="290"/>
        <v>1.7741008192374033E-11</v>
      </c>
      <c r="AK347">
        <f t="shared" si="291"/>
        <v>0.28415399159458288</v>
      </c>
      <c r="AL347">
        <f t="shared" si="292"/>
        <v>0.20461554621620318</v>
      </c>
      <c r="AM347">
        <f t="shared" si="293"/>
        <v>2.6941733288808387E-6</v>
      </c>
      <c r="AN347" s="2">
        <f t="shared" si="294"/>
        <v>9.803797391205276E-12</v>
      </c>
      <c r="AP347">
        <f t="shared" si="295"/>
        <v>0.64329291643524111</v>
      </c>
      <c r="AQ347">
        <f t="shared" si="296"/>
        <v>0.60844447468193319</v>
      </c>
      <c r="AR347">
        <f t="shared" si="297"/>
        <v>1.4234936156452639E-4</v>
      </c>
      <c r="AS347" s="2">
        <f t="shared" si="298"/>
        <v>2.7679042526435624E-11</v>
      </c>
      <c r="AU347">
        <f t="shared" si="299"/>
        <v>0.49717943667324538</v>
      </c>
      <c r="AV347">
        <f t="shared" si="300"/>
        <v>0.44439716759474629</v>
      </c>
      <c r="AW347">
        <f t="shared" si="301"/>
        <v>4.0371354966507926E-5</v>
      </c>
      <c r="AX347" s="2">
        <f t="shared" si="302"/>
        <v>2.9157089698033497E-11</v>
      </c>
      <c r="AZ347">
        <f t="shared" si="303"/>
        <v>0.55863868011888052</v>
      </c>
      <c r="BA347">
        <f t="shared" si="304"/>
        <v>0.50959853346542283</v>
      </c>
      <c r="BB347">
        <f t="shared" si="305"/>
        <v>1.8861591488584672E-5</v>
      </c>
      <c r="BC347" s="2">
        <f t="shared" si="306"/>
        <v>6.2871971628615503E-12</v>
      </c>
      <c r="BE347">
        <f t="shared" si="307"/>
        <v>0.87279064106006388</v>
      </c>
      <c r="BF347">
        <f t="shared" si="308"/>
        <v>0.86321574307533744</v>
      </c>
      <c r="BG347">
        <f t="shared" si="309"/>
        <v>2.1213390653590001E-4</v>
      </c>
      <c r="BH347" s="2">
        <f t="shared" si="310"/>
        <v>1.1785217029772232E-11</v>
      </c>
      <c r="BJ347">
        <f t="shared" si="311"/>
        <v>0.84607318345117011</v>
      </c>
      <c r="BK347">
        <f t="shared" si="312"/>
        <v>0.83484247151413105</v>
      </c>
      <c r="BL347">
        <f t="shared" si="313"/>
        <v>8.7597709370977278E-5</v>
      </c>
      <c r="BM347" s="2">
        <f t="shared" si="314"/>
        <v>4.866539409498742E-11</v>
      </c>
    </row>
    <row r="348" spans="1:65" x14ac:dyDescent="0.3">
      <c r="A348">
        <v>-8.1999999999999993</v>
      </c>
      <c r="B348">
        <f t="shared" si="263"/>
        <v>0.36564833083355935</v>
      </c>
      <c r="C348">
        <f t="shared" si="264"/>
        <v>0.32343038698118531</v>
      </c>
      <c r="D348">
        <f t="shared" si="265"/>
        <v>1.0347043632348503E-4</v>
      </c>
      <c r="E348" s="2">
        <f t="shared" si="266"/>
        <v>1.0347043632348503E-10</v>
      </c>
      <c r="G348">
        <f t="shared" si="267"/>
        <v>5.0208439295585786E-2</v>
      </c>
      <c r="H348">
        <f t="shared" si="268"/>
        <v>5.4538631367390443E-3</v>
      </c>
      <c r="I348">
        <f t="shared" si="269"/>
        <v>1.7448157799709138E-9</v>
      </c>
      <c r="J348" s="2">
        <f t="shared" si="270"/>
        <v>1.4394730184760038E-13</v>
      </c>
      <c r="L348">
        <f t="shared" si="271"/>
        <v>7.2517330526615228E-2</v>
      </c>
      <c r="M348">
        <f t="shared" si="272"/>
        <v>1.6455281576474259E-2</v>
      </c>
      <c r="N348">
        <f t="shared" si="273"/>
        <v>1.7882049497008219E-8</v>
      </c>
      <c r="O348" s="2">
        <f t="shared" si="274"/>
        <v>7.2471972822597229E-13</v>
      </c>
      <c r="Q348">
        <f t="shared" si="275"/>
        <v>0.12058286009485049</v>
      </c>
      <c r="R348">
        <f t="shared" si="276"/>
        <v>5.9446909192353459E-2</v>
      </c>
      <c r="S348">
        <f t="shared" si="277"/>
        <v>3.3650178002467463E-7</v>
      </c>
      <c r="T348" s="2">
        <f t="shared" si="278"/>
        <v>4.1314940769696238E-12</v>
      </c>
      <c r="V348">
        <f t="shared" si="279"/>
        <v>0.38650366260419633</v>
      </c>
      <c r="W348">
        <f t="shared" si="280"/>
        <v>0.34244765552432616</v>
      </c>
      <c r="X348">
        <f t="shared" si="281"/>
        <v>3.1706418404120261E-5</v>
      </c>
      <c r="Y348" s="2">
        <f t="shared" si="282"/>
        <v>3.9633023005150327E-11</v>
      </c>
      <c r="AA348">
        <f t="shared" si="283"/>
        <v>0.42099446486236025</v>
      </c>
      <c r="AB348">
        <f t="shared" si="284"/>
        <v>0.40061538805627356</v>
      </c>
      <c r="AC348">
        <f t="shared" si="285"/>
        <v>5.4103584424261366E-5</v>
      </c>
      <c r="AD348" s="2">
        <f t="shared" si="286"/>
        <v>3.7571933627959258E-11</v>
      </c>
      <c r="AF348">
        <f t="shared" si="287"/>
        <v>0.25651705503696359</v>
      </c>
      <c r="AG348">
        <f t="shared" si="288"/>
        <v>0.19361936554985204</v>
      </c>
      <c r="AH348">
        <f t="shared" si="289"/>
        <v>6.0781540080286921E-6</v>
      </c>
      <c r="AI348" s="2">
        <f t="shared" si="290"/>
        <v>1.7559111578749562E-11</v>
      </c>
      <c r="AK348">
        <f t="shared" si="291"/>
        <v>0.2838863023507544</v>
      </c>
      <c r="AL348">
        <f t="shared" si="292"/>
        <v>0.20431811372306044</v>
      </c>
      <c r="AM348">
        <f t="shared" si="293"/>
        <v>2.6681110768766832E-6</v>
      </c>
      <c r="AN348" s="2">
        <f t="shared" si="294"/>
        <v>9.7089597519679339E-12</v>
      </c>
      <c r="AP348">
        <f t="shared" si="295"/>
        <v>0.64293102137468483</v>
      </c>
      <c r="AQ348">
        <f t="shared" si="296"/>
        <v>0.6080472243410372</v>
      </c>
      <c r="AR348">
        <f t="shared" si="297"/>
        <v>1.4128252245839388E-4</v>
      </c>
      <c r="AS348" s="2">
        <f t="shared" si="298"/>
        <v>2.7471601589132081E-11</v>
      </c>
      <c r="AU348">
        <f t="shared" si="299"/>
        <v>0.4968112550793562</v>
      </c>
      <c r="AV348">
        <f t="shared" si="300"/>
        <v>0.443990337104261</v>
      </c>
      <c r="AW348">
        <f t="shared" si="301"/>
        <v>4.0037781697937008E-5</v>
      </c>
      <c r="AX348" s="2">
        <f t="shared" si="302"/>
        <v>2.8916175670732277E-11</v>
      </c>
      <c r="AZ348">
        <f t="shared" si="303"/>
        <v>0.55832542930023676</v>
      </c>
      <c r="BA348">
        <f t="shared" si="304"/>
        <v>0.50925047700026305</v>
      </c>
      <c r="BB348">
        <f t="shared" si="305"/>
        <v>1.8716322409253065E-5</v>
      </c>
      <c r="BC348" s="2">
        <f t="shared" si="306"/>
        <v>6.2387741364176815E-12</v>
      </c>
      <c r="BE348">
        <f t="shared" si="307"/>
        <v>0.8726071470700445</v>
      </c>
      <c r="BF348">
        <f t="shared" si="308"/>
        <v>0.86301843770972531</v>
      </c>
      <c r="BG348">
        <f t="shared" si="309"/>
        <v>2.1083374218998501E-4</v>
      </c>
      <c r="BH348" s="2">
        <f t="shared" si="310"/>
        <v>1.17129856772214E-11</v>
      </c>
      <c r="BJ348">
        <f t="shared" si="311"/>
        <v>0.84588337061135666</v>
      </c>
      <c r="BK348">
        <f t="shared" si="312"/>
        <v>0.83463880966883763</v>
      </c>
      <c r="BL348">
        <f t="shared" si="313"/>
        <v>8.7041750490017214E-5</v>
      </c>
      <c r="BM348" s="2">
        <f t="shared" si="314"/>
        <v>4.8356528050009609E-11</v>
      </c>
    </row>
    <row r="349" spans="1:65" x14ac:dyDescent="0.3">
      <c r="A349">
        <v>-8.2249999999999996</v>
      </c>
      <c r="B349">
        <f t="shared" si="263"/>
        <v>0.3651782036332043</v>
      </c>
      <c r="C349">
        <f t="shared" si="264"/>
        <v>0.32292897145179639</v>
      </c>
      <c r="D349">
        <f t="shared" si="265"/>
        <v>1.024563315899438E-4</v>
      </c>
      <c r="E349" s="2">
        <f t="shared" si="266"/>
        <v>1.024563315899438E-10</v>
      </c>
      <c r="G349">
        <f t="shared" si="267"/>
        <v>5.0181876975624075E-2</v>
      </c>
      <c r="H349">
        <f t="shared" si="268"/>
        <v>5.4260491891351586E-3</v>
      </c>
      <c r="I349">
        <f t="shared" si="269"/>
        <v>1.7122001186498386E-9</v>
      </c>
      <c r="J349" s="2">
        <f t="shared" si="270"/>
        <v>1.4125650978861169E-13</v>
      </c>
      <c r="L349">
        <f t="shared" si="271"/>
        <v>7.2457024768857542E-2</v>
      </c>
      <c r="M349">
        <f t="shared" si="272"/>
        <v>1.6391330613846809E-2</v>
      </c>
      <c r="N349">
        <f t="shared" si="273"/>
        <v>1.7601362619048864E-8</v>
      </c>
      <c r="O349" s="2">
        <f t="shared" si="274"/>
        <v>7.1334411281089735E-13</v>
      </c>
      <c r="Q349">
        <f t="shared" si="275"/>
        <v>0.12043284735628415</v>
      </c>
      <c r="R349">
        <f t="shared" si="276"/>
        <v>5.9286467760731709E-2</v>
      </c>
      <c r="S349">
        <f t="shared" si="277"/>
        <v>3.3220968400588497E-7</v>
      </c>
      <c r="T349" s="2">
        <f t="shared" si="278"/>
        <v>4.07879667585004E-12</v>
      </c>
      <c r="V349">
        <f t="shared" si="279"/>
        <v>0.38611511036065427</v>
      </c>
      <c r="W349">
        <f t="shared" si="280"/>
        <v>0.34203120081527788</v>
      </c>
      <c r="X349">
        <f t="shared" si="281"/>
        <v>3.1420650779767837E-5</v>
      </c>
      <c r="Y349" s="2">
        <f t="shared" si="282"/>
        <v>3.9275813474709802E-11</v>
      </c>
      <c r="AA349">
        <f t="shared" si="283"/>
        <v>0.42057351615564587</v>
      </c>
      <c r="AB349">
        <f t="shared" si="284"/>
        <v>0.40017962334952989</v>
      </c>
      <c r="AC349">
        <f t="shared" si="285"/>
        <v>5.3634621542177835E-5</v>
      </c>
      <c r="AD349" s="2">
        <f t="shared" si="286"/>
        <v>3.724626495984569E-11</v>
      </c>
      <c r="AF349">
        <f t="shared" si="287"/>
        <v>0.25621612039111802</v>
      </c>
      <c r="AG349">
        <f t="shared" si="288"/>
        <v>0.1932929722246399</v>
      </c>
      <c r="AH349">
        <f t="shared" si="289"/>
        <v>6.0160219557747529E-6</v>
      </c>
      <c r="AI349" s="2">
        <f t="shared" si="290"/>
        <v>1.7379618983349293E-11</v>
      </c>
      <c r="AK349">
        <f t="shared" si="291"/>
        <v>0.28361980635620093</v>
      </c>
      <c r="AL349">
        <f t="shared" si="292"/>
        <v>0.20402200706244547</v>
      </c>
      <c r="AM349">
        <f t="shared" si="293"/>
        <v>2.6423785362841782E-6</v>
      </c>
      <c r="AN349" s="2">
        <f t="shared" si="294"/>
        <v>9.615321895922984E-12</v>
      </c>
      <c r="AP349">
        <f t="shared" si="295"/>
        <v>0.64257036867082296</v>
      </c>
      <c r="AQ349">
        <f t="shared" si="296"/>
        <v>0.60765133772867508</v>
      </c>
      <c r="AR349">
        <f t="shared" si="297"/>
        <v>1.4022672301887965E-4</v>
      </c>
      <c r="AS349" s="2">
        <f t="shared" si="298"/>
        <v>2.7266307253670982E-11</v>
      </c>
      <c r="AU349">
        <f t="shared" si="299"/>
        <v>0.49644448244092798</v>
      </c>
      <c r="AV349">
        <f t="shared" si="300"/>
        <v>0.4435850634706387</v>
      </c>
      <c r="AW349">
        <f t="shared" si="301"/>
        <v>3.9707940484268525E-5</v>
      </c>
      <c r="AX349" s="2">
        <f t="shared" si="302"/>
        <v>2.867795701641615E-11</v>
      </c>
      <c r="AZ349">
        <f t="shared" si="303"/>
        <v>0.55801331334888749</v>
      </c>
      <c r="BA349">
        <f t="shared" si="304"/>
        <v>0.50890368149876386</v>
      </c>
      <c r="BB349">
        <f t="shared" si="305"/>
        <v>1.8572600434766907E-5</v>
      </c>
      <c r="BC349" s="2">
        <f t="shared" si="306"/>
        <v>6.1908668115889624E-12</v>
      </c>
      <c r="BE349">
        <f t="shared" si="307"/>
        <v>0.87242415132823914</v>
      </c>
      <c r="BF349">
        <f t="shared" si="308"/>
        <v>0.86282166809488081</v>
      </c>
      <c r="BG349">
        <f t="shared" si="309"/>
        <v>2.0954508467695E-4</v>
      </c>
      <c r="BH349" s="2">
        <f t="shared" si="310"/>
        <v>1.1641393593163898E-11</v>
      </c>
      <c r="BJ349">
        <f t="shared" si="311"/>
        <v>0.84569411125630278</v>
      </c>
      <c r="BK349">
        <f t="shared" si="312"/>
        <v>0.83443574169131196</v>
      </c>
      <c r="BL349">
        <f t="shared" si="313"/>
        <v>8.6490886021938252E-5</v>
      </c>
      <c r="BM349" s="2">
        <f t="shared" si="314"/>
        <v>4.8050492234410182E-11</v>
      </c>
    </row>
    <row r="350" spans="1:65" x14ac:dyDescent="0.3">
      <c r="A350">
        <v>-8.25</v>
      </c>
      <c r="B350">
        <f t="shared" si="263"/>
        <v>0.36471014551411085</v>
      </c>
      <c r="C350">
        <f t="shared" si="264"/>
        <v>0.3224297627070295</v>
      </c>
      <c r="D350">
        <f t="shared" si="265"/>
        <v>1.0145507514392247E-4</v>
      </c>
      <c r="E350" s="2">
        <f t="shared" si="266"/>
        <v>1.0145507514392246E-10</v>
      </c>
      <c r="G350">
        <f t="shared" si="267"/>
        <v>5.0155530066540922E-2</v>
      </c>
      <c r="H350">
        <f t="shared" si="268"/>
        <v>5.398460802660654E-3</v>
      </c>
      <c r="I350">
        <f t="shared" si="269"/>
        <v>1.6802903103187469E-9</v>
      </c>
      <c r="J350" s="2">
        <f t="shared" si="270"/>
        <v>1.3862395060129662E-13</v>
      </c>
      <c r="L350">
        <f t="shared" si="271"/>
        <v>7.239713506412887E-2</v>
      </c>
      <c r="M350">
        <f t="shared" si="272"/>
        <v>1.6327820852734751E-2</v>
      </c>
      <c r="N350">
        <f t="shared" si="273"/>
        <v>1.7325912444402213E-8</v>
      </c>
      <c r="O350" s="2">
        <f t="shared" si="274"/>
        <v>7.0218072934396782E-13</v>
      </c>
      <c r="Q350">
        <f t="shared" si="275"/>
        <v>0.12028369080075391</v>
      </c>
      <c r="R350">
        <f t="shared" si="276"/>
        <v>5.9126942032891872E-2</v>
      </c>
      <c r="S350">
        <f t="shared" si="277"/>
        <v>3.2798506609799595E-7</v>
      </c>
      <c r="T350" s="2">
        <f t="shared" si="278"/>
        <v>4.0269277559809577E-12</v>
      </c>
      <c r="V350">
        <f t="shared" si="279"/>
        <v>0.38572816630863049</v>
      </c>
      <c r="W350">
        <f t="shared" si="280"/>
        <v>0.34161646978416987</v>
      </c>
      <c r="X350">
        <f t="shared" si="281"/>
        <v>3.1138294260427635E-5</v>
      </c>
      <c r="Y350" s="2">
        <f t="shared" si="282"/>
        <v>3.8922867825534549E-11</v>
      </c>
      <c r="AA350">
        <f t="shared" si="283"/>
        <v>0.42015424203608775</v>
      </c>
      <c r="AB350">
        <f t="shared" si="284"/>
        <v>0.39974559216986311</v>
      </c>
      <c r="AC350">
        <f t="shared" si="285"/>
        <v>5.3171085968244435E-5</v>
      </c>
      <c r="AD350" s="2">
        <f t="shared" si="286"/>
        <v>3.6924365255725277E-11</v>
      </c>
      <c r="AF350">
        <f t="shared" si="287"/>
        <v>0.25591658947247092</v>
      </c>
      <c r="AG350">
        <f t="shared" si="288"/>
        <v>0.19296810138012027</v>
      </c>
      <c r="AH350">
        <f t="shared" si="289"/>
        <v>5.9547086176669378E-6</v>
      </c>
      <c r="AI350" s="2">
        <f t="shared" si="290"/>
        <v>1.7202491562148936E-11</v>
      </c>
      <c r="AK350">
        <f t="shared" si="291"/>
        <v>0.28335449474188645</v>
      </c>
      <c r="AL350">
        <f t="shared" si="292"/>
        <v>0.20372721637987382</v>
      </c>
      <c r="AM350">
        <f t="shared" si="293"/>
        <v>2.6169705610124365E-6</v>
      </c>
      <c r="AN350" s="2">
        <f t="shared" si="294"/>
        <v>9.5228650970174801E-12</v>
      </c>
      <c r="AP350">
        <f t="shared" si="295"/>
        <v>0.64221095068967504</v>
      </c>
      <c r="AQ350">
        <f t="shared" si="296"/>
        <v>0.60725680646506597</v>
      </c>
      <c r="AR350">
        <f t="shared" si="297"/>
        <v>1.3918181777845476E-4</v>
      </c>
      <c r="AS350" s="2">
        <f t="shared" si="298"/>
        <v>2.7063131234699473E-11</v>
      </c>
      <c r="AU350">
        <f t="shared" si="299"/>
        <v>0.49607910933232269</v>
      </c>
      <c r="AV350">
        <f t="shared" si="300"/>
        <v>0.44318133627880962</v>
      </c>
      <c r="AW350">
        <f t="shared" si="301"/>
        <v>3.9381778740403659E-5</v>
      </c>
      <c r="AX350" s="2">
        <f t="shared" si="302"/>
        <v>2.8442395756958191E-11</v>
      </c>
      <c r="AZ350">
        <f t="shared" si="303"/>
        <v>0.55770232485853155</v>
      </c>
      <c r="BA350">
        <f t="shared" si="304"/>
        <v>0.50855813873170175</v>
      </c>
      <c r="BB350">
        <f t="shared" si="305"/>
        <v>1.8430404560254019E-5</v>
      </c>
      <c r="BC350" s="2">
        <f t="shared" si="306"/>
        <v>6.1434681867513329E-12</v>
      </c>
      <c r="BE350">
        <f t="shared" si="307"/>
        <v>0.87224165127660558</v>
      </c>
      <c r="BF350">
        <f t="shared" si="308"/>
        <v>0.86262543148022108</v>
      </c>
      <c r="BG350">
        <f t="shared" si="309"/>
        <v>2.0826780098759653E-4</v>
      </c>
      <c r="BH350" s="2">
        <f t="shared" si="310"/>
        <v>1.1570433388199816E-11</v>
      </c>
      <c r="BJ350">
        <f t="shared" si="311"/>
        <v>0.84550540232018045</v>
      </c>
      <c r="BK350">
        <f t="shared" si="312"/>
        <v>0.83423326429203915</v>
      </c>
      <c r="BL350">
        <f t="shared" si="313"/>
        <v>8.5945055022440873E-5</v>
      </c>
      <c r="BM350" s="2">
        <f t="shared" si="314"/>
        <v>4.7747252790244969E-11</v>
      </c>
    </row>
    <row r="351" spans="1:65" x14ac:dyDescent="0.3">
      <c r="A351">
        <v>-8.2750000000000004</v>
      </c>
      <c r="B351">
        <f t="shared" si="263"/>
        <v>0.36424414163749758</v>
      </c>
      <c r="C351">
        <f t="shared" si="264"/>
        <v>0.32193274492053919</v>
      </c>
      <c r="D351">
        <f t="shared" si="265"/>
        <v>1.0046646774442099E-4</v>
      </c>
      <c r="E351" s="2">
        <f t="shared" si="266"/>
        <v>1.0046646774442098E-10</v>
      </c>
      <c r="G351">
        <f t="shared" si="267"/>
        <v>5.0129396177264827E-2</v>
      </c>
      <c r="H351">
        <f t="shared" si="268"/>
        <v>5.3710954735757379E-3</v>
      </c>
      <c r="I351">
        <f t="shared" si="269"/>
        <v>1.6490690106721241E-9</v>
      </c>
      <c r="J351" s="2">
        <f t="shared" si="270"/>
        <v>1.3604819338045022E-13</v>
      </c>
      <c r="L351">
        <f t="shared" si="271"/>
        <v>7.2337657297213545E-2</v>
      </c>
      <c r="M351">
        <f t="shared" si="272"/>
        <v>1.626474792917661E-2</v>
      </c>
      <c r="N351">
        <f t="shared" si="273"/>
        <v>1.7055585868574299E-8</v>
      </c>
      <c r="O351" s="2">
        <f t="shared" si="274"/>
        <v>6.9122499395138648E-13</v>
      </c>
      <c r="Q351">
        <f t="shared" si="275"/>
        <v>0.12013538298700113</v>
      </c>
      <c r="R351">
        <f t="shared" si="276"/>
        <v>5.8968324050268583E-2</v>
      </c>
      <c r="S351">
        <f t="shared" si="277"/>
        <v>3.23826666596036E-7</v>
      </c>
      <c r="T351" s="2">
        <f t="shared" si="278"/>
        <v>3.9758718509846716E-12</v>
      </c>
      <c r="V351">
        <f t="shared" si="279"/>
        <v>0.38534281916987456</v>
      </c>
      <c r="W351">
        <f t="shared" si="280"/>
        <v>0.34120345034284516</v>
      </c>
      <c r="X351">
        <f t="shared" si="281"/>
        <v>3.085929823817222E-5</v>
      </c>
      <c r="Y351" s="2">
        <f t="shared" si="282"/>
        <v>3.857412279771528E-11</v>
      </c>
      <c r="AA351">
        <f t="shared" si="283"/>
        <v>0.41973663109498249</v>
      </c>
      <c r="AB351">
        <f t="shared" si="284"/>
        <v>0.39931328270702121</v>
      </c>
      <c r="AC351">
        <f t="shared" si="285"/>
        <v>5.2712899261416213E-5</v>
      </c>
      <c r="AD351" s="2">
        <f t="shared" si="286"/>
        <v>3.6606180042650119E-11</v>
      </c>
      <c r="AF351">
        <f t="shared" si="287"/>
        <v>0.25561845160118141</v>
      </c>
      <c r="AG351">
        <f t="shared" si="288"/>
        <v>0.1926447414329516</v>
      </c>
      <c r="AH351">
        <f t="shared" si="289"/>
        <v>5.8942008042219364E-6</v>
      </c>
      <c r="AI351" s="2">
        <f t="shared" si="290"/>
        <v>1.702769121219671E-11</v>
      </c>
      <c r="AK351">
        <f t="shared" si="291"/>
        <v>0.28309035873084715</v>
      </c>
      <c r="AL351">
        <f t="shared" si="292"/>
        <v>0.2034337319231635</v>
      </c>
      <c r="AM351">
        <f t="shared" si="293"/>
        <v>2.5918821004044857E-6</v>
      </c>
      <c r="AN351" s="2">
        <f t="shared" si="294"/>
        <v>9.431570976471882E-12</v>
      </c>
      <c r="AP351">
        <f t="shared" si="295"/>
        <v>0.64185275986445123</v>
      </c>
      <c r="AQ351">
        <f t="shared" si="296"/>
        <v>0.60686362224418355</v>
      </c>
      <c r="AR351">
        <f t="shared" si="297"/>
        <v>1.3814766359459678E-4</v>
      </c>
      <c r="AS351" s="2">
        <f t="shared" si="298"/>
        <v>2.6862045698949312E-11</v>
      </c>
      <c r="AU351">
        <f t="shared" si="299"/>
        <v>0.49571512641756688</v>
      </c>
      <c r="AV351">
        <f t="shared" si="300"/>
        <v>0.44277914521278111</v>
      </c>
      <c r="AW351">
        <f t="shared" si="301"/>
        <v>3.9059244773611848E-5</v>
      </c>
      <c r="AX351" s="2">
        <f t="shared" si="302"/>
        <v>2.8209454558719662E-11</v>
      </c>
      <c r="AZ351">
        <f t="shared" si="303"/>
        <v>0.55739245649248093</v>
      </c>
      <c r="BA351">
        <f t="shared" si="304"/>
        <v>0.50821384054720109</v>
      </c>
      <c r="BB351">
        <f t="shared" si="305"/>
        <v>1.8289714127077538E-5</v>
      </c>
      <c r="BC351" s="2">
        <f t="shared" si="306"/>
        <v>6.0965713756925062E-12</v>
      </c>
      <c r="BE351">
        <f t="shared" si="307"/>
        <v>0.87205964437627626</v>
      </c>
      <c r="BF351">
        <f t="shared" si="308"/>
        <v>0.86242972513578087</v>
      </c>
      <c r="BG351">
        <f t="shared" si="309"/>
        <v>2.0700176000916149E-4</v>
      </c>
      <c r="BH351" s="2">
        <f t="shared" si="310"/>
        <v>1.1500097778286758E-11</v>
      </c>
      <c r="BJ351">
        <f t="shared" si="311"/>
        <v>0.84531724076206927</v>
      </c>
      <c r="BK351">
        <f t="shared" si="312"/>
        <v>0.83403137420822882</v>
      </c>
      <c r="BL351">
        <f t="shared" si="313"/>
        <v>8.5404197445994407E-5</v>
      </c>
      <c r="BM351" s="2">
        <f t="shared" si="314"/>
        <v>4.7446776358885823E-11</v>
      </c>
    </row>
    <row r="352" spans="1:65" x14ac:dyDescent="0.3">
      <c r="A352">
        <v>-8.3000000000000007</v>
      </c>
      <c r="B352">
        <f t="shared" si="263"/>
        <v>0.36378017731103618</v>
      </c>
      <c r="C352">
        <f t="shared" si="264"/>
        <v>0.32143790242218023</v>
      </c>
      <c r="D352">
        <f t="shared" si="265"/>
        <v>9.9490313799617107E-5</v>
      </c>
      <c r="E352" s="2">
        <f t="shared" si="266"/>
        <v>9.9490313799617097E-11</v>
      </c>
      <c r="G352">
        <f t="shared" si="267"/>
        <v>5.0103472950369224E-2</v>
      </c>
      <c r="H352">
        <f t="shared" si="268"/>
        <v>5.343950733370917E-3</v>
      </c>
      <c r="I352">
        <f t="shared" si="269"/>
        <v>1.618519352114347E-9</v>
      </c>
      <c r="J352" s="2">
        <f t="shared" si="270"/>
        <v>1.3352784654943363E-13</v>
      </c>
      <c r="L352">
        <f t="shared" si="271"/>
        <v>7.2278587405827599E-2</v>
      </c>
      <c r="M352">
        <f t="shared" si="272"/>
        <v>1.6202107535342097E-2</v>
      </c>
      <c r="N352">
        <f t="shared" si="273"/>
        <v>1.6790272560566716E-8</v>
      </c>
      <c r="O352" s="2">
        <f t="shared" si="274"/>
        <v>6.8047243516296811E-13</v>
      </c>
      <c r="Q352">
        <f t="shared" si="275"/>
        <v>0.11998791656046401</v>
      </c>
      <c r="R352">
        <f t="shared" si="276"/>
        <v>5.8810605947020325E-2</v>
      </c>
      <c r="S352">
        <f t="shared" si="277"/>
        <v>3.1973325299956829E-7</v>
      </c>
      <c r="T352" s="2">
        <f t="shared" si="278"/>
        <v>3.9256138284947065E-12</v>
      </c>
      <c r="V352">
        <f t="shared" si="279"/>
        <v>0.38495905777717337</v>
      </c>
      <c r="W352">
        <f t="shared" si="280"/>
        <v>0.34079213052215795</v>
      </c>
      <c r="X352">
        <f t="shared" si="281"/>
        <v>3.0583613001477461E-5</v>
      </c>
      <c r="Y352" s="2">
        <f t="shared" si="282"/>
        <v>3.8229516251846826E-11</v>
      </c>
      <c r="AA352">
        <f t="shared" si="283"/>
        <v>0.4193206720331577</v>
      </c>
      <c r="AB352">
        <f t="shared" si="284"/>
        <v>0.39888268326413839</v>
      </c>
      <c r="AC352">
        <f t="shared" si="285"/>
        <v>5.2259984338409104E-5</v>
      </c>
      <c r="AD352" s="2">
        <f t="shared" si="286"/>
        <v>3.6291655790561854E-11</v>
      </c>
      <c r="AF352">
        <f t="shared" si="287"/>
        <v>0.2553216962097582</v>
      </c>
      <c r="AG352">
        <f t="shared" si="288"/>
        <v>0.19232288092164662</v>
      </c>
      <c r="AH352">
        <f t="shared" si="289"/>
        <v>5.8344855768433009E-6</v>
      </c>
      <c r="AI352" s="2">
        <f t="shared" si="290"/>
        <v>1.6855180555325097E-11</v>
      </c>
      <c r="AK352">
        <f t="shared" si="291"/>
        <v>0.28282738963696735</v>
      </c>
      <c r="AL352">
        <f t="shared" si="292"/>
        <v>0.20314154404107482</v>
      </c>
      <c r="AM352">
        <f t="shared" si="293"/>
        <v>2.5671081971890852E-6</v>
      </c>
      <c r="AN352" s="2">
        <f t="shared" si="294"/>
        <v>9.3414214953269514E-12</v>
      </c>
      <c r="AP352">
        <f t="shared" si="295"/>
        <v>0.64149578869478507</v>
      </c>
      <c r="AQ352">
        <f t="shared" si="296"/>
        <v>0.60647177683291442</v>
      </c>
      <c r="AR352">
        <f t="shared" si="297"/>
        <v>1.3712411960614725E-4</v>
      </c>
      <c r="AS352" s="2">
        <f t="shared" si="298"/>
        <v>2.6663023256750793E-11</v>
      </c>
      <c r="AU352">
        <f t="shared" si="299"/>
        <v>0.49535252444924849</v>
      </c>
      <c r="AV352">
        <f t="shared" si="300"/>
        <v>0.44237848005441821</v>
      </c>
      <c r="AW352">
        <f t="shared" si="301"/>
        <v>3.8740287765826967E-5</v>
      </c>
      <c r="AX352" s="2">
        <f t="shared" si="302"/>
        <v>2.7979096719763912E-11</v>
      </c>
      <c r="AZ352">
        <f t="shared" si="303"/>
        <v>0.55708370098280791</v>
      </c>
      <c r="BA352">
        <f t="shared" si="304"/>
        <v>0.5078707788697866</v>
      </c>
      <c r="BB352">
        <f t="shared" si="305"/>
        <v>1.8150508816130587E-5</v>
      </c>
      <c r="BC352" s="2">
        <f t="shared" si="306"/>
        <v>6.0501696053768562E-12</v>
      </c>
      <c r="BE352">
        <f t="shared" si="307"/>
        <v>0.8718781281073702</v>
      </c>
      <c r="BF352">
        <f t="shared" si="308"/>
        <v>0.86223454635201091</v>
      </c>
      <c r="BG352">
        <f t="shared" si="309"/>
        <v>2.0574683249316902E-4</v>
      </c>
      <c r="BH352" s="2">
        <f t="shared" si="310"/>
        <v>1.1430379582953844E-11</v>
      </c>
      <c r="BJ352">
        <f t="shared" si="311"/>
        <v>0.84512962356568866</v>
      </c>
      <c r="BK352">
        <f t="shared" si="312"/>
        <v>0.83383006820352856</v>
      </c>
      <c r="BL352">
        <f t="shared" si="313"/>
        <v>8.4868254130091239E-5</v>
      </c>
      <c r="BM352" s="2">
        <f t="shared" si="314"/>
        <v>4.714903007227295E-11</v>
      </c>
    </row>
    <row r="353" spans="1:65" x14ac:dyDescent="0.3">
      <c r="A353">
        <v>-8.3249999999999993</v>
      </c>
      <c r="B353">
        <f t="shared" si="263"/>
        <v>0.36331823798702184</v>
      </c>
      <c r="C353">
        <f t="shared" si="264"/>
        <v>0.32094521969605572</v>
      </c>
      <c r="D353">
        <f t="shared" si="265"/>
        <v>9.8526421289883877E-5</v>
      </c>
      <c r="E353" s="2">
        <f t="shared" si="266"/>
        <v>9.8526421289883872E-11</v>
      </c>
      <c r="G353">
        <f t="shared" si="267"/>
        <v>5.0077758061499708E-2</v>
      </c>
      <c r="H353">
        <f t="shared" si="268"/>
        <v>5.3170241481672355E-3</v>
      </c>
      <c r="I353">
        <f t="shared" si="269"/>
        <v>1.5886249292709731E-9</v>
      </c>
      <c r="J353" s="2">
        <f t="shared" si="270"/>
        <v>1.3106155666485527E-13</v>
      </c>
      <c r="L353">
        <f t="shared" si="271"/>
        <v>7.2219921379781643E-2</v>
      </c>
      <c r="M353">
        <f t="shared" si="272"/>
        <v>1.613989541864437E-2</v>
      </c>
      <c r="N353">
        <f t="shared" si="273"/>
        <v>1.6529864886865187E-8</v>
      </c>
      <c r="O353" s="2">
        <f t="shared" si="274"/>
        <v>6.6991869083156442E-13</v>
      </c>
      <c r="Q353">
        <f t="shared" si="275"/>
        <v>0.11984128425201268</v>
      </c>
      <c r="R353">
        <f t="shared" si="276"/>
        <v>5.8653779948676661E-2</v>
      </c>
      <c r="S353">
        <f t="shared" si="277"/>
        <v>3.1570361934598411E-7</v>
      </c>
      <c r="T353" s="2">
        <f t="shared" si="278"/>
        <v>3.8761388819701456E-12</v>
      </c>
      <c r="V353">
        <f t="shared" si="279"/>
        <v>0.38457687107294819</v>
      </c>
      <c r="W353">
        <f t="shared" si="280"/>
        <v>0.34038249847046964</v>
      </c>
      <c r="X353">
        <f t="shared" si="281"/>
        <v>3.0311189716794688E-5</v>
      </c>
      <c r="Y353" s="2">
        <f t="shared" si="282"/>
        <v>3.7888987145993366E-11</v>
      </c>
      <c r="AA353">
        <f t="shared" si="283"/>
        <v>0.41890635365961915</v>
      </c>
      <c r="AB353">
        <f t="shared" si="284"/>
        <v>0.39845378225633449</v>
      </c>
      <c r="AC353">
        <f t="shared" si="285"/>
        <v>5.1812265446351807E-5</v>
      </c>
      <c r="AD353" s="2">
        <f t="shared" si="286"/>
        <v>3.5980739893299842E-11</v>
      </c>
      <c r="AF353">
        <f t="shared" si="287"/>
        <v>0.25502631284155425</v>
      </c>
      <c r="AG353">
        <f t="shared" si="288"/>
        <v>0.1920025085049395</v>
      </c>
      <c r="AH353">
        <f t="shared" si="289"/>
        <v>5.7755502423243932E-6</v>
      </c>
      <c r="AI353" s="2">
        <f t="shared" si="290"/>
        <v>1.6684922922270474E-11</v>
      </c>
      <c r="AK353">
        <f t="shared" si="291"/>
        <v>0.28256557886377354</v>
      </c>
      <c r="AL353">
        <f t="shared" si="292"/>
        <v>0.20285064318197057</v>
      </c>
      <c r="AM353">
        <f t="shared" si="293"/>
        <v>2.5426439854810684E-6</v>
      </c>
      <c r="AN353" s="2">
        <f t="shared" si="294"/>
        <v>9.2523989471672237E-12</v>
      </c>
      <c r="AP353">
        <f t="shared" si="295"/>
        <v>0.64114002974597872</v>
      </c>
      <c r="AQ353">
        <f t="shared" si="296"/>
        <v>0.60608126207022917</v>
      </c>
      <c r="AR353">
        <f t="shared" si="297"/>
        <v>1.3611104719062357E-4</v>
      </c>
      <c r="AS353" s="2">
        <f t="shared" si="298"/>
        <v>2.6466036953732302E-11</v>
      </c>
      <c r="AU353">
        <f t="shared" si="299"/>
        <v>0.49499129426743027</v>
      </c>
      <c r="AV353">
        <f t="shared" si="300"/>
        <v>0.44197933068224343</v>
      </c>
      <c r="AW353">
        <f t="shared" si="301"/>
        <v>3.8424857756359664E-5</v>
      </c>
      <c r="AX353" s="2">
        <f t="shared" si="302"/>
        <v>2.775128615737086E-11</v>
      </c>
      <c r="AZ353">
        <f t="shared" si="303"/>
        <v>0.55677605112950634</v>
      </c>
      <c r="BA353">
        <f t="shared" si="304"/>
        <v>0.50752894569945151</v>
      </c>
      <c r="BB353">
        <f t="shared" si="305"/>
        <v>1.8012768641276458E-5</v>
      </c>
      <c r="BC353" s="2">
        <f t="shared" si="306"/>
        <v>6.0042562137588133E-12</v>
      </c>
      <c r="BE353">
        <f t="shared" si="307"/>
        <v>0.87169709996880895</v>
      </c>
      <c r="BF353">
        <f t="shared" si="308"/>
        <v>0.86203989243957946</v>
      </c>
      <c r="BG353">
        <f t="shared" si="309"/>
        <v>2.045028910239477E-4</v>
      </c>
      <c r="BH353" s="2">
        <f t="shared" si="310"/>
        <v>1.136127172355266E-11</v>
      </c>
      <c r="BJ353">
        <f t="shared" si="311"/>
        <v>0.84494254773913591</v>
      </c>
      <c r="BK353">
        <f t="shared" si="312"/>
        <v>0.83362934306774239</v>
      </c>
      <c r="BL353">
        <f t="shared" si="313"/>
        <v>8.4337166779814611E-5</v>
      </c>
      <c r="BM353" s="2">
        <f t="shared" si="314"/>
        <v>4.6853981544341494E-11</v>
      </c>
    </row>
    <row r="354" spans="1:65" x14ac:dyDescent="0.3">
      <c r="A354">
        <v>-8.35</v>
      </c>
      <c r="B354">
        <f t="shared" si="263"/>
        <v>0.36285830926057028</v>
      </c>
      <c r="C354">
        <f t="shared" si="264"/>
        <v>0.32045468137859456</v>
      </c>
      <c r="D354">
        <f t="shared" si="265"/>
        <v>9.7574601692650237E-5</v>
      </c>
      <c r="E354" s="2">
        <f t="shared" si="266"/>
        <v>9.7574601692650238E-11</v>
      </c>
      <c r="G354">
        <f t="shared" si="267"/>
        <v>5.005224921881276E-2</v>
      </c>
      <c r="H354">
        <f t="shared" si="268"/>
        <v>5.2903133181285457E-3</v>
      </c>
      <c r="I354">
        <f t="shared" si="269"/>
        <v>1.5593697849873197E-9</v>
      </c>
      <c r="J354" s="2">
        <f t="shared" si="270"/>
        <v>1.2864800726145387E-13</v>
      </c>
      <c r="L354">
        <f t="shared" si="271"/>
        <v>7.2161655260159635E-2</v>
      </c>
      <c r="M354">
        <f t="shared" si="272"/>
        <v>1.6078107380869178E-2</v>
      </c>
      <c r="N354">
        <f t="shared" si="273"/>
        <v>1.6274257837618047E-8</v>
      </c>
      <c r="O354" s="2">
        <f t="shared" si="274"/>
        <v>6.5955950514124283E-13</v>
      </c>
      <c r="Q354">
        <f t="shared" si="275"/>
        <v>0.11969547887670705</v>
      </c>
      <c r="R354">
        <f t="shared" si="276"/>
        <v>5.8497838370809671E-2</v>
      </c>
      <c r="S354">
        <f t="shared" si="277"/>
        <v>3.1173658556207757E-7</v>
      </c>
      <c r="T354" s="2">
        <f t="shared" si="278"/>
        <v>3.8274325227344038E-12</v>
      </c>
      <c r="V354">
        <f t="shared" si="279"/>
        <v>0.38419624810787217</v>
      </c>
      <c r="W354">
        <f t="shared" si="280"/>
        <v>0.33997454245216735</v>
      </c>
      <c r="X354">
        <f t="shared" si="281"/>
        <v>3.0041980410540617E-5</v>
      </c>
      <c r="Y354" s="2">
        <f t="shared" si="282"/>
        <v>3.7552475513175772E-11</v>
      </c>
      <c r="AA354">
        <f t="shared" si="283"/>
        <v>0.41849366489021911</v>
      </c>
      <c r="AB354">
        <f t="shared" si="284"/>
        <v>0.39802656820933652</v>
      </c>
      <c r="AC354">
        <f t="shared" si="285"/>
        <v>5.1369668136066447E-5</v>
      </c>
      <c r="AD354" s="2">
        <f t="shared" si="286"/>
        <v>3.5673380650046118E-11</v>
      </c>
      <c r="AF354">
        <f t="shared" si="287"/>
        <v>0.25473229114928503</v>
      </c>
      <c r="AG354">
        <f t="shared" si="288"/>
        <v>0.19168361296017897</v>
      </c>
      <c r="AH354">
        <f t="shared" si="289"/>
        <v>5.7173823474862123E-6</v>
      </c>
      <c r="AI354" s="2">
        <f t="shared" si="290"/>
        <v>1.6516882337182397E-11</v>
      </c>
      <c r="AK354">
        <f t="shared" si="291"/>
        <v>0.28230491790324908</v>
      </c>
      <c r="AL354">
        <f t="shared" si="292"/>
        <v>0.20256101989249897</v>
      </c>
      <c r="AM354">
        <f t="shared" si="293"/>
        <v>2.5184846888333344E-6</v>
      </c>
      <c r="AN354" s="2">
        <f t="shared" si="294"/>
        <v>9.1644859510324138E-12</v>
      </c>
      <c r="AP354">
        <f t="shared" si="295"/>
        <v>0.64078547564825672</v>
      </c>
      <c r="AQ354">
        <f t="shared" si="296"/>
        <v>0.60569206986636304</v>
      </c>
      <c r="AR354">
        <f t="shared" si="297"/>
        <v>1.351083099224303E-4</v>
      </c>
      <c r="AS354" s="2">
        <f t="shared" si="298"/>
        <v>2.6271060262694718E-11</v>
      </c>
      <c r="AU354">
        <f t="shared" si="299"/>
        <v>0.49463142679858074</v>
      </c>
      <c r="AV354">
        <f t="shared" si="300"/>
        <v>0.44158168707025497</v>
      </c>
      <c r="AW354">
        <f t="shared" si="301"/>
        <v>3.8112905624995782E-5</v>
      </c>
      <c r="AX354" s="2">
        <f t="shared" si="302"/>
        <v>2.7525987395830281E-11</v>
      </c>
      <c r="AZ354">
        <f t="shared" si="303"/>
        <v>0.55646949979966398</v>
      </c>
      <c r="BA354">
        <f t="shared" si="304"/>
        <v>0.50718833311073774</v>
      </c>
      <c r="BB354">
        <f t="shared" si="305"/>
        <v>1.7876473942941495E-5</v>
      </c>
      <c r="BC354" s="2">
        <f t="shared" si="306"/>
        <v>5.9588246476471588E-12</v>
      </c>
      <c r="BE354">
        <f t="shared" si="307"/>
        <v>0.8715165574781305</v>
      </c>
      <c r="BF354">
        <f t="shared" si="308"/>
        <v>0.86184576072917263</v>
      </c>
      <c r="BG354">
        <f t="shared" si="309"/>
        <v>2.0326980998770018E-4</v>
      </c>
      <c r="BH354" s="2">
        <f t="shared" si="310"/>
        <v>1.1292767221538908E-11</v>
      </c>
      <c r="BJ354">
        <f t="shared" si="311"/>
        <v>0.84475601031462899</v>
      </c>
      <c r="BK354">
        <f t="shared" si="312"/>
        <v>0.83342919561655471</v>
      </c>
      <c r="BL354">
        <f t="shared" si="313"/>
        <v>8.3810877952734166E-5</v>
      </c>
      <c r="BM354" s="2">
        <f t="shared" si="314"/>
        <v>4.6561598862630133E-11</v>
      </c>
    </row>
    <row r="355" spans="1:65" x14ac:dyDescent="0.3">
      <c r="A355">
        <v>-8.375</v>
      </c>
      <c r="B355">
        <f t="shared" si="263"/>
        <v>0.36240037686784216</v>
      </c>
      <c r="C355">
        <f t="shared" si="264"/>
        <v>0.31996627225665758</v>
      </c>
      <c r="D355">
        <f t="shared" si="265"/>
        <v>9.6634669909038612E-5</v>
      </c>
      <c r="E355" s="2">
        <f t="shared" si="266"/>
        <v>9.6634669909038607E-11</v>
      </c>
      <c r="G355">
        <f t="shared" si="267"/>
        <v>5.0026944162425632E-2</v>
      </c>
      <c r="H355">
        <f t="shared" si="268"/>
        <v>5.2638158768854807E-3</v>
      </c>
      <c r="I355">
        <f t="shared" si="269"/>
        <v>1.5307383967973642E-9</v>
      </c>
      <c r="J355" s="2">
        <f t="shared" si="270"/>
        <v>1.2628591773578254E-13</v>
      </c>
      <c r="L355">
        <f t="shared" si="271"/>
        <v>7.2103785138512885E-2</v>
      </c>
      <c r="M355">
        <f t="shared" si="272"/>
        <v>1.6016739277320131E-2</v>
      </c>
      <c r="N355">
        <f t="shared" si="273"/>
        <v>1.6023348955129355E-8</v>
      </c>
      <c r="O355" s="2">
        <f t="shared" si="274"/>
        <v>6.4939072570927056E-13</v>
      </c>
      <c r="Q355">
        <f t="shared" si="275"/>
        <v>0.11955049333257564</v>
      </c>
      <c r="R355">
        <f t="shared" si="276"/>
        <v>5.8342773617727953E-2</v>
      </c>
      <c r="S355">
        <f t="shared" si="277"/>
        <v>3.0783099683339401E-7</v>
      </c>
      <c r="T355" s="2">
        <f t="shared" si="278"/>
        <v>3.7794805722322338E-12</v>
      </c>
      <c r="V355">
        <f t="shared" si="279"/>
        <v>0.38381717803951015</v>
      </c>
      <c r="W355">
        <f t="shared" si="280"/>
        <v>0.33956825084620595</v>
      </c>
      <c r="X355">
        <f t="shared" si="281"/>
        <v>2.9775937951510543E-5</v>
      </c>
      <c r="Y355" s="2">
        <f t="shared" si="282"/>
        <v>3.7219922439388185E-11</v>
      </c>
      <c r="AA355">
        <f t="shared" si="283"/>
        <v>0.4180825947463449</v>
      </c>
      <c r="AB355">
        <f t="shared" si="284"/>
        <v>0.39760102975812101</v>
      </c>
      <c r="AC355">
        <f t="shared" si="285"/>
        <v>5.0932119235953643E-5</v>
      </c>
      <c r="AD355" s="2">
        <f t="shared" si="286"/>
        <v>3.5369527247190003E-11</v>
      </c>
      <c r="AF355">
        <f t="shared" si="287"/>
        <v>0.25443962089357219</v>
      </c>
      <c r="AG355">
        <f t="shared" si="288"/>
        <v>0.19136618318174856</v>
      </c>
      <c r="AH355">
        <f t="shared" si="289"/>
        <v>5.6599696739499962E-6</v>
      </c>
      <c r="AI355" s="2">
        <f t="shared" si="290"/>
        <v>1.6351023502522216E-11</v>
      </c>
      <c r="AK355">
        <f t="shared" si="291"/>
        <v>0.28204539833466719</v>
      </c>
      <c r="AL355">
        <f t="shared" si="292"/>
        <v>0.20227266481629685</v>
      </c>
      <c r="AM355">
        <f t="shared" si="293"/>
        <v>2.4946256183331048E-6</v>
      </c>
      <c r="AN355" s="2">
        <f t="shared" si="294"/>
        <v>9.0776654444899115E-12</v>
      </c>
      <c r="AP355">
        <f t="shared" si="295"/>
        <v>0.64043211909603159</v>
      </c>
      <c r="AQ355">
        <f t="shared" si="296"/>
        <v>0.60530419220201059</v>
      </c>
      <c r="AR355">
        <f t="shared" si="297"/>
        <v>1.3411577353198784E-4</v>
      </c>
      <c r="AS355" s="2">
        <f t="shared" si="298"/>
        <v>2.6078067075664241E-11</v>
      </c>
      <c r="AU355">
        <f t="shared" si="299"/>
        <v>0.49427291305451937</v>
      </c>
      <c r="AV355">
        <f t="shared" si="300"/>
        <v>0.44118553928676174</v>
      </c>
      <c r="AW355">
        <f t="shared" si="301"/>
        <v>3.7804383075470128E-5</v>
      </c>
      <c r="AX355" s="2">
        <f t="shared" si="302"/>
        <v>2.7303165554506198E-11</v>
      </c>
      <c r="AZ355">
        <f t="shared" si="303"/>
        <v>0.55616403992664798</v>
      </c>
      <c r="BA355">
        <f t="shared" si="304"/>
        <v>0.50684893325183111</v>
      </c>
      <c r="BB355">
        <f t="shared" si="305"/>
        <v>1.7741605381838658E-5</v>
      </c>
      <c r="BC355" s="2">
        <f t="shared" si="306"/>
        <v>5.91386846061288E-12</v>
      </c>
      <c r="BE355">
        <f t="shared" si="307"/>
        <v>0.87133649817131009</v>
      </c>
      <c r="BF355">
        <f t="shared" si="308"/>
        <v>0.86165214857130112</v>
      </c>
      <c r="BG355">
        <f t="shared" si="309"/>
        <v>2.0204746554223813E-4</v>
      </c>
      <c r="BH355" s="2">
        <f t="shared" si="310"/>
        <v>1.1224859196791016E-11</v>
      </c>
      <c r="BJ355">
        <f t="shared" si="311"/>
        <v>0.84457000834824836</v>
      </c>
      <c r="BK355">
        <f t="shared" si="312"/>
        <v>0.83322962269125356</v>
      </c>
      <c r="BL355">
        <f t="shared" si="313"/>
        <v>8.3289331044089692E-5</v>
      </c>
      <c r="BM355" s="2">
        <f t="shared" si="314"/>
        <v>4.6271850580049872E-11</v>
      </c>
    </row>
    <row r="356" spans="1:65" x14ac:dyDescent="0.3">
      <c r="A356">
        <v>-8.4</v>
      </c>
      <c r="B356">
        <f t="shared" si="263"/>
        <v>0.36194442668429438</v>
      </c>
      <c r="C356">
        <f t="shared" si="264"/>
        <v>0.31947997726567234</v>
      </c>
      <c r="D356">
        <f t="shared" si="265"/>
        <v>9.570644419224773E-5</v>
      </c>
      <c r="E356" s="2">
        <f t="shared" si="266"/>
        <v>9.5706444192247722E-11</v>
      </c>
      <c r="G356">
        <f t="shared" si="267"/>
        <v>5.0001840663877091E-2</v>
      </c>
      <c r="H356">
        <f t="shared" si="268"/>
        <v>5.2375294909707782E-3</v>
      </c>
      <c r="I356">
        <f t="shared" si="269"/>
        <v>1.5027156638280635E-9</v>
      </c>
      <c r="J356" s="2">
        <f t="shared" si="270"/>
        <v>1.2397404226581524E-13</v>
      </c>
      <c r="L356">
        <f t="shared" si="271"/>
        <v>7.204630715606905E-2</v>
      </c>
      <c r="M356">
        <f t="shared" si="272"/>
        <v>1.5955787015979904E-2</v>
      </c>
      <c r="N356">
        <f t="shared" si="273"/>
        <v>1.5777038264483608E-8</v>
      </c>
      <c r="O356" s="2">
        <f t="shared" si="274"/>
        <v>6.3940830077448877E-13</v>
      </c>
      <c r="Q356">
        <f t="shared" si="275"/>
        <v>0.1194063205994163</v>
      </c>
      <c r="R356">
        <f t="shared" si="276"/>
        <v>5.8188578181193905E-2</v>
      </c>
      <c r="S356">
        <f t="shared" si="277"/>
        <v>3.0398572299092045E-7</v>
      </c>
      <c r="T356" s="2">
        <f t="shared" si="278"/>
        <v>3.7322691544996413E-12</v>
      </c>
      <c r="V356">
        <f t="shared" si="279"/>
        <v>0.38343965013097897</v>
      </c>
      <c r="W356">
        <f t="shared" si="280"/>
        <v>0.33916361214467194</v>
      </c>
      <c r="X356">
        <f t="shared" si="281"/>
        <v>2.9513016033709713E-5</v>
      </c>
      <c r="Y356" s="2">
        <f t="shared" si="282"/>
        <v>3.6891270042137147E-11</v>
      </c>
      <c r="AA356">
        <f t="shared" si="283"/>
        <v>0.41767313235362635</v>
      </c>
      <c r="AB356">
        <f t="shared" si="284"/>
        <v>0.39717715564557593</v>
      </c>
      <c r="AC356">
        <f t="shared" si="285"/>
        <v>5.0499546826486461E-5</v>
      </c>
      <c r="AD356" s="2">
        <f t="shared" si="286"/>
        <v>3.5069129740615576E-11</v>
      </c>
      <c r="AF356">
        <f t="shared" si="287"/>
        <v>0.25414829194150912</v>
      </c>
      <c r="AG356">
        <f t="shared" si="288"/>
        <v>0.19105020817951096</v>
      </c>
      <c r="AH356">
        <f t="shared" si="289"/>
        <v>5.6033002330353337E-6</v>
      </c>
      <c r="AI356" s="2">
        <f t="shared" si="290"/>
        <v>1.6187311784324304E-11</v>
      </c>
      <c r="AK356">
        <f t="shared" si="291"/>
        <v>0.28178701182344362</v>
      </c>
      <c r="AL356">
        <f t="shared" si="292"/>
        <v>0.20198556869271511</v>
      </c>
      <c r="AM356">
        <f t="shared" si="293"/>
        <v>2.4710621707451905E-6</v>
      </c>
      <c r="AN356" s="2">
        <f t="shared" si="294"/>
        <v>8.991920676878334E-12</v>
      </c>
      <c r="AP356">
        <f t="shared" si="295"/>
        <v>0.64007995284717956</v>
      </c>
      <c r="AQ356">
        <f t="shared" si="296"/>
        <v>0.60491762112752967</v>
      </c>
      <c r="AR356">
        <f t="shared" si="297"/>
        <v>1.3313330586570382E-4</v>
      </c>
      <c r="AS356" s="2">
        <f t="shared" si="298"/>
        <v>2.5887031696109016E-11</v>
      </c>
      <c r="AU356">
        <f t="shared" si="299"/>
        <v>0.49391574413137929</v>
      </c>
      <c r="AV356">
        <f t="shared" si="300"/>
        <v>0.44079087749323681</v>
      </c>
      <c r="AW356">
        <f t="shared" si="301"/>
        <v>3.7499242619323288E-5</v>
      </c>
      <c r="AX356" s="2">
        <f t="shared" si="302"/>
        <v>2.7082786336177925E-11</v>
      </c>
      <c r="AZ356">
        <f t="shared" si="303"/>
        <v>0.55585966450930324</v>
      </c>
      <c r="BA356">
        <f t="shared" si="304"/>
        <v>0.50651073834367033</v>
      </c>
      <c r="BB356">
        <f t="shared" si="305"/>
        <v>1.7608143932839502E-5</v>
      </c>
      <c r="BC356" s="2">
        <f t="shared" si="306"/>
        <v>5.8693813109464944E-12</v>
      </c>
      <c r="BE356">
        <f t="shared" si="307"/>
        <v>0.87115691960258013</v>
      </c>
      <c r="BF356">
        <f t="shared" si="308"/>
        <v>0.86145905333610762</v>
      </c>
      <c r="BG356">
        <f t="shared" si="309"/>
        <v>2.0083573558727063E-4</v>
      </c>
      <c r="BH356" s="2">
        <f t="shared" si="310"/>
        <v>1.1157540865959489E-11</v>
      </c>
      <c r="BJ356">
        <f t="shared" si="311"/>
        <v>0.84438453891968712</v>
      </c>
      <c r="BK356">
        <f t="shared" si="312"/>
        <v>0.8330306211584626</v>
      </c>
      <c r="BL356">
        <f t="shared" si="313"/>
        <v>8.2772470272287786E-5</v>
      </c>
      <c r="BM356" s="2">
        <f t="shared" si="314"/>
        <v>4.5984705706826591E-11</v>
      </c>
    </row>
    <row r="357" spans="1:65" x14ac:dyDescent="0.3">
      <c r="A357">
        <v>-8.4250000000000007</v>
      </c>
      <c r="B357">
        <f t="shared" si="263"/>
        <v>0.3614904447229571</v>
      </c>
      <c r="C357">
        <f t="shared" si="264"/>
        <v>0.31899578148779556</v>
      </c>
      <c r="D357">
        <f t="shared" si="265"/>
        <v>9.4789746077620409E-5</v>
      </c>
      <c r="E357" s="2">
        <f t="shared" si="266"/>
        <v>9.4789746077620404E-11</v>
      </c>
      <c r="G357">
        <f t="shared" si="267"/>
        <v>4.997693652559889E-2</v>
      </c>
      <c r="H357">
        <f t="shared" si="268"/>
        <v>5.2114518592658561E-3</v>
      </c>
      <c r="I357">
        <f t="shared" si="269"/>
        <v>1.4752868941476074E-9</v>
      </c>
      <c r="J357" s="2">
        <f t="shared" si="270"/>
        <v>1.2171116876717762E-13</v>
      </c>
      <c r="L357">
        <f t="shared" si="271"/>
        <v>7.1989217502955907E-2</v>
      </c>
      <c r="M357">
        <f t="shared" si="272"/>
        <v>1.589524655668707E-2</v>
      </c>
      <c r="N357">
        <f t="shared" si="273"/>
        <v>1.5535228206236644E-8</v>
      </c>
      <c r="O357" s="2">
        <f t="shared" si="274"/>
        <v>6.2960827646942425E-13</v>
      </c>
      <c r="Q357">
        <f t="shared" si="275"/>
        <v>0.11926295373761737</v>
      </c>
      <c r="R357">
        <f t="shared" si="276"/>
        <v>5.8035244639162965E-2</v>
      </c>
      <c r="S357">
        <f t="shared" si="277"/>
        <v>3.0019965791385943E-7</v>
      </c>
      <c r="T357" s="2">
        <f t="shared" si="278"/>
        <v>3.6857846888312809E-12</v>
      </c>
      <c r="V357">
        <f t="shared" si="279"/>
        <v>0.38306365374962759</v>
      </c>
      <c r="W357">
        <f t="shared" si="280"/>
        <v>0.33876061495136933</v>
      </c>
      <c r="X357">
        <f t="shared" si="281"/>
        <v>2.9253169159566945E-5</v>
      </c>
      <c r="Y357" s="2">
        <f t="shared" si="282"/>
        <v>3.6566461449458682E-11</v>
      </c>
      <c r="AA357">
        <f t="shared" si="283"/>
        <v>0.41726526694066279</v>
      </c>
      <c r="AB357">
        <f t="shared" si="284"/>
        <v>0.39675493472118301</v>
      </c>
      <c r="AC357">
        <f t="shared" si="285"/>
        <v>5.0071880215268561E-5</v>
      </c>
      <c r="AD357" s="2">
        <f t="shared" si="286"/>
        <v>3.4772139038380922E-11</v>
      </c>
      <c r="AF357">
        <f t="shared" si="287"/>
        <v>0.25385829426525125</v>
      </c>
      <c r="AG357">
        <f t="shared" si="288"/>
        <v>0.19073567707727898</v>
      </c>
      <c r="AH357">
        <f t="shared" si="289"/>
        <v>5.5473622607866907E-6</v>
      </c>
      <c r="AI357" s="2">
        <f t="shared" si="290"/>
        <v>1.6025713197828223E-11</v>
      </c>
      <c r="AK357">
        <f t="shared" si="291"/>
        <v>0.28152975012000681</v>
      </c>
      <c r="AL357">
        <f t="shared" si="292"/>
        <v>0.2016997223555631</v>
      </c>
      <c r="AM357">
        <f t="shared" si="293"/>
        <v>2.4477898267013634E-6</v>
      </c>
      <c r="AN357" s="2">
        <f t="shared" si="294"/>
        <v>8.9072352027188522E-12</v>
      </c>
      <c r="AP357">
        <f t="shared" si="295"/>
        <v>0.63972896972232496</v>
      </c>
      <c r="AQ357">
        <f t="shared" si="296"/>
        <v>0.60453234876215689</v>
      </c>
      <c r="AR357">
        <f t="shared" si="297"/>
        <v>1.3216077684682627E-4</v>
      </c>
      <c r="AS357" s="2">
        <f t="shared" si="298"/>
        <v>2.5697928831327271E-11</v>
      </c>
      <c r="AU357">
        <f t="shared" si="299"/>
        <v>0.49355991120858356</v>
      </c>
      <c r="AV357">
        <f t="shared" si="300"/>
        <v>0.44039769194318629</v>
      </c>
      <c r="AW357">
        <f t="shared" si="301"/>
        <v>3.7197437560107684E-5</v>
      </c>
      <c r="AX357" s="2">
        <f t="shared" si="302"/>
        <v>2.6864816015633319E-11</v>
      </c>
      <c r="AZ357">
        <f t="shared" si="303"/>
        <v>0.5555563666111607</v>
      </c>
      <c r="BA357">
        <f t="shared" si="304"/>
        <v>0.50617374067906751</v>
      </c>
      <c r="BB357">
        <f t="shared" si="305"/>
        <v>1.7476070878972667E-5</v>
      </c>
      <c r="BC357" s="2">
        <f t="shared" si="306"/>
        <v>5.8253569596575493E-12</v>
      </c>
      <c r="BE357">
        <f t="shared" si="307"/>
        <v>0.87097781934425389</v>
      </c>
      <c r="BF357">
        <f t="shared" si="308"/>
        <v>0.86126647241317622</v>
      </c>
      <c r="BG357">
        <f t="shared" si="309"/>
        <v>1.9963449973528432E-4</v>
      </c>
      <c r="BH357" s="2">
        <f t="shared" si="310"/>
        <v>1.1090805540849137E-11</v>
      </c>
      <c r="BJ357">
        <f t="shared" si="311"/>
        <v>0.84419959913200104</v>
      </c>
      <c r="BK357">
        <f t="shared" si="312"/>
        <v>0.83283218790987235</v>
      </c>
      <c r="BL357">
        <f t="shared" si="313"/>
        <v>8.2260240664681626E-5</v>
      </c>
      <c r="BM357" s="2">
        <f t="shared" si="314"/>
        <v>4.5700133702600944E-11</v>
      </c>
    </row>
    <row r="358" spans="1:65" x14ac:dyDescent="0.3">
      <c r="A358">
        <v>-8.4499999999999993</v>
      </c>
      <c r="B358">
        <f t="shared" si="263"/>
        <v>0.3610384171327366</v>
      </c>
      <c r="C358">
        <f t="shared" si="264"/>
        <v>0.31851367015010301</v>
      </c>
      <c r="D358">
        <f t="shared" si="265"/>
        <v>9.3884400314386346E-5</v>
      </c>
      <c r="E358" s="2">
        <f t="shared" si="266"/>
        <v>9.3884400314386338E-11</v>
      </c>
      <c r="G358">
        <f t="shared" si="267"/>
        <v>4.9952229580397668E-2</v>
      </c>
      <c r="H358">
        <f t="shared" si="268"/>
        <v>5.1855807124582933E-3</v>
      </c>
      <c r="I358">
        <f t="shared" si="269"/>
        <v>1.4484377925238514E-9</v>
      </c>
      <c r="J358" s="2">
        <f t="shared" si="270"/>
        <v>1.1949611788321774E-13</v>
      </c>
      <c r="L358">
        <f t="shared" si="271"/>
        <v>7.1932512417439504E-2</v>
      </c>
      <c r="M358">
        <f t="shared" si="272"/>
        <v>1.583511391032821E-2</v>
      </c>
      <c r="N358">
        <f t="shared" si="273"/>
        <v>1.5297823571168063E-8</v>
      </c>
      <c r="O358" s="2">
        <f t="shared" si="274"/>
        <v>6.1998679417595039E-13</v>
      </c>
      <c r="Q358">
        <f t="shared" si="275"/>
        <v>0.11912038588699923</v>
      </c>
      <c r="R358">
        <f t="shared" si="276"/>
        <v>5.788276565454463E-2</v>
      </c>
      <c r="S358">
        <f t="shared" si="277"/>
        <v>2.9647171894959868E-7</v>
      </c>
      <c r="T358" s="2">
        <f t="shared" si="278"/>
        <v>3.6400138826589685E-12</v>
      </c>
      <c r="V358">
        <f t="shared" si="279"/>
        <v>0.38268917836573901</v>
      </c>
      <c r="W358">
        <f t="shared" si="280"/>
        <v>0.33835924798042766</v>
      </c>
      <c r="X358">
        <f t="shared" si="281"/>
        <v>2.8996352623551169E-5</v>
      </c>
      <c r="Y358" s="2">
        <f t="shared" si="282"/>
        <v>3.6245440779438961E-11</v>
      </c>
      <c r="AA358">
        <f t="shared" si="283"/>
        <v>0.4168589878377692</v>
      </c>
      <c r="AB358">
        <f t="shared" si="284"/>
        <v>0.39633435593971966</v>
      </c>
      <c r="AC358">
        <f t="shared" si="285"/>
        <v>4.964904991267165E-5</v>
      </c>
      <c r="AD358" s="2">
        <f t="shared" si="286"/>
        <v>3.4478506883799733E-11</v>
      </c>
      <c r="AF358">
        <f t="shared" si="287"/>
        <v>0.25356961794062782</v>
      </c>
      <c r="AG358">
        <f t="shared" si="288"/>
        <v>0.19042257911130997</v>
      </c>
      <c r="AH358">
        <f t="shared" si="289"/>
        <v>5.4921442131200259E-6</v>
      </c>
      <c r="AI358" s="2">
        <f t="shared" si="290"/>
        <v>1.5866194393457857E-11</v>
      </c>
      <c r="AK358">
        <f t="shared" si="291"/>
        <v>0.28127360505868654</v>
      </c>
      <c r="AL358">
        <f t="shared" si="292"/>
        <v>0.20141511673187393</v>
      </c>
      <c r="AM358">
        <f t="shared" si="293"/>
        <v>2.4248041489301077E-6</v>
      </c>
      <c r="AN358" s="2">
        <f t="shared" si="294"/>
        <v>8.8235928752734498E-12</v>
      </c>
      <c r="AP358">
        <f t="shared" si="295"/>
        <v>0.63937916260413619</v>
      </c>
      <c r="AQ358">
        <f t="shared" si="296"/>
        <v>0.60414836729323407</v>
      </c>
      <c r="AR358">
        <f t="shared" si="297"/>
        <v>1.3119805843711256E-4</v>
      </c>
      <c r="AS358" s="2">
        <f t="shared" si="298"/>
        <v>2.551073358499405E-11</v>
      </c>
      <c r="AU358">
        <f t="shared" si="299"/>
        <v>0.49320540554783865</v>
      </c>
      <c r="AV358">
        <f t="shared" si="300"/>
        <v>0.44000597298103722</v>
      </c>
      <c r="AW358">
        <f t="shared" si="301"/>
        <v>3.689892197795443E-5</v>
      </c>
      <c r="AX358" s="2">
        <f t="shared" si="302"/>
        <v>2.6649221428522638E-11</v>
      </c>
      <c r="AZ358">
        <f t="shared" si="303"/>
        <v>0.55525413935965995</v>
      </c>
      <c r="BA358">
        <f t="shared" si="304"/>
        <v>0.5058379326218444</v>
      </c>
      <c r="BB358">
        <f t="shared" si="305"/>
        <v>1.7345367805561978E-5</v>
      </c>
      <c r="BC358" s="2">
        <f t="shared" si="306"/>
        <v>5.7817892685206536E-12</v>
      </c>
      <c r="BE358">
        <f t="shared" si="307"/>
        <v>0.87079919498655056</v>
      </c>
      <c r="BF358">
        <f t="shared" si="308"/>
        <v>0.86107440321134465</v>
      </c>
      <c r="BG358">
        <f t="shared" si="309"/>
        <v>1.9844363928298776E-4</v>
      </c>
      <c r="BH358" s="2">
        <f t="shared" si="310"/>
        <v>1.1024646626832663E-11</v>
      </c>
      <c r="BJ358">
        <f t="shared" si="311"/>
        <v>0.84401518611136273</v>
      </c>
      <c r="BK358">
        <f t="shared" si="312"/>
        <v>0.83263431986197711</v>
      </c>
      <c r="BL358">
        <f t="shared" si="313"/>
        <v>8.1752588043624102E-5</v>
      </c>
      <c r="BM358" s="2">
        <f t="shared" si="314"/>
        <v>4.5418104468680096E-11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8"/>
  <sheetViews>
    <sheetView workbookViewId="0">
      <selection activeCell="G8" sqref="G8"/>
    </sheetView>
  </sheetViews>
  <sheetFormatPr defaultColWidth="9.109375" defaultRowHeight="14.4" x14ac:dyDescent="0.3"/>
  <cols>
    <col min="7" max="7" width="12" bestFit="1" customWidth="1"/>
  </cols>
  <sheetData>
    <row r="1" spans="1:25" x14ac:dyDescent="0.3">
      <c r="A1" t="s">
        <v>55</v>
      </c>
      <c r="V1" t="s">
        <v>77</v>
      </c>
      <c r="W1" t="s">
        <v>15</v>
      </c>
      <c r="X1" t="s">
        <v>78</v>
      </c>
      <c r="Y1" t="s">
        <v>79</v>
      </c>
    </row>
    <row r="2" spans="1:25" x14ac:dyDescent="0.3">
      <c r="A2" t="s">
        <v>52</v>
      </c>
      <c r="F2" t="s">
        <v>63</v>
      </c>
      <c r="V2">
        <v>1</v>
      </c>
      <c r="W2">
        <v>1.53</v>
      </c>
      <c r="X2">
        <v>0.06</v>
      </c>
      <c r="Y2" s="2">
        <v>9.9999999999999995E-7</v>
      </c>
    </row>
    <row r="3" spans="1:25" x14ac:dyDescent="0.3">
      <c r="A3" t="s">
        <v>56</v>
      </c>
      <c r="B3">
        <f>6*10^(-4)</f>
        <v>6.0000000000000006E-4</v>
      </c>
      <c r="C3" t="s">
        <v>57</v>
      </c>
      <c r="F3" t="s">
        <v>2</v>
      </c>
      <c r="G3">
        <f>($B$6-$B$5)/($B$4-$B$5)</f>
        <v>0.20000000000000004</v>
      </c>
    </row>
    <row r="4" spans="1:25" x14ac:dyDescent="0.3">
      <c r="A4" t="s">
        <v>58</v>
      </c>
      <c r="B4">
        <v>0.45</v>
      </c>
      <c r="F4" t="s">
        <v>65</v>
      </c>
      <c r="G4">
        <f>($B$7*$B$3*$B$10)/($B$4-$B$5)</f>
        <v>9.2571428571428596E-2</v>
      </c>
      <c r="V4" t="s">
        <v>76</v>
      </c>
      <c r="W4" t="s">
        <v>80</v>
      </c>
    </row>
    <row r="5" spans="1:25" x14ac:dyDescent="0.3">
      <c r="A5" t="s">
        <v>59</v>
      </c>
      <c r="B5">
        <v>0.1</v>
      </c>
      <c r="C5">
        <f>($B$4-$B$5)</f>
        <v>0.35</v>
      </c>
      <c r="F5" t="s">
        <v>66</v>
      </c>
      <c r="G5">
        <f>($B$7*$B$3*$B$11)/($B$4-$B$5)</f>
        <v>0.30857142857142861</v>
      </c>
    </row>
    <row r="6" spans="1:25" x14ac:dyDescent="0.3">
      <c r="A6" t="s">
        <v>60</v>
      </c>
      <c r="B6">
        <v>0.17</v>
      </c>
    </row>
    <row r="7" spans="1:25" x14ac:dyDescent="0.3">
      <c r="A7" t="s">
        <v>61</v>
      </c>
      <c r="B7">
        <v>0.01</v>
      </c>
      <c r="C7" t="s">
        <v>62</v>
      </c>
      <c r="F7" t="s">
        <v>48</v>
      </c>
      <c r="H7">
        <v>0.25</v>
      </c>
      <c r="I7">
        <v>0.5</v>
      </c>
      <c r="J7">
        <v>0.75</v>
      </c>
    </row>
    <row r="8" spans="1:25" x14ac:dyDescent="0.3">
      <c r="A8" t="s">
        <v>15</v>
      </c>
      <c r="B8">
        <v>2</v>
      </c>
      <c r="F8" t="s">
        <v>68</v>
      </c>
      <c r="H8">
        <v>1.1279999999999999</v>
      </c>
      <c r="I8">
        <v>1.0580000000000001</v>
      </c>
      <c r="J8">
        <v>0.90900000000000003</v>
      </c>
    </row>
    <row r="9" spans="1:25" x14ac:dyDescent="0.3">
      <c r="F9" t="s">
        <v>69</v>
      </c>
      <c r="H9">
        <v>0.41899999999999998</v>
      </c>
      <c r="I9">
        <v>0.46400000000000002</v>
      </c>
      <c r="J9">
        <v>0.53900000000000003</v>
      </c>
    </row>
    <row r="10" spans="1:25" x14ac:dyDescent="0.3">
      <c r="A10" t="s">
        <v>64</v>
      </c>
      <c r="B10">
        <f>1.5*60*60</f>
        <v>5400</v>
      </c>
      <c r="C10" t="s">
        <v>67</v>
      </c>
      <c r="H10">
        <v>0.14599999999999999</v>
      </c>
      <c r="I10">
        <v>0.14499999999999999</v>
      </c>
      <c r="J10">
        <v>0.16500000000000001</v>
      </c>
    </row>
    <row r="11" spans="1:25" x14ac:dyDescent="0.3">
      <c r="A11" t="s">
        <v>11</v>
      </c>
      <c r="B11">
        <f>5*60*60</f>
        <v>18000</v>
      </c>
      <c r="C11" t="s">
        <v>67</v>
      </c>
    </row>
    <row r="15" spans="1:25" x14ac:dyDescent="0.3">
      <c r="A15" t="s">
        <v>71</v>
      </c>
      <c r="B15" t="s">
        <v>48</v>
      </c>
      <c r="C15" t="s">
        <v>1</v>
      </c>
      <c r="D15">
        <f>($B$7*$B$3*$B$10)/($B$4-$B$5)</f>
        <v>9.2571428571428596E-2</v>
      </c>
      <c r="E15">
        <f>($B$7*$B$3*$B$11)/($B$4-$B$5)</f>
        <v>0.30857142857142861</v>
      </c>
      <c r="G15" t="s">
        <v>73</v>
      </c>
      <c r="H15" t="s">
        <v>72</v>
      </c>
      <c r="J15" t="s">
        <v>70</v>
      </c>
    </row>
    <row r="16" spans="1:25" x14ac:dyDescent="0.3">
      <c r="B16">
        <v>0.25</v>
      </c>
      <c r="C16" t="s">
        <v>12</v>
      </c>
      <c r="D16">
        <f>$H$8*$G$4^(0.5)+$H$9*$G$4+$H$10*$G$4^(1.5)</f>
        <v>0.38609981223776857</v>
      </c>
      <c r="E16">
        <f>$H$8*$G$5^(0.5)+$H$9*$G$5+$H$10*$G$5^(1.5)</f>
        <v>0.78091218295442899</v>
      </c>
      <c r="G16">
        <f>D16/$B$7</f>
        <v>38.609981223776856</v>
      </c>
      <c r="H16">
        <f>E16/$B$7</f>
        <v>78.0912182954429</v>
      </c>
      <c r="J16">
        <f>0.4*$C$5+$B$5</f>
        <v>0.24</v>
      </c>
    </row>
    <row r="17" spans="2:10" x14ac:dyDescent="0.3">
      <c r="B17">
        <v>0.5</v>
      </c>
      <c r="C17" t="s">
        <v>13</v>
      </c>
      <c r="D17">
        <f>$I$8*$G$4^(0.5)+$I$9*$G$4+$I$10*$G$4^(1.5)</f>
        <v>0.36893947393510385</v>
      </c>
      <c r="E17">
        <f>$I$8*$G$5^(0.5)+$I$9*$G$5+$I$10*$G$5^(1.5)</f>
        <v>0.75574204407122403</v>
      </c>
      <c r="G17">
        <f t="shared" ref="G17:H18" si="0">D17/$B$7</f>
        <v>36.893947393510381</v>
      </c>
      <c r="H17">
        <f t="shared" si="0"/>
        <v>75.574204407122394</v>
      </c>
      <c r="J17">
        <f>0.6*$C$5+$B$5</f>
        <v>0.31</v>
      </c>
    </row>
    <row r="18" spans="2:10" x14ac:dyDescent="0.3">
      <c r="B18">
        <v>0.75</v>
      </c>
      <c r="C18" t="s">
        <v>14</v>
      </c>
      <c r="D18">
        <f>$J$8*$G$4^(0.5)+$J$9*$G$4+$J$10*$G$4^(1.5)</f>
        <v>0.33111156423873211</v>
      </c>
      <c r="E18">
        <f>$J$8*$G$5^(0.5)+$J$9*$G$5+$J$10*$G$5^(1.5)</f>
        <v>0.69954476386385855</v>
      </c>
      <c r="G18">
        <f t="shared" si="0"/>
        <v>33.111156423873211</v>
      </c>
      <c r="H18">
        <f t="shared" si="0"/>
        <v>69.954476386385849</v>
      </c>
      <c r="J18">
        <f>0.8*$C$5+$B$5</f>
        <v>0.38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Analytical solution Warrick</vt:lpstr>
      <vt:lpstr>SoilMetadata</vt:lpstr>
      <vt:lpstr>MoistureProfileCoeff</vt:lpstr>
      <vt:lpstr>InfiltrationCurveCoeff&amp;Test</vt:lpstr>
      <vt:lpstr>Plot</vt:lpstr>
      <vt:lpstr>Phoon_2007</vt:lpstr>
      <vt:lpstr>VG_Permeabilite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 Kilic</dc:creator>
  <cp:lastModifiedBy>Deniz Kilic</cp:lastModifiedBy>
  <dcterms:created xsi:type="dcterms:W3CDTF">2020-04-06T07:53:33Z</dcterms:created>
  <dcterms:modified xsi:type="dcterms:W3CDTF">2020-04-21T06:35:34Z</dcterms:modified>
</cp:coreProperties>
</file>