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730" windowHeight="11760"/>
  </bookViews>
  <sheets>
    <sheet name="Arkusz1" sheetId="1" r:id="rId1"/>
    <sheet name="Arkusz2" sheetId="2" r:id="rId2"/>
    <sheet name="Arkusz3" sheetId="3" r:id="rId3"/>
  </sheets>
  <definedNames>
    <definedName name="_Hlk496350225" localSheetId="2">Arkusz3!$A$4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/>
  <c r="D8"/>
  <c r="D10" s="1"/>
  <c r="D11" l="1"/>
  <c r="D12"/>
  <c r="D13"/>
  <c r="D14" s="1"/>
  <c r="D15" s="1"/>
  <c r="D9"/>
  <c r="D37"/>
  <c r="D39" s="1"/>
  <c r="D40" s="1"/>
  <c r="E60"/>
  <c r="D17" l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16"/>
  <c r="D42"/>
  <c r="D43" s="1"/>
  <c r="D44" s="1"/>
  <c r="D41"/>
  <c r="D38"/>
  <c r="D45" l="1"/>
  <c r="D46"/>
  <c r="D47" s="1"/>
  <c r="D48" s="1"/>
  <c r="D49" s="1"/>
  <c r="D50" s="1"/>
  <c r="D51" s="1"/>
  <c r="D52" s="1"/>
  <c r="D53" s="1"/>
  <c r="D54" s="1"/>
  <c r="D55" s="1"/>
  <c r="D56" s="1"/>
  <c r="D57" s="1"/>
  <c r="D58" s="1"/>
  <c r="D59" s="1"/>
</calcChain>
</file>

<file path=xl/sharedStrings.xml><?xml version="1.0" encoding="utf-8"?>
<sst xmlns="http://schemas.openxmlformats.org/spreadsheetml/2006/main" count="128" uniqueCount="62">
  <si>
    <t xml:space="preserve">Początek </t>
  </si>
  <si>
    <t xml:space="preserve">Ilość dni </t>
  </si>
  <si>
    <t>suma</t>
  </si>
  <si>
    <t xml:space="preserve">Organizacja projektu, analiza wymagań, funkcjonalności </t>
  </si>
  <si>
    <t xml:space="preserve">Koncepcja projektu, potrzebne diagramy, kosztorys, dokumentacja </t>
  </si>
  <si>
    <t>Analiza interfejsu użytkownika i użyteczności, analiza porównawcza</t>
  </si>
  <si>
    <t>Interfejs graficzny</t>
  </si>
  <si>
    <t>Przygotowanie prototypu aplikacji HTML</t>
  </si>
  <si>
    <t>interfejs użytkownika i użyteczności, analiza biznesowa oraz techniczna</t>
  </si>
  <si>
    <t>Testy użyteczności, statyczna analiza wymagań</t>
  </si>
  <si>
    <t>Specyfikacja wymagań technicznych dla poszczególnych modułów wykonywanych etapie 1</t>
  </si>
  <si>
    <t>Akceptacja strategiczna</t>
  </si>
  <si>
    <t>Specyfikacja wymagań technicznym - zagadnienia ogólne</t>
  </si>
  <si>
    <t>Wykonanie systemu: pulpit, logowanie użytkownika, zarządzanie kontem, realizacja przelewów, przegląd historii operacji, obsługa kart płatniczych</t>
  </si>
  <si>
    <t>Testowanie systemu</t>
  </si>
  <si>
    <t>Integracja modułów</t>
  </si>
  <si>
    <t>Wersja próbna systemu</t>
  </si>
  <si>
    <t>interfejs użytkownika i użyteczności, analiza biznesowa oraz techniczna nowych funkcjonalności</t>
  </si>
  <si>
    <t>Akceptacja systemu</t>
  </si>
  <si>
    <t>Specyfikacja wymagań technicznych dla poszczególnych modułów wykonywanych w tym etapie</t>
  </si>
  <si>
    <t>Uruchomienie systemu</t>
  </si>
  <si>
    <t>Wykonanie systemu: analiza finansowa, obsługa kredytów</t>
  </si>
  <si>
    <t>Akceptacja całego systemu</t>
  </si>
  <si>
    <t>Uruchomienie i wdrożenie systemu</t>
  </si>
  <si>
    <t>Zamknięcie projektu</t>
  </si>
  <si>
    <t xml:space="preserve">Nazwa zadania </t>
  </si>
  <si>
    <t xml:space="preserve">Czas trwania [dni] </t>
  </si>
  <si>
    <t xml:space="preserve">Zasoby </t>
  </si>
  <si>
    <t xml:space="preserve">Faza 1, etap 0 </t>
  </si>
  <si>
    <t>Organizacja projektu, analiza wymagań, funkcjonalności</t>
  </si>
  <si>
    <t>Menedżer projektu,</t>
  </si>
  <si>
    <t>Architekt</t>
  </si>
  <si>
    <t>Koncepcja projektu, potrzebne diagramy, kosztorys, dokumentacja</t>
  </si>
  <si>
    <t>Grafik, programiści</t>
  </si>
  <si>
    <t>Programiści, grafik</t>
  </si>
  <si>
    <t>Programiści, scrum master</t>
  </si>
  <si>
    <t>Testerzy</t>
  </si>
  <si>
    <t>Menedżer projektu</t>
  </si>
  <si>
    <t>Specyfikacja wymagań technicznym</t>
  </si>
  <si>
    <t>Menedżer projektu, scrum master</t>
  </si>
  <si>
    <t xml:space="preserve">Faza 1, etap 1 </t>
  </si>
  <si>
    <t>Grafik,</t>
  </si>
  <si>
    <t>Programiści</t>
  </si>
  <si>
    <t>menedżer projektu, architekt</t>
  </si>
  <si>
    <t xml:space="preserve">Faza 1, etap 2 </t>
  </si>
  <si>
    <t>Grafik, architekt</t>
  </si>
  <si>
    <t>menedżer projektu,</t>
  </si>
  <si>
    <t xml:space="preserve">Faza 2 </t>
  </si>
  <si>
    <t>Menedżer projektu, architekt</t>
  </si>
  <si>
    <t>Zadania w projekcie</t>
  </si>
  <si>
    <t>Uruchomienie projektu</t>
  </si>
  <si>
    <t>Analiza i specyfikacja wymagań</t>
  </si>
  <si>
    <t>Zaprojektowanie aplikacji mobilnej</t>
  </si>
  <si>
    <t>Implementacja modułów</t>
  </si>
  <si>
    <t>Stworzenie prototypu</t>
  </si>
  <si>
    <t>Wprowadzenie poprawek</t>
  </si>
  <si>
    <t>Akceptacja projektu</t>
  </si>
  <si>
    <t>Stworzenie instrukcji użytkownika</t>
  </si>
  <si>
    <t>Wdrożenie systemu</t>
  </si>
  <si>
    <t>Testowanie</t>
  </si>
  <si>
    <t>Planowanie i nadzór</t>
  </si>
  <si>
    <t>Wykonanie systemu: pulpit, logowanie użytkownika, zarządzanie kontem…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</si>
</sst>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8DB3E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0" fillId="0" borderId="1" xfId="0" applyFill="1" applyBorder="1"/>
    <xf numFmtId="0" fontId="0" fillId="3" borderId="2" xfId="0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0" fillId="0" borderId="0" xfId="0" applyAlignment="1">
      <alignment wrapText="1"/>
    </xf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2" fillId="0" borderId="6" xfId="0" applyFont="1" applyBorder="1" applyAlignment="1">
      <alignment vertical="center" wrapText="1"/>
    </xf>
    <xf numFmtId="0" fontId="0" fillId="0" borderId="1" xfId="0" applyNumberForma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bar"/>
        <c:grouping val="stacked"/>
        <c:ser>
          <c:idx val="0"/>
          <c:order val="0"/>
          <c:tx>
            <c:strRef>
              <c:f>Arkusz1!$D$6</c:f>
              <c:strCache>
                <c:ptCount val="1"/>
                <c:pt idx="0">
                  <c:v>Początek </c:v>
                </c:pt>
              </c:strCache>
            </c:strRef>
          </c:tx>
          <c:spPr>
            <a:noFill/>
            <a:ln>
              <a:noFill/>
            </a:ln>
          </c:spPr>
          <c:cat>
            <c:strRef>
              <c:f>Arkusz1!$C$7:$C$30</c:f>
              <c:strCache>
                <c:ptCount val="24"/>
                <c:pt idx="0">
                  <c:v>Organizacja projektu, analiza wymagań, funkcjonalności </c:v>
                </c:pt>
                <c:pt idx="1">
                  <c:v>Koncepcja projektu, potrzebne diagramy, kosztorys, dokumentacja </c:v>
                </c:pt>
                <c:pt idx="2">
                  <c:v>Analiza interfejsu użytkownika i użyteczności, analiza porównawcza</c:v>
                </c:pt>
                <c:pt idx="3">
                  <c:v>Interfejs graficzny</c:v>
                </c:pt>
                <c:pt idx="4">
                  <c:v>Przygotowanie prototypu aplikacji HTML</c:v>
                </c:pt>
                <c:pt idx="5">
                  <c:v>interfejs użytkownika i użyteczności, analiza biznesowa oraz techniczna</c:v>
                </c:pt>
                <c:pt idx="6">
                  <c:v>Testy użyteczności, statyczna analiza wymagań</c:v>
                </c:pt>
                <c:pt idx="7">
                  <c:v>Specyfikacja wymagań technicznych dla poszczególnych modułów wykonywanych etapie 1</c:v>
                </c:pt>
                <c:pt idx="8">
                  <c:v>Akceptacja strategiczna</c:v>
                </c:pt>
                <c:pt idx="9">
                  <c:v>Specyfikacja wymagań technicznym - zagadnienia ogólne</c:v>
                </c:pt>
                <c:pt idx="10">
                  <c:v>Wykonanie systemu: pulpit, logowanie użytkownika, zarządzanie kontem…</c:v>
                </c:pt>
                <c:pt idx="11">
                  <c:v>Testowanie systemu</c:v>
                </c:pt>
                <c:pt idx="12">
                  <c:v>Integracja modułów</c:v>
                </c:pt>
                <c:pt idx="13">
                  <c:v>Wersja próbna systemu</c:v>
                </c:pt>
                <c:pt idx="14">
                  <c:v>interfejs użytkownika i użyteczności, analiza biznesowa oraz techniczna nowych funkcjonalności</c:v>
                </c:pt>
                <c:pt idx="15">
                  <c:v>Akceptacja systemu</c:v>
                </c:pt>
                <c:pt idx="16">
                  <c:v>Specyfikacja wymagań technicznych dla poszczególnych modułów wykonywanych w tym etapie</c:v>
                </c:pt>
                <c:pt idx="17">
                  <c:v>Uruchomienie systemu</c:v>
                </c:pt>
                <c:pt idx="18">
                  <c:v>Wykonanie systemu: analiza finansowa, obsługa kredytów</c:v>
                </c:pt>
                <c:pt idx="19">
                  <c:v>Testowanie systemu</c:v>
                </c:pt>
                <c:pt idx="20">
                  <c:v>Integracja modułów</c:v>
                </c:pt>
                <c:pt idx="21">
                  <c:v>Akceptacja całego systemu</c:v>
                </c:pt>
                <c:pt idx="22">
                  <c:v>Uruchomienie i wdrożenie systemu</c:v>
                </c:pt>
                <c:pt idx="23">
                  <c:v>Zamknięcie projektu</c:v>
                </c:pt>
              </c:strCache>
            </c:strRef>
          </c:cat>
          <c:val>
            <c:numRef>
              <c:f>Arkusz1!$D$7:$D$30</c:f>
              <c:numCache>
                <c:formatCode>yyyy/mm/dd</c:formatCode>
                <c:ptCount val="24"/>
                <c:pt idx="0">
                  <c:v>43405</c:v>
                </c:pt>
                <c:pt idx="1">
                  <c:v>43415</c:v>
                </c:pt>
                <c:pt idx="2">
                  <c:v>43418</c:v>
                </c:pt>
                <c:pt idx="3">
                  <c:v>43425</c:v>
                </c:pt>
                <c:pt idx="4">
                  <c:v>43435</c:v>
                </c:pt>
                <c:pt idx="5">
                  <c:v>43435</c:v>
                </c:pt>
                <c:pt idx="6">
                  <c:v>43435</c:v>
                </c:pt>
                <c:pt idx="7">
                  <c:v>43440</c:v>
                </c:pt>
                <c:pt idx="8">
                  <c:v>43445</c:v>
                </c:pt>
                <c:pt idx="9">
                  <c:v>43445</c:v>
                </c:pt>
                <c:pt idx="10">
                  <c:v>43450</c:v>
                </c:pt>
                <c:pt idx="11">
                  <c:v>43450</c:v>
                </c:pt>
                <c:pt idx="12">
                  <c:v>43480</c:v>
                </c:pt>
                <c:pt idx="13">
                  <c:v>43487</c:v>
                </c:pt>
                <c:pt idx="14">
                  <c:v>43487</c:v>
                </c:pt>
                <c:pt idx="15">
                  <c:v>43494</c:v>
                </c:pt>
                <c:pt idx="16">
                  <c:v>43504</c:v>
                </c:pt>
                <c:pt idx="17">
                  <c:v>43508</c:v>
                </c:pt>
                <c:pt idx="18">
                  <c:v>43522</c:v>
                </c:pt>
                <c:pt idx="19">
                  <c:v>43522</c:v>
                </c:pt>
                <c:pt idx="20">
                  <c:v>43552</c:v>
                </c:pt>
                <c:pt idx="21">
                  <c:v>43559</c:v>
                </c:pt>
                <c:pt idx="22">
                  <c:v>43573</c:v>
                </c:pt>
                <c:pt idx="23">
                  <c:v>43578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3C4-493A-8437-2641C543D984}"/>
            </c:ext>
          </c:extLst>
        </c:ser>
        <c:ser>
          <c:idx val="1"/>
          <c:order val="1"/>
          <c:tx>
            <c:strRef>
              <c:f>Arkusz1!$E$6</c:f>
              <c:strCache>
                <c:ptCount val="1"/>
                <c:pt idx="0">
                  <c:v>Ilość dni </c:v>
                </c:pt>
              </c:strCache>
            </c:strRef>
          </c:tx>
          <c:cat>
            <c:strRef>
              <c:f>Arkusz1!$C$7:$C$30</c:f>
              <c:strCache>
                <c:ptCount val="24"/>
                <c:pt idx="0">
                  <c:v>Organizacja projektu, analiza wymagań, funkcjonalności </c:v>
                </c:pt>
                <c:pt idx="1">
                  <c:v>Koncepcja projektu, potrzebne diagramy, kosztorys, dokumentacja </c:v>
                </c:pt>
                <c:pt idx="2">
                  <c:v>Analiza interfejsu użytkownika i użyteczności, analiza porównawcza</c:v>
                </c:pt>
                <c:pt idx="3">
                  <c:v>Interfejs graficzny</c:v>
                </c:pt>
                <c:pt idx="4">
                  <c:v>Przygotowanie prototypu aplikacji HTML</c:v>
                </c:pt>
                <c:pt idx="5">
                  <c:v>interfejs użytkownika i użyteczności, analiza biznesowa oraz techniczna</c:v>
                </c:pt>
                <c:pt idx="6">
                  <c:v>Testy użyteczności, statyczna analiza wymagań</c:v>
                </c:pt>
                <c:pt idx="7">
                  <c:v>Specyfikacja wymagań technicznych dla poszczególnych modułów wykonywanych etapie 1</c:v>
                </c:pt>
                <c:pt idx="8">
                  <c:v>Akceptacja strategiczna</c:v>
                </c:pt>
                <c:pt idx="9">
                  <c:v>Specyfikacja wymagań technicznym - zagadnienia ogólne</c:v>
                </c:pt>
                <c:pt idx="10">
                  <c:v>Wykonanie systemu: pulpit, logowanie użytkownika, zarządzanie kontem…</c:v>
                </c:pt>
                <c:pt idx="11">
                  <c:v>Testowanie systemu</c:v>
                </c:pt>
                <c:pt idx="12">
                  <c:v>Integracja modułów</c:v>
                </c:pt>
                <c:pt idx="13">
                  <c:v>Wersja próbna systemu</c:v>
                </c:pt>
                <c:pt idx="14">
                  <c:v>interfejs użytkownika i użyteczności, analiza biznesowa oraz techniczna nowych funkcjonalności</c:v>
                </c:pt>
                <c:pt idx="15">
                  <c:v>Akceptacja systemu</c:v>
                </c:pt>
                <c:pt idx="16">
                  <c:v>Specyfikacja wymagań technicznych dla poszczególnych modułów wykonywanych w tym etapie</c:v>
                </c:pt>
                <c:pt idx="17">
                  <c:v>Uruchomienie systemu</c:v>
                </c:pt>
                <c:pt idx="18">
                  <c:v>Wykonanie systemu: analiza finansowa, obsługa kredytów</c:v>
                </c:pt>
                <c:pt idx="19">
                  <c:v>Testowanie systemu</c:v>
                </c:pt>
                <c:pt idx="20">
                  <c:v>Integracja modułów</c:v>
                </c:pt>
                <c:pt idx="21">
                  <c:v>Akceptacja całego systemu</c:v>
                </c:pt>
                <c:pt idx="22">
                  <c:v>Uruchomienie i wdrożenie systemu</c:v>
                </c:pt>
                <c:pt idx="23">
                  <c:v>Zamknięcie projektu</c:v>
                </c:pt>
              </c:strCache>
            </c:strRef>
          </c:cat>
          <c:val>
            <c:numRef>
              <c:f>Arkusz1!$E$7:$E$30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7</c:v>
                </c:pt>
                <c:pt idx="3">
                  <c:v>10</c:v>
                </c:pt>
                <c:pt idx="4">
                  <c:v>15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5</c:v>
                </c:pt>
                <c:pt idx="9">
                  <c:v>21</c:v>
                </c:pt>
                <c:pt idx="10">
                  <c:v>30</c:v>
                </c:pt>
                <c:pt idx="11">
                  <c:v>30</c:v>
                </c:pt>
                <c:pt idx="12">
                  <c:v>7</c:v>
                </c:pt>
                <c:pt idx="13">
                  <c:v>7</c:v>
                </c:pt>
                <c:pt idx="14">
                  <c:v>14</c:v>
                </c:pt>
                <c:pt idx="15">
                  <c:v>14</c:v>
                </c:pt>
                <c:pt idx="16">
                  <c:v>18</c:v>
                </c:pt>
                <c:pt idx="17">
                  <c:v>14</c:v>
                </c:pt>
                <c:pt idx="18">
                  <c:v>30</c:v>
                </c:pt>
                <c:pt idx="19">
                  <c:v>30</c:v>
                </c:pt>
                <c:pt idx="20">
                  <c:v>7</c:v>
                </c:pt>
                <c:pt idx="21">
                  <c:v>14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3C4-493A-8437-2641C543D984}"/>
            </c:ext>
          </c:extLst>
        </c:ser>
        <c:overlap val="100"/>
        <c:axId val="119515392"/>
        <c:axId val="119541760"/>
      </c:barChart>
      <c:catAx>
        <c:axId val="119515392"/>
        <c:scaling>
          <c:orientation val="maxMin"/>
        </c:scaling>
        <c:axPos val="l"/>
        <c:numFmt formatCode="General" sourceLinked="0"/>
        <c:tickLblPos val="nextTo"/>
        <c:crossAx val="119541760"/>
        <c:crosses val="autoZero"/>
        <c:auto val="1"/>
        <c:lblAlgn val="ctr"/>
        <c:lblOffset val="100"/>
      </c:catAx>
      <c:valAx>
        <c:axId val="119541760"/>
        <c:scaling>
          <c:orientation val="minMax"/>
          <c:min val="43405"/>
        </c:scaling>
        <c:axPos val="b"/>
        <c:minorGridlines/>
        <c:numFmt formatCode="yyyy/mm/dd" sourceLinked="1"/>
        <c:tickLblPos val="nextTo"/>
        <c:crossAx val="119515392"/>
        <c:crosses val="max"/>
        <c:crossBetween val="between"/>
        <c:majorUnit val="30"/>
        <c:minorUnit val="7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7</xdr:row>
      <xdr:rowOff>142874</xdr:rowOff>
    </xdr:from>
    <xdr:to>
      <xdr:col>38</xdr:col>
      <xdr:colOff>214312</xdr:colOff>
      <xdr:row>43</xdr:row>
      <xdr:rowOff>57150</xdr:rowOff>
    </xdr:to>
    <xdr:graphicFrame macro="">
      <xdr:nvGraphicFramePr>
        <xdr:cNvPr id="2" name="Wykres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6:J60"/>
  <sheetViews>
    <sheetView tabSelected="1" topLeftCell="G5" zoomScale="70" zoomScaleNormal="70" workbookViewId="0">
      <selection activeCell="C18" sqref="C18"/>
    </sheetView>
  </sheetViews>
  <sheetFormatPr defaultRowHeight="15"/>
  <cols>
    <col min="3" max="3" width="27" bestFit="1" customWidth="1"/>
    <col min="4" max="4" width="10.5703125" bestFit="1" customWidth="1"/>
    <col min="5" max="5" width="9.85546875" bestFit="1" customWidth="1"/>
    <col min="6" max="6" width="10.5703125" bestFit="1" customWidth="1"/>
    <col min="8" max="8" width="9.140625" customWidth="1"/>
  </cols>
  <sheetData>
    <row r="6" spans="3:10">
      <c r="C6" s="5"/>
      <c r="D6" s="5" t="s">
        <v>0</v>
      </c>
      <c r="E6" s="5" t="s">
        <v>1</v>
      </c>
      <c r="J6" s="1"/>
    </row>
    <row r="7" spans="3:10">
      <c r="C7" s="5" t="s">
        <v>3</v>
      </c>
      <c r="D7" s="3">
        <v>43405</v>
      </c>
      <c r="E7" s="2">
        <v>10</v>
      </c>
      <c r="F7" s="16">
        <v>43405</v>
      </c>
    </row>
    <row r="8" spans="3:10">
      <c r="C8" s="5" t="s">
        <v>4</v>
      </c>
      <c r="D8" s="3">
        <f>D7+E7</f>
        <v>43415</v>
      </c>
      <c r="E8" s="2">
        <v>10</v>
      </c>
    </row>
    <row r="9" spans="3:10">
      <c r="C9" s="5" t="s">
        <v>5</v>
      </c>
      <c r="D9" s="3">
        <f>D10-E9</f>
        <v>43418</v>
      </c>
      <c r="E9" s="2">
        <v>7</v>
      </c>
    </row>
    <row r="10" spans="3:10">
      <c r="C10" s="5" t="s">
        <v>6</v>
      </c>
      <c r="D10" s="3">
        <f>D8+E8</f>
        <v>43425</v>
      </c>
      <c r="E10" s="2">
        <v>10</v>
      </c>
    </row>
    <row r="11" spans="3:10">
      <c r="C11" s="5" t="s">
        <v>7</v>
      </c>
      <c r="D11" s="3">
        <f>D10+E10</f>
        <v>43435</v>
      </c>
      <c r="E11" s="2">
        <v>15</v>
      </c>
    </row>
    <row r="12" spans="3:10">
      <c r="C12" s="5" t="s">
        <v>8</v>
      </c>
      <c r="D12" s="3">
        <f>D10+E10</f>
        <v>43435</v>
      </c>
      <c r="E12" s="2">
        <v>10</v>
      </c>
    </row>
    <row r="13" spans="3:10">
      <c r="C13" s="5" t="s">
        <v>9</v>
      </c>
      <c r="D13" s="3">
        <f>D10+E10</f>
        <v>43435</v>
      </c>
      <c r="E13" s="2">
        <v>10</v>
      </c>
    </row>
    <row r="14" spans="3:10">
      <c r="C14" s="5" t="s">
        <v>10</v>
      </c>
      <c r="D14" s="3">
        <f>D13+E13-5</f>
        <v>43440</v>
      </c>
      <c r="E14" s="2">
        <v>10</v>
      </c>
    </row>
    <row r="15" spans="3:10">
      <c r="C15" s="5" t="s">
        <v>11</v>
      </c>
      <c r="D15" s="3">
        <f>D14+5</f>
        <v>43445</v>
      </c>
      <c r="E15" s="2">
        <v>5</v>
      </c>
    </row>
    <row r="16" spans="3:10">
      <c r="C16" s="5" t="s">
        <v>12</v>
      </c>
      <c r="D16" s="3">
        <f>D15</f>
        <v>43445</v>
      </c>
      <c r="E16" s="2">
        <v>21</v>
      </c>
    </row>
    <row r="17" spans="3:6">
      <c r="C17" s="5" t="s">
        <v>61</v>
      </c>
      <c r="D17" s="3">
        <f>D15+E15</f>
        <v>43450</v>
      </c>
      <c r="E17" s="2">
        <v>30</v>
      </c>
    </row>
    <row r="18" spans="3:6">
      <c r="C18" s="5" t="s">
        <v>14</v>
      </c>
      <c r="D18" s="3">
        <f>D17</f>
        <v>43450</v>
      </c>
      <c r="E18" s="2">
        <v>30</v>
      </c>
    </row>
    <row r="19" spans="3:6">
      <c r="C19" s="5" t="s">
        <v>15</v>
      </c>
      <c r="D19" s="3">
        <f>D18+E18</f>
        <v>43480</v>
      </c>
      <c r="E19" s="2">
        <v>7</v>
      </c>
    </row>
    <row r="20" spans="3:6">
      <c r="C20" s="5" t="s">
        <v>16</v>
      </c>
      <c r="D20" s="3">
        <f>D19+E19</f>
        <v>43487</v>
      </c>
      <c r="E20" s="2">
        <v>7</v>
      </c>
    </row>
    <row r="21" spans="3:6">
      <c r="C21" s="5" t="s">
        <v>17</v>
      </c>
      <c r="D21" s="3">
        <f>D20</f>
        <v>43487</v>
      </c>
      <c r="E21" s="2">
        <v>14</v>
      </c>
    </row>
    <row r="22" spans="3:6">
      <c r="C22" s="5" t="s">
        <v>18</v>
      </c>
      <c r="D22" s="3">
        <f>D21+7</f>
        <v>43494</v>
      </c>
      <c r="E22" s="2">
        <v>14</v>
      </c>
    </row>
    <row r="23" spans="3:6">
      <c r="C23" s="5" t="s">
        <v>19</v>
      </c>
      <c r="D23" s="3">
        <f>D22+10</f>
        <v>43504</v>
      </c>
      <c r="E23" s="2">
        <v>18</v>
      </c>
    </row>
    <row r="24" spans="3:6">
      <c r="C24" s="5" t="s">
        <v>20</v>
      </c>
      <c r="D24" s="3">
        <f>D23+E23-E24</f>
        <v>43508</v>
      </c>
      <c r="E24" s="2">
        <v>14</v>
      </c>
    </row>
    <row r="25" spans="3:6">
      <c r="C25" s="5" t="s">
        <v>21</v>
      </c>
      <c r="D25" s="3">
        <f>D24+E24</f>
        <v>43522</v>
      </c>
      <c r="E25" s="2">
        <v>30</v>
      </c>
    </row>
    <row r="26" spans="3:6">
      <c r="C26" s="5" t="s">
        <v>14</v>
      </c>
      <c r="D26" s="3">
        <f>D25</f>
        <v>43522</v>
      </c>
      <c r="E26" s="2">
        <v>30</v>
      </c>
    </row>
    <row r="27" spans="3:6">
      <c r="C27" s="5" t="s">
        <v>15</v>
      </c>
      <c r="D27" s="3">
        <f>D26+E26</f>
        <v>43552</v>
      </c>
      <c r="E27" s="2">
        <v>7</v>
      </c>
    </row>
    <row r="28" spans="3:6">
      <c r="C28" s="5" t="s">
        <v>22</v>
      </c>
      <c r="D28" s="3">
        <f>D27+E27</f>
        <v>43559</v>
      </c>
      <c r="E28" s="2">
        <v>14</v>
      </c>
    </row>
    <row r="29" spans="3:6">
      <c r="C29" s="5" t="s">
        <v>23</v>
      </c>
      <c r="D29" s="3">
        <f>D28+E28</f>
        <v>43573</v>
      </c>
      <c r="E29" s="2">
        <v>5</v>
      </c>
    </row>
    <row r="30" spans="3:6">
      <c r="C30" s="5" t="s">
        <v>24</v>
      </c>
      <c r="D30" s="3">
        <f>D29+E29</f>
        <v>43578</v>
      </c>
      <c r="E30" s="2">
        <v>5</v>
      </c>
      <c r="F30">
        <v>43578</v>
      </c>
    </row>
    <row r="31" spans="3:6">
      <c r="C31" s="5"/>
      <c r="D31" s="2" t="s">
        <v>2</v>
      </c>
      <c r="E31" s="2">
        <f>SUM(E7:E30)</f>
        <v>333</v>
      </c>
    </row>
    <row r="35" spans="3:5">
      <c r="C35" s="2"/>
      <c r="D35" s="2" t="s">
        <v>0</v>
      </c>
      <c r="E35" s="2" t="s">
        <v>1</v>
      </c>
    </row>
    <row r="36" spans="3:5">
      <c r="C36" s="4" t="s">
        <v>3</v>
      </c>
      <c r="D36" s="3">
        <v>43405</v>
      </c>
      <c r="E36" s="2">
        <v>10</v>
      </c>
    </row>
    <row r="37" spans="3:5">
      <c r="C37" s="4" t="s">
        <v>4</v>
      </c>
      <c r="D37" s="3">
        <f>D36+E36</f>
        <v>43415</v>
      </c>
      <c r="E37" s="2">
        <v>10</v>
      </c>
    </row>
    <row r="38" spans="3:5">
      <c r="C38" s="4" t="s">
        <v>5</v>
      </c>
      <c r="D38" s="3">
        <f>D39-E38</f>
        <v>43418</v>
      </c>
      <c r="E38" s="2">
        <v>7</v>
      </c>
    </row>
    <row r="39" spans="3:5">
      <c r="C39" s="4" t="s">
        <v>6</v>
      </c>
      <c r="D39" s="3">
        <f>D37+E37</f>
        <v>43425</v>
      </c>
      <c r="E39" s="2">
        <v>10</v>
      </c>
    </row>
    <row r="40" spans="3:5">
      <c r="C40" s="4" t="s">
        <v>7</v>
      </c>
      <c r="D40" s="3">
        <f>D39+E39</f>
        <v>43435</v>
      </c>
      <c r="E40" s="2">
        <v>15</v>
      </c>
    </row>
    <row r="41" spans="3:5">
      <c r="C41" s="4" t="s">
        <v>8</v>
      </c>
      <c r="D41" s="3">
        <f>D39+E39</f>
        <v>43435</v>
      </c>
      <c r="E41" s="2">
        <v>10</v>
      </c>
    </row>
    <row r="42" spans="3:5">
      <c r="C42" s="4" t="s">
        <v>9</v>
      </c>
      <c r="D42" s="3">
        <f>D39+E39</f>
        <v>43435</v>
      </c>
      <c r="E42" s="2">
        <v>10</v>
      </c>
    </row>
    <row r="43" spans="3:5">
      <c r="C43" s="4" t="s">
        <v>10</v>
      </c>
      <c r="D43" s="3">
        <f>D42+E42-5</f>
        <v>43440</v>
      </c>
      <c r="E43" s="2">
        <v>10</v>
      </c>
    </row>
    <row r="44" spans="3:5">
      <c r="C44" s="4" t="s">
        <v>11</v>
      </c>
      <c r="D44" s="3">
        <f>D43+5</f>
        <v>43445</v>
      </c>
      <c r="E44" s="2">
        <v>5</v>
      </c>
    </row>
    <row r="45" spans="3:5">
      <c r="C45" s="4" t="s">
        <v>12</v>
      </c>
      <c r="D45" s="3">
        <f>D44</f>
        <v>43445</v>
      </c>
      <c r="E45" s="2">
        <v>21</v>
      </c>
    </row>
    <row r="46" spans="3:5">
      <c r="C46" s="4" t="s">
        <v>13</v>
      </c>
      <c r="D46" s="3">
        <f>D44+E44</f>
        <v>43450</v>
      </c>
      <c r="E46" s="2">
        <v>30</v>
      </c>
    </row>
    <row r="47" spans="3:5">
      <c r="C47" s="4" t="s">
        <v>14</v>
      </c>
      <c r="D47" s="3">
        <f>D46</f>
        <v>43450</v>
      </c>
      <c r="E47" s="2">
        <v>30</v>
      </c>
    </row>
    <row r="48" spans="3:5">
      <c r="C48" s="4" t="s">
        <v>15</v>
      </c>
      <c r="D48" s="3">
        <f>D47+E47</f>
        <v>43480</v>
      </c>
      <c r="E48" s="2">
        <v>7</v>
      </c>
    </row>
    <row r="49" spans="3:5">
      <c r="C49" s="4" t="s">
        <v>16</v>
      </c>
      <c r="D49" s="3">
        <f>D48+E48</f>
        <v>43487</v>
      </c>
      <c r="E49" s="2">
        <v>7</v>
      </c>
    </row>
    <row r="50" spans="3:5">
      <c r="C50" s="4" t="s">
        <v>17</v>
      </c>
      <c r="D50" s="3">
        <f>D49</f>
        <v>43487</v>
      </c>
      <c r="E50" s="2">
        <v>14</v>
      </c>
    </row>
    <row r="51" spans="3:5">
      <c r="C51" s="4" t="s">
        <v>18</v>
      </c>
      <c r="D51" s="3">
        <f>D50+7</f>
        <v>43494</v>
      </c>
      <c r="E51" s="2">
        <v>14</v>
      </c>
    </row>
    <row r="52" spans="3:5">
      <c r="C52" s="4" t="s">
        <v>19</v>
      </c>
      <c r="D52" s="3">
        <f>D51+10</f>
        <v>43504</v>
      </c>
      <c r="E52" s="2">
        <v>18</v>
      </c>
    </row>
    <row r="53" spans="3:5">
      <c r="C53" s="4" t="s">
        <v>20</v>
      </c>
      <c r="D53" s="3">
        <f>D52+E52-E53</f>
        <v>43508</v>
      </c>
      <c r="E53" s="2">
        <v>14</v>
      </c>
    </row>
    <row r="54" spans="3:5">
      <c r="C54" s="2" t="s">
        <v>21</v>
      </c>
      <c r="D54" s="3">
        <f>D53+E53</f>
        <v>43522</v>
      </c>
      <c r="E54" s="2">
        <v>30</v>
      </c>
    </row>
    <row r="55" spans="3:5">
      <c r="C55" s="2" t="s">
        <v>14</v>
      </c>
      <c r="D55" s="3">
        <f>D54</f>
        <v>43522</v>
      </c>
      <c r="E55" s="2">
        <v>30</v>
      </c>
    </row>
    <row r="56" spans="3:5">
      <c r="C56" s="2" t="s">
        <v>15</v>
      </c>
      <c r="D56" s="3">
        <f>D55+E55</f>
        <v>43552</v>
      </c>
      <c r="E56" s="2">
        <v>7</v>
      </c>
    </row>
    <row r="57" spans="3:5">
      <c r="C57" s="2" t="s">
        <v>22</v>
      </c>
      <c r="D57" s="3">
        <f>D56+E56</f>
        <v>43559</v>
      </c>
      <c r="E57" s="2">
        <v>14</v>
      </c>
    </row>
    <row r="58" spans="3:5">
      <c r="C58" s="2" t="s">
        <v>23</v>
      </c>
      <c r="D58" s="3">
        <f>D57+E57</f>
        <v>43573</v>
      </c>
      <c r="E58" s="2">
        <v>5</v>
      </c>
    </row>
    <row r="59" spans="3:5">
      <c r="C59" s="2" t="s">
        <v>24</v>
      </c>
      <c r="D59" s="3">
        <f>D58+E58</f>
        <v>43578</v>
      </c>
      <c r="E59" s="2">
        <v>5</v>
      </c>
    </row>
    <row r="60" spans="3:5">
      <c r="C60" s="2"/>
      <c r="D60" s="2" t="s">
        <v>2</v>
      </c>
      <c r="E60" s="2">
        <f>SUM(E36:E59)</f>
        <v>333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8"/>
  <sheetViews>
    <sheetView topLeftCell="A19" workbookViewId="0">
      <selection activeCell="H21" sqref="A21:H21"/>
    </sheetView>
  </sheetViews>
  <sheetFormatPr defaultRowHeight="15"/>
  <cols>
    <col min="1" max="1" width="9.140625" style="11"/>
    <col min="2" max="2" width="34.5703125" style="11" customWidth="1"/>
    <col min="3" max="3" width="9.140625" style="11"/>
    <col min="4" max="4" width="11.42578125" style="11" customWidth="1"/>
  </cols>
  <sheetData>
    <row r="1" spans="1:4" ht="45.75" thickBot="1">
      <c r="A1" s="6"/>
      <c r="B1" s="7" t="s">
        <v>25</v>
      </c>
      <c r="C1" s="7" t="s">
        <v>26</v>
      </c>
      <c r="D1" s="7" t="s">
        <v>27</v>
      </c>
    </row>
    <row r="2" spans="1:4" ht="30.75" thickBot="1">
      <c r="A2" s="10" t="s">
        <v>28</v>
      </c>
      <c r="B2" s="8" t="s">
        <v>29</v>
      </c>
      <c r="C2" s="8">
        <v>14</v>
      </c>
      <c r="D2" s="8" t="s">
        <v>37</v>
      </c>
    </row>
    <row r="3" spans="1:4" ht="30.75" thickBot="1">
      <c r="A3" s="9"/>
      <c r="B3" s="8" t="s">
        <v>5</v>
      </c>
      <c r="C3" s="8">
        <v>7</v>
      </c>
      <c r="D3" s="8" t="s">
        <v>31</v>
      </c>
    </row>
    <row r="4" spans="1:4" ht="30.75" thickBot="1">
      <c r="A4" s="9"/>
      <c r="B4" s="8" t="s">
        <v>32</v>
      </c>
      <c r="C4" s="8">
        <v>21</v>
      </c>
      <c r="D4" s="8" t="s">
        <v>33</v>
      </c>
    </row>
    <row r="5" spans="1:4" ht="30.75" thickBot="1">
      <c r="A5" s="9"/>
      <c r="B5" s="8" t="s">
        <v>6</v>
      </c>
      <c r="C5" s="8">
        <v>21</v>
      </c>
      <c r="D5" s="8" t="s">
        <v>34</v>
      </c>
    </row>
    <row r="6" spans="1:4" ht="45.75" thickBot="1">
      <c r="A6" s="9"/>
      <c r="B6" s="8" t="s">
        <v>7</v>
      </c>
      <c r="C6" s="8">
        <v>21</v>
      </c>
      <c r="D6" s="8" t="s">
        <v>35</v>
      </c>
    </row>
    <row r="7" spans="1:4" ht="30.75" thickBot="1">
      <c r="A7" s="9"/>
      <c r="B7" s="8" t="s">
        <v>9</v>
      </c>
      <c r="C7" s="8">
        <v>21</v>
      </c>
      <c r="D7" s="8" t="s">
        <v>36</v>
      </c>
    </row>
    <row r="8" spans="1:4" ht="30.75" thickBot="1">
      <c r="A8" s="9"/>
      <c r="B8" s="8" t="s">
        <v>11</v>
      </c>
      <c r="C8" s="8">
        <v>7</v>
      </c>
      <c r="D8" s="8" t="s">
        <v>37</v>
      </c>
    </row>
    <row r="9" spans="1:4" ht="60.75" thickBot="1">
      <c r="A9" s="9"/>
      <c r="B9" s="8" t="s">
        <v>38</v>
      </c>
      <c r="C9" s="8">
        <v>21</v>
      </c>
      <c r="D9" s="8" t="s">
        <v>39</v>
      </c>
    </row>
    <row r="10" spans="1:4" ht="30.75" thickBot="1">
      <c r="A10" s="10" t="s">
        <v>40</v>
      </c>
      <c r="B10" s="8" t="s">
        <v>8</v>
      </c>
      <c r="C10" s="8">
        <v>14</v>
      </c>
      <c r="D10" s="8" t="s">
        <v>41</v>
      </c>
    </row>
    <row r="11" spans="1:4" ht="60.75" thickBot="1">
      <c r="A11" s="9"/>
      <c r="B11" s="8" t="s">
        <v>19</v>
      </c>
      <c r="C11" s="8">
        <v>14</v>
      </c>
      <c r="D11" s="8" t="s">
        <v>39</v>
      </c>
    </row>
    <row r="12" spans="1:4" ht="75.75" thickBot="1">
      <c r="A12" s="9"/>
      <c r="B12" s="8" t="s">
        <v>13</v>
      </c>
      <c r="C12" s="8">
        <v>49</v>
      </c>
      <c r="D12" s="8" t="s">
        <v>42</v>
      </c>
    </row>
    <row r="13" spans="1:4" ht="60.75" thickBot="1">
      <c r="A13" s="9"/>
      <c r="B13" s="8" t="s">
        <v>15</v>
      </c>
      <c r="C13" s="8">
        <v>7</v>
      </c>
      <c r="D13" s="8" t="s">
        <v>39</v>
      </c>
    </row>
    <row r="14" spans="1:4" ht="15.75" thickBot="1">
      <c r="A14" s="9"/>
      <c r="B14" s="8" t="s">
        <v>14</v>
      </c>
      <c r="C14" s="8">
        <v>21</v>
      </c>
      <c r="D14" s="8" t="s">
        <v>36</v>
      </c>
    </row>
    <row r="15" spans="1:4" ht="30.75" thickBot="1">
      <c r="A15" s="9"/>
      <c r="B15" s="8" t="s">
        <v>16</v>
      </c>
      <c r="C15" s="8">
        <v>7</v>
      </c>
      <c r="D15" s="8" t="s">
        <v>37</v>
      </c>
    </row>
    <row r="16" spans="1:4" ht="45.75" thickBot="1">
      <c r="A16" s="9"/>
      <c r="B16" s="8" t="s">
        <v>18</v>
      </c>
      <c r="C16" s="8">
        <v>14</v>
      </c>
      <c r="D16" s="8" t="s">
        <v>43</v>
      </c>
    </row>
    <row r="17" spans="1:4" ht="45.75" thickBot="1">
      <c r="A17" s="9"/>
      <c r="B17" s="8" t="s">
        <v>20</v>
      </c>
      <c r="C17" s="8">
        <v>14</v>
      </c>
      <c r="D17" s="8" t="s">
        <v>43</v>
      </c>
    </row>
    <row r="18" spans="1:4" ht="45.75" thickBot="1">
      <c r="A18" s="10" t="s">
        <v>44</v>
      </c>
      <c r="B18" s="8" t="s">
        <v>17</v>
      </c>
      <c r="C18" s="8">
        <v>24</v>
      </c>
      <c r="D18" s="8" t="s">
        <v>45</v>
      </c>
    </row>
    <row r="19" spans="1:4" ht="60.75" thickBot="1">
      <c r="A19" s="9"/>
      <c r="B19" s="8" t="s">
        <v>19</v>
      </c>
      <c r="C19" s="8">
        <v>24</v>
      </c>
      <c r="D19" s="8" t="s">
        <v>39</v>
      </c>
    </row>
    <row r="20" spans="1:4" ht="30.75" thickBot="1">
      <c r="A20" s="9"/>
      <c r="B20" s="8" t="s">
        <v>21</v>
      </c>
      <c r="C20" s="8">
        <v>49</v>
      </c>
      <c r="D20" s="8" t="s">
        <v>42</v>
      </c>
    </row>
    <row r="21" spans="1:4" ht="30.75" thickBot="1">
      <c r="A21" s="9"/>
      <c r="B21" s="8" t="s">
        <v>15</v>
      </c>
      <c r="C21" s="8">
        <v>7</v>
      </c>
      <c r="D21" s="8" t="s">
        <v>46</v>
      </c>
    </row>
    <row r="22" spans="1:4" ht="15.75" thickBot="1">
      <c r="A22" s="9"/>
      <c r="B22" s="8" t="s">
        <v>14</v>
      </c>
      <c r="C22" s="8">
        <v>49</v>
      </c>
      <c r="D22" s="8" t="s">
        <v>36</v>
      </c>
    </row>
    <row r="23" spans="1:4" ht="30.75" thickBot="1">
      <c r="A23" s="9"/>
      <c r="B23" s="8" t="s">
        <v>16</v>
      </c>
      <c r="C23" s="8">
        <v>7</v>
      </c>
      <c r="D23" s="8" t="s">
        <v>37</v>
      </c>
    </row>
    <row r="24" spans="1:4" ht="45.75" thickBot="1">
      <c r="A24" s="9"/>
      <c r="B24" s="8" t="s">
        <v>18</v>
      </c>
      <c r="C24" s="8">
        <v>28</v>
      </c>
      <c r="D24" s="8" t="s">
        <v>43</v>
      </c>
    </row>
    <row r="25" spans="1:4" ht="45.75" thickBot="1">
      <c r="A25" s="9"/>
      <c r="B25" s="8" t="s">
        <v>20</v>
      </c>
      <c r="C25" s="8">
        <v>14</v>
      </c>
      <c r="D25" s="8" t="s">
        <v>43</v>
      </c>
    </row>
    <row r="26" spans="1:4" ht="30.75" thickBot="1">
      <c r="A26" s="10" t="s">
        <v>47</v>
      </c>
      <c r="B26" s="8" t="s">
        <v>22</v>
      </c>
      <c r="C26" s="8">
        <v>14</v>
      </c>
      <c r="D26" s="8" t="s">
        <v>30</v>
      </c>
    </row>
    <row r="27" spans="1:4" ht="45.75" thickBot="1">
      <c r="A27" s="9"/>
      <c r="B27" s="8" t="s">
        <v>23</v>
      </c>
      <c r="C27" s="8">
        <v>7</v>
      </c>
      <c r="D27" s="8" t="s">
        <v>48</v>
      </c>
    </row>
    <row r="28" spans="1:4" ht="30.75" thickBot="1">
      <c r="A28" s="9"/>
      <c r="B28" s="8" t="s">
        <v>24</v>
      </c>
      <c r="C28" s="8">
        <v>7</v>
      </c>
      <c r="D28" s="8" t="s">
        <v>30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3"/>
  <sheetViews>
    <sheetView workbookViewId="0">
      <selection activeCell="A13" sqref="A1:A13"/>
    </sheetView>
  </sheetViews>
  <sheetFormatPr defaultRowHeight="15"/>
  <cols>
    <col min="1" max="1" width="22" bestFit="1" customWidth="1"/>
  </cols>
  <sheetData>
    <row r="1" spans="1:1" s="14" customFormat="1" ht="15.75" thickBot="1">
      <c r="A1" s="13" t="s">
        <v>49</v>
      </c>
    </row>
    <row r="2" spans="1:1" ht="29.25" customHeight="1">
      <c r="A2" s="15" t="s">
        <v>50</v>
      </c>
    </row>
    <row r="3" spans="1:1" ht="30.75" thickBot="1">
      <c r="A3" s="12" t="s">
        <v>51</v>
      </c>
    </row>
    <row r="4" spans="1:1" ht="44.25" customHeight="1">
      <c r="A4" s="15" t="s">
        <v>52</v>
      </c>
    </row>
    <row r="5" spans="1:1" ht="30.75" thickBot="1">
      <c r="A5" s="12" t="s">
        <v>53</v>
      </c>
    </row>
    <row r="6" spans="1:1" ht="15.75" thickBot="1">
      <c r="A6" s="12" t="s">
        <v>54</v>
      </c>
    </row>
    <row r="7" spans="1:1" ht="30.75" thickBot="1">
      <c r="A7" s="12" t="s">
        <v>55</v>
      </c>
    </row>
    <row r="8" spans="1:1" ht="15.75" thickBot="1">
      <c r="A8" s="12" t="s">
        <v>56</v>
      </c>
    </row>
    <row r="9" spans="1:1" ht="30.75" thickBot="1">
      <c r="A9" s="12" t="s">
        <v>57</v>
      </c>
    </row>
    <row r="10" spans="1:1" ht="15.75" thickBot="1">
      <c r="A10" s="12" t="s">
        <v>58</v>
      </c>
    </row>
    <row r="11" spans="1:1" ht="15.75" thickBot="1">
      <c r="A11" s="12" t="s">
        <v>59</v>
      </c>
    </row>
    <row r="12" spans="1:1" ht="15.75" thickBot="1">
      <c r="A12" s="12" t="s">
        <v>60</v>
      </c>
    </row>
    <row r="13" spans="1:1" ht="15.75" thickBot="1">
      <c r="A13" s="1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Arkusz3!_Hlk496350225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Agnieszka Zielinska</dc:creator>
  <cp:lastModifiedBy>Agnieszka Bielak</cp:lastModifiedBy>
  <dcterms:created xsi:type="dcterms:W3CDTF">2017-10-23T14:06:41Z</dcterms:created>
  <dcterms:modified xsi:type="dcterms:W3CDTF">2018-12-05T18:23:04Z</dcterms:modified>
</cp:coreProperties>
</file>