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poraj\Desktop\POLI\Analiza opisowa\PIVOT\KPI\"/>
    </mc:Choice>
  </mc:AlternateContent>
  <xr:revisionPtr revIDLastSave="0" documentId="8_{8A314CBA-FF30-4134-87D2-B91B3ABE50CD}" xr6:coauthVersionLast="36" xr6:coauthVersionMax="36" xr10:uidLastSave="{00000000-0000-0000-0000-000000000000}"/>
  <bookViews>
    <workbookView xWindow="0" yWindow="0" windowWidth="28800" windowHeight="11025" activeTab="3" xr2:uid="{084A4E1B-CF29-4719-B4A1-43C56DFD8E49}"/>
  </bookViews>
  <sheets>
    <sheet name="Towary" sheetId="1" r:id="rId1"/>
    <sheet name="Zamówienia" sheetId="2" r:id="rId2"/>
    <sheet name="KPI" sheetId="3" r:id="rId3"/>
    <sheet name="KPI z zakresami z innej" sheetId="4" r:id="rId4"/>
  </sheets>
  <definedNames>
    <definedName name="_xlnm._FilterDatabase" localSheetId="1" hidden="1">Zamówienia!$A$1:$L$1</definedName>
    <definedName name="_xlcn.WorksheetConnection_Zeszyt1Tabela11" hidden="1">Tab_zamowienia[]</definedName>
    <definedName name="_xlcn.WorksheetConnection_Zeszyt1Tabela21" hidden="1">Tab_towary[]</definedName>
  </definedNames>
  <calcPr calcId="191029"/>
  <pivotCaches>
    <pivotCache cacheId="22" r:id="rId5"/>
    <pivotCache cacheId="3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2" name="Tabela2" connection="WorksheetConnection_Zeszyt1!Tabela2"/>
          <x15:modelTable id="Tabela1" name="Tabela1" connection="WorksheetConnection_Zeszyt1!Tabela1"/>
        </x15:modelTables>
        <x15:modelRelationships>
          <x15:modelRelationship fromTable="Tabela1" fromColumn="Nr_prod" toTable="Tabela2" toColumn="kod"/>
        </x15:modelRelationships>
      </x15:dataModel>
    </ext>
  </extLst>
</workbook>
</file>

<file path=xl/calcChain.xml><?xml version="1.0" encoding="utf-8"?>
<calcChain xmlns="http://schemas.openxmlformats.org/spreadsheetml/2006/main">
  <c r="E180" i="2" l="1"/>
  <c r="E58" i="2"/>
  <c r="E98" i="2"/>
  <c r="E90" i="2"/>
  <c r="E21" i="2"/>
  <c r="E17" i="2"/>
  <c r="E41" i="2"/>
  <c r="E34" i="2"/>
  <c r="E62" i="2"/>
  <c r="E36" i="2"/>
  <c r="E174" i="2"/>
  <c r="E126" i="2"/>
  <c r="E3" i="2"/>
  <c r="E28" i="2"/>
  <c r="E201" i="2"/>
  <c r="E103" i="2"/>
  <c r="E26" i="2"/>
  <c r="E186" i="2"/>
  <c r="E9" i="2"/>
  <c r="E172" i="2"/>
  <c r="E80" i="2"/>
  <c r="E83" i="2"/>
  <c r="E111" i="2"/>
  <c r="E38" i="2"/>
  <c r="E166" i="2"/>
  <c r="E102" i="2"/>
  <c r="E188" i="2"/>
  <c r="E63" i="2"/>
  <c r="E67" i="2"/>
  <c r="E199" i="2"/>
  <c r="E78" i="2"/>
  <c r="E124" i="2"/>
  <c r="E77" i="2"/>
  <c r="E149" i="2"/>
  <c r="E117" i="2"/>
  <c r="E47" i="2"/>
  <c r="E93" i="2"/>
  <c r="E12" i="2"/>
  <c r="E118" i="2"/>
  <c r="E104" i="2"/>
  <c r="E184" i="2"/>
  <c r="E127" i="2"/>
  <c r="E71" i="2"/>
  <c r="E115" i="2"/>
  <c r="E2" i="2"/>
  <c r="E142" i="2"/>
  <c r="E74" i="2"/>
  <c r="E183" i="2"/>
  <c r="E146" i="2"/>
  <c r="E76" i="2"/>
  <c r="E114" i="2"/>
  <c r="E99" i="2"/>
  <c r="E195" i="2"/>
  <c r="E113" i="2"/>
  <c r="E139" i="2"/>
  <c r="E133" i="2"/>
  <c r="E187" i="2"/>
  <c r="E22" i="2"/>
  <c r="E158" i="2"/>
  <c r="E175" i="2"/>
  <c r="E134" i="2"/>
  <c r="E14" i="2"/>
  <c r="E112" i="2"/>
  <c r="E27" i="2"/>
  <c r="E52" i="2"/>
  <c r="E156" i="2"/>
  <c r="E122" i="2"/>
  <c r="E136" i="2"/>
  <c r="E23" i="2"/>
  <c r="E84" i="2"/>
  <c r="E29" i="2"/>
  <c r="E182" i="2"/>
  <c r="E159" i="2"/>
  <c r="E68" i="2"/>
  <c r="E72" i="2"/>
  <c r="E163" i="2"/>
  <c r="E179" i="2"/>
  <c r="E59" i="2"/>
  <c r="E144" i="2"/>
  <c r="E178" i="2"/>
  <c r="E125" i="2"/>
  <c r="E45" i="2"/>
  <c r="E150" i="2"/>
  <c r="E32" i="2"/>
  <c r="E44" i="2"/>
  <c r="E200" i="2"/>
  <c r="E92" i="2"/>
  <c r="E197" i="2"/>
  <c r="E170" i="2"/>
  <c r="E167" i="2"/>
  <c r="E128" i="2"/>
  <c r="E105" i="2"/>
  <c r="E137" i="2"/>
  <c r="E50" i="2"/>
  <c r="E116" i="2"/>
  <c r="E53" i="2"/>
  <c r="E81" i="2"/>
  <c r="E65" i="2"/>
  <c r="E155" i="2"/>
  <c r="E87" i="2"/>
  <c r="E24" i="2"/>
  <c r="E15" i="2"/>
  <c r="E129" i="2"/>
  <c r="E198" i="2"/>
  <c r="E119" i="2"/>
  <c r="E31" i="2"/>
  <c r="E171" i="2"/>
  <c r="E169" i="2"/>
  <c r="E35" i="2"/>
  <c r="E190" i="2"/>
  <c r="E189" i="2"/>
  <c r="E153" i="2"/>
  <c r="E100" i="2"/>
  <c r="E30" i="2"/>
  <c r="E39" i="2"/>
  <c r="E173" i="2"/>
  <c r="E11" i="2"/>
  <c r="E46" i="2"/>
  <c r="E94" i="2"/>
  <c r="E55" i="2"/>
  <c r="E135" i="2"/>
  <c r="E185" i="2"/>
  <c r="E70" i="2"/>
  <c r="E192" i="2"/>
  <c r="E10" i="2"/>
  <c r="E162" i="2"/>
  <c r="E49" i="2"/>
  <c r="E51" i="2"/>
  <c r="E82" i="2"/>
  <c r="E60" i="2"/>
  <c r="E151" i="2"/>
  <c r="E40" i="2"/>
  <c r="E181" i="2"/>
  <c r="E95" i="2"/>
  <c r="E106" i="2"/>
  <c r="E177" i="2"/>
  <c r="E57" i="2"/>
  <c r="E88" i="2"/>
  <c r="E191" i="2"/>
  <c r="E120" i="2"/>
  <c r="E164" i="2"/>
  <c r="E152" i="2"/>
  <c r="E121" i="2"/>
  <c r="E154" i="2"/>
  <c r="E141" i="2"/>
  <c r="E160" i="2"/>
  <c r="E20" i="2"/>
  <c r="E54" i="2"/>
  <c r="E8" i="2"/>
  <c r="E130" i="2"/>
  <c r="E4" i="2"/>
  <c r="E132" i="2"/>
  <c r="E143" i="2"/>
  <c r="E148" i="2"/>
  <c r="E193" i="2"/>
  <c r="E97" i="2"/>
  <c r="E43" i="2"/>
  <c r="E19" i="2"/>
  <c r="E56" i="2"/>
  <c r="E91" i="2"/>
  <c r="E123" i="2"/>
  <c r="E131" i="2"/>
  <c r="E145" i="2"/>
  <c r="E37" i="2"/>
  <c r="E25" i="2"/>
  <c r="E33" i="2"/>
  <c r="E140" i="2"/>
  <c r="E161" i="2"/>
  <c r="E42" i="2"/>
  <c r="E196" i="2"/>
  <c r="E48" i="2"/>
  <c r="E13" i="2"/>
  <c r="E6" i="2"/>
  <c r="E86" i="2"/>
  <c r="E79" i="2"/>
  <c r="E66" i="2"/>
  <c r="E89" i="2"/>
  <c r="E176" i="2"/>
  <c r="E64" i="2"/>
  <c r="E138" i="2"/>
  <c r="E157" i="2"/>
  <c r="E168" i="2"/>
  <c r="E18" i="2"/>
  <c r="E194" i="2"/>
  <c r="E5" i="2"/>
  <c r="E16" i="2"/>
  <c r="E73" i="2"/>
  <c r="E61" i="2"/>
  <c r="E147" i="2"/>
  <c r="E69" i="2"/>
  <c r="E101" i="2"/>
  <c r="E96" i="2"/>
  <c r="E85" i="2"/>
  <c r="E165" i="2"/>
  <c r="E7" i="2"/>
  <c r="E107" i="2"/>
  <c r="E108" i="2"/>
  <c r="E109" i="2"/>
  <c r="E110" i="2"/>
  <c r="E7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3FF701-79C6-47B2-ABF6-B9FE4AE8716B}" keepAlive="1" name="ThisWorkbookDataModel" description="Model danych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D5D1A19-E4BE-4D9D-A709-EFFC9C03D745}" name="WorksheetConnection_Zeszyt1!Tabela1" type="102" refreshedVersion="6" minRefreshableVersion="5">
    <extLst>
      <ext xmlns:x15="http://schemas.microsoft.com/office/spreadsheetml/2010/11/main" uri="{DE250136-89BD-433C-8126-D09CA5730AF9}">
        <x15:connection id="Tabela1">
          <x15:rangePr sourceName="_xlcn.WorksheetConnection_Zeszyt1Tabela11"/>
        </x15:connection>
      </ext>
    </extLst>
  </connection>
  <connection id="3" xr16:uid="{2A1BEFDC-B96D-4F3F-9853-24BA596A2899}" name="WorksheetConnection_Zeszyt1!Tabela2" type="102" refreshedVersion="6" minRefreshableVersion="5">
    <extLst>
      <ext xmlns:x15="http://schemas.microsoft.com/office/spreadsheetml/2010/11/main" uri="{DE250136-89BD-433C-8126-D09CA5730AF9}">
        <x15:connection id="Tabela2">
          <x15:rangePr sourceName="_xlcn.WorksheetConnection_Zeszyt1Tabela21"/>
        </x15:connection>
      </ext>
    </extLst>
  </connection>
</connections>
</file>

<file path=xl/sharedStrings.xml><?xml version="1.0" encoding="utf-8"?>
<sst xmlns="http://schemas.openxmlformats.org/spreadsheetml/2006/main" count="527" uniqueCount="92">
  <si>
    <t>Nazwa_towaru</t>
  </si>
  <si>
    <t>Kraj_poch</t>
  </si>
  <si>
    <t>Koszt</t>
  </si>
  <si>
    <t>Data_zam</t>
  </si>
  <si>
    <t>Praciownik</t>
  </si>
  <si>
    <t>Towar</t>
  </si>
  <si>
    <t>Kategoria</t>
  </si>
  <si>
    <t xml:space="preserve">Cena </t>
  </si>
  <si>
    <t>Ilość</t>
  </si>
  <si>
    <t>Chleb żytni</t>
  </si>
  <si>
    <t>Pieczywo</t>
  </si>
  <si>
    <t>Makaron pełnoziarnisty</t>
  </si>
  <si>
    <t>Produkty zbożowe</t>
  </si>
  <si>
    <t>Masło klarowane</t>
  </si>
  <si>
    <t>Nabiał</t>
  </si>
  <si>
    <t>Jogurt naturalny</t>
  </si>
  <si>
    <t>Jabłka</t>
  </si>
  <si>
    <t>Owoce</t>
  </si>
  <si>
    <t>Marchew</t>
  </si>
  <si>
    <t>Warzywa</t>
  </si>
  <si>
    <t>Pierś z kurczaka</t>
  </si>
  <si>
    <t>Mięso</t>
  </si>
  <si>
    <t>Łosoś wędzony</t>
  </si>
  <si>
    <t>Ryby</t>
  </si>
  <si>
    <t>Czekolada gorzka</t>
  </si>
  <si>
    <t>Słodycze</t>
  </si>
  <si>
    <t>Woda mineralna</t>
  </si>
  <si>
    <t>Napoje</t>
  </si>
  <si>
    <t>Oliwa z oliwek</t>
  </si>
  <si>
    <t>Tłuszcze roślinne</t>
  </si>
  <si>
    <t>Soczewica czerwona</t>
  </si>
  <si>
    <t>Strączki</t>
  </si>
  <si>
    <t>Orzechy włoskie</t>
  </si>
  <si>
    <t>Bakalie</t>
  </si>
  <si>
    <t>Miód naturalny</t>
  </si>
  <si>
    <t>Produkty pszczele</t>
  </si>
  <si>
    <t>Kawa mielona</t>
  </si>
  <si>
    <t>Polska</t>
  </si>
  <si>
    <t>Finlandia</t>
  </si>
  <si>
    <t>Czechy</t>
  </si>
  <si>
    <t>Norwegia</t>
  </si>
  <si>
    <t>Szwajcaria</t>
  </si>
  <si>
    <t>Szwecja</t>
  </si>
  <si>
    <t>Grecja</t>
  </si>
  <si>
    <t>Kanada</t>
  </si>
  <si>
    <t>Chiny</t>
  </si>
  <si>
    <t>Brazylia</t>
  </si>
  <si>
    <t>Francja</t>
  </si>
  <si>
    <t>Wino Bordeaux</t>
  </si>
  <si>
    <t>Herbata</t>
  </si>
  <si>
    <t>Indie</t>
  </si>
  <si>
    <t>Włochy</t>
  </si>
  <si>
    <t xml:space="preserve">Szynka </t>
  </si>
  <si>
    <t>Ser Camembert</t>
  </si>
  <si>
    <t>Masło orzechowe</t>
  </si>
  <si>
    <t>USA</t>
  </si>
  <si>
    <t>Tequila</t>
  </si>
  <si>
    <t>Meksyk</t>
  </si>
  <si>
    <t>Wasabi</t>
  </si>
  <si>
    <t>Japonia</t>
  </si>
  <si>
    <t>Alkohol</t>
  </si>
  <si>
    <t>Przyprawa</t>
  </si>
  <si>
    <t>Piotr Zieliński</t>
  </si>
  <si>
    <t>Maria Kamińska</t>
  </si>
  <si>
    <t>Krzysztof Kaczmarek</t>
  </si>
  <si>
    <t>Agnieszka Kozłowska</t>
  </si>
  <si>
    <t>Tomasz Lewandowski</t>
  </si>
  <si>
    <t>Monika Woźniak</t>
  </si>
  <si>
    <t>Marek Szymański</t>
  </si>
  <si>
    <t>Ewa Kubiak</t>
  </si>
  <si>
    <t>Adam Grabowski</t>
  </si>
  <si>
    <t>Joanna Sobczak</t>
  </si>
  <si>
    <t>Michał Zawadzki</t>
  </si>
  <si>
    <t>Barbara Czerwińska</t>
  </si>
  <si>
    <t>Paweł Majewski</t>
  </si>
  <si>
    <t>Natalia Malinowska</t>
  </si>
  <si>
    <t>Jakub Górski</t>
  </si>
  <si>
    <t>Elżbieta Nowicka</t>
  </si>
  <si>
    <t>Łukasz Jankowski</t>
  </si>
  <si>
    <t>Alicja Piotrowska</t>
  </si>
  <si>
    <t>Katarzyna Wiśniewska</t>
  </si>
  <si>
    <t>kod</t>
  </si>
  <si>
    <t>Nr_prod</t>
  </si>
  <si>
    <t>Etykiety wierszy</t>
  </si>
  <si>
    <t>Szynka</t>
  </si>
  <si>
    <t>Suma końcowa</t>
  </si>
  <si>
    <t>Wart_USD</t>
  </si>
  <si>
    <t>Koszty_USD</t>
  </si>
  <si>
    <t>Zysk_Brutto</t>
  </si>
  <si>
    <t>Marza</t>
  </si>
  <si>
    <t>Marza Stan</t>
  </si>
  <si>
    <t>Kluczowe Wskaźniki Efektywności, znane jako KPI,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</si>
</sst>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9" formatCode="0.00%;\-0.00%;0.0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4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0" fillId="0" borderId="0" xfId="1" applyNumberFormat="1" applyFont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0" fontId="2" fillId="0" borderId="0" xfId="0" applyFont="1"/>
  </cellXfs>
  <cellStyles count="3">
    <cellStyle name="Dziesiętny" xfId="1" builtinId="3"/>
    <cellStyle name="Normalny" xfId="0" builtinId="0"/>
    <cellStyle name="Procentowy" xfId="2" builtinId="5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pora Jarosław" refreshedDate="45623.554753819444" createdVersion="5" refreshedVersion="6" minRefreshableVersion="3" recordCount="0" supportSubquery="1" supportAdvancedDrill="1" xr:uid="{A8703E50-6890-47BE-93B6-EC1B7FF663DF}">
  <cacheSource type="external" connectionId="1"/>
  <cacheFields count="6">
    <cacheField name="[Tabela2].[Nazwa_towaru].[Nazwa_towaru]" caption="Nazwa_towaru" numFmtId="0" hierarchy="9" level="1">
      <sharedItems count="22">
        <s v="Chleb żytni"/>
        <s v="Czekolada gorzka"/>
        <s v="Herbata"/>
        <s v="Jabłka"/>
        <s v="Jogurt naturalny"/>
        <s v="Kawa mielona"/>
        <s v="Łosoś wędzony"/>
        <s v="Makaron pełnoziarnisty"/>
        <s v="Marchew"/>
        <s v="Masło klarowane"/>
        <s v="Masło orzechowe"/>
        <s v="Miód naturalny"/>
        <s v="Oliwa z oliwek"/>
        <s v="Orzechy włoskie"/>
        <s v="Pierś z kurczaka"/>
        <s v="Ser Camembert"/>
        <s v="Soczewica czerwona"/>
        <s v="Szynka"/>
        <s v="Tequila"/>
        <s v="Wasabi"/>
        <s v="Wino Bordeaux"/>
        <s v="Woda mineralna"/>
      </sharedItems>
    </cacheField>
    <cacheField name="[Measures].[Wart_USD]" caption="Wart_USD" numFmtId="0" hierarchy="13" level="32767"/>
    <cacheField name="[Measures].[Koszty_USD]" caption="Koszty_USD" numFmtId="0" hierarchy="14" level="32767"/>
    <cacheField name="[Measures].[Zysk_Brutto]" caption="Zysk_Brutto" numFmtId="0" hierarchy="15" level="32767"/>
    <cacheField name="[Measures].[Marza]" caption="Marza" numFmtId="0" hierarchy="16" level="32767"/>
    <cacheField name="[Measures].[_Marza Status]" caption="_Marza Status" numFmtId="0" hierarchy="21" level="32767"/>
  </cacheFields>
  <cacheHierarchies count="22">
    <cacheHierarchy uniqueName="[Tabela1].[Data_zam]" caption="Data_zam" attribute="1" time="1" defaultMemberUniqueName="[Tabela1].[Data_zam].[All]" allUniqueName="[Tabela1].[Data_zam].[All]" dimensionUniqueName="[Tabela1]" displayFolder="" count="0" memberValueDatatype="7" unbalanced="0"/>
    <cacheHierarchy uniqueName="[Tabela1].[Praciownik]" caption="Praciownik" attribute="1" defaultMemberUniqueName="[Tabela1].[Praciownik].[All]" allUniqueName="[Tabela1].[Praciownik].[All]" dimensionUniqueName="[Tabela1]" displayFolder="" count="0" memberValueDatatype="130" unbalanced="0"/>
    <cacheHierarchy uniqueName="[Tabela1].[Nr_prod]" caption="Nr_prod" attribute="1" defaultMemberUniqueName="[Tabela1].[Nr_prod].[All]" allUniqueName="[Tabela1].[Nr_prod].[All]" dimensionUniqueName="[Tabela1]" displayFolder="" count="0" memberValueDatatype="20" unbalanced="0"/>
    <cacheHierarchy uniqueName="[Tabela1].[Towar]" caption="Towar" attribute="1" defaultMemberUniqueName="[Tabela1].[Towar].[All]" allUniqueName="[Tabela1].[Towar].[All]" dimensionUniqueName="[Tabela1]" displayFolder="" count="0" memberValueDatatype="130" unbalanced="0"/>
    <cacheHierarchy uniqueName="[Tabela1].[Kategoria]" caption="Kategoria" attribute="1" defaultMemberUniqueName="[Tabela1].[Kategoria].[All]" allUniqueName="[Tabela1].[Kategoria].[All]" dimensionUniqueName="[Tabela1]" displayFolder="" count="0" memberValueDatatype="130" unbalanced="0"/>
    <cacheHierarchy uniqueName="[Tabela1].[Cena]" caption="Cena" attribute="1" defaultMemberUniqueName="[Tabela1].[Cena].[All]" allUniqueName="[Tabela1].[Cena].[All]" dimensionUniqueName="[Tabela1]" displayFolder="" count="0" memberValueDatatype="5" unbalanced="0"/>
    <cacheHierarchy uniqueName="[Tabela1].[Ilość]" caption="Ilość" attribute="1" defaultMemberUniqueName="[Tabela1].[Ilość].[All]" allUniqueName="[Tabela1].[Ilość].[All]" dimensionUniqueName="[Tabela1]" displayFolder="" count="0" memberValueDatatype="20" unbalanced="0"/>
    <cacheHierarchy uniqueName="[Tabela1].[Wartość]" caption="Wartość" attribute="1" defaultMemberUniqueName="[Tabela1].[Wartość].[All]" allUniqueName="[Tabela1].[Wartość].[All]" dimensionUniqueName="[Tabela1]" displayFolder="" count="0" memberValueDatatype="5" unbalanced="0"/>
    <cacheHierarchy uniqueName="[Tabela2].[kod]" caption="kod" attribute="1" defaultMemberUniqueName="[Tabela2].[kod].[All]" allUniqueName="[Tabela2].[kod].[All]" dimensionUniqueName="[Tabela2]" displayFolder="" count="0" memberValueDatatype="20" unbalanced="0"/>
    <cacheHierarchy uniqueName="[Tabela2].[Nazwa_towaru]" caption="Nazwa_towaru" attribute="1" defaultMemberUniqueName="[Tabela2].[Nazwa_towaru].[All]" allUniqueName="[Tabela2].[Nazwa_towaru].[All]" dimensionUniqueName="[Tabela2]" displayFolder="" count="2" memberValueDatatype="130" unbalanced="0">
      <fieldsUsage count="2">
        <fieldUsage x="-1"/>
        <fieldUsage x="0"/>
      </fieldsUsage>
    </cacheHierarchy>
    <cacheHierarchy uniqueName="[Tabela2].[Kraj_poch]" caption="Kraj_poch" attribute="1" defaultMemberUniqueName="[Tabela2].[Kraj_poch].[All]" allUniqueName="[Tabela2].[Kraj_poch].[All]" dimensionUniqueName="[Tabela2]" displayFolder="" count="0" memberValueDatatype="130" unbalanced="0"/>
    <cacheHierarchy uniqueName="[Tabela2].[Koszt]" caption="Koszt" attribute="1" defaultMemberUniqueName="[Tabela2].[Koszt].[All]" allUniqueName="[Tabela2].[Koszt].[All]" dimensionUniqueName="[Tabela2]" displayFolder="" count="0" memberValueDatatype="5" unbalanced="0"/>
    <cacheHierarchy uniqueName="[Tabela2].[Kategoria]" caption="Kategoria" attribute="1" defaultMemberUniqueName="[Tabela2].[Kategoria].[All]" allUniqueName="[Tabela2].[Kategoria].[All]" dimensionUniqueName="[Tabela2]" displayFolder="" count="0" memberValueDatatype="130" unbalanced="0"/>
    <cacheHierarchy uniqueName="[Measures].[Wart_USD]" caption="Wart_USD" measure="1" displayFolder="" measureGroup="Tabela1" count="0" oneField="1">
      <fieldsUsage count="1">
        <fieldUsage x="1"/>
      </fieldsUsage>
    </cacheHierarchy>
    <cacheHierarchy uniqueName="[Measures].[Koszty_USD]" caption="Koszty_USD" measure="1" displayFolder="" measureGroup="Tabela1" count="0" oneField="1">
      <fieldsUsage count="1">
        <fieldUsage x="2"/>
      </fieldsUsage>
    </cacheHierarchy>
    <cacheHierarchy uniqueName="[Measures].[Zysk_Brutto]" caption="Zysk_Brutto" measure="1" displayFolder="" measureGroup="Tabela1" count="0" oneField="1">
      <fieldsUsage count="1">
        <fieldUsage x="3"/>
      </fieldsUsage>
    </cacheHierarchy>
    <cacheHierarchy uniqueName="[Measures].[Marza]" caption="Marza" measure="1" displayFolder="" measureGroup="Tabela1" count="0" oneField="1">
      <fieldsUsage count="1">
        <fieldUsage x="4"/>
      </fieldsUsage>
    </cacheHierarchy>
    <cacheHierarchy uniqueName="[Measures].[__XL_Count Tabela2]" caption="__XL_Count Tabela2" measure="1" displayFolder="" measureGroup="Tabela2" count="0" hidden="1"/>
    <cacheHierarchy uniqueName="[Measures].[__XL_Count Tabela1]" caption="__XL_Count Tabela1" measure="1" displayFolder="" measureGroup="Tabela1" count="0" hidden="1"/>
    <cacheHierarchy uniqueName="[Measures].[__Nie zdefiniowano żadnych miar]" caption="__Nie zdefiniowano żadnych miar" measure="1" displayFolder="" count="0" hidden="1"/>
    <cacheHierarchy uniqueName="[Measures].[_Marza Goal]" caption="_Marza Goal" measure="1" displayFolder="" measureGroup="Tabela1" count="0" hidden="1"/>
    <cacheHierarchy uniqueName="[Measures].[_Marza Status]" caption="_Marza Status" measure="1" iconSet="11" displayFolder="" measureGroup="Tabela1" count="0" oneField="1" hidden="1">
      <fieldsUsage count="1">
        <fieldUsage x="5"/>
      </fieldsUsage>
    </cacheHierarchy>
  </cacheHierarchies>
  <kpis count="1">
    <kpi uniqueName="Marza" caption="Marza" displayFolder="" measureGroup="Tabela1" parent="" value="[Measures].[Marza]" goal="[Measures].[_Marza Goal]" status="[Measures].[_Marza Status]" trend="" weight=""/>
  </kpis>
  <dimensions count="3">
    <dimension measure="1" name="Measures" uniqueName="[Measures]" caption="Measures"/>
    <dimension name="Tabela1" uniqueName="[Tabela1]" caption="Tabela1"/>
    <dimension name="Tabela2" uniqueName="[Tabela2]" caption="Tabela2"/>
  </dimensions>
  <measureGroups count="2">
    <measureGroup name="Tabela1" caption="Tabela1"/>
    <measureGroup name="Tabela2" caption="Tabela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pora Jarosław" refreshedDate="45623.556817476849" createdVersion="6" refreshedVersion="6" minRefreshableVersion="3" recordCount="0" supportSubquery="1" supportAdvancedDrill="1" xr:uid="{079CC46E-2F75-434C-9D64-4003F8BF5D17}">
  <cacheSource type="external" connectionId="1"/>
  <cacheFields count="2">
    <cacheField name="[Tabela2].[Kraj_poch].[Kraj_poch]" caption="Kraj_poch" numFmtId="0" hierarchy="10" level="1">
      <sharedItems count="16">
        <s v="Brazylia"/>
        <s v="Chiny"/>
        <s v="Czechy"/>
        <s v="Finlandia"/>
        <s v="Francja"/>
        <s v="Grecja"/>
        <s v="Indie"/>
        <s v="Japonia"/>
        <s v="Kanada"/>
        <s v="Meksyk"/>
        <s v="Norwegia"/>
        <s v="Polska"/>
        <s v="Szwajcaria"/>
        <s v="Szwecja"/>
        <s v="USA"/>
        <s v="Włochy"/>
      </sharedItems>
    </cacheField>
    <cacheField name="[Measures].[_Marza Status]" caption="_Marza Status" numFmtId="0" hierarchy="21" level="32767"/>
  </cacheFields>
  <cacheHierarchies count="22">
    <cacheHierarchy uniqueName="[Tabela1].[Data_zam]" caption="Data_zam" attribute="1" time="1" defaultMemberUniqueName="[Tabela1].[Data_zam].[All]" allUniqueName="[Tabela1].[Data_zam].[All]" dimensionUniqueName="[Tabela1]" displayFolder="" count="0" memberValueDatatype="7" unbalanced="0"/>
    <cacheHierarchy uniqueName="[Tabela1].[Praciownik]" caption="Praciownik" attribute="1" defaultMemberUniqueName="[Tabela1].[Praciownik].[All]" allUniqueName="[Tabela1].[Praciownik].[All]" dimensionUniqueName="[Tabela1]" displayFolder="" count="0" memberValueDatatype="130" unbalanced="0"/>
    <cacheHierarchy uniqueName="[Tabela1].[Nr_prod]" caption="Nr_prod" attribute="1" defaultMemberUniqueName="[Tabela1].[Nr_prod].[All]" allUniqueName="[Tabela1].[Nr_prod].[All]" dimensionUniqueName="[Tabela1]" displayFolder="" count="0" memberValueDatatype="20" unbalanced="0"/>
    <cacheHierarchy uniqueName="[Tabela1].[Towar]" caption="Towar" attribute="1" defaultMemberUniqueName="[Tabela1].[Towar].[All]" allUniqueName="[Tabela1].[Towar].[All]" dimensionUniqueName="[Tabela1]" displayFolder="" count="0" memberValueDatatype="130" unbalanced="0"/>
    <cacheHierarchy uniqueName="[Tabela1].[Kategoria]" caption="Kategoria" attribute="1" defaultMemberUniqueName="[Tabela1].[Kategoria].[All]" allUniqueName="[Tabela1].[Kategoria].[All]" dimensionUniqueName="[Tabela1]" displayFolder="" count="0" memberValueDatatype="130" unbalanced="0"/>
    <cacheHierarchy uniqueName="[Tabela1].[Cena]" caption="Cena" attribute="1" defaultMemberUniqueName="[Tabela1].[Cena].[All]" allUniqueName="[Tabela1].[Cena].[All]" dimensionUniqueName="[Tabela1]" displayFolder="" count="0" memberValueDatatype="5" unbalanced="0"/>
    <cacheHierarchy uniqueName="[Tabela1].[Ilość]" caption="Ilość" attribute="1" defaultMemberUniqueName="[Tabela1].[Ilość].[All]" allUniqueName="[Tabela1].[Ilość].[All]" dimensionUniqueName="[Tabela1]" displayFolder="" count="0" memberValueDatatype="20" unbalanced="0"/>
    <cacheHierarchy uniqueName="[Tabela1].[Wartość]" caption="Wartość" attribute="1" defaultMemberUniqueName="[Tabela1].[Wartość].[All]" allUniqueName="[Tabela1].[Wartość].[All]" dimensionUniqueName="[Tabela1]" displayFolder="" count="0" memberValueDatatype="5" unbalanced="0"/>
    <cacheHierarchy uniqueName="[Tabela2].[kod]" caption="kod" attribute="1" defaultMemberUniqueName="[Tabela2].[kod].[All]" allUniqueName="[Tabela2].[kod].[All]" dimensionUniqueName="[Tabela2]" displayFolder="" count="0" memberValueDatatype="20" unbalanced="0"/>
    <cacheHierarchy uniqueName="[Tabela2].[Nazwa_towaru]" caption="Nazwa_towaru" attribute="1" defaultMemberUniqueName="[Tabela2].[Nazwa_towaru].[All]" allUniqueName="[Tabela2].[Nazwa_towaru].[All]" dimensionUniqueName="[Tabela2]" displayFolder="" count="0" memberValueDatatype="130" unbalanced="0"/>
    <cacheHierarchy uniqueName="[Tabela2].[Kraj_poch]" caption="Kraj_poch" attribute="1" defaultMemberUniqueName="[Tabela2].[Kraj_poch].[All]" allUniqueName="[Tabela2].[Kraj_poch].[All]" dimensionUniqueName="[Tabela2]" displayFolder="" count="2" memberValueDatatype="130" unbalanced="0">
      <fieldsUsage count="2">
        <fieldUsage x="-1"/>
        <fieldUsage x="0"/>
      </fieldsUsage>
    </cacheHierarchy>
    <cacheHierarchy uniqueName="[Tabela2].[Koszt]" caption="Koszt" attribute="1" defaultMemberUniqueName="[Tabela2].[Koszt].[All]" allUniqueName="[Tabela2].[Koszt].[All]" dimensionUniqueName="[Tabela2]" displayFolder="" count="0" memberValueDatatype="5" unbalanced="0"/>
    <cacheHierarchy uniqueName="[Tabela2].[Kategoria]" caption="Kategoria" attribute="1" defaultMemberUniqueName="[Tabela2].[Kategoria].[All]" allUniqueName="[Tabela2].[Kategoria].[All]" dimensionUniqueName="[Tabela2]" displayFolder="" count="0" memberValueDatatype="130" unbalanced="0"/>
    <cacheHierarchy uniqueName="[Measures].[Wart_USD]" caption="Wart_USD" measure="1" displayFolder="" measureGroup="Tabela1" count="0"/>
    <cacheHierarchy uniqueName="[Measures].[Koszty_USD]" caption="Koszty_USD" measure="1" displayFolder="" measureGroup="Tabela1" count="0"/>
    <cacheHierarchy uniqueName="[Measures].[Zysk_Brutto]" caption="Zysk_Brutto" measure="1" displayFolder="" measureGroup="Tabela1" count="0"/>
    <cacheHierarchy uniqueName="[Measures].[Marza]" caption="Marza" measure="1" displayFolder="" measureGroup="Tabela1" count="0"/>
    <cacheHierarchy uniqueName="[Measures].[__XL_Count Tabela2]" caption="__XL_Count Tabela2" measure="1" displayFolder="" measureGroup="Tabela2" count="0" hidden="1"/>
    <cacheHierarchy uniqueName="[Measures].[__XL_Count Tabela1]" caption="__XL_Count Tabela1" measure="1" displayFolder="" measureGroup="Tabela1" count="0" hidden="1"/>
    <cacheHierarchy uniqueName="[Measures].[__Nie zdefiniowano żadnych miar]" caption="__Nie zdefiniowano żadnych miar" measure="1" displayFolder="" count="0" hidden="1"/>
    <cacheHierarchy uniqueName="[Measures].[_Marza Goal]" caption="_Marza Goal" measure="1" displayFolder="" measureGroup="Tabela1" count="0" hidden="1"/>
    <cacheHierarchy uniqueName="[Measures].[_Marza Status]" caption="_Marza Status" measure="1" iconSet="11" displayFolder="" measureGroup="Tabela1" count="0" oneField="1" hidden="1">
      <fieldsUsage count="1">
        <fieldUsage x="1"/>
      </fieldsUsage>
    </cacheHierarchy>
  </cacheHierarchies>
  <kpis count="1">
    <kpi uniqueName="Marza" caption="Marza" displayFolder="" measureGroup="Tabela1" parent="" value="[Measures].[Marza]" goal="[Measures].[_Marza Goal]" status="[Measures].[_Marza Status]" trend="" weight=""/>
  </kpis>
  <dimensions count="3">
    <dimension measure="1" name="Measures" uniqueName="[Measures]" caption="Measures"/>
    <dimension name="Tabela1" uniqueName="[Tabela1]" caption="Tabela1"/>
    <dimension name="Tabela2" uniqueName="[Tabela2]" caption="Tabela2"/>
  </dimensions>
  <measureGroups count="2">
    <measureGroup name="Tabela1" caption="Tabela1"/>
    <measureGroup name="Tabela2" caption="Tabela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967E6-8062-40DF-854E-DC4444FB98A8}" name="Tabela przestawna1" cacheId="22" applyNumberFormats="0" applyBorderFormats="0" applyFontFormats="0" applyPatternFormats="0" applyAlignmentFormats="0" applyWidthHeightFormats="1" dataCaption="Wartości" tag="d7d7d268-554b-4700-8f6c-9bc024b2528a" updatedVersion="6" minRefreshableVersion="3" useAutoFormatting="1" itemPrintTitles="1" createdVersion="5" indent="0" outline="1" outlineData="1" multipleFieldFilters="0">
  <location ref="B3:G26" firstHeaderRow="0" firstDataRow="1" firstDataCol="1"/>
  <pivotFields count="6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name="Marza Stan" fld="5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2]"/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A467E0-14FB-4EDF-B930-896491CEF153}" name="Tabela przestawna2" cacheId="30" applyNumberFormats="0" applyBorderFormats="0" applyFontFormats="0" applyPatternFormats="0" applyAlignmentFormats="0" applyWidthHeightFormats="1" dataCaption="Wartości" tag="6c494e5b-52b3-46ba-a384-d1bfb0575799" updatedVersion="6" minRefreshableVersion="3" useAutoFormatting="1" itemPrintTitles="1" createdVersion="6" indent="0" outline="1" outlineData="1" multipleFieldFilters="0">
  <location ref="A1:B18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Marza Stan" fld="1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2]"/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713656-AEEB-4BB5-A1CD-FCC11B57A78D}" name="Tab_towary" displayName="Tab_towary" ref="A1:E23" totalsRowShown="0">
  <autoFilter ref="A1:E23" xr:uid="{A1083A6F-CF8C-47FC-AD56-0C87694F15D7}"/>
  <tableColumns count="5">
    <tableColumn id="1" xr3:uid="{8D70CBCA-713A-4B78-98AF-BD060687BC44}" name="kod"/>
    <tableColumn id="2" xr3:uid="{B9015C8D-83FF-469C-8386-1671077013EE}" name="Nazwa_towaru"/>
    <tableColumn id="3" xr3:uid="{3FC96B9F-2B95-4421-A1FA-3DF970F77C91}" name="Kraj_poch"/>
    <tableColumn id="4" xr3:uid="{818DA481-0F39-45B0-B003-84BDC7D4EA9F}" name="Koszt"/>
    <tableColumn id="5" xr3:uid="{0491C384-157B-4E1B-8F36-4B1BF45C5901}" name="Kategor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09466A-D759-4A91-A995-2A1C4B1F9606}" name="Tab_zamowienia" displayName="Tab_zamowienia" ref="A1:G201" totalsRowShown="0">
  <autoFilter ref="A1:G201" xr:uid="{916621AF-8F15-4696-8ABA-6D9167881CC6}"/>
  <tableColumns count="7">
    <tableColumn id="1" xr3:uid="{46179247-1B70-47D9-A31B-2AD73DD855B7}" name="Data_zam" dataDxfId="0"/>
    <tableColumn id="2" xr3:uid="{FC3FCF09-EDC9-4FCC-9328-8FE51DFD1FFA}" name="Praciownik"/>
    <tableColumn id="3" xr3:uid="{A7AB3E3B-956E-4A0D-8FFD-BB1C455F9861}" name="Nr_prod"/>
    <tableColumn id="4" xr3:uid="{6DE960D6-6346-4D49-984A-D06501615C6F}" name="Towar"/>
    <tableColumn id="5" xr3:uid="{DEFEBA52-CD98-494C-A8B3-C44BB458BD2A}" name="Kategoria">
      <calculatedColumnFormula>VLOOKUP(C2,Towary!$A$1:$E$23,5,FALSE)</calculatedColumnFormula>
    </tableColumn>
    <tableColumn id="6" xr3:uid="{F3D75B40-34F7-4CCE-9B0D-987D8177CCAD}" name="Cena "/>
    <tableColumn id="7" xr3:uid="{AC29F390-8625-47CD-9804-392CDB30BA56}" name="Iloś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60B4-37A3-4CA5-91DC-2184EC9C0DE0}">
  <dimension ref="A1:E23"/>
  <sheetViews>
    <sheetView workbookViewId="0">
      <selection activeCell="A6" sqref="A6"/>
    </sheetView>
  </sheetViews>
  <sheetFormatPr defaultRowHeight="15" x14ac:dyDescent="0.25"/>
  <cols>
    <col min="2" max="2" width="26.140625" customWidth="1"/>
    <col min="3" max="3" width="11.85546875" customWidth="1"/>
    <col min="5" max="5" width="18.85546875" customWidth="1"/>
  </cols>
  <sheetData>
    <row r="1" spans="1:5" x14ac:dyDescent="0.25">
      <c r="A1" t="s">
        <v>81</v>
      </c>
      <c r="B1" t="s">
        <v>0</v>
      </c>
      <c r="C1" t="s">
        <v>1</v>
      </c>
      <c r="D1" t="s">
        <v>2</v>
      </c>
      <c r="E1" t="s">
        <v>6</v>
      </c>
    </row>
    <row r="2" spans="1:5" x14ac:dyDescent="0.25">
      <c r="A2">
        <v>1</v>
      </c>
      <c r="B2" t="s">
        <v>9</v>
      </c>
      <c r="C2" t="s">
        <v>37</v>
      </c>
      <c r="D2">
        <v>7</v>
      </c>
      <c r="E2" t="s">
        <v>10</v>
      </c>
    </row>
    <row r="3" spans="1:5" x14ac:dyDescent="0.25">
      <c r="A3">
        <v>2</v>
      </c>
      <c r="B3" t="s">
        <v>11</v>
      </c>
      <c r="C3" t="s">
        <v>51</v>
      </c>
      <c r="D3">
        <v>5</v>
      </c>
      <c r="E3" t="s">
        <v>12</v>
      </c>
    </row>
    <row r="4" spans="1:5" x14ac:dyDescent="0.25">
      <c r="A4">
        <v>3</v>
      </c>
      <c r="B4" t="s">
        <v>13</v>
      </c>
      <c r="C4" t="s">
        <v>37</v>
      </c>
      <c r="D4">
        <v>10</v>
      </c>
      <c r="E4" t="s">
        <v>14</v>
      </c>
    </row>
    <row r="5" spans="1:5" x14ac:dyDescent="0.25">
      <c r="A5">
        <v>4</v>
      </c>
      <c r="B5" t="s">
        <v>15</v>
      </c>
      <c r="C5" t="s">
        <v>38</v>
      </c>
      <c r="D5">
        <v>4</v>
      </c>
      <c r="E5" t="s">
        <v>14</v>
      </c>
    </row>
    <row r="6" spans="1:5" x14ac:dyDescent="0.25">
      <c r="A6">
        <v>5</v>
      </c>
      <c r="B6" t="s">
        <v>16</v>
      </c>
      <c r="C6" t="s">
        <v>37</v>
      </c>
      <c r="D6">
        <v>2</v>
      </c>
      <c r="E6" t="s">
        <v>17</v>
      </c>
    </row>
    <row r="7" spans="1:5" x14ac:dyDescent="0.25">
      <c r="A7">
        <v>6</v>
      </c>
      <c r="B7" t="s">
        <v>18</v>
      </c>
      <c r="C7" t="s">
        <v>37</v>
      </c>
      <c r="D7">
        <v>1.5</v>
      </c>
      <c r="E7" t="s">
        <v>19</v>
      </c>
    </row>
    <row r="8" spans="1:5" x14ac:dyDescent="0.25">
      <c r="A8">
        <v>7</v>
      </c>
      <c r="B8" t="s">
        <v>20</v>
      </c>
      <c r="C8" t="s">
        <v>39</v>
      </c>
      <c r="D8">
        <v>8</v>
      </c>
      <c r="E8" t="s">
        <v>21</v>
      </c>
    </row>
    <row r="9" spans="1:5" x14ac:dyDescent="0.25">
      <c r="A9">
        <v>8</v>
      </c>
      <c r="B9" t="s">
        <v>22</v>
      </c>
      <c r="C9" t="s">
        <v>40</v>
      </c>
      <c r="D9">
        <v>15</v>
      </c>
      <c r="E9" t="s">
        <v>23</v>
      </c>
    </row>
    <row r="10" spans="1:5" x14ac:dyDescent="0.25">
      <c r="A10">
        <v>9</v>
      </c>
      <c r="B10" t="s">
        <v>24</v>
      </c>
      <c r="C10" t="s">
        <v>41</v>
      </c>
      <c r="D10">
        <v>6</v>
      </c>
      <c r="E10" t="s">
        <v>25</v>
      </c>
    </row>
    <row r="11" spans="1:5" x14ac:dyDescent="0.25">
      <c r="A11">
        <v>10</v>
      </c>
      <c r="B11" t="s">
        <v>26</v>
      </c>
      <c r="C11" t="s">
        <v>42</v>
      </c>
      <c r="D11">
        <v>3</v>
      </c>
      <c r="E11" t="s">
        <v>27</v>
      </c>
    </row>
    <row r="12" spans="1:5" x14ac:dyDescent="0.25">
      <c r="A12">
        <v>11</v>
      </c>
      <c r="B12" t="s">
        <v>28</v>
      </c>
      <c r="C12" t="s">
        <v>43</v>
      </c>
      <c r="D12">
        <v>8</v>
      </c>
      <c r="E12" t="s">
        <v>29</v>
      </c>
    </row>
    <row r="13" spans="1:5" x14ac:dyDescent="0.25">
      <c r="A13">
        <v>12</v>
      </c>
      <c r="B13" t="s">
        <v>30</v>
      </c>
      <c r="C13" t="s">
        <v>44</v>
      </c>
      <c r="D13">
        <v>4</v>
      </c>
      <c r="E13" t="s">
        <v>31</v>
      </c>
    </row>
    <row r="14" spans="1:5" x14ac:dyDescent="0.25">
      <c r="A14">
        <v>13</v>
      </c>
      <c r="B14" t="s">
        <v>32</v>
      </c>
      <c r="C14" t="s">
        <v>45</v>
      </c>
      <c r="D14">
        <v>3</v>
      </c>
      <c r="E14" t="s">
        <v>33</v>
      </c>
    </row>
    <row r="15" spans="1:5" x14ac:dyDescent="0.25">
      <c r="A15">
        <v>14</v>
      </c>
      <c r="B15" t="s">
        <v>34</v>
      </c>
      <c r="C15" t="s">
        <v>37</v>
      </c>
      <c r="D15">
        <v>17</v>
      </c>
      <c r="E15" t="s">
        <v>35</v>
      </c>
    </row>
    <row r="16" spans="1:5" x14ac:dyDescent="0.25">
      <c r="A16">
        <v>15</v>
      </c>
      <c r="B16" t="s">
        <v>36</v>
      </c>
      <c r="C16" t="s">
        <v>46</v>
      </c>
      <c r="D16">
        <v>23</v>
      </c>
      <c r="E16" t="s">
        <v>27</v>
      </c>
    </row>
    <row r="17" spans="1:5" x14ac:dyDescent="0.25">
      <c r="A17">
        <v>16</v>
      </c>
      <c r="B17" t="s">
        <v>48</v>
      </c>
      <c r="C17" t="s">
        <v>47</v>
      </c>
      <c r="D17">
        <v>56</v>
      </c>
      <c r="E17" t="s">
        <v>60</v>
      </c>
    </row>
    <row r="18" spans="1:5" x14ac:dyDescent="0.25">
      <c r="A18">
        <v>17</v>
      </c>
      <c r="B18" t="s">
        <v>49</v>
      </c>
      <c r="C18" t="s">
        <v>50</v>
      </c>
      <c r="D18">
        <v>12</v>
      </c>
      <c r="E18" t="s">
        <v>27</v>
      </c>
    </row>
    <row r="19" spans="1:5" x14ac:dyDescent="0.25">
      <c r="A19">
        <v>18</v>
      </c>
      <c r="B19" t="s">
        <v>52</v>
      </c>
      <c r="C19" t="s">
        <v>37</v>
      </c>
      <c r="D19">
        <v>56</v>
      </c>
      <c r="E19" t="s">
        <v>21</v>
      </c>
    </row>
    <row r="20" spans="1:5" x14ac:dyDescent="0.25">
      <c r="A20">
        <v>19</v>
      </c>
      <c r="B20" t="s">
        <v>53</v>
      </c>
      <c r="C20" t="s">
        <v>47</v>
      </c>
      <c r="D20">
        <v>65</v>
      </c>
      <c r="E20" t="s">
        <v>14</v>
      </c>
    </row>
    <row r="21" spans="1:5" x14ac:dyDescent="0.25">
      <c r="A21">
        <v>20</v>
      </c>
      <c r="B21" t="s">
        <v>54</v>
      </c>
      <c r="C21" t="s">
        <v>55</v>
      </c>
      <c r="D21">
        <v>19</v>
      </c>
      <c r="E21" t="s">
        <v>29</v>
      </c>
    </row>
    <row r="22" spans="1:5" x14ac:dyDescent="0.25">
      <c r="A22">
        <v>21</v>
      </c>
      <c r="B22" t="s">
        <v>56</v>
      </c>
      <c r="C22" t="s">
        <v>57</v>
      </c>
      <c r="D22">
        <v>54</v>
      </c>
      <c r="E22" t="s">
        <v>60</v>
      </c>
    </row>
    <row r="23" spans="1:5" x14ac:dyDescent="0.25">
      <c r="A23">
        <v>22</v>
      </c>
      <c r="B23" t="s">
        <v>58</v>
      </c>
      <c r="C23" t="s">
        <v>59</v>
      </c>
      <c r="D23">
        <v>23</v>
      </c>
      <c r="E23" t="s">
        <v>61</v>
      </c>
    </row>
  </sheetData>
  <sortState ref="A1:A23">
    <sortCondition ref="A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4B532-A354-44CA-BFCB-528C4A264E2C}">
  <dimension ref="A1:L201"/>
  <sheetViews>
    <sheetView workbookViewId="0">
      <selection activeCell="I19" sqref="I19"/>
    </sheetView>
  </sheetViews>
  <sheetFormatPr defaultRowHeight="15" x14ac:dyDescent="0.25"/>
  <cols>
    <col min="1" max="1" width="12.28515625" bestFit="1" customWidth="1"/>
    <col min="2" max="2" width="22.85546875" customWidth="1"/>
    <col min="3" max="3" width="11.7109375" customWidth="1"/>
    <col min="5" max="5" width="11.5703125" customWidth="1"/>
    <col min="8" max="8" width="17.85546875" customWidth="1"/>
    <col min="9" max="9" width="16.5703125" customWidth="1"/>
  </cols>
  <sheetData>
    <row r="1" spans="1:12" x14ac:dyDescent="0.25">
      <c r="A1" t="s">
        <v>3</v>
      </c>
      <c r="B1" t="s">
        <v>4</v>
      </c>
      <c r="C1" t="s">
        <v>82</v>
      </c>
      <c r="D1" t="s">
        <v>5</v>
      </c>
      <c r="E1" t="s">
        <v>6</v>
      </c>
      <c r="F1" t="s">
        <v>7</v>
      </c>
      <c r="G1" t="s">
        <v>8</v>
      </c>
    </row>
    <row r="2" spans="1:12" x14ac:dyDescent="0.25">
      <c r="A2" s="1">
        <v>45294</v>
      </c>
      <c r="B2" t="s">
        <v>68</v>
      </c>
      <c r="C2">
        <v>17</v>
      </c>
      <c r="D2" t="s">
        <v>49</v>
      </c>
      <c r="E2" t="str">
        <f>VLOOKUP(C2,Towary!$A$1:$E$23,5,FALSE)</f>
        <v>Napoje</v>
      </c>
      <c r="F2">
        <v>14.26</v>
      </c>
      <c r="G2">
        <v>51951</v>
      </c>
      <c r="L2" s="3"/>
    </row>
    <row r="3" spans="1:12" x14ac:dyDescent="0.25">
      <c r="A3" s="1">
        <v>45296</v>
      </c>
      <c r="B3" t="s">
        <v>74</v>
      </c>
      <c r="C3">
        <v>2</v>
      </c>
      <c r="D3" t="s">
        <v>11</v>
      </c>
      <c r="E3" t="str">
        <f>VLOOKUP(C3,Towary!$A$1:$E$23,5,FALSE)</f>
        <v>Produkty zbożowe</v>
      </c>
      <c r="F3">
        <v>7.28</v>
      </c>
      <c r="G3">
        <v>2745</v>
      </c>
      <c r="L3" s="3"/>
    </row>
    <row r="4" spans="1:12" x14ac:dyDescent="0.25">
      <c r="A4" s="1">
        <v>45297</v>
      </c>
      <c r="B4" t="s">
        <v>79</v>
      </c>
      <c r="C4">
        <v>1</v>
      </c>
      <c r="D4" t="s">
        <v>9</v>
      </c>
      <c r="E4" t="str">
        <f>VLOOKUP(C4,Towary!$A$1:$E$23,5,FALSE)</f>
        <v>Pieczywo</v>
      </c>
      <c r="F4">
        <v>10.54</v>
      </c>
      <c r="G4">
        <v>3057</v>
      </c>
      <c r="L4" s="3"/>
    </row>
    <row r="5" spans="1:12" x14ac:dyDescent="0.25">
      <c r="A5" s="1">
        <v>45300</v>
      </c>
      <c r="B5" t="s">
        <v>75</v>
      </c>
      <c r="C5">
        <v>10</v>
      </c>
      <c r="D5" t="s">
        <v>26</v>
      </c>
      <c r="E5" t="str">
        <f>VLOOKUP(C5,Towary!$A$1:$E$23,5,FALSE)</f>
        <v>Napoje</v>
      </c>
      <c r="F5">
        <v>4.5199999999999996</v>
      </c>
      <c r="G5">
        <v>16445</v>
      </c>
      <c r="L5" s="3"/>
    </row>
    <row r="6" spans="1:12" x14ac:dyDescent="0.25">
      <c r="A6" s="1">
        <v>45302</v>
      </c>
      <c r="B6" t="s">
        <v>63</v>
      </c>
      <c r="C6">
        <v>6</v>
      </c>
      <c r="D6" t="s">
        <v>18</v>
      </c>
      <c r="E6" t="str">
        <f>VLOOKUP(C6,Towary!$A$1:$E$23,5,FALSE)</f>
        <v>Warzywa</v>
      </c>
      <c r="F6">
        <v>2.21</v>
      </c>
      <c r="G6">
        <v>11113</v>
      </c>
      <c r="L6" s="3"/>
    </row>
    <row r="7" spans="1:12" x14ac:dyDescent="0.25">
      <c r="A7" s="1">
        <v>45302</v>
      </c>
      <c r="B7" t="s">
        <v>66</v>
      </c>
      <c r="C7">
        <v>19</v>
      </c>
      <c r="D7" t="s">
        <v>53</v>
      </c>
      <c r="E7" t="str">
        <f>VLOOKUP(C7,Towary!$A$1:$E$23,5,FALSE)</f>
        <v>Nabiał</v>
      </c>
      <c r="F7">
        <v>100.44</v>
      </c>
      <c r="G7">
        <v>1992</v>
      </c>
      <c r="L7" s="3"/>
    </row>
    <row r="8" spans="1:12" x14ac:dyDescent="0.25">
      <c r="A8" s="1">
        <v>45306</v>
      </c>
      <c r="B8" t="s">
        <v>77</v>
      </c>
      <c r="C8">
        <v>8</v>
      </c>
      <c r="D8" t="s">
        <v>22</v>
      </c>
      <c r="E8" t="str">
        <f>VLOOKUP(C8,Towary!$A$1:$E$23,5,FALSE)</f>
        <v>Ryby</v>
      </c>
      <c r="F8">
        <v>20.56</v>
      </c>
      <c r="G8">
        <v>1529</v>
      </c>
      <c r="L8" s="3"/>
    </row>
    <row r="9" spans="1:12" x14ac:dyDescent="0.25">
      <c r="A9" s="1">
        <v>45308</v>
      </c>
      <c r="B9" t="s">
        <v>80</v>
      </c>
      <c r="C9">
        <v>22</v>
      </c>
      <c r="D9" t="s">
        <v>58</v>
      </c>
      <c r="E9" t="str">
        <f>VLOOKUP(C9,Towary!$A$1:$E$23,5,FALSE)</f>
        <v>Przyprawa</v>
      </c>
      <c r="F9">
        <v>34.869999999999997</v>
      </c>
      <c r="G9">
        <v>2625</v>
      </c>
      <c r="L9" s="3"/>
    </row>
    <row r="10" spans="1:12" x14ac:dyDescent="0.25">
      <c r="A10" s="1">
        <v>45311</v>
      </c>
      <c r="B10" t="s">
        <v>72</v>
      </c>
      <c r="C10">
        <v>18</v>
      </c>
      <c r="D10" t="s">
        <v>52</v>
      </c>
      <c r="E10" t="str">
        <f>VLOOKUP(C10,Towary!$A$1:$E$23,5,FALSE)</f>
        <v>Mięso</v>
      </c>
      <c r="F10">
        <v>85.88</v>
      </c>
      <c r="G10">
        <v>2077</v>
      </c>
      <c r="L10" s="3"/>
    </row>
    <row r="11" spans="1:12" x14ac:dyDescent="0.25">
      <c r="A11" s="1">
        <v>45312</v>
      </c>
      <c r="B11" t="s">
        <v>64</v>
      </c>
      <c r="C11">
        <v>12</v>
      </c>
      <c r="D11" t="s">
        <v>30</v>
      </c>
      <c r="E11" t="str">
        <f>VLOOKUP(C11,Towary!$A$1:$E$23,5,FALSE)</f>
        <v>Strączki</v>
      </c>
      <c r="F11">
        <v>6.36</v>
      </c>
      <c r="G11">
        <v>9740</v>
      </c>
      <c r="L11" s="3"/>
    </row>
    <row r="12" spans="1:12" x14ac:dyDescent="0.25">
      <c r="A12" s="1">
        <v>45315</v>
      </c>
      <c r="B12" t="s">
        <v>80</v>
      </c>
      <c r="C12">
        <v>12</v>
      </c>
      <c r="D12" t="s">
        <v>30</v>
      </c>
      <c r="E12" t="str">
        <f>VLOOKUP(C12,Towary!$A$1:$E$23,5,FALSE)</f>
        <v>Strączki</v>
      </c>
      <c r="F12">
        <v>4.72</v>
      </c>
      <c r="G12">
        <v>10198</v>
      </c>
      <c r="L12" s="3"/>
    </row>
    <row r="13" spans="1:12" x14ac:dyDescent="0.25">
      <c r="A13" s="1">
        <v>45318</v>
      </c>
      <c r="B13" t="s">
        <v>62</v>
      </c>
      <c r="C13">
        <v>7</v>
      </c>
      <c r="D13" t="s">
        <v>20</v>
      </c>
      <c r="E13" t="str">
        <f>VLOOKUP(C13,Towary!$A$1:$E$23,5,FALSE)</f>
        <v>Mięso</v>
      </c>
      <c r="F13">
        <v>13.08</v>
      </c>
      <c r="G13">
        <v>599</v>
      </c>
      <c r="L13" s="3"/>
    </row>
    <row r="14" spans="1:12" x14ac:dyDescent="0.25">
      <c r="A14" s="1">
        <v>45319</v>
      </c>
      <c r="B14" t="s">
        <v>66</v>
      </c>
      <c r="C14">
        <v>2</v>
      </c>
      <c r="D14" t="s">
        <v>11</v>
      </c>
      <c r="E14" t="str">
        <f>VLOOKUP(C14,Towary!$A$1:$E$23,5,FALSE)</f>
        <v>Produkty zbożowe</v>
      </c>
      <c r="F14">
        <v>6.85</v>
      </c>
      <c r="G14">
        <v>1669</v>
      </c>
      <c r="L14" s="3"/>
    </row>
    <row r="15" spans="1:12" x14ac:dyDescent="0.25">
      <c r="A15" s="1">
        <v>45322</v>
      </c>
      <c r="B15" t="s">
        <v>68</v>
      </c>
      <c r="C15">
        <v>1</v>
      </c>
      <c r="D15" t="s">
        <v>9</v>
      </c>
      <c r="E15" t="str">
        <f>VLOOKUP(C15,Towary!$A$1:$E$23,5,FALSE)</f>
        <v>Pieczywo</v>
      </c>
      <c r="F15">
        <v>9.69</v>
      </c>
      <c r="G15">
        <v>3012</v>
      </c>
      <c r="L15" s="3"/>
    </row>
    <row r="16" spans="1:12" x14ac:dyDescent="0.25">
      <c r="A16" s="1">
        <v>45323</v>
      </c>
      <c r="B16" t="s">
        <v>76</v>
      </c>
      <c r="C16">
        <v>10</v>
      </c>
      <c r="D16" t="s">
        <v>26</v>
      </c>
      <c r="E16" t="str">
        <f>VLOOKUP(C16,Towary!$A$1:$E$23,5,FALSE)</f>
        <v>Napoje</v>
      </c>
      <c r="F16">
        <v>4.4000000000000004</v>
      </c>
      <c r="G16">
        <v>17306</v>
      </c>
      <c r="L16" s="3"/>
    </row>
    <row r="17" spans="1:12" x14ac:dyDescent="0.25">
      <c r="A17" s="1">
        <v>45326</v>
      </c>
      <c r="B17" t="s">
        <v>67</v>
      </c>
      <c r="C17">
        <v>7</v>
      </c>
      <c r="D17" t="s">
        <v>20</v>
      </c>
      <c r="E17" t="str">
        <f>VLOOKUP(C17,Towary!$A$1:$E$23,5,FALSE)</f>
        <v>Mięso</v>
      </c>
      <c r="F17">
        <v>10.07</v>
      </c>
      <c r="G17">
        <v>2081</v>
      </c>
      <c r="L17" s="3"/>
    </row>
    <row r="18" spans="1:12" x14ac:dyDescent="0.25">
      <c r="A18" s="1">
        <v>45326</v>
      </c>
      <c r="B18" t="s">
        <v>73</v>
      </c>
      <c r="C18">
        <v>16</v>
      </c>
      <c r="D18" t="s">
        <v>48</v>
      </c>
      <c r="E18" t="str">
        <f>VLOOKUP(C18,Towary!$A$1:$E$23,5,FALSE)</f>
        <v>Alkohol</v>
      </c>
      <c r="F18">
        <v>66.27</v>
      </c>
      <c r="G18">
        <v>2886</v>
      </c>
      <c r="L18" s="3"/>
    </row>
    <row r="19" spans="1:12" x14ac:dyDescent="0.25">
      <c r="A19" s="1">
        <v>45329</v>
      </c>
      <c r="B19" t="s">
        <v>67</v>
      </c>
      <c r="C19">
        <v>8</v>
      </c>
      <c r="D19" t="s">
        <v>22</v>
      </c>
      <c r="E19" t="str">
        <f>VLOOKUP(C19,Towary!$A$1:$E$23,5,FALSE)</f>
        <v>Ryby</v>
      </c>
      <c r="F19">
        <v>22.09</v>
      </c>
      <c r="G19">
        <v>1821</v>
      </c>
      <c r="L19" s="3"/>
    </row>
    <row r="20" spans="1:12" x14ac:dyDescent="0.25">
      <c r="A20" s="1">
        <v>45330</v>
      </c>
      <c r="B20" t="s">
        <v>75</v>
      </c>
      <c r="C20">
        <v>8</v>
      </c>
      <c r="D20" t="s">
        <v>22</v>
      </c>
      <c r="E20" t="str">
        <f>VLOOKUP(C20,Towary!$A$1:$E$23,5,FALSE)</f>
        <v>Ryby</v>
      </c>
      <c r="F20">
        <v>23.82</v>
      </c>
      <c r="G20">
        <v>1800</v>
      </c>
      <c r="L20" s="3"/>
    </row>
    <row r="21" spans="1:12" x14ac:dyDescent="0.25">
      <c r="A21" s="1">
        <v>45332</v>
      </c>
      <c r="B21" t="s">
        <v>66</v>
      </c>
      <c r="C21">
        <v>1</v>
      </c>
      <c r="D21" t="s">
        <v>9</v>
      </c>
      <c r="E21" t="str">
        <f>VLOOKUP(C21,Towary!$A$1:$E$23,5,FALSE)</f>
        <v>Pieczywo</v>
      </c>
      <c r="F21">
        <v>9.14</v>
      </c>
      <c r="G21">
        <v>2657</v>
      </c>
      <c r="L21" s="3"/>
    </row>
    <row r="22" spans="1:12" x14ac:dyDescent="0.25">
      <c r="A22" s="1">
        <v>45337</v>
      </c>
      <c r="B22" t="s">
        <v>62</v>
      </c>
      <c r="C22">
        <v>12</v>
      </c>
      <c r="D22" t="s">
        <v>30</v>
      </c>
      <c r="E22" t="str">
        <f>VLOOKUP(C22,Towary!$A$1:$E$23,5,FALSE)</f>
        <v>Strączki</v>
      </c>
      <c r="F22">
        <v>6.19</v>
      </c>
      <c r="G22">
        <v>8938</v>
      </c>
      <c r="L22" s="3"/>
    </row>
    <row r="23" spans="1:12" x14ac:dyDescent="0.25">
      <c r="A23" s="1">
        <v>45337</v>
      </c>
      <c r="B23" t="s">
        <v>73</v>
      </c>
      <c r="C23">
        <v>10</v>
      </c>
      <c r="D23" t="s">
        <v>26</v>
      </c>
      <c r="E23" t="str">
        <f>VLOOKUP(C23,Towary!$A$1:$E$23,5,FALSE)</f>
        <v>Napoje</v>
      </c>
      <c r="F23">
        <v>4.0599999999999996</v>
      </c>
      <c r="G23">
        <v>16506</v>
      </c>
      <c r="L23" s="3"/>
    </row>
    <row r="24" spans="1:12" x14ac:dyDescent="0.25">
      <c r="A24" s="1">
        <v>45337</v>
      </c>
      <c r="B24" t="s">
        <v>67</v>
      </c>
      <c r="C24">
        <v>6</v>
      </c>
      <c r="D24" t="s">
        <v>18</v>
      </c>
      <c r="E24" t="str">
        <f>VLOOKUP(C24,Towary!$A$1:$E$23,5,FALSE)</f>
        <v>Warzywa</v>
      </c>
      <c r="F24">
        <v>2</v>
      </c>
      <c r="G24">
        <v>9708</v>
      </c>
      <c r="L24" s="3"/>
    </row>
    <row r="25" spans="1:12" x14ac:dyDescent="0.25">
      <c r="A25" s="1">
        <v>45340</v>
      </c>
      <c r="B25" t="s">
        <v>74</v>
      </c>
      <c r="C25">
        <v>3</v>
      </c>
      <c r="D25" t="s">
        <v>13</v>
      </c>
      <c r="E25" t="str">
        <f>VLOOKUP(C25,Towary!$A$1:$E$23,5,FALSE)</f>
        <v>Nabiał</v>
      </c>
      <c r="F25">
        <v>13.8</v>
      </c>
      <c r="G25">
        <v>2226</v>
      </c>
      <c r="L25" s="3"/>
    </row>
    <row r="26" spans="1:12" x14ac:dyDescent="0.25">
      <c r="A26" s="1">
        <v>45343</v>
      </c>
      <c r="B26" t="s">
        <v>78</v>
      </c>
      <c r="C26">
        <v>21</v>
      </c>
      <c r="D26" t="s">
        <v>56</v>
      </c>
      <c r="E26" t="str">
        <f>VLOOKUP(C26,Towary!$A$1:$E$23,5,FALSE)</f>
        <v>Alkohol</v>
      </c>
      <c r="F26">
        <v>87.1</v>
      </c>
      <c r="G26">
        <v>1678</v>
      </c>
      <c r="L26" s="3"/>
    </row>
    <row r="27" spans="1:12" x14ac:dyDescent="0.25">
      <c r="A27" s="1">
        <v>45351</v>
      </c>
      <c r="B27" t="s">
        <v>68</v>
      </c>
      <c r="C27">
        <v>2</v>
      </c>
      <c r="D27" t="s">
        <v>11</v>
      </c>
      <c r="E27" t="str">
        <f>VLOOKUP(C27,Towary!$A$1:$E$23,5,FALSE)</f>
        <v>Produkty zbożowe</v>
      </c>
      <c r="F27">
        <v>7.76</v>
      </c>
      <c r="G27">
        <v>2054</v>
      </c>
      <c r="L27" s="3"/>
    </row>
    <row r="28" spans="1:12" x14ac:dyDescent="0.25">
      <c r="A28" s="1">
        <v>45352</v>
      </c>
      <c r="B28" t="s">
        <v>75</v>
      </c>
      <c r="C28">
        <v>3</v>
      </c>
      <c r="D28" t="s">
        <v>13</v>
      </c>
      <c r="E28" t="str">
        <f>VLOOKUP(C28,Towary!$A$1:$E$23,5,FALSE)</f>
        <v>Nabiał</v>
      </c>
      <c r="F28">
        <v>13.84</v>
      </c>
      <c r="G28">
        <v>706</v>
      </c>
      <c r="L28" s="3"/>
    </row>
    <row r="29" spans="1:12" x14ac:dyDescent="0.25">
      <c r="A29" s="1">
        <v>45354</v>
      </c>
      <c r="B29" t="s">
        <v>75</v>
      </c>
      <c r="C29">
        <v>17</v>
      </c>
      <c r="D29" t="s">
        <v>49</v>
      </c>
      <c r="E29" t="str">
        <f>VLOOKUP(C29,Towary!$A$1:$E$23,5,FALSE)</f>
        <v>Napoje</v>
      </c>
      <c r="F29">
        <v>15.74</v>
      </c>
      <c r="G29">
        <v>52188</v>
      </c>
      <c r="L29" s="3"/>
    </row>
    <row r="30" spans="1:12" x14ac:dyDescent="0.25">
      <c r="A30" s="1">
        <v>45355</v>
      </c>
      <c r="B30" t="s">
        <v>80</v>
      </c>
      <c r="C30">
        <v>2</v>
      </c>
      <c r="D30" t="s">
        <v>11</v>
      </c>
      <c r="E30" t="str">
        <f>VLOOKUP(C30,Towary!$A$1:$E$23,5,FALSE)</f>
        <v>Produkty zbożowe</v>
      </c>
      <c r="F30">
        <v>6.51</v>
      </c>
      <c r="G30">
        <v>2435</v>
      </c>
      <c r="L30" s="3"/>
    </row>
    <row r="31" spans="1:12" x14ac:dyDescent="0.25">
      <c r="A31" s="1">
        <v>45357</v>
      </c>
      <c r="B31" t="s">
        <v>72</v>
      </c>
      <c r="C31">
        <v>5</v>
      </c>
      <c r="D31" t="s">
        <v>16</v>
      </c>
      <c r="E31" t="str">
        <f>VLOOKUP(C31,Towary!$A$1:$E$23,5,FALSE)</f>
        <v>Owoce</v>
      </c>
      <c r="F31">
        <v>2.81</v>
      </c>
      <c r="G31">
        <v>9086</v>
      </c>
      <c r="L31" s="3"/>
    </row>
    <row r="32" spans="1:12" x14ac:dyDescent="0.25">
      <c r="A32" s="1">
        <v>45360</v>
      </c>
      <c r="B32" t="s">
        <v>69</v>
      </c>
      <c r="C32">
        <v>21</v>
      </c>
      <c r="D32" t="s">
        <v>56</v>
      </c>
      <c r="E32" t="str">
        <f>VLOOKUP(C32,Towary!$A$1:$E$23,5,FALSE)</f>
        <v>Alkohol</v>
      </c>
      <c r="F32">
        <v>69.12</v>
      </c>
      <c r="G32">
        <v>2099</v>
      </c>
      <c r="L32" s="3"/>
    </row>
    <row r="33" spans="1:12" x14ac:dyDescent="0.25">
      <c r="A33" s="1">
        <v>45360</v>
      </c>
      <c r="B33" t="s">
        <v>75</v>
      </c>
      <c r="C33">
        <v>10</v>
      </c>
      <c r="D33" t="s">
        <v>26</v>
      </c>
      <c r="E33" t="str">
        <f>VLOOKUP(C33,Towary!$A$1:$E$23,5,FALSE)</f>
        <v>Napoje</v>
      </c>
      <c r="F33">
        <v>4.07</v>
      </c>
      <c r="G33">
        <v>15780</v>
      </c>
      <c r="L33" s="3"/>
    </row>
    <row r="34" spans="1:12" x14ac:dyDescent="0.25">
      <c r="A34" s="1">
        <v>45361</v>
      </c>
      <c r="B34" t="s">
        <v>69</v>
      </c>
      <c r="C34">
        <v>16</v>
      </c>
      <c r="D34" t="s">
        <v>48</v>
      </c>
      <c r="E34" t="str">
        <f>VLOOKUP(C34,Towary!$A$1:$E$23,5,FALSE)</f>
        <v>Alkohol</v>
      </c>
      <c r="F34">
        <v>75.959999999999994</v>
      </c>
      <c r="G34">
        <v>1981</v>
      </c>
      <c r="L34" s="3"/>
    </row>
    <row r="35" spans="1:12" x14ac:dyDescent="0.25">
      <c r="A35" s="1">
        <v>45361</v>
      </c>
      <c r="B35" t="s">
        <v>75</v>
      </c>
      <c r="C35">
        <v>13</v>
      </c>
      <c r="D35" t="s">
        <v>32</v>
      </c>
      <c r="E35" t="str">
        <f>VLOOKUP(C35,Towary!$A$1:$E$23,5,FALSE)</f>
        <v>Bakalie</v>
      </c>
      <c r="F35">
        <v>3.98</v>
      </c>
      <c r="G35">
        <v>2678</v>
      </c>
      <c r="L35" s="3"/>
    </row>
    <row r="36" spans="1:12" x14ac:dyDescent="0.25">
      <c r="A36" s="1">
        <v>45364</v>
      </c>
      <c r="B36" t="s">
        <v>71</v>
      </c>
      <c r="C36">
        <v>8</v>
      </c>
      <c r="D36" t="s">
        <v>22</v>
      </c>
      <c r="E36" t="str">
        <f>VLOOKUP(C36,Towary!$A$1:$E$23,5,FALSE)</f>
        <v>Ryby</v>
      </c>
      <c r="F36">
        <v>23.79</v>
      </c>
      <c r="G36">
        <v>1754</v>
      </c>
      <c r="L36" s="3"/>
    </row>
    <row r="37" spans="1:12" x14ac:dyDescent="0.25">
      <c r="A37" s="1">
        <v>45366</v>
      </c>
      <c r="B37" t="s">
        <v>73</v>
      </c>
      <c r="C37">
        <v>11</v>
      </c>
      <c r="D37" t="s">
        <v>28</v>
      </c>
      <c r="E37" t="str">
        <f>VLOOKUP(C37,Towary!$A$1:$E$23,5,FALSE)</f>
        <v>Tłuszcze roślinne</v>
      </c>
      <c r="F37">
        <v>12.32</v>
      </c>
      <c r="G37">
        <v>1419</v>
      </c>
      <c r="L37" s="3"/>
    </row>
    <row r="38" spans="1:12" x14ac:dyDescent="0.25">
      <c r="A38" s="1">
        <v>45378</v>
      </c>
      <c r="B38" t="s">
        <v>66</v>
      </c>
      <c r="C38">
        <v>8</v>
      </c>
      <c r="D38" t="s">
        <v>22</v>
      </c>
      <c r="E38" t="str">
        <f>VLOOKUP(C38,Towary!$A$1:$E$23,5,FALSE)</f>
        <v>Ryby</v>
      </c>
      <c r="F38">
        <v>19.89</v>
      </c>
      <c r="G38">
        <v>2524</v>
      </c>
      <c r="L38" s="3"/>
    </row>
    <row r="39" spans="1:12" x14ac:dyDescent="0.25">
      <c r="A39" s="1">
        <v>45381</v>
      </c>
      <c r="B39" t="s">
        <v>62</v>
      </c>
      <c r="C39">
        <v>18</v>
      </c>
      <c r="D39" t="s">
        <v>52</v>
      </c>
      <c r="E39" t="str">
        <f>VLOOKUP(C39,Towary!$A$1:$E$23,5,FALSE)</f>
        <v>Mięso</v>
      </c>
      <c r="F39">
        <v>77.150000000000006</v>
      </c>
      <c r="G39">
        <v>3118</v>
      </c>
      <c r="L39" s="3"/>
    </row>
    <row r="40" spans="1:12" x14ac:dyDescent="0.25">
      <c r="A40" s="1">
        <v>45383</v>
      </c>
      <c r="B40" t="s">
        <v>79</v>
      </c>
      <c r="C40">
        <v>12</v>
      </c>
      <c r="D40" t="s">
        <v>30</v>
      </c>
      <c r="E40" t="str">
        <f>VLOOKUP(C40,Towary!$A$1:$E$23,5,FALSE)</f>
        <v>Strączki</v>
      </c>
      <c r="F40">
        <v>5.04</v>
      </c>
      <c r="G40">
        <v>8922</v>
      </c>
      <c r="L40" s="3"/>
    </row>
    <row r="41" spans="1:12" x14ac:dyDescent="0.25">
      <c r="A41" s="1">
        <v>45384</v>
      </c>
      <c r="B41" t="s">
        <v>68</v>
      </c>
      <c r="C41">
        <v>12</v>
      </c>
      <c r="D41" t="s">
        <v>30</v>
      </c>
      <c r="E41" t="str">
        <f>VLOOKUP(C41,Towary!$A$1:$E$23,5,FALSE)</f>
        <v>Strączki</v>
      </c>
      <c r="F41">
        <v>5.89</v>
      </c>
      <c r="G41">
        <v>9130</v>
      </c>
      <c r="L41" s="3"/>
    </row>
    <row r="42" spans="1:12" x14ac:dyDescent="0.25">
      <c r="A42" s="1">
        <v>45384</v>
      </c>
      <c r="B42" t="s">
        <v>78</v>
      </c>
      <c r="C42">
        <v>9</v>
      </c>
      <c r="D42" t="s">
        <v>24</v>
      </c>
      <c r="E42" t="str">
        <f>VLOOKUP(C42,Towary!$A$1:$E$23,5,FALSE)</f>
        <v>Słodycze</v>
      </c>
      <c r="F42">
        <v>8.1</v>
      </c>
      <c r="G42">
        <v>7945</v>
      </c>
      <c r="L42" s="3"/>
    </row>
    <row r="43" spans="1:12" x14ac:dyDescent="0.25">
      <c r="A43" s="1">
        <v>45386</v>
      </c>
      <c r="B43" t="s">
        <v>66</v>
      </c>
      <c r="C43">
        <v>16</v>
      </c>
      <c r="D43" t="s">
        <v>48</v>
      </c>
      <c r="E43" t="str">
        <f>VLOOKUP(C43,Towary!$A$1:$E$23,5,FALSE)</f>
        <v>Alkohol</v>
      </c>
      <c r="F43">
        <v>72.709999999999994</v>
      </c>
      <c r="G43">
        <v>2276</v>
      </c>
      <c r="L43" s="3"/>
    </row>
    <row r="44" spans="1:12" x14ac:dyDescent="0.25">
      <c r="A44" s="1">
        <v>45390</v>
      </c>
      <c r="B44" t="s">
        <v>70</v>
      </c>
      <c r="C44">
        <v>3</v>
      </c>
      <c r="D44" t="s">
        <v>13</v>
      </c>
      <c r="E44" t="str">
        <f>VLOOKUP(C44,Towary!$A$1:$E$23,5,FALSE)</f>
        <v>Nabiał</v>
      </c>
      <c r="F44">
        <v>14.01</v>
      </c>
      <c r="G44">
        <v>2607</v>
      </c>
      <c r="L44" s="3"/>
    </row>
    <row r="45" spans="1:12" x14ac:dyDescent="0.25">
      <c r="A45" s="1">
        <v>45395</v>
      </c>
      <c r="B45" t="s">
        <v>67</v>
      </c>
      <c r="C45">
        <v>2</v>
      </c>
      <c r="D45" t="s">
        <v>11</v>
      </c>
      <c r="E45" t="str">
        <f>VLOOKUP(C45,Towary!$A$1:$E$23,5,FALSE)</f>
        <v>Produkty zbożowe</v>
      </c>
      <c r="F45">
        <v>6.93</v>
      </c>
      <c r="G45">
        <v>1158</v>
      </c>
      <c r="L45" s="3"/>
    </row>
    <row r="46" spans="1:12" x14ac:dyDescent="0.25">
      <c r="A46" s="1">
        <v>45397</v>
      </c>
      <c r="B46" t="s">
        <v>65</v>
      </c>
      <c r="C46">
        <v>12</v>
      </c>
      <c r="D46" t="s">
        <v>30</v>
      </c>
      <c r="E46" t="str">
        <f>VLOOKUP(C46,Towary!$A$1:$E$23,5,FALSE)</f>
        <v>Strączki</v>
      </c>
      <c r="F46">
        <v>6.21</v>
      </c>
      <c r="G46">
        <v>10504</v>
      </c>
      <c r="L46" s="3"/>
    </row>
    <row r="47" spans="1:12" x14ac:dyDescent="0.25">
      <c r="A47" s="1">
        <v>45407</v>
      </c>
      <c r="B47" t="s">
        <v>78</v>
      </c>
      <c r="C47">
        <v>11</v>
      </c>
      <c r="D47" t="s">
        <v>28</v>
      </c>
      <c r="E47" t="str">
        <f>VLOOKUP(C47,Towary!$A$1:$E$23,5,FALSE)</f>
        <v>Tłuszcze roślinne</v>
      </c>
      <c r="F47">
        <v>11.35</v>
      </c>
      <c r="G47">
        <v>2851</v>
      </c>
      <c r="L47" s="3"/>
    </row>
    <row r="48" spans="1:12" x14ac:dyDescent="0.25">
      <c r="A48" s="1">
        <v>45408</v>
      </c>
      <c r="B48" t="s">
        <v>80</v>
      </c>
      <c r="C48">
        <v>19</v>
      </c>
      <c r="D48" t="s">
        <v>53</v>
      </c>
      <c r="E48" t="str">
        <f>VLOOKUP(C48,Towary!$A$1:$E$23,5,FALSE)</f>
        <v>Nabiał</v>
      </c>
      <c r="F48">
        <v>95.23</v>
      </c>
      <c r="G48">
        <v>2201</v>
      </c>
      <c r="L48" s="3"/>
    </row>
    <row r="49" spans="1:12" x14ac:dyDescent="0.25">
      <c r="A49" s="1">
        <v>45409</v>
      </c>
      <c r="B49" t="s">
        <v>74</v>
      </c>
      <c r="C49">
        <v>22</v>
      </c>
      <c r="D49" t="s">
        <v>58</v>
      </c>
      <c r="E49" t="str">
        <f>VLOOKUP(C49,Towary!$A$1:$E$23,5,FALSE)</f>
        <v>Przyprawa</v>
      </c>
      <c r="F49">
        <v>35.28</v>
      </c>
      <c r="G49">
        <v>2116</v>
      </c>
      <c r="L49" s="3"/>
    </row>
    <row r="50" spans="1:12" x14ac:dyDescent="0.25">
      <c r="A50" s="1">
        <v>45411</v>
      </c>
      <c r="B50" t="s">
        <v>79</v>
      </c>
      <c r="C50">
        <v>16</v>
      </c>
      <c r="D50" t="s">
        <v>48</v>
      </c>
      <c r="E50" t="str">
        <f>VLOOKUP(C50,Towary!$A$1:$E$23,5,FALSE)</f>
        <v>Alkohol</v>
      </c>
      <c r="F50">
        <v>64.790000000000006</v>
      </c>
      <c r="G50">
        <v>1571</v>
      </c>
      <c r="L50" s="3"/>
    </row>
    <row r="51" spans="1:12" x14ac:dyDescent="0.25">
      <c r="A51" s="1">
        <v>45411</v>
      </c>
      <c r="B51" t="s">
        <v>75</v>
      </c>
      <c r="C51">
        <v>21</v>
      </c>
      <c r="D51" t="s">
        <v>56</v>
      </c>
      <c r="E51" t="str">
        <f>VLOOKUP(C51,Towary!$A$1:$E$23,5,FALSE)</f>
        <v>Alkohol</v>
      </c>
      <c r="F51">
        <v>67.03</v>
      </c>
      <c r="G51">
        <v>738</v>
      </c>
      <c r="L51" s="3"/>
    </row>
    <row r="52" spans="1:12" x14ac:dyDescent="0.25">
      <c r="A52" s="1">
        <v>45415</v>
      </c>
      <c r="B52" t="s">
        <v>69</v>
      </c>
      <c r="C52">
        <v>20</v>
      </c>
      <c r="D52" t="s">
        <v>54</v>
      </c>
      <c r="E52" t="str">
        <f>VLOOKUP(C52,Towary!$A$1:$E$23,5,FALSE)</f>
        <v>Tłuszcze roślinne</v>
      </c>
      <c r="F52">
        <v>27.45</v>
      </c>
      <c r="G52">
        <v>6996</v>
      </c>
      <c r="L52" s="3"/>
    </row>
    <row r="53" spans="1:12" x14ac:dyDescent="0.25">
      <c r="A53" s="1">
        <v>45416</v>
      </c>
      <c r="B53" t="s">
        <v>62</v>
      </c>
      <c r="C53">
        <v>20</v>
      </c>
      <c r="D53" t="s">
        <v>54</v>
      </c>
      <c r="E53" t="str">
        <f>VLOOKUP(C53,Towary!$A$1:$E$23,5,FALSE)</f>
        <v>Tłuszcze roślinne</v>
      </c>
      <c r="F53">
        <v>28.23</v>
      </c>
      <c r="G53">
        <v>6500</v>
      </c>
      <c r="L53" s="3"/>
    </row>
    <row r="54" spans="1:12" x14ac:dyDescent="0.25">
      <c r="A54" s="1">
        <v>45416</v>
      </c>
      <c r="B54" t="s">
        <v>76</v>
      </c>
      <c r="C54">
        <v>7</v>
      </c>
      <c r="D54" t="s">
        <v>20</v>
      </c>
      <c r="E54" t="str">
        <f>VLOOKUP(C54,Towary!$A$1:$E$23,5,FALSE)</f>
        <v>Mięso</v>
      </c>
      <c r="F54">
        <v>10.96</v>
      </c>
      <c r="G54">
        <v>2210</v>
      </c>
      <c r="L54" s="3"/>
    </row>
    <row r="55" spans="1:12" x14ac:dyDescent="0.25">
      <c r="A55" s="1">
        <v>45417</v>
      </c>
      <c r="B55" t="s">
        <v>67</v>
      </c>
      <c r="C55">
        <v>5</v>
      </c>
      <c r="D55" t="s">
        <v>16</v>
      </c>
      <c r="E55" t="str">
        <f>VLOOKUP(C55,Towary!$A$1:$E$23,5,FALSE)</f>
        <v>Owoce</v>
      </c>
      <c r="F55">
        <v>3.13</v>
      </c>
      <c r="G55">
        <v>9510</v>
      </c>
      <c r="L55" s="3"/>
    </row>
    <row r="56" spans="1:12" x14ac:dyDescent="0.25">
      <c r="A56" s="1">
        <v>45417</v>
      </c>
      <c r="B56" t="s">
        <v>68</v>
      </c>
      <c r="C56">
        <v>20</v>
      </c>
      <c r="D56" t="s">
        <v>54</v>
      </c>
      <c r="E56" t="str">
        <f>VLOOKUP(C56,Towary!$A$1:$E$23,5,FALSE)</f>
        <v>Tłuszcze roślinne</v>
      </c>
      <c r="F56">
        <v>22.49</v>
      </c>
      <c r="G56">
        <v>6305</v>
      </c>
      <c r="L56" s="3"/>
    </row>
    <row r="57" spans="1:12" x14ac:dyDescent="0.25">
      <c r="A57" s="1">
        <v>45418</v>
      </c>
      <c r="B57" t="s">
        <v>65</v>
      </c>
      <c r="C57">
        <v>10</v>
      </c>
      <c r="D57" t="s">
        <v>26</v>
      </c>
      <c r="E57" t="str">
        <f>VLOOKUP(C57,Towary!$A$1:$E$23,5,FALSE)</f>
        <v>Napoje</v>
      </c>
      <c r="F57">
        <v>4.34</v>
      </c>
      <c r="G57">
        <v>16650</v>
      </c>
      <c r="L57" s="3"/>
    </row>
    <row r="58" spans="1:12" x14ac:dyDescent="0.25">
      <c r="A58" s="1">
        <v>45420</v>
      </c>
      <c r="B58" t="s">
        <v>63</v>
      </c>
      <c r="C58">
        <v>6</v>
      </c>
      <c r="D58" t="s">
        <v>18</v>
      </c>
      <c r="E58" t="str">
        <f>VLOOKUP(C58,Towary!$A$1:$E$23,5,FALSE)</f>
        <v>Warzywa</v>
      </c>
      <c r="F58">
        <v>1.76</v>
      </c>
      <c r="G58">
        <v>10020</v>
      </c>
      <c r="L58" s="3"/>
    </row>
    <row r="59" spans="1:12" x14ac:dyDescent="0.25">
      <c r="A59" s="1">
        <v>45423</v>
      </c>
      <c r="B59" t="s">
        <v>63</v>
      </c>
      <c r="C59">
        <v>18</v>
      </c>
      <c r="D59" t="s">
        <v>52</v>
      </c>
      <c r="E59" t="str">
        <f>VLOOKUP(C59,Towary!$A$1:$E$23,5,FALSE)</f>
        <v>Mięso</v>
      </c>
      <c r="F59">
        <v>86.09</v>
      </c>
      <c r="G59">
        <v>2448</v>
      </c>
      <c r="L59" s="3"/>
    </row>
    <row r="60" spans="1:12" x14ac:dyDescent="0.25">
      <c r="A60" s="1">
        <v>45423</v>
      </c>
      <c r="B60" t="s">
        <v>77</v>
      </c>
      <c r="C60">
        <v>14</v>
      </c>
      <c r="D60" t="s">
        <v>34</v>
      </c>
      <c r="E60" t="str">
        <f>VLOOKUP(C60,Towary!$A$1:$E$23,5,FALSE)</f>
        <v>Produkty pszczele</v>
      </c>
      <c r="F60">
        <v>25.68</v>
      </c>
      <c r="G60">
        <v>1410</v>
      </c>
      <c r="L60" s="3"/>
    </row>
    <row r="61" spans="1:12" x14ac:dyDescent="0.25">
      <c r="A61" s="1">
        <v>45423</v>
      </c>
      <c r="B61" t="s">
        <v>78</v>
      </c>
      <c r="C61">
        <v>6</v>
      </c>
      <c r="D61" t="s">
        <v>18</v>
      </c>
      <c r="E61" t="str">
        <f>VLOOKUP(C61,Towary!$A$1:$E$23,5,FALSE)</f>
        <v>Warzywa</v>
      </c>
      <c r="F61">
        <v>1.77</v>
      </c>
      <c r="G61">
        <v>9368</v>
      </c>
      <c r="L61" s="3"/>
    </row>
    <row r="62" spans="1:12" x14ac:dyDescent="0.25">
      <c r="A62" s="1">
        <v>45425</v>
      </c>
      <c r="B62" t="s">
        <v>70</v>
      </c>
      <c r="C62">
        <v>6</v>
      </c>
      <c r="D62" t="s">
        <v>18</v>
      </c>
      <c r="E62" t="str">
        <f>VLOOKUP(C62,Towary!$A$1:$E$23,5,FALSE)</f>
        <v>Warzywa</v>
      </c>
      <c r="F62">
        <v>1.75</v>
      </c>
      <c r="G62">
        <v>9813</v>
      </c>
      <c r="L62" s="3"/>
    </row>
    <row r="63" spans="1:12" x14ac:dyDescent="0.25">
      <c r="A63" s="1">
        <v>45425</v>
      </c>
      <c r="B63" t="s">
        <v>70</v>
      </c>
      <c r="C63">
        <v>10</v>
      </c>
      <c r="D63" t="s">
        <v>26</v>
      </c>
      <c r="E63" t="str">
        <f>VLOOKUP(C63,Towary!$A$1:$E$23,5,FALSE)</f>
        <v>Napoje</v>
      </c>
      <c r="F63">
        <v>4.1399999999999997</v>
      </c>
      <c r="G63">
        <v>17191</v>
      </c>
      <c r="L63" s="3"/>
    </row>
    <row r="64" spans="1:12" x14ac:dyDescent="0.25">
      <c r="A64" s="1">
        <v>45427</v>
      </c>
      <c r="B64" t="s">
        <v>69</v>
      </c>
      <c r="C64">
        <v>20</v>
      </c>
      <c r="D64" t="s">
        <v>54</v>
      </c>
      <c r="E64" t="str">
        <f>VLOOKUP(C64,Towary!$A$1:$E$23,5,FALSE)</f>
        <v>Tłuszcze roślinne</v>
      </c>
      <c r="F64">
        <v>28.22</v>
      </c>
      <c r="G64">
        <v>5843</v>
      </c>
      <c r="L64" s="3"/>
    </row>
    <row r="65" spans="1:12" x14ac:dyDescent="0.25">
      <c r="A65" s="1">
        <v>45436</v>
      </c>
      <c r="B65" t="s">
        <v>64</v>
      </c>
      <c r="C65">
        <v>15</v>
      </c>
      <c r="D65" t="s">
        <v>36</v>
      </c>
      <c r="E65" t="str">
        <f>VLOOKUP(C65,Towary!$A$1:$E$23,5,FALSE)</f>
        <v>Napoje</v>
      </c>
      <c r="F65">
        <v>35.97</v>
      </c>
      <c r="G65">
        <v>7225</v>
      </c>
      <c r="L65" s="3"/>
    </row>
    <row r="66" spans="1:12" x14ac:dyDescent="0.25">
      <c r="A66" s="1">
        <v>45436</v>
      </c>
      <c r="B66" t="s">
        <v>66</v>
      </c>
      <c r="C66">
        <v>21</v>
      </c>
      <c r="D66" t="s">
        <v>56</v>
      </c>
      <c r="E66" t="str">
        <f>VLOOKUP(C66,Towary!$A$1:$E$23,5,FALSE)</f>
        <v>Alkohol</v>
      </c>
      <c r="F66">
        <v>72.48</v>
      </c>
      <c r="G66">
        <v>1620</v>
      </c>
      <c r="L66" s="3"/>
    </row>
    <row r="67" spans="1:12" x14ac:dyDescent="0.25">
      <c r="A67" s="1">
        <v>45443</v>
      </c>
      <c r="B67" t="s">
        <v>71</v>
      </c>
      <c r="C67">
        <v>18</v>
      </c>
      <c r="D67" t="s">
        <v>52</v>
      </c>
      <c r="E67" t="str">
        <f>VLOOKUP(C67,Towary!$A$1:$E$23,5,FALSE)</f>
        <v>Mięso</v>
      </c>
      <c r="F67">
        <v>74.72</v>
      </c>
      <c r="G67">
        <v>3144</v>
      </c>
      <c r="L67" s="3"/>
    </row>
    <row r="68" spans="1:12" x14ac:dyDescent="0.25">
      <c r="A68" s="1">
        <v>45445</v>
      </c>
      <c r="B68" t="s">
        <v>78</v>
      </c>
      <c r="C68">
        <v>13</v>
      </c>
      <c r="D68" t="s">
        <v>32</v>
      </c>
      <c r="E68" t="str">
        <f>VLOOKUP(C68,Towary!$A$1:$E$23,5,FALSE)</f>
        <v>Bakalie</v>
      </c>
      <c r="F68">
        <v>4.0999999999999996</v>
      </c>
      <c r="G68">
        <v>2973</v>
      </c>
      <c r="L68" s="3"/>
    </row>
    <row r="69" spans="1:12" x14ac:dyDescent="0.25">
      <c r="A69" s="1">
        <v>45445</v>
      </c>
      <c r="B69" t="s">
        <v>80</v>
      </c>
      <c r="C69">
        <v>10</v>
      </c>
      <c r="D69" t="s">
        <v>26</v>
      </c>
      <c r="E69" t="str">
        <f>VLOOKUP(C69,Towary!$A$1:$E$23,5,FALSE)</f>
        <v>Napoje</v>
      </c>
      <c r="F69">
        <v>4.3</v>
      </c>
      <c r="G69">
        <v>16993</v>
      </c>
      <c r="L69" s="3"/>
    </row>
    <row r="70" spans="1:12" x14ac:dyDescent="0.25">
      <c r="A70" s="1">
        <v>45447</v>
      </c>
      <c r="B70" t="s">
        <v>70</v>
      </c>
      <c r="C70">
        <v>10</v>
      </c>
      <c r="D70" t="s">
        <v>26</v>
      </c>
      <c r="E70" t="str">
        <f>VLOOKUP(C70,Towary!$A$1:$E$23,5,FALSE)</f>
        <v>Napoje</v>
      </c>
      <c r="F70">
        <v>3.5</v>
      </c>
      <c r="G70">
        <v>16900</v>
      </c>
      <c r="L70" s="3"/>
    </row>
    <row r="71" spans="1:12" x14ac:dyDescent="0.25">
      <c r="A71" s="1">
        <v>45449</v>
      </c>
      <c r="B71" t="s">
        <v>66</v>
      </c>
      <c r="C71">
        <v>3</v>
      </c>
      <c r="D71" t="s">
        <v>13</v>
      </c>
      <c r="E71" t="str">
        <f>VLOOKUP(C71,Towary!$A$1:$E$23,5,FALSE)</f>
        <v>Nabiał</v>
      </c>
      <c r="F71">
        <v>11.94</v>
      </c>
      <c r="G71">
        <v>1890</v>
      </c>
      <c r="L71" s="3"/>
    </row>
    <row r="72" spans="1:12" x14ac:dyDescent="0.25">
      <c r="A72" s="1">
        <v>45449</v>
      </c>
      <c r="B72" t="s">
        <v>79</v>
      </c>
      <c r="C72">
        <v>9</v>
      </c>
      <c r="D72" t="s">
        <v>24</v>
      </c>
      <c r="E72" t="str">
        <f>VLOOKUP(C72,Towary!$A$1:$E$23,5,FALSE)</f>
        <v>Słodycze</v>
      </c>
      <c r="F72">
        <v>8.61</v>
      </c>
      <c r="G72">
        <v>5734</v>
      </c>
      <c r="L72" s="3"/>
    </row>
    <row r="73" spans="1:12" x14ac:dyDescent="0.25">
      <c r="A73" s="1">
        <v>45451</v>
      </c>
      <c r="B73" t="s">
        <v>77</v>
      </c>
      <c r="C73">
        <v>20</v>
      </c>
      <c r="D73" t="s">
        <v>54</v>
      </c>
      <c r="E73" t="str">
        <f>VLOOKUP(C73,Towary!$A$1:$E$23,5,FALSE)</f>
        <v>Tłuszcze roślinne</v>
      </c>
      <c r="F73">
        <v>27.78</v>
      </c>
      <c r="G73">
        <v>6864</v>
      </c>
      <c r="L73" s="3"/>
    </row>
    <row r="74" spans="1:12" x14ac:dyDescent="0.25">
      <c r="A74" s="1">
        <v>45454</v>
      </c>
      <c r="B74" t="s">
        <v>70</v>
      </c>
      <c r="C74">
        <v>20</v>
      </c>
      <c r="D74" t="s">
        <v>54</v>
      </c>
      <c r="E74" t="str">
        <f>VLOOKUP(C74,Towary!$A$1:$E$23,5,FALSE)</f>
        <v>Tłuszcze roślinne</v>
      </c>
      <c r="F74">
        <v>22.62</v>
      </c>
      <c r="G74">
        <v>6214</v>
      </c>
      <c r="L74" s="3"/>
    </row>
    <row r="75" spans="1:12" x14ac:dyDescent="0.25">
      <c r="A75" s="2">
        <v>45455</v>
      </c>
      <c r="B75" t="s">
        <v>80</v>
      </c>
      <c r="C75">
        <v>18</v>
      </c>
      <c r="D75" t="s">
        <v>52</v>
      </c>
      <c r="E75" t="str">
        <f>VLOOKUP(C75,Towary!$A$1:$E$23,5,FALSE)</f>
        <v>Mięso</v>
      </c>
      <c r="F75">
        <v>82.29</v>
      </c>
      <c r="G75">
        <v>1928</v>
      </c>
      <c r="L75" s="3"/>
    </row>
    <row r="76" spans="1:12" x14ac:dyDescent="0.25">
      <c r="A76" s="1">
        <v>45456</v>
      </c>
      <c r="B76" t="s">
        <v>73</v>
      </c>
      <c r="C76">
        <v>10</v>
      </c>
      <c r="D76" t="s">
        <v>26</v>
      </c>
      <c r="E76" t="str">
        <f>VLOOKUP(C76,Towary!$A$1:$E$23,5,FALSE)</f>
        <v>Napoje</v>
      </c>
      <c r="F76">
        <v>4.03</v>
      </c>
      <c r="G76">
        <v>15506</v>
      </c>
      <c r="L76" s="3"/>
    </row>
    <row r="77" spans="1:12" x14ac:dyDescent="0.25">
      <c r="A77" s="1">
        <v>45457</v>
      </c>
      <c r="B77" t="s">
        <v>75</v>
      </c>
      <c r="C77">
        <v>5</v>
      </c>
      <c r="D77" t="s">
        <v>16</v>
      </c>
      <c r="E77" t="str">
        <f>VLOOKUP(C77,Towary!$A$1:$E$23,5,FALSE)</f>
        <v>Owoce</v>
      </c>
      <c r="F77">
        <v>2.5499999999999998</v>
      </c>
      <c r="G77">
        <v>9783</v>
      </c>
      <c r="L77" s="3"/>
    </row>
    <row r="78" spans="1:12" x14ac:dyDescent="0.25">
      <c r="A78" s="1">
        <v>45458</v>
      </c>
      <c r="B78" t="s">
        <v>73</v>
      </c>
      <c r="C78">
        <v>5</v>
      </c>
      <c r="D78" t="s">
        <v>16</v>
      </c>
      <c r="E78" t="str">
        <f>VLOOKUP(C78,Towary!$A$1:$E$23,5,FALSE)</f>
        <v>Owoce</v>
      </c>
      <c r="F78">
        <v>3.09</v>
      </c>
      <c r="G78">
        <v>9295</v>
      </c>
      <c r="L78" s="3"/>
    </row>
    <row r="79" spans="1:12" x14ac:dyDescent="0.25">
      <c r="A79" s="1">
        <v>45463</v>
      </c>
      <c r="B79" t="s">
        <v>65</v>
      </c>
      <c r="C79">
        <v>12</v>
      </c>
      <c r="D79" t="s">
        <v>30</v>
      </c>
      <c r="E79" t="str">
        <f>VLOOKUP(C79,Towary!$A$1:$E$23,5,FALSE)</f>
        <v>Strączki</v>
      </c>
      <c r="F79">
        <v>4.8600000000000003</v>
      </c>
      <c r="G79">
        <v>9103</v>
      </c>
      <c r="L79" s="3"/>
    </row>
    <row r="80" spans="1:12" x14ac:dyDescent="0.25">
      <c r="A80" s="1">
        <v>45465</v>
      </c>
      <c r="B80" t="s">
        <v>63</v>
      </c>
      <c r="C80">
        <v>4</v>
      </c>
      <c r="D80" t="s">
        <v>15</v>
      </c>
      <c r="E80" t="str">
        <f>VLOOKUP(C80,Towary!$A$1:$E$23,5,FALSE)</f>
        <v>Nabiał</v>
      </c>
      <c r="F80">
        <v>6.1</v>
      </c>
      <c r="G80">
        <v>1247</v>
      </c>
      <c r="L80" s="3"/>
    </row>
    <row r="81" spans="1:12" x14ac:dyDescent="0.25">
      <c r="A81" s="1">
        <v>45466</v>
      </c>
      <c r="B81" t="s">
        <v>63</v>
      </c>
      <c r="C81">
        <v>13</v>
      </c>
      <c r="D81" t="s">
        <v>32</v>
      </c>
      <c r="E81" t="str">
        <f>VLOOKUP(C81,Towary!$A$1:$E$23,5,FALSE)</f>
        <v>Bakalie</v>
      </c>
      <c r="F81">
        <v>3.86</v>
      </c>
      <c r="G81">
        <v>1587</v>
      </c>
      <c r="L81" s="3"/>
    </row>
    <row r="82" spans="1:12" x14ac:dyDescent="0.25">
      <c r="A82" s="1">
        <v>45470</v>
      </c>
      <c r="B82" t="s">
        <v>76</v>
      </c>
      <c r="C82">
        <v>7</v>
      </c>
      <c r="D82" t="s">
        <v>20</v>
      </c>
      <c r="E82" t="str">
        <f>VLOOKUP(C82,Towary!$A$1:$E$23,5,FALSE)</f>
        <v>Mięso</v>
      </c>
      <c r="F82">
        <v>10.73</v>
      </c>
      <c r="G82">
        <v>2670</v>
      </c>
      <c r="L82" s="3"/>
    </row>
    <row r="83" spans="1:12" x14ac:dyDescent="0.25">
      <c r="A83" s="1">
        <v>45476</v>
      </c>
      <c r="B83" t="s">
        <v>64</v>
      </c>
      <c r="C83">
        <v>10</v>
      </c>
      <c r="D83" t="s">
        <v>26</v>
      </c>
      <c r="E83" t="str">
        <f>VLOOKUP(C83,Towary!$A$1:$E$23,5,FALSE)</f>
        <v>Napoje</v>
      </c>
      <c r="F83">
        <v>4.54</v>
      </c>
      <c r="G83">
        <v>16925</v>
      </c>
      <c r="L83" s="3"/>
    </row>
    <row r="84" spans="1:12" x14ac:dyDescent="0.25">
      <c r="A84" s="1">
        <v>45476</v>
      </c>
      <c r="B84" t="s">
        <v>74</v>
      </c>
      <c r="C84">
        <v>6</v>
      </c>
      <c r="D84" t="s">
        <v>18</v>
      </c>
      <c r="E84" t="str">
        <f>VLOOKUP(C84,Towary!$A$1:$E$23,5,FALSE)</f>
        <v>Warzywa</v>
      </c>
      <c r="F84">
        <v>2.16</v>
      </c>
      <c r="G84">
        <v>11214</v>
      </c>
      <c r="L84" s="3"/>
    </row>
    <row r="85" spans="1:12" x14ac:dyDescent="0.25">
      <c r="A85" s="1">
        <v>45477</v>
      </c>
      <c r="B85" t="s">
        <v>64</v>
      </c>
      <c r="C85">
        <v>2</v>
      </c>
      <c r="D85" t="s">
        <v>11</v>
      </c>
      <c r="E85" t="str">
        <f>VLOOKUP(C85,Towary!$A$1:$E$23,5,FALSE)</f>
        <v>Produkty zbożowe</v>
      </c>
      <c r="F85">
        <v>6.75</v>
      </c>
      <c r="G85">
        <v>1190</v>
      </c>
      <c r="L85" s="3"/>
    </row>
    <row r="86" spans="1:12" x14ac:dyDescent="0.25">
      <c r="A86" s="1">
        <v>45478</v>
      </c>
      <c r="B86" t="s">
        <v>64</v>
      </c>
      <c r="C86">
        <v>12</v>
      </c>
      <c r="D86" t="s">
        <v>30</v>
      </c>
      <c r="E86" t="str">
        <f>VLOOKUP(C86,Towary!$A$1:$E$23,5,FALSE)</f>
        <v>Strączki</v>
      </c>
      <c r="F86">
        <v>6.41</v>
      </c>
      <c r="G86">
        <v>9742</v>
      </c>
      <c r="L86" s="3"/>
    </row>
    <row r="87" spans="1:12" x14ac:dyDescent="0.25">
      <c r="A87" s="1">
        <v>45479</v>
      </c>
      <c r="B87" t="s">
        <v>66</v>
      </c>
      <c r="C87">
        <v>22</v>
      </c>
      <c r="D87" t="s">
        <v>58</v>
      </c>
      <c r="E87" t="str">
        <f>VLOOKUP(C87,Towary!$A$1:$E$23,5,FALSE)</f>
        <v>Przyprawa</v>
      </c>
      <c r="F87">
        <v>35.4</v>
      </c>
      <c r="G87">
        <v>3714</v>
      </c>
      <c r="L87" s="3"/>
    </row>
    <row r="88" spans="1:12" x14ac:dyDescent="0.25">
      <c r="A88" s="1">
        <v>45479</v>
      </c>
      <c r="B88" t="s">
        <v>66</v>
      </c>
      <c r="C88">
        <v>15</v>
      </c>
      <c r="D88" t="s">
        <v>36</v>
      </c>
      <c r="E88" t="str">
        <f>VLOOKUP(C88,Towary!$A$1:$E$23,5,FALSE)</f>
        <v>Napoje</v>
      </c>
      <c r="F88">
        <v>27.88</v>
      </c>
      <c r="G88">
        <v>5879</v>
      </c>
      <c r="L88" s="3"/>
    </row>
    <row r="89" spans="1:12" x14ac:dyDescent="0.25">
      <c r="A89" s="1">
        <v>45479</v>
      </c>
      <c r="B89" t="s">
        <v>67</v>
      </c>
      <c r="C89">
        <v>8</v>
      </c>
      <c r="D89" t="s">
        <v>22</v>
      </c>
      <c r="E89" t="str">
        <f>VLOOKUP(C89,Towary!$A$1:$E$23,5,FALSE)</f>
        <v>Ryby</v>
      </c>
      <c r="F89">
        <v>19.57</v>
      </c>
      <c r="G89">
        <v>2435</v>
      </c>
      <c r="L89" s="3"/>
    </row>
    <row r="90" spans="1:12" x14ac:dyDescent="0.25">
      <c r="A90" s="1">
        <v>45481</v>
      </c>
      <c r="B90" t="s">
        <v>65</v>
      </c>
      <c r="C90">
        <v>3</v>
      </c>
      <c r="D90" t="s">
        <v>13</v>
      </c>
      <c r="E90" t="str">
        <f>VLOOKUP(C90,Towary!$A$1:$E$23,5,FALSE)</f>
        <v>Nabiał</v>
      </c>
      <c r="F90">
        <v>15.18</v>
      </c>
      <c r="G90">
        <v>1022</v>
      </c>
      <c r="L90" s="3"/>
    </row>
    <row r="91" spans="1:12" x14ac:dyDescent="0.25">
      <c r="A91" s="1">
        <v>45482</v>
      </c>
      <c r="B91" t="s">
        <v>69</v>
      </c>
      <c r="C91">
        <v>19</v>
      </c>
      <c r="D91" t="s">
        <v>53</v>
      </c>
      <c r="E91" t="str">
        <f>VLOOKUP(C91,Towary!$A$1:$E$23,5,FALSE)</f>
        <v>Nabiał</v>
      </c>
      <c r="F91">
        <v>75.56</v>
      </c>
      <c r="G91">
        <v>2273</v>
      </c>
      <c r="L91" s="3"/>
    </row>
    <row r="92" spans="1:12" x14ac:dyDescent="0.25">
      <c r="A92" s="1">
        <v>45486</v>
      </c>
      <c r="B92" t="s">
        <v>72</v>
      </c>
      <c r="C92">
        <v>6</v>
      </c>
      <c r="D92" t="s">
        <v>18</v>
      </c>
      <c r="E92" t="str">
        <f>VLOOKUP(C92,Towary!$A$1:$E$23,5,FALSE)</f>
        <v>Warzywa</v>
      </c>
      <c r="F92">
        <v>2.2000000000000002</v>
      </c>
      <c r="G92">
        <v>10531</v>
      </c>
      <c r="L92" s="3"/>
    </row>
    <row r="93" spans="1:12" x14ac:dyDescent="0.25">
      <c r="A93" s="1">
        <v>45487</v>
      </c>
      <c r="B93" t="s">
        <v>79</v>
      </c>
      <c r="C93">
        <v>21</v>
      </c>
      <c r="D93" t="s">
        <v>56</v>
      </c>
      <c r="E93" t="str">
        <f>VLOOKUP(C93,Towary!$A$1:$E$23,5,FALSE)</f>
        <v>Alkohol</v>
      </c>
      <c r="F93">
        <v>81.62</v>
      </c>
      <c r="G93">
        <v>1944</v>
      </c>
      <c r="L93" s="3"/>
    </row>
    <row r="94" spans="1:12" x14ac:dyDescent="0.25">
      <c r="A94" s="1">
        <v>45487</v>
      </c>
      <c r="B94" t="s">
        <v>66</v>
      </c>
      <c r="C94">
        <v>9</v>
      </c>
      <c r="D94" t="s">
        <v>24</v>
      </c>
      <c r="E94" t="str">
        <f>VLOOKUP(C94,Towary!$A$1:$E$23,5,FALSE)</f>
        <v>Słodycze</v>
      </c>
      <c r="F94">
        <v>7.62</v>
      </c>
      <c r="G94">
        <v>7932</v>
      </c>
      <c r="L94" s="3"/>
    </row>
    <row r="95" spans="1:12" x14ac:dyDescent="0.25">
      <c r="A95" s="1">
        <v>45487</v>
      </c>
      <c r="B95" t="s">
        <v>62</v>
      </c>
      <c r="C95">
        <v>20</v>
      </c>
      <c r="D95" t="s">
        <v>54</v>
      </c>
      <c r="E95" t="str">
        <f>VLOOKUP(C95,Towary!$A$1:$E$23,5,FALSE)</f>
        <v>Tłuszcze roślinne</v>
      </c>
      <c r="F95">
        <v>29.03</v>
      </c>
      <c r="G95">
        <v>7888</v>
      </c>
      <c r="L95" s="3"/>
    </row>
    <row r="96" spans="1:12" x14ac:dyDescent="0.25">
      <c r="A96" s="1">
        <v>45487</v>
      </c>
      <c r="B96" t="s">
        <v>63</v>
      </c>
      <c r="C96">
        <v>18</v>
      </c>
      <c r="D96" t="s">
        <v>52</v>
      </c>
      <c r="E96" t="str">
        <f>VLOOKUP(C96,Towary!$A$1:$E$23,5,FALSE)</f>
        <v>Mięso</v>
      </c>
      <c r="F96">
        <v>68.66</v>
      </c>
      <c r="G96">
        <v>3620</v>
      </c>
      <c r="L96" s="3"/>
    </row>
    <row r="97" spans="1:12" x14ac:dyDescent="0.25">
      <c r="A97" s="1">
        <v>45489</v>
      </c>
      <c r="B97" t="s">
        <v>65</v>
      </c>
      <c r="C97">
        <v>15</v>
      </c>
      <c r="D97" t="s">
        <v>36</v>
      </c>
      <c r="E97" t="str">
        <f>VLOOKUP(C97,Towary!$A$1:$E$23,5,FALSE)</f>
        <v>Napoje</v>
      </c>
      <c r="F97">
        <v>35.44</v>
      </c>
      <c r="G97">
        <v>6314</v>
      </c>
      <c r="L97" s="3"/>
    </row>
    <row r="98" spans="1:12" x14ac:dyDescent="0.25">
      <c r="A98" s="1">
        <v>45491</v>
      </c>
      <c r="B98" t="s">
        <v>64</v>
      </c>
      <c r="C98">
        <v>2</v>
      </c>
      <c r="D98" t="s">
        <v>11</v>
      </c>
      <c r="E98" t="str">
        <f>VLOOKUP(C98,Towary!$A$1:$E$23,5,FALSE)</f>
        <v>Produkty zbożowe</v>
      </c>
      <c r="F98">
        <v>6.22</v>
      </c>
      <c r="G98">
        <v>1618</v>
      </c>
      <c r="L98" s="3"/>
    </row>
    <row r="99" spans="1:12" x14ac:dyDescent="0.25">
      <c r="A99" s="1">
        <v>45492</v>
      </c>
      <c r="B99" t="s">
        <v>75</v>
      </c>
      <c r="C99">
        <v>9</v>
      </c>
      <c r="D99" t="s">
        <v>24</v>
      </c>
      <c r="E99" t="str">
        <f>VLOOKUP(C99,Towary!$A$1:$E$23,5,FALSE)</f>
        <v>Słodycze</v>
      </c>
      <c r="F99">
        <v>8.57</v>
      </c>
      <c r="G99">
        <v>6521</v>
      </c>
      <c r="L99" s="3"/>
    </row>
    <row r="100" spans="1:12" x14ac:dyDescent="0.25">
      <c r="A100" s="1">
        <v>45492</v>
      </c>
      <c r="B100" t="s">
        <v>79</v>
      </c>
      <c r="C100">
        <v>9</v>
      </c>
      <c r="D100" t="s">
        <v>24</v>
      </c>
      <c r="E100" t="str">
        <f>VLOOKUP(C100,Towary!$A$1:$E$23,5,FALSE)</f>
        <v>Słodycze</v>
      </c>
      <c r="F100">
        <v>9.1</v>
      </c>
      <c r="G100">
        <v>7877</v>
      </c>
      <c r="L100" s="3"/>
    </row>
    <row r="101" spans="1:12" x14ac:dyDescent="0.25">
      <c r="A101" s="1">
        <v>45494</v>
      </c>
      <c r="B101" t="s">
        <v>62</v>
      </c>
      <c r="C101">
        <v>21</v>
      </c>
      <c r="D101" t="s">
        <v>56</v>
      </c>
      <c r="E101" t="str">
        <f>VLOOKUP(C101,Towary!$A$1:$E$23,5,FALSE)</f>
        <v>Alkohol</v>
      </c>
      <c r="F101">
        <v>86.32</v>
      </c>
      <c r="G101">
        <v>2438</v>
      </c>
      <c r="L101" s="3"/>
    </row>
    <row r="102" spans="1:12" x14ac:dyDescent="0.25">
      <c r="A102" s="1">
        <v>45501</v>
      </c>
      <c r="B102" t="s">
        <v>68</v>
      </c>
      <c r="C102">
        <v>10</v>
      </c>
      <c r="D102" t="s">
        <v>26</v>
      </c>
      <c r="E102" t="str">
        <f>VLOOKUP(C102,Towary!$A$1:$E$23,5,FALSE)</f>
        <v>Napoje</v>
      </c>
      <c r="F102">
        <v>4.03</v>
      </c>
      <c r="G102">
        <v>16431</v>
      </c>
      <c r="L102" s="3"/>
    </row>
    <row r="103" spans="1:12" x14ac:dyDescent="0.25">
      <c r="A103" s="1">
        <v>45503</v>
      </c>
      <c r="B103" t="s">
        <v>77</v>
      </c>
      <c r="C103">
        <v>2</v>
      </c>
      <c r="D103" t="s">
        <v>11</v>
      </c>
      <c r="E103" t="str">
        <f>VLOOKUP(C103,Towary!$A$1:$E$23,5,FALSE)</f>
        <v>Produkty zbożowe</v>
      </c>
      <c r="F103">
        <v>8.07</v>
      </c>
      <c r="G103">
        <v>928</v>
      </c>
      <c r="L103" s="3"/>
    </row>
    <row r="104" spans="1:12" x14ac:dyDescent="0.25">
      <c r="A104" s="1">
        <v>45503</v>
      </c>
      <c r="B104" t="s">
        <v>63</v>
      </c>
      <c r="C104">
        <v>20</v>
      </c>
      <c r="D104" t="s">
        <v>54</v>
      </c>
      <c r="E104" t="str">
        <f>VLOOKUP(C104,Towary!$A$1:$E$23,5,FALSE)</f>
        <v>Tłuszcze roślinne</v>
      </c>
      <c r="F104">
        <v>30.63</v>
      </c>
      <c r="G104">
        <v>7069</v>
      </c>
      <c r="L104" s="3"/>
    </row>
    <row r="105" spans="1:12" x14ac:dyDescent="0.25">
      <c r="A105" s="1">
        <v>45505</v>
      </c>
      <c r="B105" t="s">
        <v>77</v>
      </c>
      <c r="C105">
        <v>7</v>
      </c>
      <c r="D105" t="s">
        <v>20</v>
      </c>
      <c r="E105" t="str">
        <f>VLOOKUP(C105,Towary!$A$1:$E$23,5,FALSE)</f>
        <v>Mięso</v>
      </c>
      <c r="F105">
        <v>9.77</v>
      </c>
      <c r="G105">
        <v>602</v>
      </c>
      <c r="L105" s="3"/>
    </row>
    <row r="106" spans="1:12" x14ac:dyDescent="0.25">
      <c r="A106" s="1">
        <v>45506</v>
      </c>
      <c r="B106" t="s">
        <v>63</v>
      </c>
      <c r="C106">
        <v>18</v>
      </c>
      <c r="D106" t="s">
        <v>52</v>
      </c>
      <c r="E106" t="str">
        <f>VLOOKUP(C106,Towary!$A$1:$E$23,5,FALSE)</f>
        <v>Mięso</v>
      </c>
      <c r="F106">
        <v>81.099999999999994</v>
      </c>
      <c r="G106">
        <v>1871</v>
      </c>
      <c r="L106" s="3"/>
    </row>
    <row r="107" spans="1:12" x14ac:dyDescent="0.25">
      <c r="A107" s="1">
        <v>45507</v>
      </c>
      <c r="B107" t="s">
        <v>67</v>
      </c>
      <c r="C107">
        <v>12</v>
      </c>
      <c r="D107" t="s">
        <v>30</v>
      </c>
      <c r="E107" t="str">
        <f>VLOOKUP(C107,Towary!$A$1:$E$23,5,FALSE)</f>
        <v>Strączki</v>
      </c>
      <c r="F107">
        <v>5.09</v>
      </c>
      <c r="G107">
        <v>10027</v>
      </c>
      <c r="L107" s="3"/>
    </row>
    <row r="108" spans="1:12" x14ac:dyDescent="0.25">
      <c r="A108" s="1">
        <v>45507</v>
      </c>
      <c r="B108" t="s">
        <v>68</v>
      </c>
      <c r="C108">
        <v>20</v>
      </c>
      <c r="D108" t="s">
        <v>54</v>
      </c>
      <c r="E108" t="str">
        <f>VLOOKUP(C108,Towary!$A$1:$E$23,5,FALSE)</f>
        <v>Tłuszcze roślinne</v>
      </c>
      <c r="F108">
        <v>25.99</v>
      </c>
      <c r="G108">
        <v>5881</v>
      </c>
      <c r="L108" s="3"/>
    </row>
    <row r="109" spans="1:12" x14ac:dyDescent="0.25">
      <c r="A109" s="1">
        <v>45507</v>
      </c>
      <c r="B109" t="s">
        <v>69</v>
      </c>
      <c r="C109">
        <v>6</v>
      </c>
      <c r="D109" t="s">
        <v>18</v>
      </c>
      <c r="E109" t="str">
        <f>VLOOKUP(C109,Towary!$A$1:$E$23,5,FALSE)</f>
        <v>Warzywa</v>
      </c>
      <c r="F109">
        <v>2.2999999999999998</v>
      </c>
      <c r="G109">
        <v>9959</v>
      </c>
      <c r="L109" s="3"/>
    </row>
    <row r="110" spans="1:12" x14ac:dyDescent="0.25">
      <c r="A110" s="1">
        <v>45507</v>
      </c>
      <c r="B110" t="s">
        <v>70</v>
      </c>
      <c r="C110">
        <v>8</v>
      </c>
      <c r="D110" t="s">
        <v>22</v>
      </c>
      <c r="E110" t="str">
        <f>VLOOKUP(C110,Towary!$A$1:$E$23,5,FALSE)</f>
        <v>Ryby</v>
      </c>
      <c r="F110">
        <v>21.81</v>
      </c>
      <c r="G110">
        <v>1459</v>
      </c>
      <c r="L110" s="3"/>
    </row>
    <row r="111" spans="1:12" x14ac:dyDescent="0.25">
      <c r="A111" s="1">
        <v>45509</v>
      </c>
      <c r="B111" t="s">
        <v>65</v>
      </c>
      <c r="C111">
        <v>19</v>
      </c>
      <c r="D111" t="s">
        <v>53</v>
      </c>
      <c r="E111" t="str">
        <f>VLOOKUP(C111,Towary!$A$1:$E$23,5,FALSE)</f>
        <v>Nabiał</v>
      </c>
      <c r="F111">
        <v>100.05</v>
      </c>
      <c r="G111">
        <v>951</v>
      </c>
      <c r="L111" s="3"/>
    </row>
    <row r="112" spans="1:12" x14ac:dyDescent="0.25">
      <c r="A112" s="1">
        <v>45511</v>
      </c>
      <c r="B112" t="s">
        <v>67</v>
      </c>
      <c r="C112">
        <v>19</v>
      </c>
      <c r="D112" t="s">
        <v>53</v>
      </c>
      <c r="E112" t="str">
        <f>VLOOKUP(C112,Towary!$A$1:$E$23,5,FALSE)</f>
        <v>Nabiał</v>
      </c>
      <c r="F112">
        <v>102.11</v>
      </c>
      <c r="G112">
        <v>2365</v>
      </c>
      <c r="L112" s="3"/>
    </row>
    <row r="113" spans="1:12" x14ac:dyDescent="0.25">
      <c r="A113" s="1">
        <v>45513</v>
      </c>
      <c r="B113" t="s">
        <v>77</v>
      </c>
      <c r="C113">
        <v>21</v>
      </c>
      <c r="D113" t="s">
        <v>56</v>
      </c>
      <c r="E113" t="str">
        <f>VLOOKUP(C113,Towary!$A$1:$E$23,5,FALSE)</f>
        <v>Alkohol</v>
      </c>
      <c r="F113">
        <v>86.16</v>
      </c>
      <c r="G113">
        <v>1918</v>
      </c>
      <c r="L113" s="3"/>
    </row>
    <row r="114" spans="1:12" x14ac:dyDescent="0.25">
      <c r="A114" s="1">
        <v>45514</v>
      </c>
      <c r="B114" t="s">
        <v>74</v>
      </c>
      <c r="C114">
        <v>20</v>
      </c>
      <c r="D114" t="s">
        <v>54</v>
      </c>
      <c r="E114" t="str">
        <f>VLOOKUP(C114,Towary!$A$1:$E$23,5,FALSE)</f>
        <v>Tłuszcze roślinne</v>
      </c>
      <c r="F114">
        <v>27.5</v>
      </c>
      <c r="G114">
        <v>7100</v>
      </c>
      <c r="L114" s="3"/>
    </row>
    <row r="115" spans="1:12" x14ac:dyDescent="0.25">
      <c r="A115" s="1">
        <v>45516</v>
      </c>
      <c r="B115" t="s">
        <v>67</v>
      </c>
      <c r="C115">
        <v>15</v>
      </c>
      <c r="D115" t="s">
        <v>36</v>
      </c>
      <c r="E115" t="str">
        <f>VLOOKUP(C115,Towary!$A$1:$E$23,5,FALSE)</f>
        <v>Napoje</v>
      </c>
      <c r="F115">
        <v>28.97</v>
      </c>
      <c r="G115">
        <v>7502</v>
      </c>
      <c r="L115" s="3"/>
    </row>
    <row r="116" spans="1:12" x14ac:dyDescent="0.25">
      <c r="A116" s="1">
        <v>45516</v>
      </c>
      <c r="B116" t="s">
        <v>80</v>
      </c>
      <c r="C116">
        <v>20</v>
      </c>
      <c r="D116" t="s">
        <v>54</v>
      </c>
      <c r="E116" t="str">
        <f>VLOOKUP(C116,Towary!$A$1:$E$23,5,FALSE)</f>
        <v>Tłuszcze roślinne</v>
      </c>
      <c r="F116">
        <v>27.57</v>
      </c>
      <c r="G116">
        <v>6551</v>
      </c>
      <c r="L116" s="3"/>
    </row>
    <row r="117" spans="1:12" x14ac:dyDescent="0.25">
      <c r="A117" s="1">
        <v>45517</v>
      </c>
      <c r="B117" t="s">
        <v>77</v>
      </c>
      <c r="C117">
        <v>2</v>
      </c>
      <c r="D117" t="s">
        <v>11</v>
      </c>
      <c r="E117" t="str">
        <f>VLOOKUP(C117,Towary!$A$1:$E$23,5,FALSE)</f>
        <v>Produkty zbożowe</v>
      </c>
      <c r="F117">
        <v>6.98</v>
      </c>
      <c r="G117">
        <v>2820</v>
      </c>
      <c r="L117" s="3"/>
    </row>
    <row r="118" spans="1:12" x14ac:dyDescent="0.25">
      <c r="A118" s="1">
        <v>45517</v>
      </c>
      <c r="B118" t="s">
        <v>62</v>
      </c>
      <c r="C118">
        <v>9</v>
      </c>
      <c r="D118" t="s">
        <v>24</v>
      </c>
      <c r="E118" t="str">
        <f>VLOOKUP(C118,Towary!$A$1:$E$23,5,FALSE)</f>
        <v>Słodycze</v>
      </c>
      <c r="F118">
        <v>9.8000000000000007</v>
      </c>
      <c r="G118">
        <v>6166</v>
      </c>
      <c r="L118" s="3"/>
    </row>
    <row r="119" spans="1:12" x14ac:dyDescent="0.25">
      <c r="A119" s="1">
        <v>45520</v>
      </c>
      <c r="B119" t="s">
        <v>71</v>
      </c>
      <c r="C119">
        <v>17</v>
      </c>
      <c r="D119" t="s">
        <v>49</v>
      </c>
      <c r="E119" t="str">
        <f>VLOOKUP(C119,Towary!$A$1:$E$23,5,FALSE)</f>
        <v>Napoje</v>
      </c>
      <c r="F119">
        <v>14.95</v>
      </c>
      <c r="G119">
        <v>51992</v>
      </c>
      <c r="L119" s="3"/>
    </row>
    <row r="120" spans="1:12" x14ac:dyDescent="0.25">
      <c r="A120" s="1">
        <v>45521</v>
      </c>
      <c r="B120" t="s">
        <v>68</v>
      </c>
      <c r="C120">
        <v>12</v>
      </c>
      <c r="D120" t="s">
        <v>30</v>
      </c>
      <c r="E120" t="str">
        <f>VLOOKUP(C120,Towary!$A$1:$E$23,5,FALSE)</f>
        <v>Strączki</v>
      </c>
      <c r="F120">
        <v>5.88</v>
      </c>
      <c r="G120">
        <v>8919</v>
      </c>
      <c r="L120" s="3"/>
    </row>
    <row r="121" spans="1:12" x14ac:dyDescent="0.25">
      <c r="A121" s="1">
        <v>45521</v>
      </c>
      <c r="B121" t="s">
        <v>71</v>
      </c>
      <c r="C121">
        <v>20</v>
      </c>
      <c r="D121" t="s">
        <v>54</v>
      </c>
      <c r="E121" t="str">
        <f>VLOOKUP(C121,Towary!$A$1:$E$23,5,FALSE)</f>
        <v>Tłuszcze roślinne</v>
      </c>
      <c r="F121">
        <v>24.46</v>
      </c>
      <c r="G121">
        <v>6534</v>
      </c>
      <c r="L121" s="3"/>
    </row>
    <row r="122" spans="1:12" x14ac:dyDescent="0.25">
      <c r="A122" s="1">
        <v>45523</v>
      </c>
      <c r="B122" t="s">
        <v>71</v>
      </c>
      <c r="C122">
        <v>1</v>
      </c>
      <c r="D122" t="s">
        <v>9</v>
      </c>
      <c r="E122" t="str">
        <f>VLOOKUP(C122,Towary!$A$1:$E$23,5,FALSE)</f>
        <v>Pieczywo</v>
      </c>
      <c r="F122">
        <v>9.9</v>
      </c>
      <c r="G122">
        <v>2464</v>
      </c>
      <c r="L122" s="3"/>
    </row>
    <row r="123" spans="1:12" x14ac:dyDescent="0.25">
      <c r="A123" s="1">
        <v>45523</v>
      </c>
      <c r="B123" t="s">
        <v>70</v>
      </c>
      <c r="C123">
        <v>9</v>
      </c>
      <c r="D123" t="s">
        <v>24</v>
      </c>
      <c r="E123" t="str">
        <f>VLOOKUP(C123,Towary!$A$1:$E$23,5,FALSE)</f>
        <v>Słodycze</v>
      </c>
      <c r="F123">
        <v>7.05</v>
      </c>
      <c r="G123">
        <v>7109</v>
      </c>
      <c r="L123" s="3"/>
    </row>
    <row r="124" spans="1:12" x14ac:dyDescent="0.25">
      <c r="A124" s="1">
        <v>45525</v>
      </c>
      <c r="B124" t="s">
        <v>74</v>
      </c>
      <c r="C124">
        <v>5</v>
      </c>
      <c r="D124" t="s">
        <v>16</v>
      </c>
      <c r="E124" t="str">
        <f>VLOOKUP(C124,Towary!$A$1:$E$23,5,FALSE)</f>
        <v>Owoce</v>
      </c>
      <c r="F124">
        <v>3.16</v>
      </c>
      <c r="G124">
        <v>8547</v>
      </c>
      <c r="L124" s="3"/>
    </row>
    <row r="125" spans="1:12" x14ac:dyDescent="0.25">
      <c r="A125" s="1">
        <v>45525</v>
      </c>
      <c r="B125" t="s">
        <v>66</v>
      </c>
      <c r="C125">
        <v>11</v>
      </c>
      <c r="D125" t="s">
        <v>28</v>
      </c>
      <c r="E125" t="str">
        <f>VLOOKUP(C125,Towary!$A$1:$E$23,5,FALSE)</f>
        <v>Tłuszcze roślinne</v>
      </c>
      <c r="F125">
        <v>10.62</v>
      </c>
      <c r="G125">
        <v>1853</v>
      </c>
      <c r="L125" s="3"/>
    </row>
    <row r="126" spans="1:12" x14ac:dyDescent="0.25">
      <c r="A126" s="1">
        <v>45529</v>
      </c>
      <c r="B126" t="s">
        <v>73</v>
      </c>
      <c r="C126">
        <v>21</v>
      </c>
      <c r="D126" t="s">
        <v>56</v>
      </c>
      <c r="E126" t="str">
        <f>VLOOKUP(C126,Towary!$A$1:$E$23,5,FALSE)</f>
        <v>Alkohol</v>
      </c>
      <c r="F126">
        <v>68.58</v>
      </c>
      <c r="G126">
        <v>2330</v>
      </c>
      <c r="L126" s="3"/>
    </row>
    <row r="127" spans="1:12" x14ac:dyDescent="0.25">
      <c r="A127" s="1">
        <v>45530</v>
      </c>
      <c r="B127" t="s">
        <v>65</v>
      </c>
      <c r="C127">
        <v>2</v>
      </c>
      <c r="D127" t="s">
        <v>11</v>
      </c>
      <c r="E127" t="str">
        <f>VLOOKUP(C127,Towary!$A$1:$E$23,5,FALSE)</f>
        <v>Produkty zbożowe</v>
      </c>
      <c r="F127">
        <v>7.01</v>
      </c>
      <c r="G127">
        <v>929</v>
      </c>
      <c r="L127" s="3"/>
    </row>
    <row r="128" spans="1:12" x14ac:dyDescent="0.25">
      <c r="A128" s="1">
        <v>45530</v>
      </c>
      <c r="B128" t="s">
        <v>76</v>
      </c>
      <c r="C128">
        <v>20</v>
      </c>
      <c r="D128" t="s">
        <v>54</v>
      </c>
      <c r="E128" t="str">
        <f>VLOOKUP(C128,Towary!$A$1:$E$23,5,FALSE)</f>
        <v>Tłuszcze roślinne</v>
      </c>
      <c r="F128">
        <v>26.08</v>
      </c>
      <c r="G128">
        <v>6996</v>
      </c>
      <c r="L128" s="3"/>
    </row>
    <row r="129" spans="1:12" x14ac:dyDescent="0.25">
      <c r="A129" s="1">
        <v>45535</v>
      </c>
      <c r="B129" t="s">
        <v>69</v>
      </c>
      <c r="C129">
        <v>8</v>
      </c>
      <c r="D129" t="s">
        <v>22</v>
      </c>
      <c r="E129" t="str">
        <f>VLOOKUP(C129,Towary!$A$1:$E$23,5,FALSE)</f>
        <v>Ryby</v>
      </c>
      <c r="F129">
        <v>22</v>
      </c>
      <c r="G129">
        <v>636</v>
      </c>
      <c r="L129" s="3"/>
    </row>
    <row r="130" spans="1:12" x14ac:dyDescent="0.25">
      <c r="A130" s="1">
        <v>45537</v>
      </c>
      <c r="B130" t="s">
        <v>78</v>
      </c>
      <c r="C130">
        <v>11</v>
      </c>
      <c r="D130" t="s">
        <v>28</v>
      </c>
      <c r="E130" t="str">
        <f>VLOOKUP(C130,Towary!$A$1:$E$23,5,FALSE)</f>
        <v>Tłuszcze roślinne</v>
      </c>
      <c r="F130">
        <v>10.64</v>
      </c>
      <c r="G130">
        <v>1724</v>
      </c>
      <c r="L130" s="3"/>
    </row>
    <row r="131" spans="1:12" x14ac:dyDescent="0.25">
      <c r="A131" s="1">
        <v>45537</v>
      </c>
      <c r="B131" t="s">
        <v>71</v>
      </c>
      <c r="C131">
        <v>2</v>
      </c>
      <c r="D131" t="s">
        <v>11</v>
      </c>
      <c r="E131" t="str">
        <f>VLOOKUP(C131,Towary!$A$1:$E$23,5,FALSE)</f>
        <v>Produkty zbożowe</v>
      </c>
      <c r="F131">
        <v>7.48</v>
      </c>
      <c r="G131">
        <v>1746</v>
      </c>
      <c r="L131" s="3"/>
    </row>
    <row r="132" spans="1:12" x14ac:dyDescent="0.25">
      <c r="A132" s="1">
        <v>45538</v>
      </c>
      <c r="B132" t="s">
        <v>80</v>
      </c>
      <c r="C132">
        <v>18</v>
      </c>
      <c r="D132" t="s">
        <v>52</v>
      </c>
      <c r="E132" t="str">
        <f>VLOOKUP(C132,Towary!$A$1:$E$23,5,FALSE)</f>
        <v>Mięso</v>
      </c>
      <c r="F132">
        <v>86.09</v>
      </c>
      <c r="G132">
        <v>2413</v>
      </c>
      <c r="L132" s="3"/>
    </row>
    <row r="133" spans="1:12" x14ac:dyDescent="0.25">
      <c r="A133" s="1">
        <v>45545</v>
      </c>
      <c r="B133" t="s">
        <v>79</v>
      </c>
      <c r="C133">
        <v>2</v>
      </c>
      <c r="D133" t="s">
        <v>11</v>
      </c>
      <c r="E133" t="str">
        <f>VLOOKUP(C133,Towary!$A$1:$E$23,5,FALSE)</f>
        <v>Produkty zbożowe</v>
      </c>
      <c r="F133">
        <v>7.94</v>
      </c>
      <c r="G133">
        <v>2939</v>
      </c>
      <c r="L133" s="3"/>
    </row>
    <row r="134" spans="1:12" x14ac:dyDescent="0.25">
      <c r="A134" s="1">
        <v>45546</v>
      </c>
      <c r="B134" t="s">
        <v>65</v>
      </c>
      <c r="C134">
        <v>18</v>
      </c>
      <c r="D134" t="s">
        <v>52</v>
      </c>
      <c r="E134" t="str">
        <f>VLOOKUP(C134,Towary!$A$1:$E$23,5,FALSE)</f>
        <v>Mięso</v>
      </c>
      <c r="F134">
        <v>91.59</v>
      </c>
      <c r="G134">
        <v>3621</v>
      </c>
      <c r="L134" s="3"/>
    </row>
    <row r="135" spans="1:12" x14ac:dyDescent="0.25">
      <c r="A135" s="1">
        <v>45547</v>
      </c>
      <c r="B135" t="s">
        <v>68</v>
      </c>
      <c r="C135">
        <v>3</v>
      </c>
      <c r="D135" t="s">
        <v>13</v>
      </c>
      <c r="E135" t="str">
        <f>VLOOKUP(C135,Towary!$A$1:$E$23,5,FALSE)</f>
        <v>Nabiał</v>
      </c>
      <c r="F135">
        <v>12.32</v>
      </c>
      <c r="G135">
        <v>1722</v>
      </c>
      <c r="L135" s="3"/>
    </row>
    <row r="136" spans="1:12" x14ac:dyDescent="0.25">
      <c r="A136" s="1">
        <v>45551</v>
      </c>
      <c r="B136" t="s">
        <v>72</v>
      </c>
      <c r="C136">
        <v>17</v>
      </c>
      <c r="D136" t="s">
        <v>49</v>
      </c>
      <c r="E136" t="str">
        <f>VLOOKUP(C136,Towary!$A$1:$E$23,5,FALSE)</f>
        <v>Napoje</v>
      </c>
      <c r="F136">
        <v>17.09</v>
      </c>
      <c r="G136">
        <v>52273</v>
      </c>
      <c r="L136" s="3"/>
    </row>
    <row r="137" spans="1:12" x14ac:dyDescent="0.25">
      <c r="A137" s="1">
        <v>45553</v>
      </c>
      <c r="B137" t="s">
        <v>78</v>
      </c>
      <c r="C137">
        <v>10</v>
      </c>
      <c r="D137" t="s">
        <v>26</v>
      </c>
      <c r="E137" t="str">
        <f>VLOOKUP(C137,Towary!$A$1:$E$23,5,FALSE)</f>
        <v>Napoje</v>
      </c>
      <c r="F137">
        <v>4.5</v>
      </c>
      <c r="G137">
        <v>15549</v>
      </c>
      <c r="L137" s="3"/>
    </row>
    <row r="138" spans="1:12" x14ac:dyDescent="0.25">
      <c r="A138" s="1">
        <v>45553</v>
      </c>
      <c r="B138" t="s">
        <v>70</v>
      </c>
      <c r="C138">
        <v>20</v>
      </c>
      <c r="D138" t="s">
        <v>54</v>
      </c>
      <c r="E138" t="str">
        <f>VLOOKUP(C138,Towary!$A$1:$E$23,5,FALSE)</f>
        <v>Tłuszcze roślinne</v>
      </c>
      <c r="F138">
        <v>23.54</v>
      </c>
      <c r="G138">
        <v>6737</v>
      </c>
      <c r="L138" s="3"/>
    </row>
    <row r="139" spans="1:12" x14ac:dyDescent="0.25">
      <c r="A139" s="1">
        <v>45554</v>
      </c>
      <c r="B139" t="s">
        <v>78</v>
      </c>
      <c r="C139">
        <v>8</v>
      </c>
      <c r="D139" t="s">
        <v>22</v>
      </c>
      <c r="E139" t="str">
        <f>VLOOKUP(C139,Towary!$A$1:$E$23,5,FALSE)</f>
        <v>Ryby</v>
      </c>
      <c r="F139">
        <v>23.09</v>
      </c>
      <c r="G139">
        <v>600</v>
      </c>
      <c r="L139" s="3"/>
    </row>
    <row r="140" spans="1:12" x14ac:dyDescent="0.25">
      <c r="A140" s="1">
        <v>45556</v>
      </c>
      <c r="B140" t="s">
        <v>76</v>
      </c>
      <c r="C140">
        <v>16</v>
      </c>
      <c r="D140" t="s">
        <v>48</v>
      </c>
      <c r="E140" t="str">
        <f>VLOOKUP(C140,Towary!$A$1:$E$23,5,FALSE)</f>
        <v>Alkohol</v>
      </c>
      <c r="F140">
        <v>88.65</v>
      </c>
      <c r="G140">
        <v>2364</v>
      </c>
      <c r="L140" s="3"/>
    </row>
    <row r="141" spans="1:12" x14ac:dyDescent="0.25">
      <c r="A141" s="1">
        <v>45557</v>
      </c>
      <c r="B141" t="s">
        <v>73</v>
      </c>
      <c r="C141">
        <v>2</v>
      </c>
      <c r="D141" t="s">
        <v>11</v>
      </c>
      <c r="E141" t="str">
        <f>VLOOKUP(C141,Towary!$A$1:$E$23,5,FALSE)</f>
        <v>Produkty zbożowe</v>
      </c>
      <c r="F141">
        <v>7.83</v>
      </c>
      <c r="G141">
        <v>1335</v>
      </c>
      <c r="L141" s="3"/>
    </row>
    <row r="142" spans="1:12" x14ac:dyDescent="0.25">
      <c r="A142" s="1">
        <v>45559</v>
      </c>
      <c r="B142" t="s">
        <v>69</v>
      </c>
      <c r="C142">
        <v>7</v>
      </c>
      <c r="D142" t="s">
        <v>20</v>
      </c>
      <c r="E142" t="str">
        <f>VLOOKUP(C142,Towary!$A$1:$E$23,5,FALSE)</f>
        <v>Mięso</v>
      </c>
      <c r="F142">
        <v>10.02</v>
      </c>
      <c r="G142">
        <v>1150</v>
      </c>
      <c r="L142" s="3"/>
    </row>
    <row r="143" spans="1:12" x14ac:dyDescent="0.25">
      <c r="A143" s="1">
        <v>45563</v>
      </c>
      <c r="B143" t="s">
        <v>62</v>
      </c>
      <c r="C143">
        <v>17</v>
      </c>
      <c r="D143" t="s">
        <v>49</v>
      </c>
      <c r="E143" t="str">
        <f>VLOOKUP(C143,Towary!$A$1:$E$23,5,FALSE)</f>
        <v>Napoje</v>
      </c>
      <c r="F143">
        <v>16.96</v>
      </c>
      <c r="G143">
        <v>50668</v>
      </c>
      <c r="L143" s="3"/>
    </row>
    <row r="144" spans="1:12" x14ac:dyDescent="0.25">
      <c r="A144" s="1">
        <v>45564</v>
      </c>
      <c r="B144" t="s">
        <v>64</v>
      </c>
      <c r="C144">
        <v>15</v>
      </c>
      <c r="D144" t="s">
        <v>36</v>
      </c>
      <c r="E144" t="str">
        <f>VLOOKUP(C144,Towary!$A$1:$E$23,5,FALSE)</f>
        <v>Napoje</v>
      </c>
      <c r="F144">
        <v>35.590000000000003</v>
      </c>
      <c r="G144">
        <v>7192</v>
      </c>
      <c r="L144" s="3"/>
    </row>
    <row r="145" spans="1:12" x14ac:dyDescent="0.25">
      <c r="A145" s="1">
        <v>45564</v>
      </c>
      <c r="B145" t="s">
        <v>72</v>
      </c>
      <c r="C145">
        <v>19</v>
      </c>
      <c r="D145" t="s">
        <v>53</v>
      </c>
      <c r="E145" t="str">
        <f>VLOOKUP(C145,Towary!$A$1:$E$23,5,FALSE)</f>
        <v>Nabiał</v>
      </c>
      <c r="F145">
        <v>80.959999999999994</v>
      </c>
      <c r="G145">
        <v>2077</v>
      </c>
      <c r="L145" s="3"/>
    </row>
    <row r="146" spans="1:12" x14ac:dyDescent="0.25">
      <c r="A146" s="1">
        <v>45568</v>
      </c>
      <c r="B146" t="s">
        <v>72</v>
      </c>
      <c r="C146">
        <v>12</v>
      </c>
      <c r="D146" t="s">
        <v>30</v>
      </c>
      <c r="E146" t="str">
        <f>VLOOKUP(C146,Towary!$A$1:$E$23,5,FALSE)</f>
        <v>Strączki</v>
      </c>
      <c r="F146">
        <v>5.45</v>
      </c>
      <c r="G146">
        <v>10583</v>
      </c>
      <c r="L146" s="3"/>
    </row>
    <row r="147" spans="1:12" x14ac:dyDescent="0.25">
      <c r="A147" s="1">
        <v>45568</v>
      </c>
      <c r="B147" t="s">
        <v>79</v>
      </c>
      <c r="C147">
        <v>12</v>
      </c>
      <c r="D147" t="s">
        <v>30</v>
      </c>
      <c r="E147" t="str">
        <f>VLOOKUP(C147,Towary!$A$1:$E$23,5,FALSE)</f>
        <v>Strączki</v>
      </c>
      <c r="F147">
        <v>5.45</v>
      </c>
      <c r="G147">
        <v>10695</v>
      </c>
      <c r="L147" s="3"/>
    </row>
    <row r="148" spans="1:12" x14ac:dyDescent="0.25">
      <c r="A148" s="1">
        <v>45569</v>
      </c>
      <c r="B148" t="s">
        <v>63</v>
      </c>
      <c r="C148">
        <v>22</v>
      </c>
      <c r="D148" t="s">
        <v>58</v>
      </c>
      <c r="E148" t="str">
        <f>VLOOKUP(C148,Towary!$A$1:$E$23,5,FALSE)</f>
        <v>Przyprawa</v>
      </c>
      <c r="F148">
        <v>31.04</v>
      </c>
      <c r="G148">
        <v>2977</v>
      </c>
      <c r="L148" s="3"/>
    </row>
    <row r="149" spans="1:12" x14ac:dyDescent="0.25">
      <c r="A149" s="1">
        <v>45572</v>
      </c>
      <c r="B149" t="s">
        <v>76</v>
      </c>
      <c r="C149">
        <v>10</v>
      </c>
      <c r="D149" t="s">
        <v>26</v>
      </c>
      <c r="E149" t="str">
        <f>VLOOKUP(C149,Towary!$A$1:$E$23,5,FALSE)</f>
        <v>Napoje</v>
      </c>
      <c r="F149">
        <v>4.8099999999999996</v>
      </c>
      <c r="G149">
        <v>17557</v>
      </c>
      <c r="L149" s="3"/>
    </row>
    <row r="150" spans="1:12" x14ac:dyDescent="0.25">
      <c r="A150" s="1">
        <v>45576</v>
      </c>
      <c r="B150" t="s">
        <v>68</v>
      </c>
      <c r="C150">
        <v>19</v>
      </c>
      <c r="D150" t="s">
        <v>53</v>
      </c>
      <c r="E150" t="str">
        <f>VLOOKUP(C150,Towary!$A$1:$E$23,5,FALSE)</f>
        <v>Nabiał</v>
      </c>
      <c r="F150">
        <v>92.05</v>
      </c>
      <c r="G150">
        <v>2060</v>
      </c>
      <c r="L150" s="3"/>
    </row>
    <row r="151" spans="1:12" x14ac:dyDescent="0.25">
      <c r="A151" s="1">
        <v>45576</v>
      </c>
      <c r="B151" t="s">
        <v>78</v>
      </c>
      <c r="C151">
        <v>2</v>
      </c>
      <c r="D151" t="s">
        <v>11</v>
      </c>
      <c r="E151" t="str">
        <f>VLOOKUP(C151,Towary!$A$1:$E$23,5,FALSE)</f>
        <v>Produkty zbożowe</v>
      </c>
      <c r="F151">
        <v>6.81</v>
      </c>
      <c r="G151">
        <v>2584</v>
      </c>
      <c r="L151" s="3"/>
    </row>
    <row r="152" spans="1:12" x14ac:dyDescent="0.25">
      <c r="A152" s="1">
        <v>45578</v>
      </c>
      <c r="B152" t="s">
        <v>70</v>
      </c>
      <c r="C152">
        <v>16</v>
      </c>
      <c r="D152" t="s">
        <v>48</v>
      </c>
      <c r="E152" t="str">
        <f>VLOOKUP(C152,Towary!$A$1:$E$23,5,FALSE)</f>
        <v>Alkohol</v>
      </c>
      <c r="F152">
        <v>69.62</v>
      </c>
      <c r="G152">
        <v>1681</v>
      </c>
      <c r="L152" s="3"/>
    </row>
    <row r="153" spans="1:12" x14ac:dyDescent="0.25">
      <c r="A153" s="1">
        <v>45579</v>
      </c>
      <c r="B153" t="s">
        <v>78</v>
      </c>
      <c r="C153">
        <v>20</v>
      </c>
      <c r="D153" t="s">
        <v>54</v>
      </c>
      <c r="E153" t="str">
        <f>VLOOKUP(C153,Towary!$A$1:$E$23,5,FALSE)</f>
        <v>Tłuszcze roślinne</v>
      </c>
      <c r="F153">
        <v>28.56</v>
      </c>
      <c r="G153">
        <v>6483</v>
      </c>
      <c r="L153" s="3"/>
    </row>
    <row r="154" spans="1:12" x14ac:dyDescent="0.25">
      <c r="A154" s="1">
        <v>45580</v>
      </c>
      <c r="B154" t="s">
        <v>72</v>
      </c>
      <c r="C154">
        <v>21</v>
      </c>
      <c r="D154" t="s">
        <v>56</v>
      </c>
      <c r="E154" t="str">
        <f>VLOOKUP(C154,Towary!$A$1:$E$23,5,FALSE)</f>
        <v>Alkohol</v>
      </c>
      <c r="F154">
        <v>87.58</v>
      </c>
      <c r="G154">
        <v>1941</v>
      </c>
      <c r="L154" s="3"/>
    </row>
    <row r="155" spans="1:12" x14ac:dyDescent="0.25">
      <c r="A155" s="1">
        <v>45582</v>
      </c>
      <c r="B155" t="s">
        <v>65</v>
      </c>
      <c r="C155">
        <v>9</v>
      </c>
      <c r="D155" t="s">
        <v>24</v>
      </c>
      <c r="E155" t="str">
        <f>VLOOKUP(C155,Towary!$A$1:$E$23,5,FALSE)</f>
        <v>Słodycze</v>
      </c>
      <c r="F155">
        <v>9.4</v>
      </c>
      <c r="G155">
        <v>5690</v>
      </c>
      <c r="L155" s="3"/>
    </row>
    <row r="156" spans="1:12" x14ac:dyDescent="0.25">
      <c r="A156" s="1">
        <v>45585</v>
      </c>
      <c r="B156" t="s">
        <v>70</v>
      </c>
      <c r="C156">
        <v>19</v>
      </c>
      <c r="D156" t="s">
        <v>53</v>
      </c>
      <c r="E156" t="str">
        <f>VLOOKUP(C156,Towary!$A$1:$E$23,5,FALSE)</f>
        <v>Nabiał</v>
      </c>
      <c r="F156">
        <v>107.25</v>
      </c>
      <c r="G156">
        <v>997</v>
      </c>
      <c r="L156" s="3"/>
    </row>
    <row r="157" spans="1:12" x14ac:dyDescent="0.25">
      <c r="A157" s="1">
        <v>45585</v>
      </c>
      <c r="B157" t="s">
        <v>71</v>
      </c>
      <c r="C157">
        <v>13</v>
      </c>
      <c r="D157" t="s">
        <v>32</v>
      </c>
      <c r="E157" t="str">
        <f>VLOOKUP(C157,Towary!$A$1:$E$23,5,FALSE)</f>
        <v>Bakalie</v>
      </c>
      <c r="F157">
        <v>4.1500000000000004</v>
      </c>
      <c r="G157">
        <v>2093</v>
      </c>
      <c r="L157" s="3"/>
    </row>
    <row r="158" spans="1:12" x14ac:dyDescent="0.25">
      <c r="A158" s="1">
        <v>45586</v>
      </c>
      <c r="B158" t="s">
        <v>63</v>
      </c>
      <c r="C158">
        <v>10</v>
      </c>
      <c r="D158" t="s">
        <v>26</v>
      </c>
      <c r="E158" t="str">
        <f>VLOOKUP(C158,Towary!$A$1:$E$23,5,FALSE)</f>
        <v>Napoje</v>
      </c>
      <c r="F158">
        <v>4.21</v>
      </c>
      <c r="G158">
        <v>16724</v>
      </c>
      <c r="L158" s="3"/>
    </row>
    <row r="159" spans="1:12" x14ac:dyDescent="0.25">
      <c r="A159" s="1">
        <v>45588</v>
      </c>
      <c r="B159" t="s">
        <v>77</v>
      </c>
      <c r="C159">
        <v>17</v>
      </c>
      <c r="D159" t="s">
        <v>49</v>
      </c>
      <c r="E159" t="str">
        <f>VLOOKUP(C159,Towary!$A$1:$E$23,5,FALSE)</f>
        <v>Napoje</v>
      </c>
      <c r="F159">
        <v>16.8</v>
      </c>
      <c r="G159">
        <v>52288</v>
      </c>
      <c r="L159" s="3"/>
    </row>
    <row r="160" spans="1:12" x14ac:dyDescent="0.25">
      <c r="A160" s="1">
        <v>45589</v>
      </c>
      <c r="B160" t="s">
        <v>74</v>
      </c>
      <c r="C160">
        <v>20</v>
      </c>
      <c r="D160" t="s">
        <v>54</v>
      </c>
      <c r="E160" t="str">
        <f>VLOOKUP(C160,Towary!$A$1:$E$23,5,FALSE)</f>
        <v>Tłuszcze roślinne</v>
      </c>
      <c r="F160">
        <v>25.41</v>
      </c>
      <c r="G160">
        <v>7344</v>
      </c>
      <c r="L160" s="3"/>
    </row>
    <row r="161" spans="1:12" x14ac:dyDescent="0.25">
      <c r="A161" s="1">
        <v>45589</v>
      </c>
      <c r="B161" t="s">
        <v>77</v>
      </c>
      <c r="C161">
        <v>4</v>
      </c>
      <c r="D161" t="s">
        <v>15</v>
      </c>
      <c r="E161" t="str">
        <f>VLOOKUP(C161,Towary!$A$1:$E$23,5,FALSE)</f>
        <v>Nabiał</v>
      </c>
      <c r="F161">
        <v>5.91</v>
      </c>
      <c r="G161">
        <v>677</v>
      </c>
      <c r="L161" s="3"/>
    </row>
    <row r="162" spans="1:12" x14ac:dyDescent="0.25">
      <c r="A162" s="1">
        <v>45590</v>
      </c>
      <c r="B162" t="s">
        <v>73</v>
      </c>
      <c r="C162">
        <v>12</v>
      </c>
      <c r="D162" t="s">
        <v>30</v>
      </c>
      <c r="E162" t="str">
        <f>VLOOKUP(C162,Towary!$A$1:$E$23,5,FALSE)</f>
        <v>Strączki</v>
      </c>
      <c r="F162">
        <v>6.47</v>
      </c>
      <c r="G162">
        <v>9875</v>
      </c>
      <c r="L162" s="3"/>
    </row>
    <row r="163" spans="1:12" x14ac:dyDescent="0.25">
      <c r="A163" s="1">
        <v>45591</v>
      </c>
      <c r="B163" t="s">
        <v>80</v>
      </c>
      <c r="C163">
        <v>9</v>
      </c>
      <c r="D163" t="s">
        <v>24</v>
      </c>
      <c r="E163" t="str">
        <f>VLOOKUP(C163,Towary!$A$1:$E$23,5,FALSE)</f>
        <v>Słodycze</v>
      </c>
      <c r="F163">
        <v>7.49</v>
      </c>
      <c r="G163">
        <v>6546</v>
      </c>
      <c r="L163" s="3"/>
    </row>
    <row r="164" spans="1:12" x14ac:dyDescent="0.25">
      <c r="A164" s="1">
        <v>45591</v>
      </c>
      <c r="B164" t="s">
        <v>69</v>
      </c>
      <c r="C164">
        <v>14</v>
      </c>
      <c r="D164" t="s">
        <v>34</v>
      </c>
      <c r="E164" t="str">
        <f>VLOOKUP(C164,Towary!$A$1:$E$23,5,FALSE)</f>
        <v>Produkty pszczele</v>
      </c>
      <c r="F164">
        <v>19.75</v>
      </c>
      <c r="G164">
        <v>2277</v>
      </c>
      <c r="L164" s="3"/>
    </row>
    <row r="165" spans="1:12" x14ac:dyDescent="0.25">
      <c r="A165" s="1">
        <v>45591</v>
      </c>
      <c r="B165" t="s">
        <v>65</v>
      </c>
      <c r="C165">
        <v>4</v>
      </c>
      <c r="D165" t="s">
        <v>15</v>
      </c>
      <c r="E165" t="str">
        <f>VLOOKUP(C165,Towary!$A$1:$E$23,5,FALSE)</f>
        <v>Nabiał</v>
      </c>
      <c r="F165">
        <v>5.56</v>
      </c>
      <c r="G165">
        <v>589</v>
      </c>
      <c r="L165" s="3"/>
    </row>
    <row r="166" spans="1:12" x14ac:dyDescent="0.25">
      <c r="A166" s="1">
        <v>45596</v>
      </c>
      <c r="B166" t="s">
        <v>67</v>
      </c>
      <c r="C166">
        <v>6</v>
      </c>
      <c r="D166" t="s">
        <v>18</v>
      </c>
      <c r="E166" t="str">
        <f>VLOOKUP(C166,Towary!$A$1:$E$23,5,FALSE)</f>
        <v>Warzywa</v>
      </c>
      <c r="F166">
        <v>1.82</v>
      </c>
      <c r="G166">
        <v>10513</v>
      </c>
      <c r="L166" s="3"/>
    </row>
    <row r="167" spans="1:12" x14ac:dyDescent="0.25">
      <c r="A167" s="1">
        <v>45598</v>
      </c>
      <c r="B167" t="s">
        <v>75</v>
      </c>
      <c r="C167">
        <v>12</v>
      </c>
      <c r="D167" t="s">
        <v>30</v>
      </c>
      <c r="E167" t="str">
        <f>VLOOKUP(C167,Towary!$A$1:$E$23,5,FALSE)</f>
        <v>Strączki</v>
      </c>
      <c r="F167">
        <v>5.61</v>
      </c>
      <c r="G167">
        <v>10134</v>
      </c>
      <c r="L167" s="3"/>
    </row>
    <row r="168" spans="1:12" x14ac:dyDescent="0.25">
      <c r="A168" s="1">
        <v>45606</v>
      </c>
      <c r="B168" t="s">
        <v>72</v>
      </c>
      <c r="C168">
        <v>11</v>
      </c>
      <c r="D168" t="s">
        <v>28</v>
      </c>
      <c r="E168" t="str">
        <f>VLOOKUP(C168,Towary!$A$1:$E$23,5,FALSE)</f>
        <v>Tłuszcze roślinne</v>
      </c>
      <c r="F168">
        <v>11.39</v>
      </c>
      <c r="G168">
        <v>961</v>
      </c>
      <c r="L168" s="3"/>
    </row>
    <row r="169" spans="1:12" x14ac:dyDescent="0.25">
      <c r="A169" s="1">
        <v>45607</v>
      </c>
      <c r="B169" t="s">
        <v>74</v>
      </c>
      <c r="C169">
        <v>22</v>
      </c>
      <c r="D169" t="s">
        <v>58</v>
      </c>
      <c r="E169" t="str">
        <f>VLOOKUP(C169,Towary!$A$1:$E$23,5,FALSE)</f>
        <v>Przyprawa</v>
      </c>
      <c r="F169">
        <v>31.01</v>
      </c>
      <c r="G169">
        <v>2117</v>
      </c>
      <c r="L169" s="3"/>
    </row>
    <row r="170" spans="1:12" x14ac:dyDescent="0.25">
      <c r="A170" s="1">
        <v>45609</v>
      </c>
      <c r="B170" t="s">
        <v>74</v>
      </c>
      <c r="C170">
        <v>11</v>
      </c>
      <c r="D170" t="s">
        <v>28</v>
      </c>
      <c r="E170" t="str">
        <f>VLOOKUP(C170,Towary!$A$1:$E$23,5,FALSE)</f>
        <v>Tłuszcze roślinne</v>
      </c>
      <c r="F170">
        <v>13.01</v>
      </c>
      <c r="G170">
        <v>1608</v>
      </c>
      <c r="L170" s="3"/>
    </row>
    <row r="171" spans="1:12" x14ac:dyDescent="0.25">
      <c r="A171" s="1">
        <v>45609</v>
      </c>
      <c r="B171" t="s">
        <v>73</v>
      </c>
      <c r="C171">
        <v>16</v>
      </c>
      <c r="D171" t="s">
        <v>48</v>
      </c>
      <c r="E171" t="str">
        <f>VLOOKUP(C171,Towary!$A$1:$E$23,5,FALSE)</f>
        <v>Alkohol</v>
      </c>
      <c r="F171">
        <v>81.430000000000007</v>
      </c>
      <c r="G171">
        <v>3775</v>
      </c>
      <c r="L171" s="3"/>
    </row>
    <row r="172" spans="1:12" x14ac:dyDescent="0.25">
      <c r="A172" s="1">
        <v>45611</v>
      </c>
      <c r="B172" t="s">
        <v>62</v>
      </c>
      <c r="C172">
        <v>21</v>
      </c>
      <c r="D172" t="s">
        <v>56</v>
      </c>
      <c r="E172" t="str">
        <f>VLOOKUP(C172,Towary!$A$1:$E$23,5,FALSE)</f>
        <v>Alkohol</v>
      </c>
      <c r="F172">
        <v>86.09</v>
      </c>
      <c r="G172">
        <v>2336</v>
      </c>
      <c r="L172" s="3"/>
    </row>
    <row r="173" spans="1:12" x14ac:dyDescent="0.25">
      <c r="A173" s="1">
        <v>45611</v>
      </c>
      <c r="B173" t="s">
        <v>63</v>
      </c>
      <c r="C173">
        <v>9</v>
      </c>
      <c r="D173" t="s">
        <v>24</v>
      </c>
      <c r="E173" t="str">
        <f>VLOOKUP(C173,Towary!$A$1:$E$23,5,FALSE)</f>
        <v>Słodycze</v>
      </c>
      <c r="F173">
        <v>9.4700000000000006</v>
      </c>
      <c r="G173">
        <v>5637</v>
      </c>
      <c r="L173" s="3"/>
    </row>
    <row r="174" spans="1:12" x14ac:dyDescent="0.25">
      <c r="A174" s="1">
        <v>45612</v>
      </c>
      <c r="B174" t="s">
        <v>72</v>
      </c>
      <c r="C174">
        <v>7</v>
      </c>
      <c r="D174" t="s">
        <v>20</v>
      </c>
      <c r="E174" t="str">
        <f>VLOOKUP(C174,Towary!$A$1:$E$23,5,FALSE)</f>
        <v>Mięso</v>
      </c>
      <c r="F174">
        <v>10.09</v>
      </c>
      <c r="G174">
        <v>1528</v>
      </c>
      <c r="L174" s="3"/>
    </row>
    <row r="175" spans="1:12" x14ac:dyDescent="0.25">
      <c r="A175" s="1">
        <v>45615</v>
      </c>
      <c r="B175" t="s">
        <v>64</v>
      </c>
      <c r="C175">
        <v>9</v>
      </c>
      <c r="D175" t="s">
        <v>24</v>
      </c>
      <c r="E175" t="str">
        <f>VLOOKUP(C175,Towary!$A$1:$E$23,5,FALSE)</f>
        <v>Słodycze</v>
      </c>
      <c r="F175">
        <v>8.6999999999999993</v>
      </c>
      <c r="G175">
        <v>7495</v>
      </c>
      <c r="L175" s="3"/>
    </row>
    <row r="176" spans="1:12" x14ac:dyDescent="0.25">
      <c r="A176" s="1">
        <v>45617</v>
      </c>
      <c r="B176" t="s">
        <v>68</v>
      </c>
      <c r="C176">
        <v>20</v>
      </c>
      <c r="D176" t="s">
        <v>54</v>
      </c>
      <c r="E176" t="str">
        <f>VLOOKUP(C176,Towary!$A$1:$E$23,5,FALSE)</f>
        <v>Tłuszcze roślinne</v>
      </c>
      <c r="F176">
        <v>30.78</v>
      </c>
      <c r="G176">
        <v>7418</v>
      </c>
      <c r="L176" s="3"/>
    </row>
    <row r="177" spans="1:12" x14ac:dyDescent="0.25">
      <c r="A177" s="1">
        <v>45618</v>
      </c>
      <c r="B177" t="s">
        <v>64</v>
      </c>
      <c r="C177">
        <v>13</v>
      </c>
      <c r="D177" t="s">
        <v>32</v>
      </c>
      <c r="E177" t="str">
        <f>VLOOKUP(C177,Towary!$A$1:$E$23,5,FALSE)</f>
        <v>Bakalie</v>
      </c>
      <c r="F177">
        <v>4.93</v>
      </c>
      <c r="G177">
        <v>870</v>
      </c>
      <c r="L177" s="3"/>
    </row>
    <row r="178" spans="1:12" x14ac:dyDescent="0.25">
      <c r="A178" s="1">
        <v>45620</v>
      </c>
      <c r="B178" t="s">
        <v>65</v>
      </c>
      <c r="C178">
        <v>9</v>
      </c>
      <c r="D178" t="s">
        <v>24</v>
      </c>
      <c r="E178" t="str">
        <f>VLOOKUP(C178,Towary!$A$1:$E$23,5,FALSE)</f>
        <v>Słodycze</v>
      </c>
      <c r="F178">
        <v>8.76</v>
      </c>
      <c r="G178">
        <v>7944</v>
      </c>
      <c r="L178" s="3"/>
    </row>
    <row r="179" spans="1:12" x14ac:dyDescent="0.25">
      <c r="A179" s="1">
        <v>45622</v>
      </c>
      <c r="B179" t="s">
        <v>62</v>
      </c>
      <c r="C179">
        <v>7</v>
      </c>
      <c r="D179" t="s">
        <v>20</v>
      </c>
      <c r="E179" t="str">
        <f>VLOOKUP(C179,Towary!$A$1:$E$23,5,FALSE)</f>
        <v>Mięso</v>
      </c>
      <c r="F179">
        <v>10.26</v>
      </c>
      <c r="G179">
        <v>2628</v>
      </c>
      <c r="L179" s="3"/>
    </row>
    <row r="180" spans="1:12" x14ac:dyDescent="0.25">
      <c r="A180" s="2">
        <v>45625</v>
      </c>
      <c r="B180" t="s">
        <v>62</v>
      </c>
      <c r="C180">
        <v>11</v>
      </c>
      <c r="D180" t="s">
        <v>28</v>
      </c>
      <c r="E180" t="str">
        <f>VLOOKUP(C180,Towary!$A$1:$E$23,5,FALSE)</f>
        <v>Tłuszcze roślinne</v>
      </c>
      <c r="F180">
        <v>9.26</v>
      </c>
      <c r="G180">
        <v>2566</v>
      </c>
      <c r="L180" s="3"/>
    </row>
    <row r="181" spans="1:12" x14ac:dyDescent="0.25">
      <c r="A181" s="1">
        <v>45628</v>
      </c>
      <c r="B181" t="s">
        <v>80</v>
      </c>
      <c r="C181">
        <v>22</v>
      </c>
      <c r="D181" t="s">
        <v>58</v>
      </c>
      <c r="E181" t="str">
        <f>VLOOKUP(C181,Towary!$A$1:$E$23,5,FALSE)</f>
        <v>Przyprawa</v>
      </c>
      <c r="F181">
        <v>30.33</v>
      </c>
      <c r="G181">
        <v>2389</v>
      </c>
      <c r="L181" s="3"/>
    </row>
    <row r="182" spans="1:12" x14ac:dyDescent="0.25">
      <c r="A182" s="1">
        <v>45631</v>
      </c>
      <c r="B182" t="s">
        <v>76</v>
      </c>
      <c r="C182">
        <v>10</v>
      </c>
      <c r="D182" t="s">
        <v>26</v>
      </c>
      <c r="E182" t="str">
        <f>VLOOKUP(C182,Towary!$A$1:$E$23,5,FALSE)</f>
        <v>Napoje</v>
      </c>
      <c r="F182">
        <v>4.9000000000000004</v>
      </c>
      <c r="G182">
        <v>17407</v>
      </c>
      <c r="L182" s="3"/>
    </row>
    <row r="183" spans="1:12" x14ac:dyDescent="0.25">
      <c r="A183" s="1">
        <v>45632</v>
      </c>
      <c r="B183" t="s">
        <v>71</v>
      </c>
      <c r="C183">
        <v>20</v>
      </c>
      <c r="D183" t="s">
        <v>54</v>
      </c>
      <c r="E183" t="str">
        <f>VLOOKUP(C183,Towary!$A$1:$E$23,5,FALSE)</f>
        <v>Tłuszcze roślinne</v>
      </c>
      <c r="F183">
        <v>22.94</v>
      </c>
      <c r="G183">
        <v>6296</v>
      </c>
      <c r="L183" s="3"/>
    </row>
    <row r="184" spans="1:12" x14ac:dyDescent="0.25">
      <c r="A184" s="1">
        <v>45633</v>
      </c>
      <c r="B184" t="s">
        <v>64</v>
      </c>
      <c r="C184">
        <v>8</v>
      </c>
      <c r="D184" t="s">
        <v>22</v>
      </c>
      <c r="E184" t="str">
        <f>VLOOKUP(C184,Towary!$A$1:$E$23,5,FALSE)</f>
        <v>Ryby</v>
      </c>
      <c r="F184">
        <v>23.89</v>
      </c>
      <c r="G184">
        <v>1296</v>
      </c>
      <c r="L184" s="3"/>
    </row>
    <row r="185" spans="1:12" x14ac:dyDescent="0.25">
      <c r="A185" s="1">
        <v>45633</v>
      </c>
      <c r="B185" t="s">
        <v>69</v>
      </c>
      <c r="C185">
        <v>13</v>
      </c>
      <c r="D185" t="s">
        <v>32</v>
      </c>
      <c r="E185" t="str">
        <f>VLOOKUP(C185,Towary!$A$1:$E$23,5,FALSE)</f>
        <v>Bakalie</v>
      </c>
      <c r="F185">
        <v>4.5</v>
      </c>
      <c r="G185">
        <v>2908</v>
      </c>
      <c r="L185" s="3"/>
    </row>
    <row r="186" spans="1:12" x14ac:dyDescent="0.25">
      <c r="A186" s="1">
        <v>45634</v>
      </c>
      <c r="B186" t="s">
        <v>79</v>
      </c>
      <c r="C186">
        <v>15</v>
      </c>
      <c r="D186" t="s">
        <v>36</v>
      </c>
      <c r="E186" t="str">
        <f>VLOOKUP(C186,Towary!$A$1:$E$23,5,FALSE)</f>
        <v>Napoje</v>
      </c>
      <c r="F186">
        <v>30.77</v>
      </c>
      <c r="G186">
        <v>6885</v>
      </c>
      <c r="L186" s="3"/>
    </row>
    <row r="187" spans="1:12" x14ac:dyDescent="0.25">
      <c r="A187" s="1">
        <v>45634</v>
      </c>
      <c r="B187" t="s">
        <v>80</v>
      </c>
      <c r="C187">
        <v>11</v>
      </c>
      <c r="D187" t="s">
        <v>28</v>
      </c>
      <c r="E187" t="str">
        <f>VLOOKUP(C187,Towary!$A$1:$E$23,5,FALSE)</f>
        <v>Tłuszcze roślinne</v>
      </c>
      <c r="F187">
        <v>12.78</v>
      </c>
      <c r="G187">
        <v>867</v>
      </c>
      <c r="L187" s="3"/>
    </row>
    <row r="188" spans="1:12" x14ac:dyDescent="0.25">
      <c r="A188" s="1">
        <v>45635</v>
      </c>
      <c r="B188" t="s">
        <v>69</v>
      </c>
      <c r="C188">
        <v>1</v>
      </c>
      <c r="D188" t="s">
        <v>9</v>
      </c>
      <c r="E188" t="str">
        <f>VLOOKUP(C188,Towary!$A$1:$E$23,5,FALSE)</f>
        <v>Pieczywo</v>
      </c>
      <c r="F188">
        <v>8.11</v>
      </c>
      <c r="G188">
        <v>2645</v>
      </c>
      <c r="L188" s="3"/>
    </row>
    <row r="189" spans="1:12" x14ac:dyDescent="0.25">
      <c r="A189" s="1">
        <v>45635</v>
      </c>
      <c r="B189" t="s">
        <v>77</v>
      </c>
      <c r="C189">
        <v>12</v>
      </c>
      <c r="D189" t="s">
        <v>30</v>
      </c>
      <c r="E189" t="str">
        <f>VLOOKUP(C189,Towary!$A$1:$E$23,5,FALSE)</f>
        <v>Strączki</v>
      </c>
      <c r="F189">
        <v>4.79</v>
      </c>
      <c r="G189">
        <v>9835</v>
      </c>
      <c r="L189" s="3"/>
    </row>
    <row r="190" spans="1:12" x14ac:dyDescent="0.25">
      <c r="A190" s="1">
        <v>45637</v>
      </c>
      <c r="B190" t="s">
        <v>76</v>
      </c>
      <c r="C190">
        <v>17</v>
      </c>
      <c r="D190" t="s">
        <v>49</v>
      </c>
      <c r="E190" t="str">
        <f>VLOOKUP(C190,Towary!$A$1:$E$23,5,FALSE)</f>
        <v>Napoje</v>
      </c>
      <c r="F190">
        <v>14.59</v>
      </c>
      <c r="G190">
        <v>52387</v>
      </c>
      <c r="L190" s="3"/>
    </row>
    <row r="191" spans="1:12" x14ac:dyDescent="0.25">
      <c r="A191" s="1">
        <v>45638</v>
      </c>
      <c r="B191" t="s">
        <v>67</v>
      </c>
      <c r="C191">
        <v>21</v>
      </c>
      <c r="D191" t="s">
        <v>56</v>
      </c>
      <c r="E191" t="str">
        <f>VLOOKUP(C191,Towary!$A$1:$E$23,5,FALSE)</f>
        <v>Alkohol</v>
      </c>
      <c r="F191">
        <v>75.13</v>
      </c>
      <c r="G191">
        <v>1459</v>
      </c>
      <c r="L191" s="3"/>
    </row>
    <row r="192" spans="1:12" x14ac:dyDescent="0.25">
      <c r="A192" s="1">
        <v>45639</v>
      </c>
      <c r="B192" t="s">
        <v>71</v>
      </c>
      <c r="C192">
        <v>4</v>
      </c>
      <c r="D192" t="s">
        <v>15</v>
      </c>
      <c r="E192" t="str">
        <f>VLOOKUP(C192,Towary!$A$1:$E$23,5,FALSE)</f>
        <v>Nabiał</v>
      </c>
      <c r="F192">
        <v>6.14</v>
      </c>
      <c r="G192">
        <v>1270</v>
      </c>
      <c r="L192" s="3"/>
    </row>
    <row r="193" spans="1:12" x14ac:dyDescent="0.25">
      <c r="A193" s="1">
        <v>45640</v>
      </c>
      <c r="B193" t="s">
        <v>64</v>
      </c>
      <c r="C193">
        <v>2</v>
      </c>
      <c r="D193" t="s">
        <v>11</v>
      </c>
      <c r="E193" t="str">
        <f>VLOOKUP(C193,Towary!$A$1:$E$23,5,FALSE)</f>
        <v>Produkty zbożowe</v>
      </c>
      <c r="F193">
        <v>8.1300000000000008</v>
      </c>
      <c r="G193">
        <v>1964</v>
      </c>
      <c r="L193" s="3"/>
    </row>
    <row r="194" spans="1:12" x14ac:dyDescent="0.25">
      <c r="A194" s="1">
        <v>45640</v>
      </c>
      <c r="B194" t="s">
        <v>74</v>
      </c>
      <c r="C194">
        <v>19</v>
      </c>
      <c r="D194" t="s">
        <v>53</v>
      </c>
      <c r="E194" t="str">
        <f>VLOOKUP(C194,Towary!$A$1:$E$23,5,FALSE)</f>
        <v>Nabiał</v>
      </c>
      <c r="F194">
        <v>96.25</v>
      </c>
      <c r="G194">
        <v>634</v>
      </c>
      <c r="L194" s="3"/>
    </row>
    <row r="195" spans="1:12" x14ac:dyDescent="0.25">
      <c r="A195" s="1">
        <v>45646</v>
      </c>
      <c r="B195" t="s">
        <v>76</v>
      </c>
      <c r="C195">
        <v>19</v>
      </c>
      <c r="D195" t="s">
        <v>53</v>
      </c>
      <c r="E195" t="str">
        <f>VLOOKUP(C195,Towary!$A$1:$E$23,5,FALSE)</f>
        <v>Nabiał</v>
      </c>
      <c r="F195">
        <v>106.9</v>
      </c>
      <c r="G195">
        <v>1848</v>
      </c>
      <c r="L195" s="3"/>
    </row>
    <row r="196" spans="1:12" x14ac:dyDescent="0.25">
      <c r="A196" s="1">
        <v>45646</v>
      </c>
      <c r="B196" t="s">
        <v>79</v>
      </c>
      <c r="C196">
        <v>19</v>
      </c>
      <c r="D196" t="s">
        <v>53</v>
      </c>
      <c r="E196" t="str">
        <f>VLOOKUP(C196,Towary!$A$1:$E$23,5,FALSE)</f>
        <v>Nabiał</v>
      </c>
      <c r="F196">
        <v>76.7</v>
      </c>
      <c r="G196">
        <v>1808</v>
      </c>
      <c r="L196" s="3"/>
    </row>
    <row r="197" spans="1:12" x14ac:dyDescent="0.25">
      <c r="A197" s="1">
        <v>45651</v>
      </c>
      <c r="B197" t="s">
        <v>73</v>
      </c>
      <c r="C197">
        <v>10</v>
      </c>
      <c r="D197" t="s">
        <v>26</v>
      </c>
      <c r="E197" t="str">
        <f>VLOOKUP(C197,Towary!$A$1:$E$23,5,FALSE)</f>
        <v>Napoje</v>
      </c>
      <c r="F197">
        <v>4.55</v>
      </c>
      <c r="G197">
        <v>16866</v>
      </c>
      <c r="L197" s="3"/>
    </row>
    <row r="198" spans="1:12" x14ac:dyDescent="0.25">
      <c r="A198" s="1">
        <v>45651</v>
      </c>
      <c r="B198" t="s">
        <v>70</v>
      </c>
      <c r="C198">
        <v>11</v>
      </c>
      <c r="D198" t="s">
        <v>28</v>
      </c>
      <c r="E198" t="str">
        <f>VLOOKUP(C198,Towary!$A$1:$E$23,5,FALSE)</f>
        <v>Tłuszcze roślinne</v>
      </c>
      <c r="F198">
        <v>10.68</v>
      </c>
      <c r="G198">
        <v>1417</v>
      </c>
      <c r="L198" s="3"/>
    </row>
    <row r="199" spans="1:12" x14ac:dyDescent="0.25">
      <c r="A199" s="1">
        <v>45652</v>
      </c>
      <c r="B199" t="s">
        <v>72</v>
      </c>
      <c r="C199">
        <v>12</v>
      </c>
      <c r="D199" t="s">
        <v>30</v>
      </c>
      <c r="E199" t="str">
        <f>VLOOKUP(C199,Towary!$A$1:$E$23,5,FALSE)</f>
        <v>Strączki</v>
      </c>
      <c r="F199">
        <v>6.07</v>
      </c>
      <c r="G199">
        <v>9784</v>
      </c>
      <c r="L199" s="3"/>
    </row>
    <row r="200" spans="1:12" x14ac:dyDescent="0.25">
      <c r="A200" s="1">
        <v>45656</v>
      </c>
      <c r="B200" t="s">
        <v>71</v>
      </c>
      <c r="C200">
        <v>1</v>
      </c>
      <c r="D200" t="s">
        <v>9</v>
      </c>
      <c r="E200" t="str">
        <f>VLOOKUP(C200,Towary!$A$1:$E$23,5,FALSE)</f>
        <v>Pieczywo</v>
      </c>
      <c r="F200">
        <v>10.53</v>
      </c>
      <c r="G200">
        <v>2572</v>
      </c>
      <c r="L200" s="3"/>
    </row>
    <row r="201" spans="1:12" x14ac:dyDescent="0.25">
      <c r="A201" s="1">
        <v>45657</v>
      </c>
      <c r="B201" t="s">
        <v>76</v>
      </c>
      <c r="C201">
        <v>2</v>
      </c>
      <c r="D201" t="s">
        <v>11</v>
      </c>
      <c r="E201" t="str">
        <f>VLOOKUP(C201,Towary!$A$1:$E$23,5,FALSE)</f>
        <v>Produkty zbożowe</v>
      </c>
      <c r="F201">
        <v>7.82</v>
      </c>
      <c r="G201">
        <v>819</v>
      </c>
      <c r="L201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A5B5-7B34-4F97-A87E-19B54366C878}">
  <dimension ref="B2:J26"/>
  <sheetViews>
    <sheetView workbookViewId="0">
      <selection activeCell="J7" sqref="J7"/>
    </sheetView>
  </sheetViews>
  <sheetFormatPr defaultRowHeight="15" x14ac:dyDescent="0.25"/>
  <cols>
    <col min="2" max="2" width="22.140625" bestFit="1" customWidth="1"/>
    <col min="3" max="3" width="11" bestFit="1" customWidth="1"/>
    <col min="4" max="5" width="11.42578125" bestFit="1" customWidth="1"/>
    <col min="6" max="6" width="7.140625" bestFit="1" customWidth="1"/>
    <col min="7" max="7" width="10.7109375" bestFit="1" customWidth="1"/>
  </cols>
  <sheetData>
    <row r="2" spans="2:10" ht="18" x14ac:dyDescent="0.25">
      <c r="J2" s="8" t="s">
        <v>91</v>
      </c>
    </row>
    <row r="3" spans="2:10" x14ac:dyDescent="0.25">
      <c r="B3" s="4" t="s">
        <v>83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</row>
    <row r="4" spans="2:10" x14ac:dyDescent="0.25">
      <c r="B4" s="5" t="s">
        <v>9</v>
      </c>
      <c r="C4" s="6">
        <v>35248.83</v>
      </c>
      <c r="D4" s="6">
        <v>25522</v>
      </c>
      <c r="E4" s="6">
        <v>9726.8300000000017</v>
      </c>
      <c r="F4" s="7">
        <v>0.27594759882810299</v>
      </c>
      <c r="G4" s="6">
        <v>0</v>
      </c>
    </row>
    <row r="5" spans="2:10" x14ac:dyDescent="0.25">
      <c r="B5" s="5" t="s">
        <v>24</v>
      </c>
      <c r="C5" s="6">
        <v>156215.72999999998</v>
      </c>
      <c r="D5" s="6">
        <v>110128</v>
      </c>
      <c r="E5" s="6">
        <v>46087.729999999981</v>
      </c>
      <c r="F5" s="7">
        <v>0.29502617950189769</v>
      </c>
      <c r="G5" s="6">
        <v>0</v>
      </c>
    </row>
    <row r="6" spans="2:10" x14ac:dyDescent="0.25">
      <c r="B6" s="5" t="s">
        <v>49</v>
      </c>
      <c r="C6" s="6">
        <v>1274440.0900000001</v>
      </c>
      <c r="D6" s="6">
        <v>969992</v>
      </c>
      <c r="E6" s="6">
        <v>304448.09000000008</v>
      </c>
      <c r="F6" s="7">
        <v>0.23888772205839826</v>
      </c>
      <c r="G6" s="6">
        <v>0</v>
      </c>
    </row>
    <row r="7" spans="2:10" x14ac:dyDescent="0.25">
      <c r="B7" s="5" t="s">
        <v>16</v>
      </c>
      <c r="C7" s="6">
        <v>30216.59</v>
      </c>
      <c r="D7" s="6">
        <v>20542.669999999998</v>
      </c>
      <c r="E7" s="6">
        <v>9673.9200000000019</v>
      </c>
      <c r="F7" s="7">
        <v>0.32015260491008424</v>
      </c>
      <c r="G7" s="6">
        <v>1</v>
      </c>
    </row>
    <row r="8" spans="2:10" x14ac:dyDescent="0.25">
      <c r="B8" s="5" t="s">
        <v>15</v>
      </c>
      <c r="C8" s="6">
        <v>5040.09</v>
      </c>
      <c r="D8" s="6">
        <v>3362.67</v>
      </c>
      <c r="E8" s="6">
        <v>1677.42</v>
      </c>
      <c r="F8" s="7">
        <v>0.33281548543776007</v>
      </c>
      <c r="G8" s="6">
        <v>1</v>
      </c>
    </row>
    <row r="9" spans="2:10" x14ac:dyDescent="0.25">
      <c r="B9" s="5" t="s">
        <v>36</v>
      </c>
      <c r="C9" s="6">
        <v>296156.79999999999</v>
      </c>
      <c r="D9" s="6">
        <v>209540.22</v>
      </c>
      <c r="E9" s="6">
        <v>86616.579999999987</v>
      </c>
      <c r="F9" s="7">
        <v>0.29246865174123976</v>
      </c>
      <c r="G9" s="6">
        <v>0</v>
      </c>
    </row>
    <row r="10" spans="2:10" x14ac:dyDescent="0.25">
      <c r="B10" s="5" t="s">
        <v>22</v>
      </c>
      <c r="C10" s="6">
        <v>76610.959999999992</v>
      </c>
      <c r="D10" s="6">
        <v>52846.67</v>
      </c>
      <c r="E10" s="6">
        <v>23764.289999999994</v>
      </c>
      <c r="F10" s="7">
        <v>0.31019438994107368</v>
      </c>
      <c r="G10" s="6">
        <v>1</v>
      </c>
    </row>
    <row r="11" spans="2:10" x14ac:dyDescent="0.25">
      <c r="B11" s="5" t="s">
        <v>11</v>
      </c>
      <c r="C11" s="6">
        <v>46629.13</v>
      </c>
      <c r="D11" s="6">
        <v>32147.78</v>
      </c>
      <c r="E11" s="6">
        <v>14481.349999999999</v>
      </c>
      <c r="F11" s="7">
        <v>0.31056444758887847</v>
      </c>
      <c r="G11" s="6">
        <v>1</v>
      </c>
    </row>
    <row r="12" spans="2:10" x14ac:dyDescent="0.25">
      <c r="B12" s="5" t="s">
        <v>18</v>
      </c>
      <c r="C12" s="6">
        <v>41065.53</v>
      </c>
      <c r="D12" s="6">
        <v>30746.33</v>
      </c>
      <c r="E12" s="6">
        <v>10319.199999999997</v>
      </c>
      <c r="F12" s="7">
        <v>0.25128617602159276</v>
      </c>
      <c r="G12" s="6">
        <v>0</v>
      </c>
    </row>
    <row r="13" spans="2:10" x14ac:dyDescent="0.25">
      <c r="B13" s="5" t="s">
        <v>13</v>
      </c>
      <c r="C13" s="6">
        <v>30291</v>
      </c>
      <c r="D13" s="6">
        <v>22606.67</v>
      </c>
      <c r="E13" s="6">
        <v>7684.3300000000017</v>
      </c>
      <c r="F13" s="7">
        <v>0.25368360239014892</v>
      </c>
      <c r="G13" s="6">
        <v>0</v>
      </c>
    </row>
    <row r="14" spans="2:10" x14ac:dyDescent="0.25">
      <c r="B14" s="5" t="s">
        <v>54</v>
      </c>
      <c r="C14" s="6">
        <v>718461.16</v>
      </c>
      <c r="D14" s="6">
        <v>510969.11</v>
      </c>
      <c r="E14" s="6">
        <v>207492.05000000005</v>
      </c>
      <c r="F14" s="7">
        <v>0.28880064998920751</v>
      </c>
      <c r="G14" s="6">
        <v>0</v>
      </c>
    </row>
    <row r="15" spans="2:10" x14ac:dyDescent="0.25">
      <c r="B15" s="5" t="s">
        <v>34</v>
      </c>
      <c r="C15" s="6">
        <v>18039.900000000001</v>
      </c>
      <c r="D15" s="6">
        <v>13928.67</v>
      </c>
      <c r="E15" s="6">
        <v>4111.2300000000014</v>
      </c>
      <c r="F15" s="7">
        <v>0.22789649610031104</v>
      </c>
      <c r="G15" s="6">
        <v>0</v>
      </c>
    </row>
    <row r="16" spans="2:10" x14ac:dyDescent="0.25">
      <c r="B16" s="5" t="s">
        <v>28</v>
      </c>
      <c r="C16" s="6">
        <v>37712.01</v>
      </c>
      <c r="D16" s="6">
        <v>27139.56</v>
      </c>
      <c r="E16" s="6">
        <v>10572.45</v>
      </c>
      <c r="F16" s="7">
        <v>0.28034703003101663</v>
      </c>
      <c r="G16" s="6">
        <v>0</v>
      </c>
    </row>
    <row r="17" spans="2:7" x14ac:dyDescent="0.25">
      <c r="B17" s="5" t="s">
        <v>32</v>
      </c>
      <c r="C17" s="6">
        <v>12229.9</v>
      </c>
      <c r="D17" s="6">
        <v>8739.33</v>
      </c>
      <c r="E17" s="6">
        <v>3490.5699999999997</v>
      </c>
      <c r="F17" s="7">
        <v>0.28541279977759426</v>
      </c>
      <c r="G17" s="6">
        <v>0</v>
      </c>
    </row>
    <row r="18" spans="2:7" x14ac:dyDescent="0.25">
      <c r="B18" s="5" t="s">
        <v>20</v>
      </c>
      <c r="C18" s="6">
        <v>31432.6</v>
      </c>
      <c r="D18" s="6">
        <v>23943.11</v>
      </c>
      <c r="E18" s="6">
        <v>7489.489999999998</v>
      </c>
      <c r="F18" s="7">
        <v>0.23827141248258171</v>
      </c>
      <c r="G18" s="6">
        <v>0</v>
      </c>
    </row>
    <row r="19" spans="2:7" x14ac:dyDescent="0.25">
      <c r="B19" s="5" t="s">
        <v>53</v>
      </c>
      <c r="C19" s="6">
        <v>395559.07000000007</v>
      </c>
      <c r="D19" s="6">
        <v>277420</v>
      </c>
      <c r="E19" s="6">
        <v>118139.07000000007</v>
      </c>
      <c r="F19" s="7">
        <v>0.29866353462707868</v>
      </c>
      <c r="G19" s="6">
        <v>0</v>
      </c>
    </row>
    <row r="20" spans="2:7" x14ac:dyDescent="0.25">
      <c r="B20" s="5" t="s">
        <v>30</v>
      </c>
      <c r="C20" s="6">
        <v>196167.61</v>
      </c>
      <c r="D20" s="6">
        <v>138781.32999999999</v>
      </c>
      <c r="E20" s="6">
        <v>57386.28</v>
      </c>
      <c r="F20" s="7">
        <v>0.29253697896406039</v>
      </c>
      <c r="G20" s="6">
        <v>0</v>
      </c>
    </row>
    <row r="21" spans="2:7" x14ac:dyDescent="0.25">
      <c r="B21" s="5" t="s">
        <v>84</v>
      </c>
      <c r="C21" s="6">
        <v>436204.31999999995</v>
      </c>
      <c r="D21" s="6">
        <v>301653.33</v>
      </c>
      <c r="E21" s="6">
        <v>134550.98999999993</v>
      </c>
      <c r="F21" s="7">
        <v>0.30845863699836801</v>
      </c>
      <c r="G21" s="6">
        <v>1</v>
      </c>
    </row>
    <row r="22" spans="2:7" x14ac:dyDescent="0.25">
      <c r="B22" s="5" t="s">
        <v>56</v>
      </c>
      <c r="C22" s="6">
        <v>362888.86000000004</v>
      </c>
      <c r="D22" s="6">
        <v>246012</v>
      </c>
      <c r="E22" s="6">
        <v>116876.86000000004</v>
      </c>
      <c r="F22" s="7">
        <v>0.32207343041613357</v>
      </c>
      <c r="G22" s="6">
        <v>1</v>
      </c>
    </row>
    <row r="23" spans="2:7" x14ac:dyDescent="0.25">
      <c r="B23" s="5" t="s">
        <v>58</v>
      </c>
      <c r="C23" s="6">
        <v>117372.09</v>
      </c>
      <c r="D23" s="6">
        <v>81460.89</v>
      </c>
      <c r="E23" s="6">
        <v>35911.199999999997</v>
      </c>
      <c r="F23" s="7">
        <v>0.30596030112439848</v>
      </c>
      <c r="G23" s="6">
        <v>1</v>
      </c>
    </row>
    <row r="24" spans="2:7" x14ac:dyDescent="0.25">
      <c r="B24" s="5" t="s">
        <v>48</v>
      </c>
      <c r="C24" s="6">
        <v>276222.91000000003</v>
      </c>
      <c r="D24" s="6">
        <v>205756.44</v>
      </c>
      <c r="E24" s="6">
        <v>70466.47000000003</v>
      </c>
      <c r="F24" s="7">
        <v>0.25510726101611203</v>
      </c>
      <c r="G24" s="6">
        <v>0</v>
      </c>
    </row>
    <row r="25" spans="2:7" x14ac:dyDescent="0.25">
      <c r="B25" s="5" t="s">
        <v>26</v>
      </c>
      <c r="C25" s="6">
        <v>255505.83000000002</v>
      </c>
      <c r="D25" s="6">
        <v>177824</v>
      </c>
      <c r="E25" s="6">
        <v>77681.830000000016</v>
      </c>
      <c r="F25" s="7">
        <v>0.30403153618843065</v>
      </c>
      <c r="G25" s="6">
        <v>1</v>
      </c>
    </row>
    <row r="26" spans="2:7" x14ac:dyDescent="0.25">
      <c r="B26" s="5" t="s">
        <v>85</v>
      </c>
      <c r="C26" s="6">
        <v>4849711.0100000016</v>
      </c>
      <c r="D26" s="6">
        <v>3491062.78</v>
      </c>
      <c r="E26" s="6">
        <v>1358648.2300000018</v>
      </c>
      <c r="F26" s="7">
        <v>0.28015034858747212</v>
      </c>
      <c r="G26" s="6">
        <v>0</v>
      </c>
    </row>
  </sheetData>
  <conditionalFormatting pivot="1" sqref="G4:G26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DAD4-8B2D-47E6-978D-6A380EE533A0}">
  <dimension ref="A1:B18"/>
  <sheetViews>
    <sheetView tabSelected="1" workbookViewId="0">
      <selection activeCell="F15" sqref="F15"/>
    </sheetView>
  </sheetViews>
  <sheetFormatPr defaultRowHeight="15" x14ac:dyDescent="0.25"/>
  <cols>
    <col min="1" max="1" width="17.7109375" bestFit="1" customWidth="1"/>
    <col min="2" max="2" width="10.7109375" bestFit="1" customWidth="1"/>
  </cols>
  <sheetData>
    <row r="1" spans="1:2" x14ac:dyDescent="0.25">
      <c r="A1" s="4" t="s">
        <v>83</v>
      </c>
      <c r="B1" t="s">
        <v>90</v>
      </c>
    </row>
    <row r="2" spans="1:2" x14ac:dyDescent="0.25">
      <c r="A2" s="5" t="s">
        <v>46</v>
      </c>
      <c r="B2" s="6">
        <v>0</v>
      </c>
    </row>
    <row r="3" spans="1:2" x14ac:dyDescent="0.25">
      <c r="A3" s="5" t="s">
        <v>45</v>
      </c>
      <c r="B3" s="6">
        <v>0</v>
      </c>
    </row>
    <row r="4" spans="1:2" x14ac:dyDescent="0.25">
      <c r="A4" s="5" t="s">
        <v>39</v>
      </c>
      <c r="B4" s="6">
        <v>0</v>
      </c>
    </row>
    <row r="5" spans="1:2" x14ac:dyDescent="0.25">
      <c r="A5" s="5" t="s">
        <v>38</v>
      </c>
      <c r="B5" s="6">
        <v>1</v>
      </c>
    </row>
    <row r="6" spans="1:2" x14ac:dyDescent="0.25">
      <c r="A6" s="5" t="s">
        <v>47</v>
      </c>
      <c r="B6" s="6">
        <v>0</v>
      </c>
    </row>
    <row r="7" spans="1:2" x14ac:dyDescent="0.25">
      <c r="A7" s="5" t="s">
        <v>43</v>
      </c>
      <c r="B7" s="6">
        <v>0</v>
      </c>
    </row>
    <row r="8" spans="1:2" x14ac:dyDescent="0.25">
      <c r="A8" s="5" t="s">
        <v>50</v>
      </c>
      <c r="B8" s="6">
        <v>0</v>
      </c>
    </row>
    <row r="9" spans="1:2" x14ac:dyDescent="0.25">
      <c r="A9" s="5" t="s">
        <v>59</v>
      </c>
      <c r="B9" s="6">
        <v>1</v>
      </c>
    </row>
    <row r="10" spans="1:2" x14ac:dyDescent="0.25">
      <c r="A10" s="5" t="s">
        <v>44</v>
      </c>
      <c r="B10" s="6">
        <v>0</v>
      </c>
    </row>
    <row r="11" spans="1:2" x14ac:dyDescent="0.25">
      <c r="A11" s="5" t="s">
        <v>57</v>
      </c>
      <c r="B11" s="6">
        <v>1</v>
      </c>
    </row>
    <row r="12" spans="1:2" x14ac:dyDescent="0.25">
      <c r="A12" s="5" t="s">
        <v>40</v>
      </c>
      <c r="B12" s="6">
        <v>1</v>
      </c>
    </row>
    <row r="13" spans="1:2" x14ac:dyDescent="0.25">
      <c r="A13" s="5" t="s">
        <v>37</v>
      </c>
      <c r="B13" s="6">
        <v>0</v>
      </c>
    </row>
    <row r="14" spans="1:2" x14ac:dyDescent="0.25">
      <c r="A14" s="5" t="s">
        <v>41</v>
      </c>
      <c r="B14" s="6">
        <v>0</v>
      </c>
    </row>
    <row r="15" spans="1:2" x14ac:dyDescent="0.25">
      <c r="A15" s="5" t="s">
        <v>42</v>
      </c>
      <c r="B15" s="6">
        <v>1</v>
      </c>
    </row>
    <row r="16" spans="1:2" x14ac:dyDescent="0.25">
      <c r="A16" s="5" t="s">
        <v>55</v>
      </c>
      <c r="B16" s="6">
        <v>0</v>
      </c>
    </row>
    <row r="17" spans="1:2" x14ac:dyDescent="0.25">
      <c r="A17" s="5" t="s">
        <v>51</v>
      </c>
      <c r="B17" s="6">
        <v>1</v>
      </c>
    </row>
    <row r="18" spans="1:2" x14ac:dyDescent="0.25">
      <c r="A18" s="5" t="s">
        <v>85</v>
      </c>
      <c r="B18" s="6">
        <v>0</v>
      </c>
    </row>
  </sheetData>
  <conditionalFormatting pivot="1" sqref="B2:B18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 k o d < / s t r i n g > < / k e y > < v a l u e > < i n t > 5 8 < / i n t > < / v a l u e > < / i t e m > < i t e m > < k e y > < s t r i n g > N a z w a _ t o w a r u < / s t r i n g > < / k e y > < v a l u e > < i n t > 1 2 8 < / i n t > < / v a l u e > < / i t e m > < i t e m > < k e y > < s t r i n g > K r a j _ p o c h < / s t r i n g > < / k e y > < v a l u e > < i n t > 9 7 < / i n t > < / v a l u e > < / i t e m > < i t e m > < k e y > < s t r i n g > K o s z t < / s t r i n g > < / k e y > < v a l u e > < i n t > 6 9 < / i n t > < / v a l u e > < / i t e m > < i t e m > < k e y > < s t r i n g > K a t e g o r i a < / s t r i n g > < / k e y > < v a l u e > < i n t > 9 5 < / i n t > < / v a l u e > < / i t e m > < / C o l u m n W i d t h s > < C o l u m n D i s p l a y I n d e x > < i t e m > < k e y > < s t r i n g > k o d < / s t r i n g > < / k e y > < v a l u e > < i n t > 0 < / i n t > < / v a l u e > < / i t e m > < i t e m > < k e y > < s t r i n g > N a z w a _ t o w a r u < / s t r i n g > < / k e y > < v a l u e > < i n t > 1 < / i n t > < / v a l u e > < / i t e m > < i t e m > < k e y > < s t r i n g > K r a j _ p o c h < / s t r i n g > < / k e y > < v a l u e > < i n t > 2 < / i n t > < / v a l u e > < / i t e m > < i t e m > < k e y > < s t r i n g > K o s z t < / s t r i n g > < / k e y > < v a l u e > < i n t > 3 < / i n t > < / v a l u e > < / i t e m > < i t e m > < k e y > < s t r i n g > K a t e g o r i a 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 T a b e l a 2 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 C o l u m n s \ k o d < / K e y > < / D i a g r a m O b j e c t K e y > < D i a g r a m O b j e c t K e y > < K e y > C o l u m n s \ N a z w a _ t o w a r u < / K e y > < / D i a g r a m O b j e c t K e y > < D i a g r a m O b j e c t K e y > < K e y > C o l u m n s \ K r a j _ p o c h < / K e y > < / D i a g r a m O b j e c t K e y > < D i a g r a m O b j e c t K e y > < K e y > C o l u m n s \ K o s z t < / K e y > < / D i a g r a m O b j e c t K e y > < D i a g r a m O b j e c t K e y > < K e y > C o l u m n s \ K a t e g o r i a 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 C o l u m n s \ k o d 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 C o l u m n s \ N a z w a _ t o w a r u 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 C o l u m n s \ K r a j _ p o c h 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 C o l u m n s \ K o s z t 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 C o l u m n s \ K a t e g o r i a 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 M e a s u r e s \ W a r t _ U S D < / K e y > < / D i a g r a m O b j e c t K e y > < D i a g r a m O b j e c t K e y > < K e y > M e a s u r e s \ W a r t _ U S D \ T a g I n f o \ F o r m u Ba < / K e y > < / D i a g r a m O b j e c t K e y > < D i a g r a m O b j e c t K e y > < K e y > M e a s u r e s \ W a r t _ U S D \ T a g I n f o \ W a r t o [< / K e y > < / D i a g r a m O b j e c t K e y > < D i a g r a m O b j e c t K e y > < K e y > M e a s u r e s \ K o s z t y _ U S D < / K e y > < / D i a g r a m O b j e c t K e y > < D i a g r a m O b j e c t K e y > < K e y > M e a s u r e s \ K o s z t y _ U S D \ T a g I n f o \ F o r m u Ba < / K e y > < / D i a g r a m O b j e c t K e y > < D i a g r a m O b j e c t K e y > < K e y > M e a s u r e s \ K o s z t y _ U S D \ T a g I n f o \ W a r t o [< / K e y > < / D i a g r a m O b j e c t K e y > < D i a g r a m O b j e c t K e y > < K e y > M e a s u r e s \ Z y s k _ B r u t t o < / K e y > < / D i a g r a m O b j e c t K e y > < D i a g r a m O b j e c t K e y > < K e y > M e a s u r e s \ Z y s k _ B r u t t o \ T a g I n f o \ F o r m u Ba < / K e y > < / D i a g r a m O b j e c t K e y > < D i a g r a m O b j e c t K e y > < K e y > M e a s u r e s \ Z y s k _ B r u t t o \ T a g I n f o \ W a r t o [< / K e y > < / D i a g r a m O b j e c t K e y > < D i a g r a m O b j e c t K e y > < K e y > M e a s u r e s \ M a r z a < / K e y > < / D i a g r a m O b j e c t K e y > < D i a g r a m O b j e c t K e y > < K e y > M e a s u r e s \ M a r z a \ T a g I n f o \ F o r m u Ba < / K e y > < / D i a g r a m O b j e c t K e y > < D i a g r a m O b j e c t K e y > < K e y > M e a s u r e s \ M a r z a \ T a g I n f o \ W a r t o [< / K e y > < / D i a g r a m O b j e c t K e y > < D i a g r a m O b j e c t K e y > < K e y > C o l u m n s \ D a t a _ z a m < / K e y > < / D i a g r a m O b j e c t K e y > < D i a g r a m O b j e c t K e y > < K e y > C o l u m n s \ P r a c i o w n i k < / K e y > < / D i a g r a m O b j e c t K e y > < D i a g r a m O b j e c t K e y > < K e y > C o l u m n s \ N r _ p r o d < / K e y > < / D i a g r a m O b j e c t K e y > < D i a g r a m O b j e c t K e y > < K e y > C o l u m n s \ T o w a r < / K e y > < / D i a g r a m O b j e c t K e y > < D i a g r a m O b j e c t K e y > < K e y > C o l u m n s \ K a t e g o r i a < / K e y > < / D i a g r a m O b j e c t K e y > < D i a g r a m O b j e c t K e y > < K e y > C o l u m n s \ C e n a < / K e y > < / D i a g r a m O b j e c t K e y > < D i a g r a m O b j e c t K e y > < K e y > C o l u m n s \ I l o [< / K e y > < / D i a g r a m O b j e c t K e y > < D i a g r a m O b j e c t K e y > < K e y > C o l u m n s \ W a r t o [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 M e a s u r e s \ W a r t _ U S D 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 M e a s u r e s \ W a r t _ U S D \ T a g I n f o \ F o r m u Ba 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 M e a s u r e s \ W a r t _ U S D \ T a g I n f o \ W a r t o [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 M e a s u r e s \ K o s z t y _ U S D < / K e y > < / a : K e y > < a : V a l u e   i : t y p e = " M e a s u r e G r i d N o d e V i e w S t a t e " > < C o l u m n > 7 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 M e a s u r e s \ K o s z t y _ U S D \ T a g I n f o \ F o r m u Ba 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 M e a s u r e s \ K o s z t y _ U S D \ T a g I n f o \ W a r t o [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 M e a s u r e s \ Z y s k _ B r u t t o < / K e y > < / a : K e y > < a : V a l u e   i : t y p e = " M e a s u r e G r i d N o d e V i e w S t a t e " > < C o l u m n > 7 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 M e a s u r e s \ Z y s k _ B r u t t o \ T a g I n f o \ F o r m u Ba 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 M e a s u r e s \ Z y s k _ B r u t t o \ T a g I n f o \ W a r t o [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 M e a s u r e s \ M a r z a < / K e y > < / a : K e y > < a : V a l u e   i : t y p e = " M e a s u r e G r i d N o d e V i e w S t a t e " > < C o l u m n > 7 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 M e a s u r e s \ M a r z a \ T a g I n f o \ F o r m u Ba 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 M e a s u r e s \ M a r z a \ T a g I n f o \ W a r t o [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 C o l u m n s \ D a t a _ z a m 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 C o l u m n s \ P r a c i o w n i k 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 C o l u m n s \ N r _ p r o d 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 C o l u m n s \ T o w a r 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 C o l u m n s \ K a t e g o r i a 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 C o l u m n s \ I l o [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 C o l u m n s \ W a r t o [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 T a g s \ T a b l e s \ & l t ; T a b l e s \ T a b e l a 2 & g t ; < / K e y > < / D i a g r a m O b j e c t K e y > < D i a g r a m O b j e c t K e y > < K e y > D y n a m i c   T a g s \ T a b l e s \ & l t ; T a b l e s \ T a b e l a 1 & g t ; < / K e y > < / D i a g r a m O b j e c t K e y > < D i a g r a m O b j e c t K e y > < K e y > T a b l e s \ T a b e l a 2 < / K e y > < / D i a g r a m O b j e c t K e y > < D i a g r a m O b j e c t K e y > < K e y > T a b l e s \ T a b e l a 2 \ C o l u m n s \ k o d < / K e y > < / D i a g r a m O b j e c t K e y > < D i a g r a m O b j e c t K e y > < K e y > T a b l e s \ T a b e l a 2 \ C o l u m n s \ N a z w a _ t o w a r u < / K e y > < / D i a g r a m O b j e c t K e y > < D i a g r a m O b j e c t K e y > < K e y > T a b l e s \ T a b e l a 2 \ C o l u m n s \ K r a j _ p o c h < / K e y > < / D i a g r a m O b j e c t K e y > < D i a g r a m O b j e c t K e y > < K e y > T a b l e s \ T a b e l a 2 \ C o l u m n s \ K o s z t < / K e y > < / D i a g r a m O b j e c t K e y > < D i a g r a m O b j e c t K e y > < K e y > T a b l e s \ T a b e l a 2 \ C o l u m n s \ K a t e g o r i a < / K e y > < / D i a g r a m O b j e c t K e y > < D i a g r a m O b j e c t K e y > < K e y > T a b l e s \ T a b e l a 1 < / K e y > < / D i a g r a m O b j e c t K e y > < D i a g r a m O b j e c t K e y > < K e y > T a b l e s \ T a b e l a 1 \ C o l u m n s \ D a t a _ z a m < / K e y > < / D i a g r a m O b j e c t K e y > < D i a g r a m O b j e c t K e y > < K e y > T a b l e s \ T a b e l a 1 \ C o l u m n s \ P r a c i o w n i k < / K e y > < / D i a g r a m O b j e c t K e y > < D i a g r a m O b j e c t K e y > < K e y > T a b l e s \ T a b e l a 1 \ C o l u m n s \ N r _ p r o d < / K e y > < / D i a g r a m O b j e c t K e y > < D i a g r a m O b j e c t K e y > < K e y > T a b l e s \ T a b e l a 1 \ C o l u m n s \ T o w a r < / K e y > < / D i a g r a m O b j e c t K e y > < D i a g r a m O b j e c t K e y > < K e y > T a b l e s \ T a b e l a 1 \ C o l u m n s \ K a t e g o r i a < / K e y > < / D i a g r a m O b j e c t K e y > < D i a g r a m O b j e c t K e y > < K e y > T a b l e s \ T a b e l a 1 \ C o l u m n s \ C e n a < / K e y > < / D i a g r a m O b j e c t K e y > < D i a g r a m O b j e c t K e y > < K e y > T a b l e s \ T a b e l a 1 \ C o l u m n s \ I l o [< / K e y > < / D i a g r a m O b j e c t K e y > < D i a g r a m O b j e c t K e y > < K e y > T a b l e s \ T a b e l a 1 \ C o l u m n s \ W a r t o [< / K e y > < / D i a g r a m O b j e c t K e y > < D i a g r a m O b j e c t K e y > < K e y > T a b l e s \ T a b e l a 1 \ M e a s u r e s \ W a r t _ U S D < / K e y > < / D i a g r a m O b j e c t K e y > < D i a g r a m O b j e c t K e y > < K e y > T a b l e s \ T a b e l a 1 \ T a b l e s \ T a b e l a 1 \ M e a s u r e s \ W a r t _ U S D \ A d d i t i o n a l   I n f o \ B Bd < / K e y > < / D i a g r a m O b j e c t K e y > < D i a g r a m O b j e c t K e y > < K e y > T a b l e s \ T a b e l a 1 \ M e a s u r e s \ K o s z t y _ U S D < / K e y > < / D i a g r a m O b j e c t K e y > < D i a g r a m O b j e c t K e y > < K e y > T a b l e s \ T a b e l a 1 \ T a b l e s \ T a b e l a 1 \ M e a s u r e s \ K o s z t y _ U S D \ A d d i t i o n a l   I n f o \ B Bd < / K e y > < / D i a g r a m O b j e c t K e y > < D i a g r a m O b j e c t K e y > < K e y > T a b l e s \ T a b e l a 1 \ M e a s u r e s \ Z y s k _ B r u t t o < / K e y > < / D i a g r a m O b j e c t K e y > < D i a g r a m O b j e c t K e y > < K e y > T a b l e s \ T a b e l a 1 \ M e a s u r e s \ M a r z a < / K e y > < / D i a g r a m O b j e c t K e y > < D i a g r a m O b j e c t K e y > < K e y > R e l a t i o n s h i p s \ & l t ; T a b l e s \ T a b e l a 1 \ C o l u m n s \ N r _ p r o d & g t ; - & l t ; T a b l e s \ T a b e l a 2 \ C o l u m n s \ k o d & g t ; < / K e y > < / D i a g r a m O b j e c t K e y > < D i a g r a m O b j e c t K e y > < K e y > R e l a t i o n s h i p s \ & l t ; T a b l e s \ T a b e l a 1 \ C o l u m n s \ N r _ p r o d & g t ; - & l t ; T a b l e s \ T a b e l a 2 \ C o l u m n s \ k o d & g t ; \ F K < / K e y > < / D i a g r a m O b j e c t K e y > < D i a g r a m O b j e c t K e y > < K e y > R e l a t i o n s h i p s \ & l t ; T a b l e s \ T a b e l a 1 \ C o l u m n s \ N r _ p r o d & g t ; - & l t ; T a b l e s \ T a b e l a 2 \ C o l u m n s \ k o d & g t ; \ P K < / K e y > < / D i a g r a m O b j e c t K e y > < D i a g r a m O b j e c t K e y > < K e y > R e l a t i o n s h i p s \ & l t ; T a b l e s \ T a b e l a 1 \ C o l u m n s \ N r _ p r o d & g t ; - & l t ; T a b l e s \ T a b e l a 2 \ C o l u m n s \ k o d & g t ; \ C r o s s F i l t e r < / K e y > < / D i a g r a m O b j e c t K e y > < / A l l K e y s > < S e l e c t e d K e y s > < D i a g r a m O b j e c t K e y > < K e y > T a b l e s \ T a b e l a 1 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 T a g s \ T a b l e s \ & l t ; T a b l e s \ T a b e l a 2 & g t ; 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 T a b l e s \ T a b e l a 2 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 T a b l e s \ T a b e l a 2 \ C o l u m n s \ k o d 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 T a b l e s \ T a b e l a 2 \ C o l u m n s \ N a z w a _ t o w a r u 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 T a b l e s \ T a b e l a 2 \ C o l u m n s \ K r a j _ p o c h 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 T a b l e s \ T a b e l a 2 \ C o l u m n s \ K o s z t 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 T a b l e s \ T a b e l a 2 \ C o l u m n s \ K a t e g o r i a 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< / K e y > < / a : K e y > < a : V a l u e   i : t y p e = " D i a g r a m D i s p l a y N o d e V i e w S t a t e " > < H e i g h t > 5 0 5 < / H e i g h t > < I s E x p a n d e d > t r u e < / I s E x p a n d e d > < I s F o c u s e d > t r u e < / I s F o c u s e d > < L a y e d O u t > t r u e < / L a y e d O u t > < L e f t > 3 2 9 . 9 0 3 8 1 0 5 6 7 6 6 5 8 < / L e f t > < T a b I n d e x > 1 < / T a b I n d e x > < W i d t h > 3 2 2 < / W i d t h > < / a : V a l u e > < / a : K e y V a l u e O f D i a g r a m O b j e c t K e y a n y T y p e z b w N T n L X > < a : K e y V a l u e O f D i a g r a m O b j e c t K e y a n y T y p e z b w N T n L X > < a : K e y > < K e y > T a b l e s \ T a b e l a 1 \ C o l u m n s \ D a t a _ z a m 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 T a b l e s \ T a b e l a 1 \ C o l u m n s \ P r a c i o w n i k 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 T a b l e s \ T a b e l a 1 \ C o l u m n s \ N r _ p r o d 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 T a b l e s \ T a b e l a 1 \ C o l u m n s \ T o w a r 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 T a b l e s \ T a b e l a 1 \ C o l u m n s \ K a t e g o r i a 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 T a b l e s \ T a b e l a 1 \ C o l u m n s \ C e n a 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 T a b l e s \ T a b e l a 1 \ C o l u m n s \ I l o [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 T a b l e s \ T a b e l a 1 \ C o l u m n s \ W a r t o [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 T a b l e s \ T a b e l a 1 \ M e a s u r e s \ W a r t _ U S D 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 T a b l e s \ T a b e l a 1 \ T a b l e s \ T a b e l a 1 \ M e a s u r e s \ W a r t _ U S D \ A d d i t i o n a l   I n f o \ B Bd 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 T a b l e s \ T a b e l a 1 \ M e a s u r e s \ K o s z t y _ U S D 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 T a b l e s \ T a b e l a 1 \ T a b l e s \ T a b e l a 1 \ M e a s u r e s \ K o s z t y _ U S D \ A d d i t i o n a l   I n f o \ B Bd 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 T a b l e s \ T a b e l a 1 \ M e a s u r e s \ Z y s k _ B r u t t o 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 T a b l e s \ T a b e l a 1 \ M e a s u r e s \ M a r z a 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 R e l a t i o n s h i p s \ & l t ; T a b l e s \ T a b e l a 1 \ C o l u m n s \ N r _ p r o d & g t ; - & l t ; T a b l e s \ T a b e l a 2 \ C o l u m n s \ k o d & g t ; < / K e y > < / a : K e y > < a : V a l u e   i : t y p e = " D i a g r a m D i s p l a y L i n k V i e w S t a t e " > < A u t o m a t i o n P r o p e r t y H e l p e r T e x t > P u n k t   k o Dc o w y   1 :   ( 3 1 3 , 9 0 3 8 1 0 5 6 7 6 6 6 , 2 5 2 , 5 ) .   P u n k t   k o Dc o w y 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 2 5 2 . 5 < / b : _ y > < / b : P o i n t > < b : P o i n t > < b : _ x > 2 6 6 . 9 5 1 9 0 5 5 < / b : _ x > < b : _ y > 2 5 2 . 5 < / b : _ y > < / b : P o i n t > < b : P o i n t > < b : _ x > 2 6 4 . 9 5 1 9 0 5 5 < / b : _ x > < b : _ y > 2 5 0 . 5 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 R e l a t i o n s h i p s \ & l t ; T a b l e s \ T a b e l a 1 \ C o l u m n s \ N r _ p r o d & g t ; - & l t ; T a b l e s \ T a b e l a 2 \ C o l u m n s \ k o d & g t ; \ F K 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 2 4 4 . 5 < / b : _ y > < / L a b e l L o c a t i o n > < L o c a t i o n   x m l n s : b = " h t t p : / / s c h e m a s . d a t a c o n t r a c t . o r g / 2 0 0 4 / 0 7 / S y s t e m . W i n d o w s " > < b : _ x > 3 2 9 . 9 0 3 8 1 0 5 6 7 6 6 5 8 < / b : _ x > < b : _ y > 2 5 2 . 5 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 R e l a t i o n s h i p s \ & l t ; T a b l e s \ T a b e l a 1 \ C o l u m n s \ N r _ p r o d & g t ; - & l t ; T a b l e s \ T a b e l a 2 \ C o l u m n s \ k o d & g t ; \ P K 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 6 7 < / b : _ y > < / L a b e l L o c a t i o n > < L o c a t i o n   x m l n s : b = " h t t p : / / s c h e m a s . d a t a c o n t r a c t . o r g / 2 0 0 4 / 0 7 / S y s t e m . W i n d o w s " > < b : _ x > 2 0 0 . 0 0 0 0 0 0 0 0 0 0 0 0 0 6 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 R e l a t i o n s h i p s \ & l t ; T a b l e s \ T a b e l a 1 \ C o l u m n s \ N r _ p r o d & g t ; - & l t ; T a b l e s \ T a b e l a 2 \ C o l u m n s \ k o d & g t ; \ C r o s s F i l t e r 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 2 5 2 . 5 < / b : _ y > < / b : P o i n t > < b : P o i n t > < b : _ x > 2 6 6 . 9 5 1 9 0 5 5 < / b : _ x > < b : _ y > 2 5 2 . 5 < / b : _ y > < / b : P o i n t > < b : P o i n t > < b : _ x > 2 6 4 . 9 5 1 9 0 5 5 < / b : _ x > < b : _ y > 2 5 0 . 5 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 C o l u m n s \ N a z w a _ t o w a r u 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 C o l u m n s \ K r a j _ p o c h 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 C o l u m n s \ K o s z t 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 C o l u m n s \ D a t a _ z a m 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 C o l u m n s \ P r a c i o w n i k 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 C o l u m n s \ N r _ p r o d 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 C o l u m n s \ I l o [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 C o l u m n s \ W a r t o [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 4 4 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 2 0 2 4 - 1 1 - 2 7 T 1 4 : 1 6 : 5 9 . 2 3 4 5 1 5 7 + 0 1 : 0 0 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7 d 7 d 2 6 8 - 5 5 4 b - 4 7 0 0 - 8 f 6 c - 9 b c 0 2 4 b 2 5 2 8 a " > < C u s t o m C o n t e n t > < ! [ C D A T A [ < ? x m l   v e r s i o n = " 1 . 0 "   e n c o d i n g = " u t f - 1 6 " ? > < S e t t i n g s > < C a l c u l a t e d F i e l d s > < i t e m > < M e a s u r e N a m e > W a r t _ U S D < / M e a s u r e N a m e > < D i s p l a y N a m e > W a r t _ U S D < / D i s p l a y N a m e > < V i s i b l e > F a l s e < / V i s i b l e > < / i t e m > < i t e m > < M e a s u r e N a m e > K o s z t y _ U S D < / M e a s u r e N a m e > < D i s p l a y N a m e > K o s z t y _ U S D < / D i s p l a y N a m e > < V i s i b l e > F a l s e < / V i s i b l e > < / i t e m > < i t e m > < M e a s u r e N a m e > Z y s k _ B r u t t o < / M e a s u r e N a m e > < D i s p l a y N a m e > Z y s k _ B r u t t o < / D i s p l a y N a m e > < V i s i b l e > F a l s e < / V i s i b l e > < / i t e m > < i t e m > < M e a s u r e N a m e > M a r z a < / M e a s u r e N a m e > < D i s p l a y N a m e > M a r z a 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6 c 4 9 4 e 5 b - 5 2 b 3 - 4 6 b a - a 3 8 4 - d 1 b f b 0 5 7 5 7 9 9 " > < C u s t o m C o n t e n t > < ! [ C D A T A [ < ? x m l   v e r s i o n = " 1 . 0 "   e n c o d i n g = " u t f - 1 6 " ? > < S e t t i n g s > < C a l c u l a t e d F i e l d s > < i t e m > < M e a s u r e N a m e > W a r t _ U S D < / M e a s u r e N a m e > < D i s p l a y N a m e > W a r t _ U S D < / D i s p l a y N a m e > < V i s i b l e > F a l s e < / V i s i b l e > < / i t e m > < i t e m > < M e a s u r e N a m e > K o s z t y _ U S D < / M e a s u r e N a m e > < D i s p l a y N a m e > K o s z t y _ U S D < / D i s p l a y N a m e > < V i s i b l e > F a l s e < / V i s i b l e > < / i t e m > < i t e m > < M e a s u r e N a m e > Z y s k _ B r u t t o < / M e a s u r e N a m e > < D i s p l a y N a m e > Z y s k _ B r u t t o < / D i s p l a y N a m e > < V i s i b l e > F a l s e < / V i s i b l e > < / i t e m > < i t e m > < M e a s u r e N a m e > M a r z a < / M e a s u r e N a m e > < D i s p l a y N a m e > M a r z a < / D i s p l a y N a m e > < V i s i b l e > F a l s e < / V i s i b l e > < S u b c o l u m n s > < i t e m > < R o l e > V a l u e < / R o l e > < D i s p l a y N a m e > M a r z a      w a r t o [< / D i s p l a y N a m e > < V i s i b l e > F a l s e < / V i s i b l e > < / i t e m > < i t e m > < R o l e > S t a t u s < / R o l e > < D i s p l a y N a m e > M a r z a      s t a n < / D i s p l a y N a m e > < V i s i b l e > F a l s e < / V i s i b l e > < / i t e m > < i t e m > < R o l e > G o a l < / R o l e > < D i s p l a y N a m e > M a r z a      c e l 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T a b e l a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e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 D a t a _ z a m < / s t r i n g > < / k e y > < v a l u e > < i n t > 9 6 < / i n t > < / v a l u e > < / i t e m > < i t e m > < k e y > < s t r i n g > P r a c i o w n i k < / s t r i n g > < / k e y > < v a l u e > < i n t > 1 0 4 < / i n t > < / v a l u e > < / i t e m > < i t e m > < k e y > < s t r i n g > T o w a r < / s t r i n g > < / k e y > < v a l u e > < i n t > 7 3 < / i n t > < / v a l u e > < / i t e m > < i t e m > < k e y > < s t r i n g > K a t e g o r i a < / s t r i n g > < / k e y > < v a l u e > < i n t > 9 5 < / i n t > < / v a l u e > < / i t e m > < i t e m > < k e y > < s t r i n g > C e n a < / s t r i n g > < / k e y > < v a l u e > < i n t > 6 7 < / i n t > < / v a l u e > < / i t e m > < i t e m > < k e y > < s t r i n g > I l o [< / s t r i n g > < / k e y > < v a l u e > < i n t > 6 4 < / i n t > < / v a l u e > < / i t e m > < i t e m > < k e y > < s t r i n g > N r _ p r o d < / s t r i n g > < / k e y > < v a l u e > < i n t > 9 5 < / i n t > < / v a l u e > < / i t e m > < i t e m > < k e y > < s t r i n g > W a r t o [< / s t r i n g > < / k e y > < v a l u e > < i n t > 2 4 5 < / i n t > < / v a l u e > < / i t e m > < / C o l u m n W i d t h s > < C o l u m n D i s p l a y I n d e x > < i t e m > < k e y > < s t r i n g > D a t a _ z a m < / s t r i n g > < / k e y > < v a l u e > < i n t > 0 < / i n t > < / v a l u e > < / i t e m > < i t e m > < k e y > < s t r i n g > P r a c i o w n i k < / s t r i n g > < / k e y > < v a l u e > < i n t > 1 < / i n t > < / v a l u e > < / i t e m > < i t e m > < k e y > < s t r i n g > T o w a r < / s t r i n g > < / k e y > < v a l u e > < i n t > 3 < / i n t > < / v a l u e > < / i t e m > < i t e m > < k e y > < s t r i n g > K a t e g o r i a < / s t r i n g > < / k e y > < v a l u e > < i n t > 4 < / i n t > < / v a l u e > < / i t e m > < i t e m > < k e y > < s t r i n g > C e n a < / s t r i n g > < / k e y > < v a l u e > < i n t > 5 < / i n t > < / v a l u e > < / i t e m > < i t e m > < k e y > < s t r i n g > I l o [< / s t r i n g > < / k e y > < v a l u e > < i n t > 6 < / i n t > < / v a l u e > < / i t e m > < i t e m > < k e y > < s t r i n g > N r _ p r o d < / s t r i n g > < / k e y > < v a l u e > < i n t > 2 < / i n t > < / v a l u e > < / i t e m > < i t e m > < k e y > < s t r i n g > W a r t o [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e l a 2 , T a b e l a 1 ] ] > < / C u s t o m C o n t e n t > < / G e m i n i > 
</file>

<file path=customXml/itemProps1.xml><?xml version="1.0" encoding="utf-8"?>
<ds:datastoreItem xmlns:ds="http://schemas.openxmlformats.org/officeDocument/2006/customXml" ds:itemID="{10E5772A-E545-4401-8E48-DE2FB50B22E0}">
  <ds:schemaRefs/>
</ds:datastoreItem>
</file>

<file path=customXml/itemProps10.xml><?xml version="1.0" encoding="utf-8"?>
<ds:datastoreItem xmlns:ds="http://schemas.openxmlformats.org/officeDocument/2006/customXml" ds:itemID="{4BF6AEBB-568B-444E-98B9-3A07A3F3F854}">
  <ds:schemaRefs/>
</ds:datastoreItem>
</file>

<file path=customXml/itemProps11.xml><?xml version="1.0" encoding="utf-8"?>
<ds:datastoreItem xmlns:ds="http://schemas.openxmlformats.org/officeDocument/2006/customXml" ds:itemID="{99FF90F7-8CEE-418D-B039-8548BCAFB86B}">
  <ds:schemaRefs/>
</ds:datastoreItem>
</file>

<file path=customXml/itemProps12.xml><?xml version="1.0" encoding="utf-8"?>
<ds:datastoreItem xmlns:ds="http://schemas.openxmlformats.org/officeDocument/2006/customXml" ds:itemID="{F418D9C5-427D-402D-BB30-B539B0D9961E}">
  <ds:schemaRefs/>
</ds:datastoreItem>
</file>

<file path=customXml/itemProps13.xml><?xml version="1.0" encoding="utf-8"?>
<ds:datastoreItem xmlns:ds="http://schemas.openxmlformats.org/officeDocument/2006/customXml" ds:itemID="{074194E9-7837-42DE-BF8A-389FA73B476B}">
  <ds:schemaRefs/>
</ds:datastoreItem>
</file>

<file path=customXml/itemProps14.xml><?xml version="1.0" encoding="utf-8"?>
<ds:datastoreItem xmlns:ds="http://schemas.openxmlformats.org/officeDocument/2006/customXml" ds:itemID="{DD6177DE-9C43-4488-9855-1D2A02128A7A}">
  <ds:schemaRefs/>
</ds:datastoreItem>
</file>

<file path=customXml/itemProps15.xml><?xml version="1.0" encoding="utf-8"?>
<ds:datastoreItem xmlns:ds="http://schemas.openxmlformats.org/officeDocument/2006/customXml" ds:itemID="{6DF530E5-AF45-4EFD-800D-AC08D2E2A8E5}">
  <ds:schemaRefs/>
</ds:datastoreItem>
</file>

<file path=customXml/itemProps16.xml><?xml version="1.0" encoding="utf-8"?>
<ds:datastoreItem xmlns:ds="http://schemas.openxmlformats.org/officeDocument/2006/customXml" ds:itemID="{1B64AA62-D00B-4344-B1D8-9ECEC7885542}">
  <ds:schemaRefs/>
</ds:datastoreItem>
</file>

<file path=customXml/itemProps17.xml><?xml version="1.0" encoding="utf-8"?>
<ds:datastoreItem xmlns:ds="http://schemas.openxmlformats.org/officeDocument/2006/customXml" ds:itemID="{B01154DE-96F2-4E27-B695-7E52CF1444CF}">
  <ds:schemaRefs/>
</ds:datastoreItem>
</file>

<file path=customXml/itemProps18.xml><?xml version="1.0" encoding="utf-8"?>
<ds:datastoreItem xmlns:ds="http://schemas.openxmlformats.org/officeDocument/2006/customXml" ds:itemID="{E2F8CC8A-B23F-4FE4-95BC-BE7E40C016D0}">
  <ds:schemaRefs/>
</ds:datastoreItem>
</file>

<file path=customXml/itemProps19.xml><?xml version="1.0" encoding="utf-8"?>
<ds:datastoreItem xmlns:ds="http://schemas.openxmlformats.org/officeDocument/2006/customXml" ds:itemID="{2B82EDFC-03C2-4B50-87EC-CAC5C2B82578}">
  <ds:schemaRefs/>
</ds:datastoreItem>
</file>

<file path=customXml/itemProps2.xml><?xml version="1.0" encoding="utf-8"?>
<ds:datastoreItem xmlns:ds="http://schemas.openxmlformats.org/officeDocument/2006/customXml" ds:itemID="{27391024-2F92-4331-B170-F53F27AEDBF8}">
  <ds:schemaRefs/>
</ds:datastoreItem>
</file>

<file path=customXml/itemProps3.xml><?xml version="1.0" encoding="utf-8"?>
<ds:datastoreItem xmlns:ds="http://schemas.openxmlformats.org/officeDocument/2006/customXml" ds:itemID="{0ED6BA34-C07A-4CF2-83D7-5C515F6752A3}">
  <ds:schemaRefs/>
</ds:datastoreItem>
</file>

<file path=customXml/itemProps4.xml><?xml version="1.0" encoding="utf-8"?>
<ds:datastoreItem xmlns:ds="http://schemas.openxmlformats.org/officeDocument/2006/customXml" ds:itemID="{9A24CC17-4AD8-4E22-918A-7054EEFBEDF9}">
  <ds:schemaRefs/>
</ds:datastoreItem>
</file>

<file path=customXml/itemProps5.xml><?xml version="1.0" encoding="utf-8"?>
<ds:datastoreItem xmlns:ds="http://schemas.openxmlformats.org/officeDocument/2006/customXml" ds:itemID="{13A6DC0E-DA4E-470D-840D-581280B8612C}">
  <ds:schemaRefs/>
</ds:datastoreItem>
</file>

<file path=customXml/itemProps6.xml><?xml version="1.0" encoding="utf-8"?>
<ds:datastoreItem xmlns:ds="http://schemas.openxmlformats.org/officeDocument/2006/customXml" ds:itemID="{4D4776EB-F45F-4CFA-B5A9-DC73F68DFEDE}">
  <ds:schemaRefs/>
</ds:datastoreItem>
</file>

<file path=customXml/itemProps7.xml><?xml version="1.0" encoding="utf-8"?>
<ds:datastoreItem xmlns:ds="http://schemas.openxmlformats.org/officeDocument/2006/customXml" ds:itemID="{F53EAC22-B66A-4ADC-9F39-9EB02EC93F90}">
  <ds:schemaRefs/>
</ds:datastoreItem>
</file>

<file path=customXml/itemProps8.xml><?xml version="1.0" encoding="utf-8"?>
<ds:datastoreItem xmlns:ds="http://schemas.openxmlformats.org/officeDocument/2006/customXml" ds:itemID="{7DD292E9-E40A-44DC-A25F-23435EBD104A}">
  <ds:schemaRefs/>
</ds:datastoreItem>
</file>

<file path=customXml/itemProps9.xml><?xml version="1.0" encoding="utf-8"?>
<ds:datastoreItem xmlns:ds="http://schemas.openxmlformats.org/officeDocument/2006/customXml" ds:itemID="{0A4EB078-5B57-47F5-8B8B-5B79725BA8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Towary</vt:lpstr>
      <vt:lpstr>Zamówienia</vt:lpstr>
      <vt:lpstr>KPI</vt:lpstr>
      <vt:lpstr>KPI z zakresami z innej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Napora Jarosław</dc:creator>
  <cp:lastModifiedBy>Napora Jarosław</cp:lastModifiedBy>
  <dcterms:created xsi:type="dcterms:W3CDTF">2024-11-27T10:23:07Z</dcterms:created>
  <dcterms:modified xsi:type="dcterms:W3CDTF">2024-11-27T13:17:16Z</dcterms:modified>
</cp:coreProperties>
</file>