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git/Optimal_Clustering_Trees/revision/plots/"/>
    </mc:Choice>
  </mc:AlternateContent>
  <xr:revisionPtr revIDLastSave="0" documentId="13_ncr:1_{FD5110E0-0389-7F41-A8BD-99BD21A08D95}" xr6:coauthVersionLast="45" xr6:coauthVersionMax="45" xr10:uidLastSave="{00000000-0000-0000-0000-000000000000}"/>
  <bookViews>
    <workbookView xWindow="6260" yWindow="4360" windowWidth="19760" windowHeight="16000" xr2:uid="{51AA505B-E4EF-DA40-AB29-88EE8DC30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L4" i="1"/>
  <c r="L5" i="1"/>
  <c r="L6" i="1"/>
  <c r="L7" i="1"/>
  <c r="L8" i="1"/>
  <c r="L9" i="1"/>
  <c r="L10" i="1"/>
  <c r="I10" i="1"/>
  <c r="I9" i="1"/>
  <c r="I8" i="1"/>
  <c r="I7" i="1"/>
  <c r="I6" i="1"/>
  <c r="I5" i="1"/>
  <c r="I4" i="1"/>
  <c r="I3" i="1"/>
  <c r="F4" i="1"/>
  <c r="F5" i="1"/>
  <c r="F6" i="1"/>
  <c r="F7" i="1"/>
  <c r="F8" i="1"/>
  <c r="F9" i="1"/>
  <c r="F10" i="1"/>
  <c r="F3" i="1"/>
  <c r="L3" i="1"/>
  <c r="K3" i="1"/>
  <c r="H11" i="1" l="1"/>
  <c r="G11" i="1"/>
  <c r="E11" i="1"/>
  <c r="D11" i="1"/>
  <c r="L16" i="1"/>
  <c r="L17" i="1"/>
  <c r="L18" i="1"/>
  <c r="L19" i="1"/>
  <c r="L20" i="1"/>
  <c r="L22" i="1"/>
  <c r="L15" i="1"/>
  <c r="K16" i="1"/>
  <c r="K17" i="1"/>
  <c r="K18" i="1"/>
  <c r="K19" i="1"/>
  <c r="K20" i="1"/>
  <c r="K21" i="1"/>
  <c r="K22" i="1"/>
  <c r="K15" i="1"/>
  <c r="E23" i="1"/>
  <c r="F23" i="1"/>
  <c r="G23" i="1"/>
  <c r="H23" i="1"/>
  <c r="I23" i="1"/>
  <c r="D23" i="1"/>
  <c r="I11" i="1" l="1"/>
  <c r="F11" i="1"/>
</calcChain>
</file>

<file path=xl/sharedStrings.xml><?xml version="1.0" encoding="utf-8"?>
<sst xmlns="http://schemas.openxmlformats.org/spreadsheetml/2006/main" count="40" uniqueCount="21">
  <si>
    <t>Atom</t>
  </si>
  <si>
    <t>Chainlink</t>
  </si>
  <si>
    <t>Hepta</t>
  </si>
  <si>
    <t>Lsun</t>
  </si>
  <si>
    <t>Target</t>
  </si>
  <si>
    <t>Tetra</t>
  </si>
  <si>
    <t>TwoDiamonds</t>
  </si>
  <si>
    <t>WingNut</t>
  </si>
  <si>
    <t>Data</t>
  </si>
  <si>
    <t>Baseline Score</t>
  </si>
  <si>
    <t>Fully Scaled Score</t>
  </si>
  <si>
    <t>Score Change</t>
  </si>
  <si>
    <t>Silhouette Score</t>
  </si>
  <si>
    <t>Dunn Index</t>
  </si>
  <si>
    <t>Average</t>
  </si>
  <si>
    <t>Silhouette</t>
  </si>
  <si>
    <t xml:space="preserve">tie </t>
  </si>
  <si>
    <t>Average Score</t>
  </si>
  <si>
    <t>Dataset</t>
  </si>
  <si>
    <t>KMeans0 (Final table)</t>
  </si>
  <si>
    <t>Kmeans++ (Old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</si>
</sst>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BC89-9247-C145-894B-B534697CE270}">
  <dimension ref="A1:L23"/>
  <sheetViews>
    <sheetView tabSelected="1" zoomScale="101" workbookViewId="0">
      <selection activeCell="A15" sqref="A15"/>
    </sheetView>
  </sheetViews>
  <sheetFormatPr baseColWidth="10" defaultRowHeight="16" x14ac:dyDescent="0.2"/>
  <cols>
    <col min="2" max="2" width="12.83203125" bestFit="1" customWidth="1"/>
    <col min="3" max="3" width="12.83203125" customWidth="1"/>
    <col min="4" max="4" width="13.1640625" bestFit="1" customWidth="1"/>
    <col min="5" max="5" width="15.83203125" bestFit="1" customWidth="1"/>
    <col min="6" max="6" width="12.1640625" bestFit="1" customWidth="1"/>
    <col min="7" max="7" width="13.1640625" bestFit="1" customWidth="1"/>
    <col min="8" max="8" width="15.83203125" bestFit="1" customWidth="1"/>
    <col min="9" max="9" width="12.1640625" bestFit="1" customWidth="1"/>
  </cols>
  <sheetData>
    <row r="1" spans="1:12" x14ac:dyDescent="0.2">
      <c r="D1" s="6" t="s">
        <v>12</v>
      </c>
      <c r="E1" s="6"/>
      <c r="F1" s="6"/>
      <c r="G1" s="6" t="s">
        <v>13</v>
      </c>
      <c r="H1" s="6"/>
      <c r="I1" s="6"/>
    </row>
    <row r="2" spans="1:12" x14ac:dyDescent="0.2">
      <c r="A2" t="s">
        <v>19</v>
      </c>
      <c r="C2" s="7" t="s">
        <v>18</v>
      </c>
      <c r="D2" t="s">
        <v>9</v>
      </c>
      <c r="E2" t="s">
        <v>10</v>
      </c>
      <c r="F2" t="s">
        <v>11</v>
      </c>
      <c r="G2" t="s">
        <v>9</v>
      </c>
      <c r="H2" t="s">
        <v>10</v>
      </c>
      <c r="I2" t="s">
        <v>11</v>
      </c>
    </row>
    <row r="3" spans="1:12" x14ac:dyDescent="0.2">
      <c r="C3" s="7" t="s">
        <v>0</v>
      </c>
      <c r="D3">
        <v>0.52100000000000002</v>
      </c>
      <c r="E3">
        <v>0.503</v>
      </c>
      <c r="F3" s="1">
        <f>(E3-D3)/D3</f>
        <v>-3.4548944337811929E-2</v>
      </c>
      <c r="G3" s="5">
        <v>0.13700000000000001</v>
      </c>
      <c r="H3" s="5">
        <v>0.13700000000000001</v>
      </c>
      <c r="I3" s="1">
        <f>(H3-G3)/G3</f>
        <v>0</v>
      </c>
      <c r="K3" t="str">
        <f>IF(D3&lt;E3,"win",IF(D3=E3,"tie","lose"))</f>
        <v>lose</v>
      </c>
      <c r="L3" t="str">
        <f>IF(G3&lt;H3,"win",IF(G3=H3,"tie","lose"))</f>
        <v>tie</v>
      </c>
    </row>
    <row r="4" spans="1:12" x14ac:dyDescent="0.2">
      <c r="C4" s="7" t="s">
        <v>1</v>
      </c>
      <c r="D4">
        <v>0.39100000000000001</v>
      </c>
      <c r="E4">
        <v>0.39600000000000002</v>
      </c>
      <c r="F4" s="1">
        <f t="shared" ref="F4:F10" si="0">(E4-D4)/D4</f>
        <v>1.2787723785166251E-2</v>
      </c>
      <c r="G4" s="5">
        <v>3.1699999999999999E-2</v>
      </c>
      <c r="H4" s="5">
        <v>2.7699999999999999E-2</v>
      </c>
      <c r="I4" s="1">
        <f t="shared" ref="I4:I10" si="1">(H4-G4)/G4</f>
        <v>-0.12618296529968456</v>
      </c>
      <c r="K4" t="str">
        <f t="shared" ref="K4:K10" si="2">IF(D4&lt;E4,"win",IF(D4=E4,"tie","lose"))</f>
        <v>win</v>
      </c>
      <c r="L4" t="str">
        <f t="shared" ref="L4:L10" si="3">IF(G4&lt;H4,"win",IF(G4=H4,"tie","lose"))</f>
        <v>lose</v>
      </c>
    </row>
    <row r="5" spans="1:12" x14ac:dyDescent="0.2">
      <c r="C5" s="7" t="s">
        <v>2</v>
      </c>
      <c r="D5">
        <v>0.45500000000000002</v>
      </c>
      <c r="E5">
        <v>0.45300000000000001</v>
      </c>
      <c r="F5" s="1">
        <f t="shared" si="0"/>
        <v>-4.3956043956043991E-3</v>
      </c>
      <c r="G5" s="5">
        <v>0.35699999999999998</v>
      </c>
      <c r="H5" s="5">
        <v>0.35699999999999998</v>
      </c>
      <c r="I5" s="1">
        <f t="shared" si="1"/>
        <v>0</v>
      </c>
      <c r="K5" t="str">
        <f t="shared" si="2"/>
        <v>lose</v>
      </c>
      <c r="L5" t="str">
        <f t="shared" si="3"/>
        <v>tie</v>
      </c>
    </row>
    <row r="6" spans="1:12" x14ac:dyDescent="0.2">
      <c r="C6" s="7" t="s">
        <v>3</v>
      </c>
      <c r="D6">
        <v>0.56699999999999995</v>
      </c>
      <c r="E6">
        <v>0.54900000000000004</v>
      </c>
      <c r="F6" s="1">
        <f t="shared" si="0"/>
        <v>-3.1746031746031585E-2</v>
      </c>
      <c r="G6" s="5">
        <v>0.11700000000000001</v>
      </c>
      <c r="H6" s="5">
        <v>7.7100000000000002E-2</v>
      </c>
      <c r="I6" s="1">
        <f t="shared" si="1"/>
        <v>-0.34102564102564104</v>
      </c>
      <c r="K6" t="str">
        <f t="shared" si="2"/>
        <v>lose</v>
      </c>
      <c r="L6" t="str">
        <f t="shared" si="3"/>
        <v>lose</v>
      </c>
    </row>
    <row r="7" spans="1:12" x14ac:dyDescent="0.2">
      <c r="C7" s="7" t="s">
        <v>4</v>
      </c>
      <c r="D7">
        <v>0.629</v>
      </c>
      <c r="E7">
        <v>0.629</v>
      </c>
      <c r="F7" s="1">
        <f t="shared" si="0"/>
        <v>0</v>
      </c>
      <c r="G7" s="5">
        <v>0.36199999999999999</v>
      </c>
      <c r="H7" s="5">
        <v>0.55000000000000004</v>
      </c>
      <c r="I7" s="1">
        <f t="shared" si="1"/>
        <v>0.51933701657458575</v>
      </c>
      <c r="K7" t="str">
        <f t="shared" si="2"/>
        <v>tie</v>
      </c>
      <c r="L7" t="str">
        <f t="shared" si="3"/>
        <v>win</v>
      </c>
    </row>
    <row r="8" spans="1:12" x14ac:dyDescent="0.2">
      <c r="C8" s="7" t="s">
        <v>5</v>
      </c>
      <c r="D8">
        <v>0.504</v>
      </c>
      <c r="E8">
        <v>0.504</v>
      </c>
      <c r="F8" s="1">
        <f t="shared" si="0"/>
        <v>0</v>
      </c>
      <c r="G8" s="5">
        <v>0.2</v>
      </c>
      <c r="H8" s="5">
        <v>0.2</v>
      </c>
      <c r="I8" s="1">
        <f t="shared" si="1"/>
        <v>0</v>
      </c>
      <c r="K8" t="str">
        <f t="shared" si="2"/>
        <v>tie</v>
      </c>
      <c r="L8" t="str">
        <f t="shared" si="3"/>
        <v>tie</v>
      </c>
    </row>
    <row r="9" spans="1:12" x14ac:dyDescent="0.2">
      <c r="C9" s="7" t="s">
        <v>6</v>
      </c>
      <c r="D9">
        <v>0.48599999999999999</v>
      </c>
      <c r="E9">
        <v>0.48599999999999999</v>
      </c>
      <c r="F9" s="1">
        <f t="shared" si="0"/>
        <v>0</v>
      </c>
      <c r="G9" s="5">
        <v>4.3499999999999997E-2</v>
      </c>
      <c r="H9" s="5">
        <v>4.3499999999999997E-2</v>
      </c>
      <c r="I9" s="1">
        <f t="shared" si="1"/>
        <v>0</v>
      </c>
      <c r="K9" t="str">
        <f t="shared" si="2"/>
        <v>tie</v>
      </c>
      <c r="L9" t="str">
        <f t="shared" si="3"/>
        <v>tie</v>
      </c>
    </row>
    <row r="10" spans="1:12" x14ac:dyDescent="0.2">
      <c r="C10" s="7" t="s">
        <v>7</v>
      </c>
      <c r="D10">
        <v>0.40600000000000003</v>
      </c>
      <c r="E10">
        <v>0.42199999999999999</v>
      </c>
      <c r="F10" s="1">
        <f t="shared" si="0"/>
        <v>3.9408866995073788E-2</v>
      </c>
      <c r="G10" s="5">
        <v>6.3299999999999995E-2</v>
      </c>
      <c r="H10" s="5">
        <v>6.3299999999999995E-2</v>
      </c>
      <c r="I10" s="1">
        <f t="shared" si="1"/>
        <v>0</v>
      </c>
      <c r="K10" t="str">
        <f t="shared" si="2"/>
        <v>win</v>
      </c>
      <c r="L10" t="str">
        <f t="shared" si="3"/>
        <v>tie</v>
      </c>
    </row>
    <row r="11" spans="1:12" x14ac:dyDescent="0.2">
      <c r="C11" s="7" t="s">
        <v>17</v>
      </c>
      <c r="D11" s="5">
        <f>AVERAGE(D3:D10)</f>
        <v>0.49487500000000001</v>
      </c>
      <c r="E11" s="5">
        <f t="shared" ref="E11" si="4">AVERAGE(E3:E10)</f>
        <v>0.49275000000000008</v>
      </c>
      <c r="F11" s="4">
        <f t="shared" ref="F11" si="5">AVERAGE(F3:F10)</f>
        <v>-2.3117487124009843E-3</v>
      </c>
      <c r="G11" s="5">
        <f t="shared" ref="G11" si="6">AVERAGE(G3:G10)</f>
        <v>0.16393750000000001</v>
      </c>
      <c r="H11" s="5">
        <f>AVERAGE(H3:H10)</f>
        <v>0.18195</v>
      </c>
      <c r="I11" s="4">
        <f t="shared" ref="I11" si="7">AVERAGE(I3:I10)</f>
        <v>6.5160512811575227E-3</v>
      </c>
    </row>
    <row r="13" spans="1:12" x14ac:dyDescent="0.2">
      <c r="D13" s="6" t="s">
        <v>12</v>
      </c>
      <c r="E13" s="6"/>
      <c r="F13" s="6"/>
      <c r="G13" s="6" t="s">
        <v>13</v>
      </c>
      <c r="H13" s="6"/>
      <c r="I13" s="6"/>
      <c r="K13" t="s">
        <v>15</v>
      </c>
    </row>
    <row r="14" spans="1:12" x14ac:dyDescent="0.2">
      <c r="A14" t="s">
        <v>20</v>
      </c>
      <c r="C14" t="s">
        <v>8</v>
      </c>
      <c r="D14" t="s">
        <v>9</v>
      </c>
      <c r="E14" t="s">
        <v>10</v>
      </c>
      <c r="F14" t="s">
        <v>11</v>
      </c>
      <c r="G14" t="s">
        <v>9</v>
      </c>
      <c r="H14" t="s">
        <v>10</v>
      </c>
      <c r="I14" t="s">
        <v>11</v>
      </c>
    </row>
    <row r="15" spans="1:12" x14ac:dyDescent="0.2">
      <c r="C15" t="s">
        <v>0</v>
      </c>
      <c r="D15">
        <v>0.52100000000000002</v>
      </c>
      <c r="E15">
        <v>0.51200000000000001</v>
      </c>
      <c r="F15" s="3">
        <v>-1.7000000000000001E-2</v>
      </c>
      <c r="G15" s="5">
        <v>0.13700000000000001</v>
      </c>
      <c r="H15" s="5">
        <v>0.13700000000000001</v>
      </c>
      <c r="I15" s="2">
        <v>0</v>
      </c>
      <c r="K15" t="str">
        <f>IF(D15&lt;E15,"win",IF(D15=E15,"tie","lose"))</f>
        <v>lose</v>
      </c>
      <c r="L15" t="str">
        <f>IF(G15&lt;H15,"win",IF(G15=H15,"tie","lose"))</f>
        <v>tie</v>
      </c>
    </row>
    <row r="16" spans="1:12" x14ac:dyDescent="0.2">
      <c r="C16" t="s">
        <v>1</v>
      </c>
      <c r="D16">
        <v>0.39100000000000001</v>
      </c>
      <c r="E16">
        <v>0.39</v>
      </c>
      <c r="F16" s="3">
        <v>-3.0000000000000001E-3</v>
      </c>
      <c r="G16" s="5">
        <v>3.1699999999999999E-2</v>
      </c>
      <c r="H16" s="5">
        <v>2.8000000000000001E-2</v>
      </c>
      <c r="I16" s="1">
        <v>-0.115</v>
      </c>
      <c r="K16" t="str">
        <f t="shared" ref="K16:K22" si="8">IF(D16&lt;E16,"win",IF(D16=E16,"tie","lose"))</f>
        <v>lose</v>
      </c>
      <c r="L16" t="str">
        <f t="shared" ref="L16:L22" si="9">IF(G16&lt;H16,"win",IF(G16=H16,"tie","lose"))</f>
        <v>lose</v>
      </c>
    </row>
    <row r="17" spans="3:12" x14ac:dyDescent="0.2">
      <c r="C17" t="s">
        <v>2</v>
      </c>
      <c r="D17">
        <v>0.45500000000000002</v>
      </c>
      <c r="E17">
        <v>0.45500000000000002</v>
      </c>
      <c r="F17" s="3">
        <v>0</v>
      </c>
      <c r="G17" s="5">
        <v>0.35699999999999998</v>
      </c>
      <c r="H17" s="5">
        <v>0.32300000000000001</v>
      </c>
      <c r="I17" s="1">
        <v>-9.6000000000000002E-2</v>
      </c>
      <c r="K17" t="str">
        <f t="shared" si="8"/>
        <v>tie</v>
      </c>
      <c r="L17" t="str">
        <f t="shared" si="9"/>
        <v>lose</v>
      </c>
    </row>
    <row r="18" spans="3:12" x14ac:dyDescent="0.2">
      <c r="C18" t="s">
        <v>3</v>
      </c>
      <c r="D18">
        <v>0.56699999999999995</v>
      </c>
      <c r="E18">
        <v>0.56799999999999995</v>
      </c>
      <c r="F18" s="3">
        <v>1E-3</v>
      </c>
      <c r="G18" s="5">
        <v>0.11700000000000001</v>
      </c>
      <c r="H18" s="5">
        <v>9.6500000000000002E-2</v>
      </c>
      <c r="I18" s="1">
        <v>-0.17599999999999999</v>
      </c>
      <c r="K18" t="str">
        <f t="shared" si="8"/>
        <v>win</v>
      </c>
      <c r="L18" t="str">
        <f t="shared" si="9"/>
        <v>lose</v>
      </c>
    </row>
    <row r="19" spans="3:12" x14ac:dyDescent="0.2">
      <c r="C19" t="s">
        <v>4</v>
      </c>
      <c r="D19">
        <v>0.629</v>
      </c>
      <c r="E19">
        <v>0.53</v>
      </c>
      <c r="F19" s="3">
        <v>-0.157</v>
      </c>
      <c r="G19" s="5">
        <v>0.36199999999999999</v>
      </c>
      <c r="H19" s="5">
        <v>0.55000000000000004</v>
      </c>
      <c r="I19" s="2">
        <v>0.52</v>
      </c>
      <c r="K19" t="str">
        <f t="shared" si="8"/>
        <v>lose</v>
      </c>
      <c r="L19" t="str">
        <f t="shared" si="9"/>
        <v>win</v>
      </c>
    </row>
    <row r="20" spans="3:12" x14ac:dyDescent="0.2">
      <c r="C20" t="s">
        <v>5</v>
      </c>
      <c r="D20">
        <v>0.504</v>
      </c>
      <c r="E20">
        <v>0.504</v>
      </c>
      <c r="F20" s="3">
        <v>0</v>
      </c>
      <c r="G20" s="5">
        <v>0.2</v>
      </c>
      <c r="H20" s="5">
        <v>0.2</v>
      </c>
      <c r="I20" s="2">
        <v>0</v>
      </c>
      <c r="K20" t="str">
        <f t="shared" si="8"/>
        <v>tie</v>
      </c>
      <c r="L20" t="str">
        <f t="shared" si="9"/>
        <v>tie</v>
      </c>
    </row>
    <row r="21" spans="3:12" x14ac:dyDescent="0.2">
      <c r="C21" t="s">
        <v>6</v>
      </c>
      <c r="D21">
        <v>0.48599999999999999</v>
      </c>
      <c r="E21">
        <v>0.48599999999999999</v>
      </c>
      <c r="F21" s="3">
        <v>0</v>
      </c>
      <c r="G21" s="5">
        <v>4.3499999999999997E-2</v>
      </c>
      <c r="H21" s="5">
        <v>4.36E-2</v>
      </c>
      <c r="I21" s="1">
        <v>2E-3</v>
      </c>
      <c r="K21" t="str">
        <f t="shared" si="8"/>
        <v>tie</v>
      </c>
      <c r="L21" t="s">
        <v>16</v>
      </c>
    </row>
    <row r="22" spans="3:12" x14ac:dyDescent="0.2">
      <c r="C22" t="s">
        <v>7</v>
      </c>
      <c r="D22">
        <v>0.40600000000000003</v>
      </c>
      <c r="E22">
        <v>0.42199999999999999</v>
      </c>
      <c r="F22" s="3">
        <v>3.7999999999999999E-2</v>
      </c>
      <c r="G22" s="5">
        <v>6.3299999999999995E-2</v>
      </c>
      <c r="H22" s="5">
        <v>6.3299999999999995E-2</v>
      </c>
      <c r="I22" s="2">
        <v>0</v>
      </c>
      <c r="K22" t="str">
        <f t="shared" si="8"/>
        <v>win</v>
      </c>
      <c r="L22" t="str">
        <f t="shared" si="9"/>
        <v>tie</v>
      </c>
    </row>
    <row r="23" spans="3:12" x14ac:dyDescent="0.2">
      <c r="C23" t="s">
        <v>14</v>
      </c>
      <c r="D23">
        <f>AVERAGE(D15:D22)</f>
        <v>0.49487500000000001</v>
      </c>
      <c r="E23">
        <f t="shared" ref="E23:I23" si="10">AVERAGE(E15:E22)</f>
        <v>0.48337500000000005</v>
      </c>
      <c r="F23" s="4">
        <f t="shared" si="10"/>
        <v>-1.7249999999999998E-2</v>
      </c>
      <c r="G23">
        <f t="shared" si="10"/>
        <v>0.16393750000000001</v>
      </c>
      <c r="H23">
        <f t="shared" si="10"/>
        <v>0.180175</v>
      </c>
      <c r="I23" s="4">
        <f t="shared" si="10"/>
        <v>1.6875000000000001E-2</v>
      </c>
    </row>
  </sheetData>
  <mergeCells count="4">
    <mergeCell ref="D13:F13"/>
    <mergeCell ref="G13:I13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2019-12-09T02:42:44Z</dcterms:created>
  <dcterms:modified xsi:type="dcterms:W3CDTF">2019-12-10T03:43:25Z</dcterms:modified>
</cp:coreProperties>
</file>