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nisys\Desktop\newWorkspace\MyProj1\apbsystem\apbsystem\"/>
    </mc:Choice>
  </mc:AlternateContent>
  <bookViews>
    <workbookView xWindow="0" yWindow="120" windowWidth="19440" windowHeight="7635" tabRatio="820" activeTab="8"/>
  </bookViews>
  <sheets>
    <sheet name="General" sheetId="9" r:id="rId1"/>
    <sheet name="Parameters" sheetId="11" r:id="rId2"/>
    <sheet name="IOport" sheetId="10" r:id="rId3"/>
    <sheet name="Interfaces" sheetId="13" r:id="rId4"/>
    <sheet name="Register" sheetId="15" r:id="rId5"/>
    <sheet name="Physical" sheetId="19" r:id="rId6"/>
    <sheet name="Enumeration " sheetId="12" r:id="rId7"/>
    <sheet name="Electrical" sheetId="22" r:id="rId8"/>
    <sheet name="Views" sheetId="17" r:id="rId9"/>
    <sheet name="ids_template" sheetId="23" r:id="rId10"/>
  </sheets>
  <definedNames>
    <definedName name="analog_i" localSheetId="7">#REF!</definedName>
    <definedName name="analog_i" localSheetId="6">#REF!</definedName>
    <definedName name="analog_i" localSheetId="0">#REF!</definedName>
    <definedName name="analog_i" localSheetId="3">#REF!</definedName>
    <definedName name="analog_i" localSheetId="2">#REF!</definedName>
    <definedName name="analog_i" localSheetId="1">#REF!</definedName>
    <definedName name="analog_i">#REF!</definedName>
    <definedName name="analog_v" localSheetId="7">#REF!</definedName>
    <definedName name="analog_v" localSheetId="6">#REF!</definedName>
    <definedName name="analog_v" localSheetId="0">#REF!</definedName>
    <definedName name="analog_v" localSheetId="3">#REF!</definedName>
    <definedName name="analog_v" localSheetId="2">#REF!</definedName>
    <definedName name="analog_v" localSheetId="1">#REF!</definedName>
    <definedName name="analog_v">#REF!</definedName>
    <definedName name="digital" localSheetId="7">#REF!</definedName>
    <definedName name="digital" localSheetId="6">#REF!</definedName>
    <definedName name="digital" localSheetId="0">#REF!</definedName>
    <definedName name="digital" localSheetId="3">#REF!</definedName>
    <definedName name="digital" localSheetId="2">#REF!</definedName>
    <definedName name="digital" localSheetId="1">#REF!</definedName>
    <definedName name="digital">#REF!</definedName>
    <definedName name="vsupply" localSheetId="7">#REF!</definedName>
    <definedName name="vsupply" localSheetId="6">#REF!</definedName>
    <definedName name="vsupply" localSheetId="0">#REF!</definedName>
    <definedName name="vsupply" localSheetId="3">#REF!</definedName>
    <definedName name="vsupply" localSheetId="2">#REF!</definedName>
    <definedName name="vsupply" localSheetId="1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9" l="1"/>
  <c r="B5" i="17" l="1"/>
  <c r="B3" i="17"/>
  <c r="G2" i="17"/>
  <c r="F2" i="17"/>
  <c r="E2" i="17"/>
  <c r="D2" i="17"/>
  <c r="C2" i="17"/>
  <c r="B2" i="17"/>
  <c r="M2" i="22"/>
  <c r="L2" i="22"/>
  <c r="K2" i="22"/>
  <c r="J2" i="22"/>
  <c r="I2" i="22"/>
  <c r="H2" i="22"/>
  <c r="G2" i="22"/>
  <c r="F2" i="22"/>
  <c r="E2" i="22"/>
  <c r="D2" i="22"/>
  <c r="C2" i="22"/>
  <c r="B2" i="22"/>
  <c r="J2" i="13"/>
  <c r="I2" i="13"/>
  <c r="H2" i="13"/>
  <c r="G2" i="13"/>
  <c r="F2" i="13"/>
  <c r="E2" i="13"/>
  <c r="D2" i="13"/>
  <c r="C2" i="13"/>
  <c r="B2" i="13"/>
  <c r="A2" i="13"/>
  <c r="F2" i="10"/>
  <c r="E2" i="10"/>
  <c r="D2" i="10"/>
  <c r="C2" i="10"/>
  <c r="B2" i="10"/>
  <c r="E2" i="11"/>
  <c r="D2" i="11"/>
  <c r="C2" i="11"/>
  <c r="B2" i="11"/>
  <c r="I14" i="22" l="1"/>
  <c r="G14" i="22"/>
  <c r="I8" i="22"/>
  <c r="G7" i="22"/>
  <c r="I4" i="22"/>
</calcChain>
</file>

<file path=xl/sharedStrings.xml><?xml version="1.0" encoding="utf-8"?>
<sst xmlns="http://schemas.openxmlformats.org/spreadsheetml/2006/main" count="948" uniqueCount="653">
  <si>
    <t>Component Name</t>
  </si>
  <si>
    <t>Introduction</t>
  </si>
  <si>
    <t>Parameters</t>
  </si>
  <si>
    <t>description</t>
  </si>
  <si>
    <t>channels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</si>
  <si>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</si>
  <si>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</si>
  <si>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</si>
  <si>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</si>
  <si>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</si>
  <si>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</si>
  <si>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</si>
  <si>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</si>
  <si>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</si>
  <si>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</si>
  <si>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</si>
  <si>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</si>
  <si>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</si>
  <si>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</si>
  <si>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</si>
  <si>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</si>
  <si>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</si>
  <si>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</si>
  <si>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</si>
  <si>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</si>
  <si>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</si>
  <si>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</si>
  <si>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</si>
  <si>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</si>
  <si>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</si>
  <si>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</si>
  <si>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</si>
  <si>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</si>
  <si>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</si>
  <si>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</si>
  <si>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</si>
  <si>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</si>
  <si>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</si>
  <si>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</si>
  <si>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</si>
  <si>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</si>
  <si>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</si>
  <si>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</si>
  <si>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</si>
  <si>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</si>
  <si>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</si>
  <si>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</si>
  <si>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</si>
  <si>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</si>
  <si>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</si>
  <si>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</si>
  <si>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</si>
  <si>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</si>
  <si>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</si>
  <si>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</si>
  <si>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</si>
  <si>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</si>
  <si>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</si>
  <si>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</si>
  <si>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</si>
  <si>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</si>
  <si>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</si>
  <si>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</si>
  <si>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</si>
  <si>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</si>
  <si>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</si>
  <si>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</si>
  <si>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</si>
  <si>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</si>
  <si>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</si>
  <si>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</si>
  <si>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</si>
  <si>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</si>
  <si>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</si>
  <si>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</si>
  <si>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</si>
  <si>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</si>
  <si>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</si>
  <si>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</si>
  <si>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</si>
  <si>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</si>
  <si>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</si>
  <si>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</si>
  <si>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</si>
  <si>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</si>
  <si>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</si>
  <si>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</si>
  <si>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</si>
  <si>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</si>
  <si>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</si>
  <si>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</si>
  <si>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</si>
  <si>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</si>
  <si>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</si>
  <si>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</si>
  <si>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</si>
  <si>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</si>
  <si>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</si>
  <si>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</si>
  <si>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</si>
  <si>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</si>
  <si>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</si>
  <si>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</si>
  <si>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</si>
  <si>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</si>
  <si>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</si>
  <si>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</si>
  <si>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</si>
  <si>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</si>
  <si>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</si>
  <si>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</si>
  <si>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</si>
  <si>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</si>
  <si>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</si>
  <si>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</si>
  <si>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</si>
  <si>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</si>
  <si>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</si>
  <si>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</si>
  <si>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</si>
  <si>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</si>
  <si>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</si>
  <si>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</si>
  <si>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</si>
  <si>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</si>
  <si>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</si>
  <si>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</si>
  <si>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</si>
  <si>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</si>
  <si>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</si>
  <si>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</si>
  <si>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</si>
  <si>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</si>
  <si>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</si>
  <si>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</si>
  <si>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</si>
  <si>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</si>
  <si>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</si>
  <si>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</si>
  <si>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</si>
  <si>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</si>
  <si>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</si>
  <si>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</si>
  <si>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</si>
  <si>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</si>
  <si>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</si>
  <si>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</si>
  <si>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</si>
  <si>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</si>
  <si>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</si>
  <si>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</si>
  <si>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</si>
  <si>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</si>
  <si>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</si>
  <si>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</si>
  <si>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</si>
  <si>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</si>
  <si>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</si>
  <si>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</si>
  <si>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</si>
  <si>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</si>
  <si>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</si>
  <si>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</si>
  <si>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</si>
  <si>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</si>
  <si>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</si>
  <si>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</si>
  <si>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</si>
  <si>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</si>
  <si>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</si>
  <si>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</si>
  <si>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</si>
  <si>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</si>
  <si>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</si>
  <si>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</si>
  <si>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</si>
  <si>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</si>
  <si>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</si>
  <si>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</si>
  <si>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</si>
  <si>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</si>
  <si>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</si>
  <si>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</si>
  <si>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</si>
  <si>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</si>
  <si>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$function</t>
  </si>
  <si>
    <t>$description_elec</t>
  </si>
  <si>
    <t>$default_corner</t>
  </si>
  <si>
    <t>$tc_min</t>
  </si>
  <si>
    <t>$tc_max</t>
  </si>
  <si>
    <t>$tc_typical</t>
  </si>
  <si>
    <t>Symbol</t>
  </si>
  <si>
    <t>$symbol</t>
  </si>
  <si>
    <t>$req_min</t>
  </si>
  <si>
    <t>$req_max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</si>
  <si>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</si>
  <si>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</si>
  <si>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</si>
  <si>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</si>
  <si>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</si>
  <si>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</si>
  <si>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</si>
  <si>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</si>
  <si>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</si>
  <si>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</si>
  <si>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</si>
  <si>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</si>
  <si>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</si>
  <si>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</si>
  <si>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</si>
  <si>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</si>
  <si>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</si>
  <si>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</si>
  <si>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</si>
  <si>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</si>
  <si>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</si>
  <si>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</si>
  <si>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</si>
  <si>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</si>
  <si>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</si>
  <si>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</si>
  <si>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</si>
  <si>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</si>
  <si>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</si>
  <si>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</si>
  <si>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</si>
  <si>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</si>
  <si>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</si>
  <si>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</si>
  <si>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</si>
  <si>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</si>
  <si>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</si>
  <si>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</si>
  <si>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</si>
  <si>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</si>
  <si>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</si>
  <si>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</si>
  <si>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</si>
  <si>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</si>
  <si>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</si>
  <si>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</si>
  <si>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</si>
  <si>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</si>
  <si>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</si>
  <si>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</si>
  <si>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</si>
  <si>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</si>
  <si>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</si>
  <si>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</si>
  <si>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</si>
  <si>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</si>
  <si>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</si>
  <si>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</si>
  <si>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</si>
  <si>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</si>
  <si>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</si>
  <si>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</si>
  <si>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</si>
  <si>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</si>
  <si>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</si>
  <si>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$drefvendor</t>
  </si>
  <si>
    <t>$dreflibrary</t>
  </si>
  <si>
    <t>$drefname</t>
  </si>
  <si>
    <t>$drefversion</t>
  </si>
  <si>
    <t>$drefpath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</si>
  <si>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</si>
  <si>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</si>
  <si>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</si>
  <si>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</si>
  <si>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</si>
  <si>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</si>
  <si>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</si>
  <si>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</si>
  <si>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</si>
  <si>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Physical</t>
  </si>
  <si>
    <t>Process</t>
  </si>
  <si>
    <t>Instances</t>
  </si>
  <si>
    <t>$instance_name</t>
  </si>
  <si>
    <t>$instance_library</t>
  </si>
  <si>
    <t>$instance_libvendor</t>
  </si>
  <si>
    <t>$instance_libversion</t>
  </si>
  <si>
    <t>$instance_libname</t>
  </si>
  <si>
    <t>$instance_baseaddr_incr</t>
  </si>
  <si>
    <t>$instance_configparamname</t>
  </si>
  <si>
    <t>$instance_configparamvalue</t>
  </si>
  <si>
    <t>$instance_desc</t>
  </si>
  <si>
    <t>$socref</t>
  </si>
  <si>
    <t>BusInterConnect</t>
  </si>
  <si>
    <t>$bus_initiator</t>
  </si>
  <si>
    <t>$initiator_bus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</si>
  <si>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</si>
  <si>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</si>
  <si>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</si>
  <si>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</si>
  <si>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</si>
  <si>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</si>
  <si>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</si>
  <si>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</si>
  <si>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</si>
  <si>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</si>
  <si>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</si>
  <si>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</si>
  <si>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</si>
  <si>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</si>
  <si>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</si>
  <si>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</si>
  <si>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</si>
  <si>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</si>
  <si>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</si>
  <si>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width</t>
  </si>
  <si>
    <t>apbSubSystem</t>
  </si>
  <si>
    <t>spiritconsortium.org</t>
  </si>
  <si>
    <t>Leon2RTL</t>
  </si>
  <si>
    <t>Interrupt</t>
  </si>
  <si>
    <t>IRL</t>
  </si>
  <si>
    <t>Interrupt_IRL</t>
  </si>
  <si>
    <t>IRQVEC</t>
  </si>
  <si>
    <t>Interrupt_IRQVEC</t>
  </si>
  <si>
    <t>INTack</t>
  </si>
  <si>
    <t>Interrupt_INTack</t>
  </si>
  <si>
    <t>ex_ambaAHB</t>
  </si>
  <si>
    <t>HSELx</t>
  </si>
  <si>
    <t>ex_ambaAHB_hsel</t>
  </si>
  <si>
    <t>HREADYOUT</t>
  </si>
  <si>
    <t>ex_ambaAHB_hready_resp</t>
  </si>
  <si>
    <t>HRDATA</t>
  </si>
  <si>
    <t>ex_ambaAHB_hrdata</t>
  </si>
  <si>
    <t>HPROT</t>
  </si>
  <si>
    <t>ex_ambaAHB_hprot</t>
  </si>
  <si>
    <t>HTRANS</t>
  </si>
  <si>
    <t>ex_ambaAHB_htrans</t>
  </si>
  <si>
    <t>HSIZE</t>
  </si>
  <si>
    <t>ex_ambaAHB_hsize</t>
  </si>
  <si>
    <t>HREADY</t>
  </si>
  <si>
    <t>ex_ambaAHB_hready</t>
  </si>
  <si>
    <t>HWRITE</t>
  </si>
  <si>
    <t>ex_ambaAHB_hwrite</t>
  </si>
  <si>
    <t>HBURST</t>
  </si>
  <si>
    <t>ex_ambaAHB_hburst</t>
  </si>
  <si>
    <t>HADDR</t>
  </si>
  <si>
    <t>ex_ambaAHB_haddr</t>
  </si>
  <si>
    <t>HRESP</t>
  </si>
  <si>
    <t>ex_ambaAHB_hresp</t>
  </si>
  <si>
    <t>HWDATA</t>
  </si>
  <si>
    <t>ex_ambaAHB_hwdata</t>
  </si>
  <si>
    <t>clk</t>
  </si>
  <si>
    <t>rst_an</t>
  </si>
  <si>
    <t>i_apbbus_slv5</t>
  </si>
  <si>
    <t>PADDR</t>
  </si>
  <si>
    <t>i_apbbus_slv5_paddr</t>
  </si>
  <si>
    <t>PSELx</t>
  </si>
  <si>
    <t>i_apbbus_slv5_psel</t>
  </si>
  <si>
    <t>PWRITE</t>
  </si>
  <si>
    <t>i_apbbus_slv5_pwrite</t>
  </si>
  <si>
    <t>PWDATA</t>
  </si>
  <si>
    <t>i_apbbus_slv5_pwdata</t>
  </si>
  <si>
    <t>PENABLE</t>
  </si>
  <si>
    <t>i_apbbus_slv5_penable</t>
  </si>
  <si>
    <t>PRDATA</t>
  </si>
  <si>
    <t>i_apbbus_slv5_prdata</t>
  </si>
  <si>
    <t>i_apbbus_slv6</t>
  </si>
  <si>
    <t>i_apbbus_slv6_paddr</t>
  </si>
  <si>
    <t>i_apbbus_slv6_psel</t>
  </si>
  <si>
    <t>i_apbbus_slv6_pwrite</t>
  </si>
  <si>
    <t>i_apbbus_slv6_pwdata</t>
  </si>
  <si>
    <t>i_apbbus_slv6_penable</t>
  </si>
  <si>
    <t>i_apbbus_slv6_prdata</t>
  </si>
  <si>
    <t>i_apbbus_slv7</t>
  </si>
  <si>
    <t>i_apbbus_slv7_paddr</t>
  </si>
  <si>
    <t>i_apbbus_slv7_psel</t>
  </si>
  <si>
    <t>i_apbbus_slv7_pwrite</t>
  </si>
  <si>
    <t>i_apbbus_slv7_pwdata</t>
  </si>
  <si>
    <t>i_apbbus_slv7_penable</t>
  </si>
  <si>
    <t>i_apbbus_slv7_prdata</t>
  </si>
  <si>
    <t>in</t>
  </si>
  <si>
    <t>Interrupt_IRQVEC[3:0]</t>
  </si>
  <si>
    <t>out</t>
  </si>
  <si>
    <t>Interrupt_IRL[3:0]</t>
  </si>
  <si>
    <t>ex_ambaAHB_haddr[31:0]</t>
  </si>
  <si>
    <t>ex_ambaAHB_hburst[2:0]</t>
  </si>
  <si>
    <t>i_apbbus_slv4_penable</t>
  </si>
  <si>
    <t>i_apbbus_slv4_psel</t>
  </si>
  <si>
    <t>i_apbbus_slv4_pwrite</t>
  </si>
  <si>
    <t>i_apbbus_slv7_pwdata[31:0]</t>
  </si>
  <si>
    <t>i_apbbus_slv5_paddr[31:0]</t>
  </si>
  <si>
    <t>i_apbbus_slv5_prdata[31:0]</t>
  </si>
  <si>
    <t>i_apbbus_slv5_pwdata[31:0]</t>
  </si>
  <si>
    <t>i_apbbus_slv7_paddr[31:0]</t>
  </si>
  <si>
    <t>i_apbbus_slv7_prdata[31:0]</t>
  </si>
  <si>
    <t>i_apbbus_slv6_pwdata[31:0]</t>
  </si>
  <si>
    <t>i_apbbus_slv6_paddr[31:0]</t>
  </si>
  <si>
    <t>i_apbbus_slv6_prdata[31:0]</t>
  </si>
  <si>
    <t>i_apbbus_slv4_pwdata[31:0]</t>
  </si>
  <si>
    <t>i_apbbus_slv4_paddr[31:0]</t>
  </si>
  <si>
    <t>i_apbbus_slv4_prdata[31:0]</t>
  </si>
  <si>
    <t>ex_ambaAHB_hresp[1:0]</t>
  </si>
  <si>
    <t>ex_ambaAHB_hrdata[31:0]</t>
  </si>
  <si>
    <t>ex_ambaAHB_hwdata[31:0]</t>
  </si>
  <si>
    <t>ex_ambaAHB_htrans[1:0]</t>
  </si>
  <si>
    <t>ex_ambaAHB_hsize[2:0]</t>
  </si>
  <si>
    <t>ex_ambaAHB_hprot[3:0]</t>
  </si>
  <si>
    <t>i_apbbus_slv4</t>
  </si>
  <si>
    <t>i_apbbus_slv4_paddr</t>
  </si>
  <si>
    <t>i_apbbus_slv4_pwdata</t>
  </si>
  <si>
    <t>i_apbbus_slv4_prdata</t>
  </si>
  <si>
    <t>Gopal</t>
  </si>
  <si>
    <t>Gopal@agnisys.com</t>
  </si>
  <si>
    <t>$bus_interface_type</t>
  </si>
  <si>
    <t>$remapdesc</t>
  </si>
  <si>
    <t>AddressSpaces</t>
  </si>
  <si>
    <t>$address_space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</si>
  <si>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</si>
  <si>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</si>
  <si>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</si>
  <si>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</si>
  <si>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</si>
  <si>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</si>
  <si>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</si>
  <si>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</si>
  <si>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master</t>
  </si>
  <si>
    <t>slave</t>
  </si>
  <si>
    <t>mirroredSlave</t>
  </si>
  <si>
    <t>amba.com,AMBA2,APB_rtl,r2p0_4</t>
  </si>
  <si>
    <t>{default=0}</t>
  </si>
  <si>
    <t>spec_type</t>
  </si>
  <si>
    <t>ams_discipline</t>
  </si>
  <si>
    <t>design_apbSubSystem</t>
  </si>
  <si>
    <t>CFIO DC</t>
  </si>
  <si>
    <t>Input</t>
  </si>
  <si>
    <t>VIH</t>
  </si>
  <si>
    <t>Input High Voltage</t>
  </si>
  <si>
    <t>typical corner</t>
  </si>
  <si>
    <t>v</t>
  </si>
  <si>
    <t>VIL</t>
  </si>
  <si>
    <t>Input Low Voltage</t>
  </si>
  <si>
    <t>-</t>
  </si>
  <si>
    <t>IIL</t>
  </si>
  <si>
    <t>Input Leakage Current</t>
  </si>
  <si>
    <t>uA</t>
  </si>
  <si>
    <t>CIN</t>
  </si>
  <si>
    <t>Input Pin Capacitance</t>
  </si>
  <si>
    <t>pF</t>
  </si>
  <si>
    <t>output</t>
  </si>
  <si>
    <t>VOH</t>
  </si>
  <si>
    <t>Output High Voltage</t>
  </si>
  <si>
    <t>V</t>
  </si>
  <si>
    <t>VOL</t>
  </si>
  <si>
    <t>Output Low Voltage</t>
  </si>
  <si>
    <t>CFIO AC</t>
  </si>
  <si>
    <t>SRRISE</t>
  </si>
  <si>
    <t>Slew Rate Rise</t>
  </si>
  <si>
    <t>V/ns</t>
  </si>
  <si>
    <t>SRFALL</t>
  </si>
  <si>
    <t>Slew Rate Fall</t>
  </si>
  <si>
    <t>TRISE</t>
  </si>
  <si>
    <t>Output Rise Time</t>
  </si>
  <si>
    <t>ns</t>
  </si>
  <si>
    <t>TFALL</t>
  </si>
  <si>
    <t>Output Fall Time</t>
  </si>
  <si>
    <t>RTC DC</t>
  </si>
  <si>
    <t>VCC</t>
  </si>
  <si>
    <t>Supply Voltage Reference</t>
  </si>
  <si>
    <t>digital</t>
  </si>
  <si>
    <t>The apbSubSystem contains the APB bus master,
bus controller and most of the APB peripherals, the interrupt controller, timers, and two UARTS.</t>
  </si>
  <si>
    <t>reset</t>
  </si>
  <si>
    <t>VCC3P3_S5</t>
  </si>
  <si>
    <t>S5 3.3V rail Standby LDO input</t>
  </si>
  <si>
    <t>VCC3P3_S3</t>
  </si>
  <si>
    <t>S3 3.3V rail Standby LDO input</t>
  </si>
  <si>
    <t>VCC3P3_A</t>
  </si>
  <si>
    <t>S0 3.3V rail Standby LDO input</t>
  </si>
  <si>
    <t>Tj</t>
  </si>
  <si>
    <t>C</t>
  </si>
  <si>
    <t>Junction Temperature</t>
  </si>
  <si>
    <t>Ts</t>
  </si>
  <si>
    <t>Storage Temperature</t>
  </si>
  <si>
    <t>clock port</t>
  </si>
  <si>
    <t>reset port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</si>
  <si>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</si>
  <si>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</si>
  <si>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</si>
  <si>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</si>
  <si>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</si>
  <si>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</si>
  <si>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</si>
  <si>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</si>
  <si>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</si>
  <si>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field coverage</t>
  </si>
  <si>
    <t>offset</t>
  </si>
  <si>
    <t>value</t>
  </si>
  <si>
    <t>private</t>
  </si>
  <si>
    <t>parameter description</t>
  </si>
  <si>
    <t>enum name</t>
  </si>
  <si>
    <t>mnemonic value</t>
  </si>
  <si>
    <t>mnemonic name</t>
  </si>
  <si>
    <t>enum description</t>
  </si>
  <si>
    <t>port_name</t>
  </si>
  <si>
    <t>direction</t>
  </si>
  <si>
    <t>io description</t>
  </si>
  <si>
    <t>group</t>
  </si>
  <si>
    <t>function</t>
  </si>
  <si>
    <t>sub-case description</t>
  </si>
  <si>
    <t>default Corner</t>
  </si>
  <si>
    <t>tc_min</t>
  </si>
  <si>
    <t>tc_max</t>
  </si>
  <si>
    <t>tc_typical</t>
  </si>
  <si>
    <t>req_min</t>
  </si>
  <si>
    <t>req_max</t>
  </si>
  <si>
    <t>req_typical</t>
  </si>
  <si>
    <t>channel</t>
  </si>
  <si>
    <t>bus_interface_ref</t>
  </si>
  <si>
    <t>bus_interface</t>
  </si>
  <si>
    <t>v,l,n,v</t>
  </si>
  <si>
    <t>physical_name</t>
  </si>
  <si>
    <t>logical_name</t>
  </si>
  <si>
    <t>interface description</t>
  </si>
  <si>
    <t>base_addresses_or_range</t>
  </si>
  <si>
    <t>remap_address_name</t>
  </si>
  <si>
    <t>remap_address_value</t>
  </si>
  <si>
    <t>bus_interface_type</t>
  </si>
  <si>
    <t>remap_description</t>
  </si>
  <si>
    <t>inst_name</t>
  </si>
  <si>
    <t>library</t>
  </si>
  <si>
    <t>vendor</t>
  </si>
  <si>
    <t>version</t>
  </si>
  <si>
    <t>comp_name</t>
  </si>
  <si>
    <t>base_address_or_increment</t>
  </si>
  <si>
    <t>configure_parameter_name</t>
  </si>
  <si>
    <t>configure_parameter_value</t>
  </si>
  <si>
    <t>instance_description</t>
  </si>
  <si>
    <t>instance_ref</t>
  </si>
  <si>
    <t>initiator</t>
  </si>
  <si>
    <t>i_bus</t>
  </si>
  <si>
    <t>target</t>
  </si>
  <si>
    <t>bus_interconnection_properties</t>
  </si>
  <si>
    <t>bus_interconnection_desc</t>
  </si>
  <si>
    <t>t_bus</t>
  </si>
  <si>
    <t>s_initiator</t>
  </si>
  <si>
    <t>i_port</t>
  </si>
  <si>
    <t>s_target</t>
  </si>
  <si>
    <t>signal_interconnection_properties</t>
  </si>
  <si>
    <t>t_port</t>
  </si>
  <si>
    <t>signal_interconnection_ desc</t>
  </si>
  <si>
    <t>design_ref_vendor</t>
  </si>
  <si>
    <t>design_ref_library</t>
  </si>
  <si>
    <t>design_ref_name</t>
  </si>
  <si>
    <t>design_ref_version</t>
  </si>
  <si>
    <t>design_ref_path</t>
  </si>
  <si>
    <t>address_space</t>
  </si>
  <si>
    <t>local_memory_map</t>
  </si>
  <si>
    <t>address_block</t>
  </si>
  <si>
    <t>address_offset</t>
  </si>
  <si>
    <t>base_address</t>
  </si>
  <si>
    <t>address_unit</t>
  </si>
  <si>
    <t>address_range</t>
  </si>
  <si>
    <t>address_width</t>
  </si>
  <si>
    <t>address_space_description</t>
  </si>
  <si>
    <t>block</t>
  </si>
  <si>
    <t>register</t>
  </si>
  <si>
    <t>field</t>
  </si>
  <si>
    <t>sw access</t>
  </si>
  <si>
    <t>hw access</t>
  </si>
  <si>
    <t>field default</t>
  </si>
  <si>
    <t>bits</t>
  </si>
  <si>
    <t>addr_width</t>
  </si>
  <si>
    <t>data bus width</t>
  </si>
  <si>
    <t>address bus width</t>
  </si>
  <si>
    <t>logic</t>
  </si>
  <si>
    <t>electrical</t>
  </si>
  <si>
    <t>wire</t>
  </si>
  <si>
    <t>interrupt interface for generate interrupt</t>
  </si>
  <si>
    <t>spiritconsortium.org, busdef.leon2,  IntProc_rtl,                  v1.0</t>
  </si>
  <si>
    <t>amba.com,                         AMBA2,                                 AHB_rtl,                  r2p0_6</t>
  </si>
  <si>
    <t>AHB bus signal</t>
  </si>
  <si>
    <t>1. APB timers.</t>
  </si>
  <si>
    <t>2. APB UART.</t>
  </si>
  <si>
    <t>3. Dual-input timer.</t>
  </si>
  <si>
    <t>4. AHB to APB bridge.</t>
  </si>
  <si>
    <t>5. IRQ synchronizers</t>
  </si>
  <si>
    <t>bus_width</t>
  </si>
  <si>
    <t>Failures</t>
  </si>
  <si>
    <t>NumFailures</t>
  </si>
  <si>
    <t>na</t>
  </si>
  <si>
    <t>[31:0]</t>
  </si>
  <si>
    <t>Number of failures from the AHB BFM</t>
  </si>
  <si>
    <t>lowest1k</t>
  </si>
  <si>
    <t>lowest1</t>
  </si>
  <si>
    <t>midlow1k</t>
  </si>
  <si>
    <t>midlow1</t>
  </si>
  <si>
    <t>midhigh1k</t>
  </si>
  <si>
    <t>highest1kx7_0</t>
  </si>
  <si>
    <t>highest7</t>
  </si>
  <si>
    <t>highest1kx15_8</t>
  </si>
  <si>
    <t>highest1</t>
  </si>
  <si>
    <t>highest1kx23_16</t>
  </si>
  <si>
    <t>highest12</t>
  </si>
  <si>
    <t>highest1kx31_24</t>
  </si>
  <si>
    <t>highest31</t>
  </si>
  <si>
    <t>ambaAHB</t>
  </si>
  <si>
    <t>um</t>
  </si>
  <si>
    <t>X Metal Layer</t>
  </si>
  <si>
    <t>AM Last Level</t>
  </si>
  <si>
    <t>Filter</t>
  </si>
  <si>
    <t>MiM</t>
  </si>
  <si>
    <t>Thick Top Metal</t>
  </si>
  <si>
    <t>Deep N Well</t>
  </si>
  <si>
    <t>Hi-R Poly</t>
  </si>
  <si>
    <t>Automotive Adder</t>
  </si>
  <si>
    <t>Triple Well</t>
  </si>
  <si>
    <t>EPI</t>
  </si>
  <si>
    <t>Implant/Zener</t>
  </si>
  <si>
    <t>Polymide</t>
  </si>
  <si>
    <t>BR Cap</t>
  </si>
  <si>
    <t>Dual Metal Inductor</t>
  </si>
  <si>
    <t>Back Side Grind</t>
  </si>
  <si>
    <t>no</t>
  </si>
  <si>
    <t>yes</t>
  </si>
  <si>
    <t>HBM</t>
  </si>
  <si>
    <t>2k</t>
  </si>
  <si>
    <t>Human Body Model (Tested per JESD22-A114E)</t>
  </si>
  <si>
    <t>CDM</t>
  </si>
  <si>
    <t>Charged Device Model (Tested per JESD22-C101)</t>
  </si>
  <si>
    <t>MM</t>
  </si>
  <si>
    <t>Machine Model (Tested per JESD22-A115C)</t>
  </si>
  <si>
    <t>APB_BLOCK</t>
  </si>
  <si>
    <t>Enum name</t>
  </si>
  <si>
    <t>Mnemonic name</t>
  </si>
  <si>
    <t>Enum value</t>
  </si>
  <si>
    <t>Enum description</t>
  </si>
  <si>
    <t>BaseAddressChoices</t>
  </si>
  <si>
    <t>0x00000000</t>
  </si>
  <si>
    <t>0x10000000</t>
  </si>
  <si>
    <t>0x20000000</t>
  </si>
  <si>
    <t>0x30000000</t>
  </si>
  <si>
    <t>0x40000000</t>
  </si>
  <si>
    <t>0x50000000</t>
  </si>
  <si>
    <t>0x60000000</t>
  </si>
  <si>
    <t>0x70000000</t>
  </si>
  <si>
    <t>0x80000000</t>
  </si>
  <si>
    <t>0x90000000</t>
  </si>
  <si>
    <t>0xa0000000</t>
  </si>
  <si>
    <t>0xb0000000</t>
  </si>
  <si>
    <t>0xc0000000</t>
  </si>
  <si>
    <t>0xd0000000</t>
  </si>
  <si>
    <t>0xe0000000</t>
  </si>
  <si>
    <t>0xf0000000</t>
  </si>
  <si>
    <t>RangeChoice</t>
  </si>
  <si>
    <t xml:space="preserve">                                     1k       </t>
  </si>
  <si>
    <t xml:space="preserve">                                     2k</t>
  </si>
  <si>
    <t>4k</t>
  </si>
  <si>
    <t xml:space="preserve">                                     8k</t>
  </si>
  <si>
    <t xml:space="preserve">                                   16k</t>
  </si>
  <si>
    <t>apbsystem_design.xlsx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</si>
</sst>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98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2" fillId="5" borderId="1" xfId="0" applyFont="1" applyFill="1" applyBorder="1" applyAlignment="1">
      <alignment vertical="center"/>
    </xf>
    <xf numFmtId="0" fontId="13" fillId="6" borderId="23" xfId="0" applyFont="1" applyFill="1" applyBorder="1" applyAlignment="1">
      <alignment vertical="center"/>
    </xf>
    <xf numFmtId="0" fontId="14" fillId="5" borderId="24" xfId="0" applyFont="1" applyFill="1" applyBorder="1" applyAlignment="1">
      <alignment vertical="center"/>
    </xf>
    <xf numFmtId="0" fontId="13" fillId="6" borderId="16" xfId="0" applyFont="1" applyFill="1" applyBorder="1" applyAlignment="1">
      <alignment vertical="center"/>
    </xf>
    <xf numFmtId="0" fontId="12" fillId="5" borderId="24" xfId="0" applyFont="1" applyFill="1" applyBorder="1" applyAlignment="1">
      <alignment vertical="center"/>
    </xf>
    <xf numFmtId="0" fontId="15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6" fillId="0" borderId="0" xfId="0" applyFont="1" applyBorder="1" applyAlignment="1">
      <alignment horizontal="left"/>
    </xf>
    <xf numFmtId="0" fontId="1" fillId="2" borderId="1" xfId="0" applyFont="1" applyFill="1" applyBorder="1" applyAlignment="1"/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18" fillId="0" borderId="0" xfId="0" applyFont="1" applyBorder="1" applyAlignment="1">
      <alignment vertical="top"/>
    </xf>
    <xf numFmtId="0" fontId="15" fillId="0" borderId="41" xfId="1" applyBorder="1"/>
    <xf numFmtId="0" fontId="5" fillId="0" borderId="40" xfId="1" applyFont="1" applyBorder="1"/>
    <xf numFmtId="0" fontId="1" fillId="2" borderId="44" xfId="0" applyFont="1" applyFill="1" applyBorder="1" applyAlignment="1"/>
    <xf numFmtId="0" fontId="0" fillId="0" borderId="0" xfId="0" applyBorder="1" applyAlignment="1">
      <alignment horizontal="left"/>
    </xf>
    <xf numFmtId="0" fontId="1" fillId="2" borderId="45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28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39" xfId="0" applyBorder="1" applyAlignment="1">
      <alignment wrapText="1"/>
    </xf>
    <xf numFmtId="0" fontId="0" fillId="0" borderId="12" xfId="0" applyBorder="1" applyAlignment="1">
      <alignment horizontal="left" vertical="center"/>
    </xf>
    <xf numFmtId="0" fontId="0" fillId="0" borderId="46" xfId="0" applyBorder="1"/>
    <xf numFmtId="0" fontId="0" fillId="0" borderId="47" xfId="0" applyBorder="1"/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8" xfId="0" applyFont="1" applyFill="1" applyBorder="1" applyAlignment="1">
      <alignment wrapText="1"/>
    </xf>
    <xf numFmtId="0" fontId="0" fillId="0" borderId="49" xfId="0" applyBorder="1"/>
    <xf numFmtId="0" fontId="0" fillId="0" borderId="50" xfId="0" applyBorder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9" fillId="0" borderId="11" xfId="0" applyFont="1" applyBorder="1" applyAlignment="1">
      <alignment horizontal="left" vertical="center"/>
    </xf>
    <xf numFmtId="0" fontId="19" fillId="0" borderId="36" xfId="0" applyFont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17" fillId="10" borderId="30" xfId="0" applyFont="1" applyFill="1" applyBorder="1" applyAlignment="1">
      <alignment horizontal="center"/>
    </xf>
    <xf numFmtId="0" fontId="17" fillId="10" borderId="31" xfId="0" applyFont="1" applyFill="1" applyBorder="1" applyAlignment="1">
      <alignment horizontal="center"/>
    </xf>
    <xf numFmtId="0" fontId="17" fillId="10" borderId="15" xfId="0" applyFont="1" applyFill="1" applyBorder="1" applyAlignment="1">
      <alignment horizontal="center"/>
    </xf>
    <xf numFmtId="0" fontId="17" fillId="10" borderId="16" xfId="0" applyFont="1" applyFill="1" applyBorder="1" applyAlignment="1">
      <alignment horizontal="center"/>
    </xf>
    <xf numFmtId="0" fontId="18" fillId="0" borderId="13" xfId="0" applyFont="1" applyBorder="1" applyAlignment="1">
      <alignment horizontal="center" vertical="top"/>
    </xf>
    <xf numFmtId="0" fontId="18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18" fillId="0" borderId="15" xfId="0" applyFont="1" applyBorder="1" applyAlignment="1">
      <alignment horizontal="center" vertical="top"/>
    </xf>
    <xf numFmtId="0" fontId="18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51" xfId="0" applyBorder="1" applyAlignment="1">
      <alignment horizontal="left"/>
    </xf>
    <xf numFmtId="0" fontId="0" fillId="0" borderId="47" xfId="0" applyBorder="1" applyAlignment="1">
      <alignment horizontal="left"/>
    </xf>
    <xf numFmtId="0" fontId="2" fillId="9" borderId="27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3"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opal@agnisys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apbsystem_desig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zoomScale="115" zoomScaleNormal="115" workbookViewId="0">
      <pane ySplit="2" topLeftCell="A3" activePane="bottomLeft" state="frozen"/>
      <selection pane="bottomLeft" activeCell="D11" sqref="D11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27.140625" customWidth="1"/>
  </cols>
  <sheetData>
    <row r="1" spans="1:11" ht="15.75" x14ac:dyDescent="0.25">
      <c r="A1" s="155" t="s">
        <v>242</v>
      </c>
      <c r="B1" s="156"/>
      <c r="C1" s="159" t="s">
        <v>301</v>
      </c>
      <c r="D1" s="160"/>
      <c r="E1" s="160"/>
      <c r="F1" s="160"/>
      <c r="G1" s="160"/>
      <c r="H1" s="160"/>
      <c r="I1" s="160"/>
      <c r="J1" s="160"/>
      <c r="K1" s="160"/>
    </row>
    <row r="2" spans="1:11" ht="15.75" thickBot="1" x14ac:dyDescent="0.3">
      <c r="A2" s="157"/>
      <c r="B2" s="158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310</v>
      </c>
    </row>
    <row r="7" spans="1:11" ht="29.25" thickBot="1" x14ac:dyDescent="0.5">
      <c r="A7" s="3" t="s">
        <v>246</v>
      </c>
      <c r="B7" s="7"/>
    </row>
    <row r="8" spans="1:11" x14ac:dyDescent="0.25">
      <c r="B8" s="92" t="s">
        <v>311</v>
      </c>
    </row>
    <row r="10" spans="1:11" ht="29.25" thickBot="1" x14ac:dyDescent="0.5">
      <c r="A10" s="3" t="s">
        <v>247</v>
      </c>
      <c r="B10" s="7"/>
    </row>
    <row r="11" spans="1:11" x14ac:dyDescent="0.25">
      <c r="B11" s="92" t="s">
        <v>312</v>
      </c>
    </row>
    <row r="13" spans="1:11" ht="29.25" thickBot="1" x14ac:dyDescent="0.5">
      <c r="A13" s="3" t="s">
        <v>248</v>
      </c>
      <c r="B13" s="7"/>
    </row>
    <row r="14" spans="1:11" x14ac:dyDescent="0.25">
      <c r="B14" s="92">
        <v>1</v>
      </c>
    </row>
    <row r="16" spans="1:11" ht="29.25" thickBot="1" x14ac:dyDescent="0.5">
      <c r="A16" s="4" t="s">
        <v>1</v>
      </c>
    </row>
    <row r="17" spans="1:2" ht="75.75" thickBot="1" x14ac:dyDescent="0.3">
      <c r="B17" s="5" t="s">
        <v>463</v>
      </c>
    </row>
    <row r="19" spans="1:2" ht="29.25" thickBot="1" x14ac:dyDescent="0.5">
      <c r="A19" s="4" t="s">
        <v>237</v>
      </c>
    </row>
    <row r="20" spans="1:2" ht="24" customHeight="1" x14ac:dyDescent="0.25">
      <c r="B20" s="133" t="s">
        <v>574</v>
      </c>
    </row>
    <row r="21" spans="1:2" x14ac:dyDescent="0.25">
      <c r="B21" s="98" t="s">
        <v>575</v>
      </c>
    </row>
    <row r="22" spans="1:2" x14ac:dyDescent="0.25">
      <c r="B22" s="98" t="s">
        <v>576</v>
      </c>
    </row>
    <row r="23" spans="1:2" x14ac:dyDescent="0.25">
      <c r="B23" s="98" t="s">
        <v>577</v>
      </c>
    </row>
    <row r="24" spans="1:2" ht="15.75" thickBot="1" x14ac:dyDescent="0.3">
      <c r="B24" s="99" t="s">
        <v>578</v>
      </c>
    </row>
    <row r="25" spans="1:2" ht="29.25" thickBot="1" x14ac:dyDescent="0.5">
      <c r="A25" s="4" t="s">
        <v>238</v>
      </c>
    </row>
    <row r="26" spans="1:2" x14ac:dyDescent="0.25">
      <c r="B26" s="140"/>
    </row>
    <row r="27" spans="1:2" x14ac:dyDescent="0.25">
      <c r="B27" s="135"/>
    </row>
    <row r="28" spans="1:2" ht="15.75" thickBot="1" x14ac:dyDescent="0.3">
      <c r="B28" s="141"/>
    </row>
    <row r="30" spans="1:2" ht="29.25" thickBot="1" x14ac:dyDescent="0.5">
      <c r="A30" s="4" t="s">
        <v>240</v>
      </c>
    </row>
    <row r="31" spans="1:2" ht="15.75" thickBot="1" x14ac:dyDescent="0.3">
      <c r="B31" s="88"/>
    </row>
    <row r="33" spans="1:7" ht="29.25" thickBot="1" x14ac:dyDescent="0.5">
      <c r="A33" s="4" t="s">
        <v>249</v>
      </c>
    </row>
    <row r="34" spans="1:7" ht="15.75" thickBot="1" x14ac:dyDescent="0.3">
      <c r="B34" s="15" t="s">
        <v>250</v>
      </c>
      <c r="C34" s="124" t="s">
        <v>251</v>
      </c>
      <c r="D34" s="124" t="s">
        <v>252</v>
      </c>
      <c r="E34" s="124" t="s">
        <v>253</v>
      </c>
      <c r="F34" s="124" t="s">
        <v>196</v>
      </c>
      <c r="G34" s="116" t="s">
        <v>3</v>
      </c>
    </row>
    <row r="35" spans="1:7" x14ac:dyDescent="0.25">
      <c r="B35" t="s">
        <v>465</v>
      </c>
      <c r="C35" s="6">
        <v>3.2</v>
      </c>
      <c r="D35" s="6">
        <v>3.3</v>
      </c>
      <c r="E35" s="6">
        <v>3.4</v>
      </c>
      <c r="F35" s="6" t="s">
        <v>445</v>
      </c>
      <c r="G35" t="s">
        <v>466</v>
      </c>
    </row>
    <row r="36" spans="1:7" x14ac:dyDescent="0.25">
      <c r="B36" s="135" t="s">
        <v>467</v>
      </c>
      <c r="C36" s="6">
        <v>3.2</v>
      </c>
      <c r="D36" s="6">
        <v>3.3</v>
      </c>
      <c r="E36" s="6">
        <v>3.4</v>
      </c>
      <c r="F36" s="6" t="s">
        <v>445</v>
      </c>
      <c r="G36" s="136" t="s">
        <v>468</v>
      </c>
    </row>
    <row r="37" spans="1:7" x14ac:dyDescent="0.25">
      <c r="B37" s="135" t="s">
        <v>469</v>
      </c>
      <c r="C37" s="6">
        <v>3.2</v>
      </c>
      <c r="D37" s="6">
        <v>3.3</v>
      </c>
      <c r="E37" s="6">
        <v>3.4</v>
      </c>
      <c r="F37" s="6" t="s">
        <v>445</v>
      </c>
      <c r="G37" s="136" t="s">
        <v>470</v>
      </c>
    </row>
    <row r="38" spans="1:7" x14ac:dyDescent="0.25">
      <c r="B38" s="11"/>
      <c r="C38" s="8"/>
      <c r="D38" s="8"/>
      <c r="E38" s="8"/>
      <c r="F38" s="8"/>
      <c r="G38" s="12"/>
    </row>
    <row r="39" spans="1:7" ht="15.75" thickBot="1" x14ac:dyDescent="0.3">
      <c r="B39" s="94"/>
      <c r="C39" s="95"/>
      <c r="D39" s="95"/>
      <c r="E39" s="95"/>
      <c r="F39" s="95"/>
      <c r="G39" s="96"/>
    </row>
    <row r="42" spans="1:7" ht="29.25" thickBot="1" x14ac:dyDescent="0.5">
      <c r="A42" s="4" t="s">
        <v>254</v>
      </c>
    </row>
    <row r="43" spans="1:7" ht="15.75" thickBot="1" x14ac:dyDescent="0.3">
      <c r="B43" s="15" t="s">
        <v>250</v>
      </c>
      <c r="C43" s="15" t="s">
        <v>251</v>
      </c>
      <c r="D43" s="15" t="s">
        <v>252</v>
      </c>
      <c r="E43" s="15" t="s">
        <v>253</v>
      </c>
      <c r="F43" s="15" t="s">
        <v>196</v>
      </c>
      <c r="G43" s="116" t="s">
        <v>3</v>
      </c>
    </row>
    <row r="44" spans="1:7" x14ac:dyDescent="0.25">
      <c r="B44" s="9" t="s">
        <v>471</v>
      </c>
      <c r="C44" s="8">
        <v>0</v>
      </c>
      <c r="D44" s="8"/>
      <c r="E44" s="8">
        <v>110</v>
      </c>
      <c r="F44" s="8" t="s">
        <v>472</v>
      </c>
      <c r="G44" s="10" t="s">
        <v>473</v>
      </c>
    </row>
    <row r="45" spans="1:7" x14ac:dyDescent="0.25">
      <c r="B45" s="11" t="s">
        <v>474</v>
      </c>
      <c r="C45" s="6">
        <v>-55</v>
      </c>
      <c r="E45" s="6">
        <v>125</v>
      </c>
      <c r="F45" s="8" t="s">
        <v>472</v>
      </c>
      <c r="G45" s="134" t="s">
        <v>475</v>
      </c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ht="15.75" thickBot="1" x14ac:dyDescent="0.3">
      <c r="B48" s="94"/>
      <c r="C48" s="95"/>
      <c r="D48" s="95"/>
      <c r="E48" s="95"/>
      <c r="F48" s="95"/>
      <c r="G48" s="96"/>
    </row>
    <row r="51" spans="1:3" ht="29.25" thickBot="1" x14ac:dyDescent="0.5">
      <c r="A51" s="4" t="s">
        <v>239</v>
      </c>
    </row>
    <row r="52" spans="1:3" ht="15.75" thickBot="1" x14ac:dyDescent="0.3">
      <c r="B52" s="15" t="s">
        <v>255</v>
      </c>
      <c r="C52" s="116" t="s">
        <v>256</v>
      </c>
    </row>
    <row r="53" spans="1:3" ht="15.75" thickBot="1" x14ac:dyDescent="0.3">
      <c r="B53" s="123" t="s">
        <v>405</v>
      </c>
      <c r="C53" s="122" t="s">
        <v>406</v>
      </c>
    </row>
    <row r="54" spans="1:3" x14ac:dyDescent="0.25">
      <c r="B54" s="78"/>
    </row>
    <row r="55" spans="1:3" x14ac:dyDescent="0.25">
      <c r="B55" s="78"/>
    </row>
    <row r="56" spans="1:3" x14ac:dyDescent="0.25">
      <c r="B56" s="78"/>
    </row>
  </sheetData>
  <mergeCells count="2">
    <mergeCell ref="A1:B2"/>
    <mergeCell ref="C1:K1"/>
  </mergeCells>
  <hyperlinks>
    <hyperlink ref="C53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1"/>
  <sheetViews>
    <sheetView topLeftCell="A140" workbookViewId="0">
      <selection activeCell="B82" sqref="B82"/>
    </sheetView>
  </sheetViews>
  <sheetFormatPr defaultRowHeight="15" x14ac:dyDescent="0.25"/>
  <cols>
    <col min="1" max="1" width="18.5703125" customWidth="1" collapsed="1"/>
    <col min="2" max="2" width="35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2" t="s">
        <v>6</v>
      </c>
      <c r="C2" s="23" t="s">
        <v>7</v>
      </c>
      <c r="D2" s="24" t="s">
        <v>8</v>
      </c>
      <c r="E2" s="24" t="s">
        <v>9</v>
      </c>
      <c r="F2" s="25" t="s">
        <v>10</v>
      </c>
    </row>
    <row r="3" spans="1:6" x14ac:dyDescent="0.25">
      <c r="B3" s="26"/>
      <c r="C3" s="27"/>
      <c r="D3" s="27"/>
      <c r="E3" s="27"/>
      <c r="F3" s="28"/>
    </row>
    <row r="4" spans="1:6" s="29" customFormat="1" x14ac:dyDescent="0.25">
      <c r="B4" s="30"/>
      <c r="C4" s="31"/>
      <c r="D4" s="31"/>
      <c r="E4" s="31"/>
      <c r="F4" s="32"/>
    </row>
    <row r="5" spans="1:6" s="29" customFormat="1" x14ac:dyDescent="0.25">
      <c r="B5" s="33" t="s">
        <v>11</v>
      </c>
      <c r="C5" s="34" t="s">
        <v>12</v>
      </c>
      <c r="D5" s="188"/>
      <c r="E5" s="190"/>
      <c r="F5" s="35" t="s">
        <v>13</v>
      </c>
    </row>
    <row r="6" spans="1:6" s="29" customFormat="1" x14ac:dyDescent="0.25">
      <c r="B6" s="33" t="s">
        <v>14</v>
      </c>
      <c r="C6" s="34" t="s">
        <v>15</v>
      </c>
      <c r="D6" s="188"/>
      <c r="E6" s="190"/>
      <c r="F6" s="35" t="s">
        <v>16</v>
      </c>
    </row>
    <row r="7" spans="1:6" s="29" customFormat="1" x14ac:dyDescent="0.25">
      <c r="B7" s="33" t="s">
        <v>17</v>
      </c>
      <c r="C7" s="34" t="s">
        <v>18</v>
      </c>
      <c r="D7" s="188"/>
      <c r="E7" s="190"/>
      <c r="F7" s="35" t="s">
        <v>19</v>
      </c>
    </row>
    <row r="8" spans="1:6" s="39" customFormat="1" x14ac:dyDescent="0.25">
      <c r="A8" s="36"/>
      <c r="B8" s="37" t="s">
        <v>20</v>
      </c>
      <c r="C8" s="38" t="s">
        <v>21</v>
      </c>
      <c r="D8" s="188"/>
      <c r="E8" s="190"/>
      <c r="F8" s="35" t="s">
        <v>22</v>
      </c>
    </row>
    <row r="9" spans="1:6" s="39" customFormat="1" x14ac:dyDescent="0.25">
      <c r="A9" s="36"/>
      <c r="B9" s="37" t="s">
        <v>478</v>
      </c>
      <c r="C9" s="38" t="s">
        <v>23</v>
      </c>
      <c r="D9" s="188"/>
      <c r="E9" s="190"/>
      <c r="F9" s="35" t="s">
        <v>24</v>
      </c>
    </row>
    <row r="10" spans="1:6" s="39" customFormat="1" x14ac:dyDescent="0.25">
      <c r="A10" s="36"/>
      <c r="B10" s="37" t="s">
        <v>25</v>
      </c>
      <c r="C10" s="38" t="s">
        <v>26</v>
      </c>
      <c r="D10" s="188"/>
      <c r="E10" s="190"/>
      <c r="F10" s="35" t="s">
        <v>27</v>
      </c>
    </row>
    <row r="11" spans="1:6" s="39" customFormat="1" x14ac:dyDescent="0.25">
      <c r="A11" s="36"/>
      <c r="B11" s="37" t="s">
        <v>28</v>
      </c>
      <c r="C11" s="38" t="s">
        <v>29</v>
      </c>
      <c r="D11" s="188"/>
      <c r="E11" s="190"/>
      <c r="F11" s="40" t="s">
        <v>30</v>
      </c>
    </row>
    <row r="12" spans="1:6" x14ac:dyDescent="0.25">
      <c r="A12" s="41"/>
      <c r="B12" s="33" t="s">
        <v>31</v>
      </c>
      <c r="C12" s="34" t="s">
        <v>32</v>
      </c>
      <c r="D12" s="188"/>
      <c r="E12" s="190"/>
      <c r="F12" s="40" t="s">
        <v>33</v>
      </c>
    </row>
    <row r="13" spans="1:6" ht="15" customHeight="1" x14ac:dyDescent="0.25">
      <c r="B13" s="42" t="s">
        <v>479</v>
      </c>
      <c r="C13" s="43" t="s">
        <v>34</v>
      </c>
      <c r="D13" s="188"/>
      <c r="E13" s="190"/>
      <c r="F13" s="35" t="s">
        <v>35</v>
      </c>
    </row>
    <row r="14" spans="1:6" x14ac:dyDescent="0.25">
      <c r="B14" s="33" t="s">
        <v>36</v>
      </c>
      <c r="C14" s="43" t="s">
        <v>37</v>
      </c>
      <c r="D14" s="188"/>
      <c r="E14" s="190"/>
      <c r="F14" s="35" t="s">
        <v>38</v>
      </c>
    </row>
    <row r="15" spans="1:6" x14ac:dyDescent="0.25">
      <c r="B15" s="44" t="s">
        <v>39</v>
      </c>
      <c r="C15" s="43" t="s">
        <v>40</v>
      </c>
      <c r="D15" s="188"/>
      <c r="E15" s="190"/>
      <c r="F15" s="35" t="s">
        <v>41</v>
      </c>
    </row>
    <row r="16" spans="1:6" x14ac:dyDescent="0.25">
      <c r="B16" s="44" t="s">
        <v>42</v>
      </c>
      <c r="C16" s="43" t="s">
        <v>43</v>
      </c>
      <c r="D16" s="188"/>
      <c r="E16" s="190"/>
      <c r="F16" s="45" t="s">
        <v>44</v>
      </c>
    </row>
    <row r="17" spans="1:6" x14ac:dyDescent="0.25">
      <c r="A17" s="46"/>
      <c r="B17" s="33" t="s">
        <v>45</v>
      </c>
      <c r="C17" s="43" t="s">
        <v>46</v>
      </c>
      <c r="D17" s="188"/>
      <c r="E17" s="190"/>
      <c r="F17" s="45" t="s">
        <v>47</v>
      </c>
    </row>
    <row r="18" spans="1:6" x14ac:dyDescent="0.25">
      <c r="A18" s="47"/>
      <c r="B18" s="33" t="s">
        <v>48</v>
      </c>
      <c r="C18" s="43" t="s">
        <v>49</v>
      </c>
      <c r="D18" s="188"/>
      <c r="E18" s="190"/>
      <c r="F18" s="45" t="s">
        <v>50</v>
      </c>
    </row>
    <row r="19" spans="1:6" x14ac:dyDescent="0.25">
      <c r="A19" s="47"/>
      <c r="B19" s="33" t="s">
        <v>51</v>
      </c>
      <c r="C19" s="43" t="s">
        <v>52</v>
      </c>
      <c r="D19" s="188"/>
      <c r="E19" s="190"/>
      <c r="F19" s="45"/>
    </row>
    <row r="20" spans="1:6" x14ac:dyDescent="0.25">
      <c r="A20" s="47"/>
      <c r="B20" s="33" t="s">
        <v>53</v>
      </c>
      <c r="C20" s="43" t="s">
        <v>54</v>
      </c>
      <c r="D20" s="188"/>
      <c r="E20" s="190"/>
      <c r="F20" s="45"/>
    </row>
    <row r="21" spans="1:6" x14ac:dyDescent="0.25">
      <c r="B21" s="33" t="s">
        <v>55</v>
      </c>
      <c r="C21" s="43" t="s">
        <v>56</v>
      </c>
      <c r="D21" s="188"/>
      <c r="E21" s="190"/>
    </row>
    <row r="22" spans="1:6" x14ac:dyDescent="0.25">
      <c r="B22" s="48"/>
      <c r="C22" s="43"/>
      <c r="D22" s="188"/>
      <c r="E22" s="190"/>
    </row>
    <row r="23" spans="1:6" x14ac:dyDescent="0.25">
      <c r="B23" s="42" t="s">
        <v>480</v>
      </c>
      <c r="C23" s="43" t="s">
        <v>57</v>
      </c>
      <c r="D23" s="188"/>
      <c r="E23" s="190"/>
      <c r="F23" s="45" t="s">
        <v>58</v>
      </c>
    </row>
    <row r="24" spans="1:6" x14ac:dyDescent="0.25">
      <c r="A24" s="41"/>
      <c r="B24" s="49" t="s">
        <v>59</v>
      </c>
      <c r="C24" s="43" t="s">
        <v>60</v>
      </c>
      <c r="D24" s="188"/>
      <c r="E24" s="190"/>
      <c r="F24" s="45" t="s">
        <v>61</v>
      </c>
    </row>
    <row r="25" spans="1:6" x14ac:dyDescent="0.25">
      <c r="B25" s="42" t="s">
        <v>62</v>
      </c>
      <c r="C25" s="43" t="s">
        <v>63</v>
      </c>
      <c r="D25" s="188"/>
      <c r="E25" s="190"/>
      <c r="F25" s="45" t="s">
        <v>64</v>
      </c>
    </row>
    <row r="26" spans="1:6" x14ac:dyDescent="0.25">
      <c r="A26" s="41"/>
      <c r="B26" s="50" t="s">
        <v>65</v>
      </c>
      <c r="C26" s="43" t="s">
        <v>66</v>
      </c>
      <c r="D26" s="189"/>
      <c r="E26" s="190"/>
      <c r="F26" s="45" t="s">
        <v>67</v>
      </c>
    </row>
    <row r="27" spans="1:6" x14ac:dyDescent="0.25">
      <c r="B27" s="50" t="s">
        <v>68</v>
      </c>
      <c r="C27" s="43" t="s">
        <v>69</v>
      </c>
      <c r="D27" s="51" t="s">
        <v>70</v>
      </c>
      <c r="E27" s="190"/>
      <c r="F27" s="45" t="s">
        <v>71</v>
      </c>
    </row>
    <row r="28" spans="1:6" x14ac:dyDescent="0.25">
      <c r="A28" s="41"/>
      <c r="B28" s="50" t="s">
        <v>72</v>
      </c>
      <c r="C28" s="43" t="s">
        <v>73</v>
      </c>
      <c r="D28" s="191"/>
      <c r="E28" s="190"/>
      <c r="F28" s="45"/>
    </row>
    <row r="29" spans="1:6" x14ac:dyDescent="0.25">
      <c r="A29" s="47"/>
      <c r="B29" s="42" t="s">
        <v>74</v>
      </c>
      <c r="C29" s="43" t="s">
        <v>75</v>
      </c>
      <c r="D29" s="192"/>
      <c r="E29" s="190"/>
      <c r="F29" s="45" t="s">
        <v>76</v>
      </c>
    </row>
    <row r="30" spans="1:6" x14ac:dyDescent="0.25">
      <c r="A30" s="47"/>
      <c r="B30" s="42" t="s">
        <v>309</v>
      </c>
      <c r="C30" s="43" t="s">
        <v>77</v>
      </c>
      <c r="D30" s="192"/>
      <c r="E30" s="190"/>
      <c r="F30" s="45"/>
    </row>
    <row r="31" spans="1:6" x14ac:dyDescent="0.25">
      <c r="A31" s="47"/>
      <c r="B31" s="33" t="s">
        <v>78</v>
      </c>
      <c r="C31" s="43" t="s">
        <v>79</v>
      </c>
      <c r="D31" s="192"/>
      <c r="E31" s="190"/>
      <c r="F31" s="45" t="s">
        <v>80</v>
      </c>
    </row>
    <row r="32" spans="1:6" x14ac:dyDescent="0.25">
      <c r="A32" s="47"/>
      <c r="B32" s="33" t="s">
        <v>81</v>
      </c>
      <c r="C32" s="43" t="s">
        <v>82</v>
      </c>
      <c r="D32" s="192"/>
      <c r="E32" s="190"/>
      <c r="F32" s="45"/>
    </row>
    <row r="33" spans="1:6" x14ac:dyDescent="0.25">
      <c r="A33" s="47"/>
      <c r="B33" s="33" t="s">
        <v>83</v>
      </c>
      <c r="C33" s="43" t="s">
        <v>84</v>
      </c>
      <c r="D33" s="192"/>
      <c r="E33" s="190"/>
      <c r="F33" s="45"/>
    </row>
    <row r="34" spans="1:6" x14ac:dyDescent="0.25">
      <c r="A34" s="47"/>
      <c r="B34" s="33" t="s">
        <v>85</v>
      </c>
      <c r="C34" s="43" t="s">
        <v>86</v>
      </c>
      <c r="D34" s="192"/>
      <c r="E34" s="190"/>
      <c r="F34" s="45"/>
    </row>
    <row r="35" spans="1:6" x14ac:dyDescent="0.25">
      <c r="A35" s="47"/>
      <c r="B35" s="50" t="s">
        <v>87</v>
      </c>
      <c r="C35" s="43" t="s">
        <v>88</v>
      </c>
      <c r="D35" s="192"/>
      <c r="E35" s="190"/>
      <c r="F35" s="45"/>
    </row>
    <row r="36" spans="1:6" x14ac:dyDescent="0.25">
      <c r="B36" s="50" t="s">
        <v>89</v>
      </c>
      <c r="C36" s="43" t="s">
        <v>90</v>
      </c>
      <c r="D36" s="192"/>
      <c r="E36" s="190"/>
      <c r="F36" s="45"/>
    </row>
    <row r="37" spans="1:6" x14ac:dyDescent="0.25">
      <c r="B37" s="50"/>
      <c r="C37" s="43"/>
      <c r="D37" s="192"/>
      <c r="E37" s="190"/>
      <c r="F37" s="45"/>
    </row>
    <row r="38" spans="1:6" x14ac:dyDescent="0.25">
      <c r="B38" s="42" t="s">
        <v>481</v>
      </c>
      <c r="C38" s="43" t="s">
        <v>91</v>
      </c>
      <c r="D38" s="192"/>
      <c r="E38" s="190"/>
      <c r="F38" s="45" t="s">
        <v>92</v>
      </c>
    </row>
    <row r="39" spans="1:6" x14ac:dyDescent="0.25">
      <c r="B39" s="42" t="s">
        <v>482</v>
      </c>
      <c r="C39" s="43" t="s">
        <v>93</v>
      </c>
      <c r="D39" s="193"/>
      <c r="E39" s="190"/>
      <c r="F39" s="45" t="s">
        <v>94</v>
      </c>
    </row>
    <row r="40" spans="1:6" x14ac:dyDescent="0.25">
      <c r="A40" s="47"/>
      <c r="B40" s="42" t="s">
        <v>483</v>
      </c>
      <c r="C40" s="43" t="s">
        <v>95</v>
      </c>
      <c r="D40" s="52" t="s">
        <v>96</v>
      </c>
      <c r="E40" s="190"/>
      <c r="F40" s="45" t="s">
        <v>97</v>
      </c>
    </row>
    <row r="41" spans="1:6" x14ac:dyDescent="0.25">
      <c r="B41" s="53" t="s">
        <v>484</v>
      </c>
      <c r="C41" s="43" t="s">
        <v>98</v>
      </c>
      <c r="D41" s="51" t="s">
        <v>70</v>
      </c>
      <c r="E41" s="190"/>
      <c r="F41" s="45" t="s">
        <v>99</v>
      </c>
    </row>
    <row r="42" spans="1:6" x14ac:dyDescent="0.25">
      <c r="A42" s="47"/>
      <c r="B42" s="42" t="s">
        <v>485</v>
      </c>
      <c r="C42" s="43" t="s">
        <v>100</v>
      </c>
      <c r="D42" s="52" t="s">
        <v>101</v>
      </c>
      <c r="E42" s="190"/>
      <c r="F42" s="45" t="s">
        <v>102</v>
      </c>
    </row>
    <row r="43" spans="1:6" x14ac:dyDescent="0.25">
      <c r="B43" s="42" t="s">
        <v>486</v>
      </c>
      <c r="C43" s="54" t="s">
        <v>103</v>
      </c>
      <c r="D43" s="194"/>
      <c r="E43" s="190"/>
      <c r="F43" s="45" t="s">
        <v>104</v>
      </c>
    </row>
    <row r="44" spans="1:6" x14ac:dyDescent="0.25">
      <c r="B44" s="42" t="s">
        <v>105</v>
      </c>
      <c r="C44" s="54" t="s">
        <v>106</v>
      </c>
      <c r="D44" s="195"/>
      <c r="E44" s="190"/>
      <c r="F44" s="45" t="s">
        <v>107</v>
      </c>
    </row>
    <row r="45" spans="1:6" x14ac:dyDescent="0.25">
      <c r="B45" s="42" t="s">
        <v>487</v>
      </c>
      <c r="C45" s="54" t="s">
        <v>108</v>
      </c>
      <c r="D45" s="195"/>
      <c r="E45" s="190"/>
      <c r="F45" s="45"/>
    </row>
    <row r="46" spans="1:6" x14ac:dyDescent="0.25">
      <c r="B46" s="42"/>
      <c r="C46" s="54"/>
      <c r="D46" s="195"/>
      <c r="E46" s="190"/>
      <c r="F46" s="45"/>
    </row>
    <row r="47" spans="1:6" x14ac:dyDescent="0.25">
      <c r="B47" s="33" t="s">
        <v>109</v>
      </c>
      <c r="C47" s="54" t="s">
        <v>110</v>
      </c>
      <c r="D47" s="195"/>
      <c r="E47" s="190"/>
      <c r="F47" s="45" t="s">
        <v>111</v>
      </c>
    </row>
    <row r="48" spans="1:6" x14ac:dyDescent="0.25">
      <c r="B48" s="33" t="s">
        <v>112</v>
      </c>
      <c r="C48" s="54" t="s">
        <v>113</v>
      </c>
      <c r="D48" s="195"/>
      <c r="E48" s="190"/>
    </row>
    <row r="49" spans="1:6" x14ac:dyDescent="0.25">
      <c r="B49" s="55"/>
      <c r="C49" s="54"/>
      <c r="D49" s="195"/>
      <c r="E49" s="190"/>
    </row>
    <row r="50" spans="1:6" x14ac:dyDescent="0.25">
      <c r="B50" s="42" t="s">
        <v>114</v>
      </c>
      <c r="C50" s="54" t="s">
        <v>115</v>
      </c>
      <c r="D50" s="195"/>
      <c r="E50" s="190"/>
      <c r="F50" s="45" t="s">
        <v>116</v>
      </c>
    </row>
    <row r="51" spans="1:6" x14ac:dyDescent="0.25">
      <c r="B51" s="42" t="s">
        <v>117</v>
      </c>
      <c r="C51" s="54" t="s">
        <v>118</v>
      </c>
      <c r="D51" s="195"/>
      <c r="E51" s="190"/>
      <c r="F51" s="45" t="s">
        <v>119</v>
      </c>
    </row>
    <row r="52" spans="1:6" x14ac:dyDescent="0.25">
      <c r="B52" s="42" t="s">
        <v>120</v>
      </c>
      <c r="C52" s="54" t="s">
        <v>121</v>
      </c>
      <c r="D52" s="195"/>
      <c r="E52" s="190"/>
      <c r="F52" s="45" t="s">
        <v>122</v>
      </c>
    </row>
    <row r="53" spans="1:6" x14ac:dyDescent="0.25">
      <c r="B53" s="42" t="s">
        <v>123</v>
      </c>
      <c r="C53" s="54" t="s">
        <v>124</v>
      </c>
      <c r="D53" s="195"/>
      <c r="E53" s="190"/>
      <c r="F53" s="45" t="s">
        <v>125</v>
      </c>
    </row>
    <row r="54" spans="1:6" x14ac:dyDescent="0.25">
      <c r="B54" s="42" t="s">
        <v>126</v>
      </c>
      <c r="C54" s="54" t="s">
        <v>127</v>
      </c>
      <c r="D54" s="195"/>
      <c r="E54" s="190"/>
      <c r="F54" s="45" t="s">
        <v>128</v>
      </c>
    </row>
    <row r="55" spans="1:6" x14ac:dyDescent="0.25">
      <c r="B55" s="42" t="s">
        <v>129</v>
      </c>
      <c r="C55" s="54" t="s">
        <v>130</v>
      </c>
      <c r="D55" s="195"/>
      <c r="E55" s="190"/>
      <c r="F55" s="45" t="s">
        <v>131</v>
      </c>
    </row>
    <row r="56" spans="1:6" x14ac:dyDescent="0.25">
      <c r="B56" s="42" t="s">
        <v>132</v>
      </c>
      <c r="C56" s="54" t="s">
        <v>133</v>
      </c>
      <c r="D56" s="195"/>
      <c r="E56" s="190"/>
      <c r="F56" s="45" t="s">
        <v>134</v>
      </c>
    </row>
    <row r="57" spans="1:6" x14ac:dyDescent="0.25">
      <c r="B57" s="42"/>
      <c r="C57" s="54"/>
      <c r="D57" s="195"/>
      <c r="E57" s="190"/>
      <c r="F57" s="45"/>
    </row>
    <row r="58" spans="1:6" x14ac:dyDescent="0.25">
      <c r="A58" s="56"/>
      <c r="B58" s="42" t="s">
        <v>488</v>
      </c>
      <c r="C58" s="54" t="s">
        <v>135</v>
      </c>
      <c r="D58" s="195"/>
      <c r="E58" s="190"/>
      <c r="F58" s="45" t="s">
        <v>136</v>
      </c>
    </row>
    <row r="59" spans="1:6" x14ac:dyDescent="0.25">
      <c r="A59" s="57"/>
      <c r="B59" s="42" t="s">
        <v>137</v>
      </c>
      <c r="C59" s="54" t="s">
        <v>138</v>
      </c>
      <c r="D59" s="195"/>
      <c r="E59" s="190"/>
      <c r="F59" s="45" t="s">
        <v>139</v>
      </c>
    </row>
    <row r="60" spans="1:6" x14ac:dyDescent="0.25">
      <c r="A60" s="57"/>
      <c r="B60" s="42" t="s">
        <v>140</v>
      </c>
      <c r="C60" s="54" t="s">
        <v>141</v>
      </c>
      <c r="D60" s="195"/>
      <c r="E60" s="190"/>
      <c r="F60" s="45" t="s">
        <v>142</v>
      </c>
    </row>
    <row r="61" spans="1:6" x14ac:dyDescent="0.25">
      <c r="A61" s="57"/>
      <c r="B61" s="42" t="s">
        <v>143</v>
      </c>
      <c r="C61" s="54" t="s">
        <v>144</v>
      </c>
      <c r="D61" s="195"/>
      <c r="E61" s="190"/>
      <c r="F61" s="45" t="s">
        <v>145</v>
      </c>
    </row>
    <row r="62" spans="1:6" x14ac:dyDescent="0.25">
      <c r="A62" s="57"/>
      <c r="B62" s="42" t="s">
        <v>146</v>
      </c>
      <c r="C62" s="54" t="s">
        <v>147</v>
      </c>
      <c r="D62" s="195"/>
      <c r="E62" s="190"/>
      <c r="F62" s="45" t="s">
        <v>145</v>
      </c>
    </row>
    <row r="63" spans="1:6" ht="15" customHeight="1" x14ac:dyDescent="0.25">
      <c r="A63" s="58"/>
      <c r="B63" s="42" t="s">
        <v>148</v>
      </c>
      <c r="C63" s="54" t="s">
        <v>149</v>
      </c>
      <c r="D63" s="195"/>
      <c r="E63" s="190"/>
      <c r="F63" s="45" t="s">
        <v>150</v>
      </c>
    </row>
    <row r="64" spans="1:6" x14ac:dyDescent="0.25">
      <c r="A64" s="58"/>
      <c r="B64" s="42" t="s">
        <v>3</v>
      </c>
      <c r="C64" s="54" t="s">
        <v>151</v>
      </c>
      <c r="D64" s="195"/>
      <c r="E64" s="190"/>
      <c r="F64" s="45" t="s">
        <v>152</v>
      </c>
    </row>
    <row r="65" spans="1:6" x14ac:dyDescent="0.25">
      <c r="A65" s="58"/>
      <c r="B65" s="42" t="s">
        <v>153</v>
      </c>
      <c r="C65" s="54" t="s">
        <v>154</v>
      </c>
      <c r="D65" s="195"/>
      <c r="E65" s="190"/>
      <c r="F65" s="45" t="s">
        <v>155</v>
      </c>
    </row>
    <row r="66" spans="1:6" x14ac:dyDescent="0.25">
      <c r="A66" s="58"/>
      <c r="B66" s="42" t="s">
        <v>156</v>
      </c>
      <c r="C66" s="54" t="s">
        <v>157</v>
      </c>
      <c r="D66" s="195"/>
      <c r="E66" s="190"/>
      <c r="F66" s="45" t="s">
        <v>158</v>
      </c>
    </row>
    <row r="67" spans="1:6" x14ac:dyDescent="0.25">
      <c r="A67" s="58"/>
      <c r="B67" s="42" t="s">
        <v>159</v>
      </c>
      <c r="C67" s="54" t="s">
        <v>160</v>
      </c>
      <c r="D67" s="195"/>
      <c r="E67" s="190"/>
      <c r="F67" s="45" t="s">
        <v>161</v>
      </c>
    </row>
    <row r="68" spans="1:6" x14ac:dyDescent="0.25">
      <c r="B68" s="42" t="s">
        <v>162</v>
      </c>
      <c r="C68" s="54" t="s">
        <v>163</v>
      </c>
      <c r="D68" s="195"/>
      <c r="E68" s="190"/>
      <c r="F68" s="45" t="s">
        <v>164</v>
      </c>
    </row>
    <row r="69" spans="1:6" x14ac:dyDescent="0.25">
      <c r="B69" s="42" t="s">
        <v>165</v>
      </c>
      <c r="C69" s="54" t="s">
        <v>166</v>
      </c>
      <c r="D69" s="137"/>
      <c r="E69" s="59"/>
      <c r="F69" s="45" t="s">
        <v>167</v>
      </c>
    </row>
    <row r="70" spans="1:6" x14ac:dyDescent="0.25">
      <c r="B70" s="42" t="s">
        <v>168</v>
      </c>
      <c r="C70" s="54" t="s">
        <v>169</v>
      </c>
      <c r="D70" s="137"/>
      <c r="E70" s="59"/>
      <c r="F70" s="45"/>
    </row>
    <row r="71" spans="1:6" x14ac:dyDescent="0.25">
      <c r="B71" s="42" t="s">
        <v>170</v>
      </c>
      <c r="C71" s="54" t="s">
        <v>171</v>
      </c>
      <c r="D71" s="60"/>
      <c r="E71" s="61"/>
      <c r="F71" s="45" t="s">
        <v>172</v>
      </c>
    </row>
    <row r="72" spans="1:6" x14ac:dyDescent="0.25">
      <c r="B72" s="62"/>
      <c r="C72" s="63"/>
      <c r="D72" s="64"/>
      <c r="E72" s="65"/>
      <c r="F72" s="45"/>
    </row>
    <row r="73" spans="1:6" x14ac:dyDescent="0.25">
      <c r="B73" s="62"/>
      <c r="C73" s="63"/>
      <c r="D73" s="64"/>
      <c r="E73" s="65"/>
      <c r="F73" s="45"/>
    </row>
    <row r="74" spans="1:6" ht="15.75" thickBot="1" x14ac:dyDescent="0.3">
      <c r="B74" s="62"/>
      <c r="C74" s="63"/>
      <c r="D74" s="64"/>
      <c r="E74" s="65"/>
      <c r="F74" s="45"/>
    </row>
    <row r="75" spans="1:6" ht="15.75" thickBot="1" x14ac:dyDescent="0.3">
      <c r="A75" s="41" t="s">
        <v>225</v>
      </c>
      <c r="B75" s="73" t="s">
        <v>255</v>
      </c>
      <c r="C75" s="74" t="s">
        <v>217</v>
      </c>
      <c r="D75" s="64"/>
      <c r="E75" s="65"/>
      <c r="F75" s="45"/>
    </row>
    <row r="76" spans="1:6" ht="15.75" thickBot="1" x14ac:dyDescent="0.3">
      <c r="B76" s="75" t="s">
        <v>489</v>
      </c>
      <c r="C76" s="76" t="s">
        <v>218</v>
      </c>
      <c r="D76" s="64"/>
      <c r="E76" s="65"/>
      <c r="F76" s="45"/>
    </row>
    <row r="77" spans="1:6" ht="15.75" thickBot="1" x14ac:dyDescent="0.3">
      <c r="B77" s="77" t="s">
        <v>490</v>
      </c>
      <c r="C77" s="76" t="s">
        <v>219</v>
      </c>
      <c r="D77" s="64"/>
      <c r="E77" s="65"/>
      <c r="F77" s="45"/>
    </row>
    <row r="78" spans="1:6" ht="15.75" thickBot="1" x14ac:dyDescent="0.3">
      <c r="B78" s="77" t="s">
        <v>491</v>
      </c>
      <c r="C78" s="76" t="s">
        <v>220</v>
      </c>
      <c r="D78" s="64"/>
      <c r="E78" s="65"/>
      <c r="F78" s="45"/>
    </row>
    <row r="79" spans="1:6" ht="15.75" thickBot="1" x14ac:dyDescent="0.3">
      <c r="B79" s="77"/>
      <c r="C79" s="76"/>
      <c r="D79" s="64"/>
      <c r="E79" s="65"/>
      <c r="F79" s="45"/>
    </row>
    <row r="80" spans="1:6" ht="15.75" thickBot="1" x14ac:dyDescent="0.3">
      <c r="A80" s="41" t="s">
        <v>5</v>
      </c>
      <c r="B80" s="77" t="s">
        <v>492</v>
      </c>
      <c r="C80" s="76" t="s">
        <v>221</v>
      </c>
      <c r="D80" s="64"/>
      <c r="E80" s="65"/>
      <c r="F80" s="45"/>
    </row>
    <row r="81" spans="1:6" ht="15.75" thickBot="1" x14ac:dyDescent="0.3">
      <c r="B81" s="75" t="s">
        <v>493</v>
      </c>
      <c r="C81" s="76" t="s">
        <v>222</v>
      </c>
      <c r="D81" s="64"/>
      <c r="E81" s="65"/>
      <c r="F81" s="45"/>
    </row>
    <row r="82" spans="1:6" ht="15.75" thickBot="1" x14ac:dyDescent="0.3">
      <c r="B82" s="77" t="s">
        <v>494</v>
      </c>
      <c r="C82" s="76" t="s">
        <v>223</v>
      </c>
      <c r="D82" s="64"/>
      <c r="E82" s="65"/>
      <c r="F82" s="45"/>
    </row>
    <row r="83" spans="1:6" ht="15.75" thickBot="1" x14ac:dyDescent="0.3">
      <c r="B83" s="77" t="s">
        <v>495</v>
      </c>
      <c r="C83" s="76" t="s">
        <v>224</v>
      </c>
      <c r="D83" s="64"/>
      <c r="E83" s="65"/>
      <c r="F83" s="45"/>
    </row>
    <row r="84" spans="1:6" x14ac:dyDescent="0.25">
      <c r="B84" s="62"/>
      <c r="C84" s="63"/>
      <c r="D84" s="64"/>
      <c r="E84" s="65"/>
      <c r="F84" s="45"/>
    </row>
    <row r="85" spans="1:6" x14ac:dyDescent="0.25">
      <c r="A85" s="41" t="s">
        <v>173</v>
      </c>
      <c r="B85" s="62"/>
      <c r="C85" s="63"/>
      <c r="D85" s="64"/>
      <c r="E85" s="65"/>
      <c r="F85" s="45"/>
    </row>
    <row r="86" spans="1:6" x14ac:dyDescent="0.25">
      <c r="B86" s="62" t="s">
        <v>496</v>
      </c>
      <c r="C86" s="63" t="s">
        <v>174</v>
      </c>
      <c r="D86" s="64"/>
      <c r="E86" s="65"/>
      <c r="F86" s="45"/>
    </row>
    <row r="87" spans="1:6" x14ac:dyDescent="0.25">
      <c r="B87" s="62" t="s">
        <v>175</v>
      </c>
      <c r="C87" s="63" t="s">
        <v>176</v>
      </c>
      <c r="D87" s="64"/>
      <c r="E87" s="65"/>
      <c r="F87" s="45"/>
    </row>
    <row r="88" spans="1:6" x14ac:dyDescent="0.25">
      <c r="B88" s="62" t="s">
        <v>424</v>
      </c>
      <c r="C88" s="63" t="s">
        <v>177</v>
      </c>
      <c r="D88" s="64"/>
      <c r="E88" s="65"/>
      <c r="F88" s="45"/>
    </row>
    <row r="89" spans="1:6" x14ac:dyDescent="0.25">
      <c r="B89" s="62" t="s">
        <v>497</v>
      </c>
      <c r="C89" s="63" t="s">
        <v>178</v>
      </c>
      <c r="D89" s="64"/>
      <c r="E89" s="65"/>
      <c r="F89" s="45"/>
    </row>
    <row r="90" spans="1:6" x14ac:dyDescent="0.25">
      <c r="B90" s="62" t="s">
        <v>179</v>
      </c>
      <c r="C90" s="63" t="s">
        <v>180</v>
      </c>
      <c r="D90" s="64"/>
      <c r="E90" s="65"/>
      <c r="F90" s="45"/>
    </row>
    <row r="91" spans="1:6" x14ac:dyDescent="0.25">
      <c r="B91" s="62" t="s">
        <v>425</v>
      </c>
      <c r="C91" s="63" t="s">
        <v>181</v>
      </c>
      <c r="D91" s="64"/>
      <c r="E91" s="65"/>
      <c r="F91" s="45"/>
    </row>
    <row r="92" spans="1:6" x14ac:dyDescent="0.25">
      <c r="B92" s="62" t="s">
        <v>498</v>
      </c>
      <c r="C92" s="63" t="s">
        <v>182</v>
      </c>
      <c r="D92" s="64"/>
      <c r="E92" s="65"/>
      <c r="F92" s="45"/>
    </row>
    <row r="93" spans="1:6" x14ac:dyDescent="0.25">
      <c r="B93" s="62"/>
      <c r="C93" s="63"/>
      <c r="D93" s="64"/>
      <c r="E93" s="65"/>
      <c r="F93" s="45"/>
    </row>
    <row r="94" spans="1:6" x14ac:dyDescent="0.25">
      <c r="A94" s="41" t="s">
        <v>183</v>
      </c>
      <c r="B94" s="62"/>
      <c r="C94" s="63"/>
      <c r="D94" s="64"/>
      <c r="E94" s="65"/>
      <c r="F94" s="45"/>
    </row>
    <row r="95" spans="1:6" x14ac:dyDescent="0.25">
      <c r="B95" s="62" t="s">
        <v>499</v>
      </c>
      <c r="C95" s="63" t="s">
        <v>184</v>
      </c>
      <c r="D95" s="64"/>
      <c r="E95" s="65"/>
      <c r="F95" s="45"/>
    </row>
    <row r="96" spans="1:6" x14ac:dyDescent="0.25">
      <c r="B96" s="62" t="s">
        <v>500</v>
      </c>
      <c r="C96" s="63" t="s">
        <v>185</v>
      </c>
      <c r="D96" s="64"/>
      <c r="E96" s="65"/>
      <c r="F96" s="45"/>
    </row>
    <row r="97" spans="1:6" x14ac:dyDescent="0.25">
      <c r="B97" s="62" t="s">
        <v>501</v>
      </c>
      <c r="C97" s="63" t="s">
        <v>186</v>
      </c>
      <c r="D97" s="64"/>
      <c r="E97" s="65"/>
      <c r="F97" s="45"/>
    </row>
    <row r="98" spans="1:6" x14ac:dyDescent="0.25">
      <c r="B98" s="62" t="s">
        <v>502</v>
      </c>
      <c r="C98" s="63" t="s">
        <v>187</v>
      </c>
      <c r="D98" s="64"/>
      <c r="E98" s="65"/>
      <c r="F98" s="45"/>
    </row>
    <row r="99" spans="1:6" x14ac:dyDescent="0.25">
      <c r="B99" s="62" t="s">
        <v>503</v>
      </c>
      <c r="C99" s="63" t="s">
        <v>188</v>
      </c>
      <c r="D99" s="64"/>
      <c r="E99" s="65"/>
      <c r="F99" s="45"/>
    </row>
    <row r="100" spans="1:6" x14ac:dyDescent="0.25">
      <c r="B100" s="62" t="s">
        <v>504</v>
      </c>
      <c r="C100" s="63" t="s">
        <v>189</v>
      </c>
      <c r="D100" s="64"/>
      <c r="E100" s="65"/>
      <c r="F100" s="45"/>
    </row>
    <row r="101" spans="1:6" x14ac:dyDescent="0.25">
      <c r="B101" s="62" t="s">
        <v>505</v>
      </c>
      <c r="C101" s="63" t="s">
        <v>190</v>
      </c>
      <c r="D101" s="64"/>
      <c r="E101" s="65"/>
      <c r="F101" s="45"/>
    </row>
    <row r="102" spans="1:6" x14ac:dyDescent="0.25">
      <c r="B102" s="62" t="s">
        <v>250</v>
      </c>
      <c r="C102" s="63" t="s">
        <v>192</v>
      </c>
      <c r="D102" s="64"/>
      <c r="E102" s="65"/>
      <c r="F102" s="45"/>
    </row>
    <row r="103" spans="1:6" x14ac:dyDescent="0.25">
      <c r="B103" s="62" t="s">
        <v>506</v>
      </c>
      <c r="C103" s="63" t="s">
        <v>193</v>
      </c>
      <c r="D103" s="64"/>
      <c r="E103" s="65"/>
      <c r="F103" s="45"/>
    </row>
    <row r="104" spans="1:6" x14ac:dyDescent="0.25">
      <c r="B104" s="62" t="s">
        <v>507</v>
      </c>
      <c r="C104" s="63" t="s">
        <v>194</v>
      </c>
      <c r="D104" s="64"/>
      <c r="E104" s="65"/>
      <c r="F104" s="45"/>
    </row>
    <row r="105" spans="1:6" x14ac:dyDescent="0.25">
      <c r="B105" s="62" t="s">
        <v>508</v>
      </c>
      <c r="C105" s="63" t="s">
        <v>195</v>
      </c>
      <c r="D105" s="64"/>
      <c r="E105" s="65"/>
      <c r="F105" s="45"/>
    </row>
    <row r="106" spans="1:6" x14ac:dyDescent="0.25">
      <c r="B106" s="62" t="s">
        <v>196</v>
      </c>
      <c r="C106" s="63" t="s">
        <v>197</v>
      </c>
      <c r="D106" s="64"/>
      <c r="E106" s="65"/>
      <c r="F106" s="45"/>
    </row>
    <row r="107" spans="1:6" x14ac:dyDescent="0.25">
      <c r="B107" s="62"/>
      <c r="C107" s="63"/>
      <c r="D107" s="64"/>
      <c r="E107" s="65"/>
      <c r="F107" s="45"/>
    </row>
    <row r="108" spans="1:6" x14ac:dyDescent="0.25">
      <c r="A108" s="41" t="s">
        <v>4</v>
      </c>
      <c r="B108" s="62" t="s">
        <v>509</v>
      </c>
      <c r="C108" s="63" t="s">
        <v>226</v>
      </c>
      <c r="D108" s="64"/>
      <c r="E108" s="65"/>
      <c r="F108" s="45"/>
    </row>
    <row r="109" spans="1:6" x14ac:dyDescent="0.25">
      <c r="B109" s="62" t="s">
        <v>510</v>
      </c>
      <c r="C109" s="63" t="s">
        <v>232</v>
      </c>
      <c r="D109" s="64"/>
      <c r="E109" s="65"/>
      <c r="F109" s="45"/>
    </row>
    <row r="110" spans="1:6" x14ac:dyDescent="0.25">
      <c r="B110" s="62"/>
      <c r="C110" s="63"/>
      <c r="D110" s="64"/>
      <c r="E110" s="65"/>
      <c r="F110" s="45"/>
    </row>
    <row r="111" spans="1:6" x14ac:dyDescent="0.25">
      <c r="A111" s="41" t="s">
        <v>227</v>
      </c>
      <c r="B111" s="62"/>
      <c r="C111" s="63"/>
      <c r="D111" s="64"/>
      <c r="E111" s="65"/>
      <c r="F111" s="45"/>
    </row>
    <row r="112" spans="1:6" x14ac:dyDescent="0.25">
      <c r="B112" s="62" t="s">
        <v>511</v>
      </c>
      <c r="C112" s="63" t="s">
        <v>228</v>
      </c>
      <c r="D112" s="64"/>
      <c r="E112" s="65"/>
      <c r="F112" s="45"/>
    </row>
    <row r="113" spans="1:6" x14ac:dyDescent="0.25">
      <c r="B113" s="62" t="s">
        <v>512</v>
      </c>
      <c r="C113" s="63" t="s">
        <v>229</v>
      </c>
      <c r="D113" s="64"/>
      <c r="E113" s="65"/>
      <c r="F113" s="45"/>
    </row>
    <row r="114" spans="1:6" x14ac:dyDescent="0.25">
      <c r="B114" s="62" t="s">
        <v>513</v>
      </c>
      <c r="C114" s="63" t="s">
        <v>230</v>
      </c>
      <c r="D114" s="64"/>
      <c r="E114" s="65"/>
      <c r="F114" s="45"/>
    </row>
    <row r="115" spans="1:6" x14ac:dyDescent="0.25">
      <c r="B115" s="62" t="s">
        <v>514</v>
      </c>
      <c r="C115" s="63" t="s">
        <v>231</v>
      </c>
      <c r="D115" s="64"/>
      <c r="E115" s="65"/>
      <c r="F115" s="45"/>
    </row>
    <row r="116" spans="1:6" x14ac:dyDescent="0.25">
      <c r="B116" s="62" t="s">
        <v>515</v>
      </c>
      <c r="C116" s="63" t="s">
        <v>233</v>
      </c>
      <c r="D116" s="64"/>
      <c r="E116" s="65"/>
      <c r="F116" s="45"/>
    </row>
    <row r="117" spans="1:6" x14ac:dyDescent="0.25">
      <c r="B117" s="62" t="s">
        <v>516</v>
      </c>
      <c r="C117" s="63" t="s">
        <v>234</v>
      </c>
      <c r="D117" s="64"/>
      <c r="E117" s="65"/>
      <c r="F117" s="45"/>
    </row>
    <row r="118" spans="1:6" x14ac:dyDescent="0.25">
      <c r="B118" s="62" t="s">
        <v>517</v>
      </c>
      <c r="C118" s="63" t="s">
        <v>236</v>
      </c>
      <c r="D118" s="64"/>
      <c r="E118" s="65"/>
      <c r="F118" s="45"/>
    </row>
    <row r="119" spans="1:6" x14ac:dyDescent="0.25">
      <c r="B119" s="62" t="s">
        <v>518</v>
      </c>
      <c r="C119" s="63" t="s">
        <v>235</v>
      </c>
      <c r="D119" s="64"/>
      <c r="E119" s="65"/>
      <c r="F119" s="45"/>
    </row>
    <row r="120" spans="1:6" x14ac:dyDescent="0.25">
      <c r="B120" s="62" t="s">
        <v>519</v>
      </c>
      <c r="C120" s="63" t="s">
        <v>407</v>
      </c>
      <c r="D120" s="64"/>
      <c r="E120" s="65"/>
      <c r="F120" s="45"/>
    </row>
    <row r="121" spans="1:6" x14ac:dyDescent="0.25">
      <c r="B121" s="62" t="s">
        <v>520</v>
      </c>
      <c r="C121" s="63" t="s">
        <v>408</v>
      </c>
      <c r="D121" s="64"/>
      <c r="E121" s="65"/>
      <c r="F121" s="45"/>
    </row>
    <row r="122" spans="1:6" x14ac:dyDescent="0.25">
      <c r="B122" s="62"/>
      <c r="C122" s="63"/>
      <c r="D122" s="64"/>
      <c r="E122" s="65"/>
      <c r="F122" s="45"/>
    </row>
    <row r="123" spans="1:6" x14ac:dyDescent="0.25">
      <c r="A123" s="41" t="s">
        <v>276</v>
      </c>
      <c r="B123" s="62"/>
      <c r="C123" s="63"/>
      <c r="D123" s="64"/>
      <c r="E123" s="65"/>
      <c r="F123" s="45"/>
    </row>
    <row r="124" spans="1:6" x14ac:dyDescent="0.25">
      <c r="B124" s="62" t="s">
        <v>521</v>
      </c>
      <c r="C124" s="63" t="s">
        <v>277</v>
      </c>
      <c r="D124" s="64"/>
      <c r="E124" s="65"/>
      <c r="F124" s="45"/>
    </row>
    <row r="125" spans="1:6" x14ac:dyDescent="0.25">
      <c r="B125" s="62" t="s">
        <v>522</v>
      </c>
      <c r="C125" s="63" t="s">
        <v>278</v>
      </c>
      <c r="D125" s="64"/>
      <c r="E125" s="65"/>
      <c r="F125" s="45"/>
    </row>
    <row r="126" spans="1:6" x14ac:dyDescent="0.25">
      <c r="B126" s="62" t="s">
        <v>523</v>
      </c>
      <c r="C126" s="63" t="s">
        <v>279</v>
      </c>
      <c r="D126" s="64"/>
      <c r="E126" s="65"/>
      <c r="F126" s="45"/>
    </row>
    <row r="127" spans="1:6" x14ac:dyDescent="0.25">
      <c r="B127" s="62" t="s">
        <v>524</v>
      </c>
      <c r="C127" s="63" t="s">
        <v>280</v>
      </c>
      <c r="D127" s="64"/>
      <c r="E127" s="65"/>
      <c r="F127" s="45"/>
    </row>
    <row r="128" spans="1:6" x14ac:dyDescent="0.25">
      <c r="B128" s="62" t="s">
        <v>525</v>
      </c>
      <c r="C128" s="63" t="s">
        <v>281</v>
      </c>
      <c r="D128" s="64"/>
      <c r="E128" s="65"/>
      <c r="F128" s="45"/>
    </row>
    <row r="129" spans="1:6" x14ac:dyDescent="0.25">
      <c r="B129" s="62" t="s">
        <v>526</v>
      </c>
      <c r="C129" s="63" t="s">
        <v>282</v>
      </c>
      <c r="D129" s="64"/>
      <c r="E129" s="65"/>
      <c r="F129" s="45"/>
    </row>
    <row r="130" spans="1:6" x14ac:dyDescent="0.25">
      <c r="B130" s="62" t="s">
        <v>527</v>
      </c>
      <c r="C130" s="63" t="s">
        <v>283</v>
      </c>
      <c r="D130" s="64"/>
      <c r="E130" s="65"/>
      <c r="F130" s="45"/>
    </row>
    <row r="131" spans="1:6" x14ac:dyDescent="0.25">
      <c r="B131" s="62" t="s">
        <v>528</v>
      </c>
      <c r="C131" s="63" t="s">
        <v>284</v>
      </c>
      <c r="D131" s="64"/>
      <c r="E131" s="65"/>
      <c r="F131" s="45"/>
    </row>
    <row r="132" spans="1:6" x14ac:dyDescent="0.25">
      <c r="B132" s="62" t="s">
        <v>529</v>
      </c>
      <c r="C132" s="63" t="s">
        <v>285</v>
      </c>
      <c r="D132" s="64"/>
      <c r="E132" s="65"/>
      <c r="F132" s="45"/>
    </row>
    <row r="133" spans="1:6" x14ac:dyDescent="0.25">
      <c r="B133" s="62" t="s">
        <v>530</v>
      </c>
      <c r="C133" s="63" t="s">
        <v>286</v>
      </c>
      <c r="D133" s="64"/>
      <c r="E133" s="65"/>
      <c r="F133" s="45"/>
    </row>
    <row r="134" spans="1:6" x14ac:dyDescent="0.25">
      <c r="B134" s="62"/>
      <c r="C134" s="63"/>
      <c r="D134" s="64"/>
      <c r="E134" s="65"/>
      <c r="F134" s="45"/>
    </row>
    <row r="135" spans="1:6" x14ac:dyDescent="0.25">
      <c r="B135" s="62"/>
      <c r="C135" s="63"/>
      <c r="D135" s="64"/>
      <c r="E135" s="65"/>
      <c r="F135" s="45"/>
    </row>
    <row r="136" spans="1:6" x14ac:dyDescent="0.25">
      <c r="A136" s="41" t="s">
        <v>287</v>
      </c>
      <c r="B136" s="62"/>
      <c r="C136" s="63"/>
      <c r="D136" s="64"/>
      <c r="E136" s="65"/>
      <c r="F136" s="45"/>
    </row>
    <row r="137" spans="1:6" x14ac:dyDescent="0.25">
      <c r="B137" s="62" t="s">
        <v>531</v>
      </c>
      <c r="C137" s="63" t="s">
        <v>288</v>
      </c>
      <c r="D137" s="64"/>
      <c r="E137" s="65"/>
      <c r="F137" s="45"/>
    </row>
    <row r="138" spans="1:6" x14ac:dyDescent="0.25">
      <c r="B138" s="62" t="s">
        <v>532</v>
      </c>
      <c r="C138" s="63" t="s">
        <v>289</v>
      </c>
      <c r="D138" s="64"/>
      <c r="E138" s="65"/>
      <c r="F138" s="45"/>
    </row>
    <row r="139" spans="1:6" x14ac:dyDescent="0.25">
      <c r="B139" s="62" t="s">
        <v>533</v>
      </c>
      <c r="C139" s="63" t="s">
        <v>290</v>
      </c>
      <c r="D139" s="64"/>
      <c r="E139" s="65"/>
      <c r="F139" s="45"/>
    </row>
    <row r="140" spans="1:6" x14ac:dyDescent="0.25">
      <c r="B140" s="62" t="s">
        <v>534</v>
      </c>
      <c r="C140" s="63" t="s">
        <v>291</v>
      </c>
      <c r="D140" s="64"/>
      <c r="E140" s="65"/>
      <c r="F140" s="45"/>
    </row>
    <row r="141" spans="1:6" x14ac:dyDescent="0.25">
      <c r="B141" s="62" t="s">
        <v>535</v>
      </c>
      <c r="C141" s="63" t="s">
        <v>292</v>
      </c>
      <c r="D141" s="64"/>
      <c r="E141" s="65"/>
      <c r="F141" s="45"/>
    </row>
    <row r="142" spans="1:6" x14ac:dyDescent="0.25">
      <c r="B142" s="62" t="s">
        <v>536</v>
      </c>
      <c r="C142" s="63" t="s">
        <v>293</v>
      </c>
      <c r="D142" s="64"/>
      <c r="E142" s="65"/>
      <c r="F142" s="45"/>
    </row>
    <row r="143" spans="1:6" x14ac:dyDescent="0.25">
      <c r="B143" s="62"/>
      <c r="C143" s="63"/>
      <c r="D143" s="64"/>
      <c r="E143" s="65"/>
      <c r="F143" s="45"/>
    </row>
    <row r="144" spans="1:6" x14ac:dyDescent="0.25">
      <c r="A144" s="41" t="s">
        <v>294</v>
      </c>
      <c r="B144" s="62"/>
      <c r="C144" s="63"/>
      <c r="D144" s="64"/>
      <c r="E144" s="65"/>
      <c r="F144" s="45"/>
    </row>
    <row r="145" spans="1:6" x14ac:dyDescent="0.25">
      <c r="B145" s="62" t="s">
        <v>537</v>
      </c>
      <c r="C145" s="63" t="s">
        <v>295</v>
      </c>
      <c r="D145" s="64"/>
      <c r="E145" s="65"/>
      <c r="F145" s="45"/>
    </row>
    <row r="146" spans="1:6" x14ac:dyDescent="0.25">
      <c r="B146" s="62" t="s">
        <v>538</v>
      </c>
      <c r="C146" s="63" t="s">
        <v>296</v>
      </c>
      <c r="D146" s="64"/>
      <c r="E146" s="65"/>
      <c r="F146" s="45"/>
    </row>
    <row r="147" spans="1:6" x14ac:dyDescent="0.25">
      <c r="B147" s="62" t="s">
        <v>539</v>
      </c>
      <c r="C147" s="63" t="s">
        <v>297</v>
      </c>
      <c r="D147" s="64"/>
      <c r="E147" s="65"/>
      <c r="F147" s="45"/>
    </row>
    <row r="148" spans="1:6" x14ac:dyDescent="0.25">
      <c r="B148" s="62" t="s">
        <v>540</v>
      </c>
      <c r="C148" s="63" t="s">
        <v>298</v>
      </c>
      <c r="D148" s="64"/>
      <c r="E148" s="65"/>
      <c r="F148" s="45"/>
    </row>
    <row r="149" spans="1:6" x14ac:dyDescent="0.25">
      <c r="B149" s="62" t="s">
        <v>541</v>
      </c>
      <c r="C149" s="63" t="s">
        <v>299</v>
      </c>
      <c r="D149" s="64"/>
      <c r="E149" s="65"/>
      <c r="F149" s="45"/>
    </row>
    <row r="150" spans="1:6" x14ac:dyDescent="0.25">
      <c r="B150" s="62" t="s">
        <v>542</v>
      </c>
      <c r="C150" s="63" t="s">
        <v>300</v>
      </c>
      <c r="D150" s="64"/>
      <c r="E150" s="65"/>
      <c r="F150" s="45"/>
    </row>
    <row r="151" spans="1:6" x14ac:dyDescent="0.25">
      <c r="A151" s="41" t="s">
        <v>257</v>
      </c>
      <c r="B151" s="62"/>
      <c r="C151" s="63"/>
      <c r="D151" s="64"/>
      <c r="E151" s="65"/>
      <c r="F151" s="45"/>
    </row>
    <row r="152" spans="1:6" x14ac:dyDescent="0.25">
      <c r="B152" s="62" t="s">
        <v>258</v>
      </c>
      <c r="C152" s="63" t="s">
        <v>259</v>
      </c>
      <c r="D152" s="64"/>
      <c r="E152" s="65"/>
      <c r="F152" s="45"/>
    </row>
    <row r="153" spans="1:6" x14ac:dyDescent="0.25">
      <c r="B153" s="62" t="s">
        <v>543</v>
      </c>
      <c r="C153" s="63" t="s">
        <v>260</v>
      </c>
      <c r="D153" s="64"/>
      <c r="E153" s="65"/>
      <c r="F153" s="45"/>
    </row>
    <row r="154" spans="1:6" x14ac:dyDescent="0.25">
      <c r="B154" s="62" t="s">
        <v>544</v>
      </c>
      <c r="C154" s="63" t="s">
        <v>261</v>
      </c>
      <c r="D154" s="64"/>
      <c r="E154" s="65"/>
      <c r="F154" s="45"/>
    </row>
    <row r="155" spans="1:6" x14ac:dyDescent="0.25">
      <c r="B155" s="62" t="s">
        <v>545</v>
      </c>
      <c r="C155" s="63" t="s">
        <v>262</v>
      </c>
      <c r="D155" s="64"/>
      <c r="E155" s="65"/>
      <c r="F155" s="45"/>
    </row>
    <row r="156" spans="1:6" x14ac:dyDescent="0.25">
      <c r="B156" s="62" t="s">
        <v>546</v>
      </c>
      <c r="C156" s="63" t="s">
        <v>263</v>
      </c>
      <c r="D156" s="64"/>
      <c r="E156" s="65"/>
      <c r="F156" s="45"/>
    </row>
    <row r="157" spans="1:6" x14ac:dyDescent="0.25">
      <c r="B157" s="62" t="s">
        <v>547</v>
      </c>
      <c r="C157" s="63" t="s">
        <v>264</v>
      </c>
      <c r="D157" s="64"/>
      <c r="E157" s="65"/>
      <c r="F157" s="45"/>
    </row>
    <row r="158" spans="1:6" x14ac:dyDescent="0.25">
      <c r="B158" s="62"/>
      <c r="C158" s="63"/>
      <c r="D158" s="64"/>
      <c r="E158" s="65"/>
      <c r="F158" s="45"/>
    </row>
    <row r="159" spans="1:6" x14ac:dyDescent="0.25">
      <c r="B159" s="62"/>
      <c r="C159" s="63"/>
      <c r="D159" s="64"/>
      <c r="E159" s="65"/>
      <c r="F159" s="45"/>
    </row>
    <row r="160" spans="1:6" x14ac:dyDescent="0.25">
      <c r="A160" t="s">
        <v>409</v>
      </c>
      <c r="B160" s="62"/>
      <c r="C160" s="63"/>
      <c r="D160" s="64"/>
      <c r="E160" s="65"/>
      <c r="F160" s="45"/>
    </row>
    <row r="161" spans="1:6" x14ac:dyDescent="0.25">
      <c r="B161" s="62" t="s">
        <v>548</v>
      </c>
      <c r="C161" s="63" t="s">
        <v>410</v>
      </c>
      <c r="D161" s="64"/>
      <c r="E161" s="65"/>
      <c r="F161" s="45"/>
    </row>
    <row r="162" spans="1:6" x14ac:dyDescent="0.25">
      <c r="B162" s="62" t="s">
        <v>549</v>
      </c>
      <c r="C162" s="63" t="s">
        <v>411</v>
      </c>
      <c r="D162" s="64"/>
      <c r="E162" s="65"/>
      <c r="F162" s="45"/>
    </row>
    <row r="163" spans="1:6" x14ac:dyDescent="0.25">
      <c r="B163" s="62" t="s">
        <v>550</v>
      </c>
      <c r="C163" s="63" t="s">
        <v>412</v>
      </c>
      <c r="D163" s="64"/>
      <c r="E163" s="65"/>
      <c r="F163" s="45"/>
    </row>
    <row r="164" spans="1:6" x14ac:dyDescent="0.25">
      <c r="B164" s="62" t="s">
        <v>551</v>
      </c>
      <c r="C164" s="63" t="s">
        <v>413</v>
      </c>
      <c r="D164" s="64"/>
      <c r="E164" s="65"/>
      <c r="F164" s="45"/>
    </row>
    <row r="165" spans="1:6" x14ac:dyDescent="0.25">
      <c r="B165" s="62" t="s">
        <v>552</v>
      </c>
      <c r="C165" s="63" t="s">
        <v>414</v>
      </c>
      <c r="D165" s="64"/>
      <c r="E165" s="65"/>
      <c r="F165" s="45"/>
    </row>
    <row r="166" spans="1:6" x14ac:dyDescent="0.25">
      <c r="B166" s="62" t="s">
        <v>553</v>
      </c>
      <c r="C166" s="63" t="s">
        <v>415</v>
      </c>
      <c r="D166" s="64"/>
      <c r="E166" s="65"/>
      <c r="F166" s="45"/>
    </row>
    <row r="167" spans="1:6" x14ac:dyDescent="0.25">
      <c r="B167" s="62" t="s">
        <v>554</v>
      </c>
      <c r="C167" s="63" t="s">
        <v>416</v>
      </c>
      <c r="D167" s="64"/>
      <c r="E167" s="65"/>
      <c r="F167" s="45"/>
    </row>
    <row r="168" spans="1:6" x14ac:dyDescent="0.25">
      <c r="B168" s="62" t="s">
        <v>555</v>
      </c>
      <c r="C168" s="63" t="s">
        <v>417</v>
      </c>
      <c r="D168" s="64"/>
      <c r="E168" s="65"/>
      <c r="F168" s="45"/>
    </row>
    <row r="169" spans="1:6" x14ac:dyDescent="0.25">
      <c r="B169" s="62" t="s">
        <v>556</v>
      </c>
      <c r="C169" s="63" t="s">
        <v>418</v>
      </c>
      <c r="D169" s="64"/>
      <c r="E169" s="65"/>
      <c r="F169" s="45"/>
    </row>
    <row r="170" spans="1:6" x14ac:dyDescent="0.25">
      <c r="B170" s="62"/>
      <c r="C170" s="63"/>
      <c r="D170" s="64"/>
      <c r="E170" s="65"/>
      <c r="F170" s="45"/>
    </row>
    <row r="171" spans="1:6" x14ac:dyDescent="0.25">
      <c r="B171" s="62"/>
      <c r="C171" s="63"/>
      <c r="D171" s="64"/>
      <c r="E171" s="65"/>
      <c r="F171" s="45"/>
    </row>
    <row r="172" spans="1:6" x14ac:dyDescent="0.25">
      <c r="B172" s="62"/>
      <c r="C172" s="63"/>
      <c r="D172" s="64"/>
      <c r="E172" s="65"/>
      <c r="F172" s="45"/>
    </row>
    <row r="174" spans="1:6" x14ac:dyDescent="0.25">
      <c r="A174" s="196" t="s">
        <v>198</v>
      </c>
      <c r="B174" s="22" t="s">
        <v>6</v>
      </c>
      <c r="C174" s="23" t="s">
        <v>7</v>
      </c>
      <c r="D174" s="24" t="s">
        <v>8</v>
      </c>
      <c r="E174" s="24" t="s">
        <v>9</v>
      </c>
      <c r="F174" s="25" t="s">
        <v>10</v>
      </c>
    </row>
    <row r="175" spans="1:6" x14ac:dyDescent="0.25">
      <c r="A175" s="197"/>
      <c r="B175" s="33" t="s">
        <v>199</v>
      </c>
      <c r="C175" s="43" t="s">
        <v>200</v>
      </c>
      <c r="D175" s="66"/>
      <c r="E175" s="66" t="s">
        <v>201</v>
      </c>
      <c r="F175" s="45"/>
    </row>
    <row r="176" spans="1:6" x14ac:dyDescent="0.25">
      <c r="A176" s="197"/>
      <c r="B176" s="42" t="s">
        <v>202</v>
      </c>
      <c r="C176" s="43" t="s">
        <v>203</v>
      </c>
      <c r="D176" s="66"/>
      <c r="E176" s="66" t="s">
        <v>201</v>
      </c>
      <c r="F176" s="45"/>
    </row>
    <row r="177" spans="1:6" x14ac:dyDescent="0.25">
      <c r="A177" s="197"/>
      <c r="B177" s="33" t="s">
        <v>204</v>
      </c>
      <c r="C177" s="43" t="s">
        <v>205</v>
      </c>
      <c r="D177" s="66"/>
      <c r="E177" s="66" t="s">
        <v>201</v>
      </c>
      <c r="F177" s="45"/>
    </row>
    <row r="178" spans="1:6" x14ac:dyDescent="0.25">
      <c r="A178" s="197"/>
      <c r="B178" s="33" t="s">
        <v>206</v>
      </c>
      <c r="C178" s="43" t="s">
        <v>207</v>
      </c>
      <c r="D178" s="66"/>
      <c r="E178" s="66" t="s">
        <v>201</v>
      </c>
      <c r="F178" s="45"/>
    </row>
    <row r="180" spans="1:6" x14ac:dyDescent="0.25">
      <c r="A180" s="67"/>
    </row>
    <row r="181" spans="1:6" x14ac:dyDescent="0.25">
      <c r="A181" s="67"/>
    </row>
    <row r="182" spans="1:6" x14ac:dyDescent="0.25">
      <c r="A182" s="67"/>
    </row>
    <row r="183" spans="1:6" x14ac:dyDescent="0.25">
      <c r="C183" s="68" t="s">
        <v>208</v>
      </c>
    </row>
    <row r="184" spans="1:6" x14ac:dyDescent="0.25">
      <c r="D184" s="69" t="s">
        <v>209</v>
      </c>
    </row>
    <row r="185" spans="1:6" x14ac:dyDescent="0.25">
      <c r="D185" s="69" t="s">
        <v>210</v>
      </c>
    </row>
    <row r="186" spans="1:6" x14ac:dyDescent="0.25">
      <c r="D186" s="69" t="s">
        <v>211</v>
      </c>
    </row>
    <row r="187" spans="1:6" x14ac:dyDescent="0.25">
      <c r="D187" s="70" t="s">
        <v>212</v>
      </c>
    </row>
    <row r="188" spans="1:6" x14ac:dyDescent="0.25">
      <c r="D188" s="35" t="s">
        <v>213</v>
      </c>
    </row>
    <row r="189" spans="1:6" x14ac:dyDescent="0.25">
      <c r="D189" s="71"/>
      <c r="E189" t="s">
        <v>214</v>
      </c>
    </row>
    <row r="190" spans="1:6" x14ac:dyDescent="0.25">
      <c r="D190" s="72"/>
      <c r="E190" t="s">
        <v>215</v>
      </c>
    </row>
    <row r="191" spans="1:6" x14ac:dyDescent="0.25">
      <c r="D191" s="137"/>
      <c r="E191" t="s">
        <v>216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pane ySplit="2" topLeftCell="A3" activePane="bottomLeft" state="frozen"/>
      <selection pane="bottomLeft" activeCell="B9" sqref="B9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61" t="s">
        <v>2</v>
      </c>
      <c r="B1" s="162"/>
      <c r="C1" s="163" t="s">
        <v>308</v>
      </c>
      <c r="D1" s="164"/>
      <c r="E1" s="121"/>
      <c r="F1" s="121"/>
      <c r="G1" s="121"/>
      <c r="H1" s="121"/>
      <c r="I1" s="121"/>
      <c r="J1" s="121"/>
      <c r="K1" s="121"/>
    </row>
    <row r="2" spans="1:11" ht="15.75" thickBot="1" x14ac:dyDescent="0.3">
      <c r="B2" s="15" t="str">
        <f>ids_template!B75</f>
        <v>name</v>
      </c>
      <c r="C2" s="15" t="str">
        <f>ids_template!B76</f>
        <v>value</v>
      </c>
      <c r="D2" s="116" t="str">
        <f>ids_template!B78</f>
        <v>parameter description</v>
      </c>
      <c r="E2" s="116" t="str">
        <f>ids_template!B77</f>
        <v>private</v>
      </c>
    </row>
    <row r="3" spans="1:11" x14ac:dyDescent="0.25">
      <c r="B3" s="7" t="s">
        <v>564</v>
      </c>
      <c r="C3" s="7">
        <v>32</v>
      </c>
      <c r="D3" s="7" t="s">
        <v>566</v>
      </c>
      <c r="E3" s="7"/>
    </row>
    <row r="4" spans="1:11" x14ac:dyDescent="0.25">
      <c r="B4" s="7" t="s">
        <v>579</v>
      </c>
      <c r="C4" s="7">
        <v>32</v>
      </c>
      <c r="D4" s="7" t="s">
        <v>565</v>
      </c>
      <c r="E4" s="7"/>
    </row>
    <row r="5" spans="1:11" x14ac:dyDescent="0.25">
      <c r="B5" s="7"/>
      <c r="C5" s="7"/>
      <c r="D5" s="7"/>
      <c r="E5" s="7"/>
    </row>
    <row r="6" spans="1:11" x14ac:dyDescent="0.25">
      <c r="B6" s="7"/>
      <c r="C6" s="7"/>
      <c r="D6" s="7"/>
      <c r="E6" s="7"/>
    </row>
    <row r="7" spans="1:11" x14ac:dyDescent="0.25">
      <c r="B7" s="7"/>
      <c r="C7" s="7"/>
      <c r="D7" s="7"/>
      <c r="E7" s="125"/>
    </row>
    <row r="8" spans="1:11" x14ac:dyDescent="0.25">
      <c r="B8" s="7"/>
      <c r="C8" s="7"/>
      <c r="D8" s="7"/>
      <c r="E8" s="125"/>
    </row>
    <row r="9" spans="1:11" x14ac:dyDescent="0.25">
      <c r="B9" s="7"/>
      <c r="C9" s="7"/>
      <c r="D9" s="7"/>
      <c r="E9" s="7"/>
    </row>
    <row r="10" spans="1:11" x14ac:dyDescent="0.25">
      <c r="B10" s="86"/>
      <c r="C10" s="7"/>
      <c r="D10" s="7"/>
      <c r="E10" s="7"/>
    </row>
    <row r="11" spans="1:11" x14ac:dyDescent="0.25">
      <c r="B11" s="7"/>
      <c r="C11" s="7"/>
      <c r="D11" s="7"/>
      <c r="E11" s="86"/>
    </row>
    <row r="12" spans="1:11" x14ac:dyDescent="0.25">
      <c r="B12" s="7"/>
      <c r="C12" s="7"/>
      <c r="D12" s="7"/>
      <c r="E12" s="7"/>
    </row>
    <row r="13" spans="1:11" x14ac:dyDescent="0.25">
      <c r="B13" s="7"/>
      <c r="C13" s="7"/>
      <c r="D13" s="7"/>
      <c r="E13" s="7"/>
    </row>
  </sheetData>
  <mergeCells count="2">
    <mergeCell ref="A1:B1"/>
    <mergeCell ref="C1:D1"/>
  </mergeCells>
  <conditionalFormatting sqref="B3:E3">
    <cfRule type="notContainsBlanks" dxfId="2" priority="3">
      <formula>LEN(TRIM(B3))&gt;0</formula>
    </cfRule>
  </conditionalFormatting>
  <conditionalFormatting sqref="B15:E18">
    <cfRule type="notContainsBlanks" dxfId="1" priority="2">
      <formula>LEN(TRIM(B15))&gt;0</formula>
    </cfRule>
  </conditionalFormatting>
  <conditionalFormatting sqref="B3:E11">
    <cfRule type="notContainsBlanks" dxfId="0" priority="1">
      <formula>LEN(TRIM(B3))&gt;0</formula>
    </cfRule>
  </conditionalFormatting>
  <dataValidations disablePrompts="1" count="1">
    <dataValidation type="list" allowBlank="1" showInputMessage="1" showErrorMessage="1" sqref="E7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1" max="1" width="9.28515625" customWidth="1"/>
    <col min="2" max="2" width="27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65" t="s">
        <v>243</v>
      </c>
      <c r="B1" s="166"/>
      <c r="C1" s="163" t="s">
        <v>307</v>
      </c>
      <c r="D1" s="164"/>
      <c r="E1" s="164"/>
      <c r="F1" s="164"/>
    </row>
    <row r="2" spans="1:6" ht="15.75" thickBot="1" x14ac:dyDescent="0.3">
      <c r="B2" s="15" t="str">
        <f>ids_template!B86</f>
        <v>port_name</v>
      </c>
      <c r="C2" s="15" t="str">
        <f>ids_template!B89</f>
        <v>direction</v>
      </c>
      <c r="D2" s="15" t="str">
        <f>ids_template!B88</f>
        <v>spec_type</v>
      </c>
      <c r="E2" s="15" t="str">
        <f>ids_template!B91</f>
        <v>ams_discipline</v>
      </c>
      <c r="F2" s="116" t="str">
        <f>ids_template!B92</f>
        <v>io description</v>
      </c>
    </row>
    <row r="3" spans="1:6" x14ac:dyDescent="0.25">
      <c r="B3" s="9" t="s">
        <v>345</v>
      </c>
      <c r="C3" s="8" t="s">
        <v>374</v>
      </c>
      <c r="D3" s="8" t="s">
        <v>345</v>
      </c>
      <c r="E3" s="8" t="s">
        <v>567</v>
      </c>
      <c r="F3" s="10" t="s">
        <v>476</v>
      </c>
    </row>
    <row r="4" spans="1:6" x14ac:dyDescent="0.25">
      <c r="B4" s="11" t="s">
        <v>346</v>
      </c>
      <c r="C4" s="8" t="s">
        <v>374</v>
      </c>
      <c r="D4" s="8" t="s">
        <v>464</v>
      </c>
      <c r="E4" s="8" t="s">
        <v>568</v>
      </c>
      <c r="F4" s="12" t="s">
        <v>477</v>
      </c>
    </row>
    <row r="5" spans="1:6" x14ac:dyDescent="0.25">
      <c r="B5" s="11" t="s">
        <v>319</v>
      </c>
      <c r="C5" s="8" t="s">
        <v>374</v>
      </c>
      <c r="D5" s="8" t="s">
        <v>462</v>
      </c>
      <c r="E5" s="8" t="s">
        <v>569</v>
      </c>
      <c r="F5" s="12" t="s">
        <v>423</v>
      </c>
    </row>
    <row r="6" spans="1:6" x14ac:dyDescent="0.25">
      <c r="B6" s="11" t="s">
        <v>375</v>
      </c>
      <c r="C6" s="8" t="s">
        <v>374</v>
      </c>
      <c r="D6" s="8" t="s">
        <v>462</v>
      </c>
      <c r="E6" s="8" t="s">
        <v>567</v>
      </c>
      <c r="F6" s="12" t="s">
        <v>423</v>
      </c>
    </row>
    <row r="7" spans="1:6" x14ac:dyDescent="0.25">
      <c r="B7" s="11" t="s">
        <v>377</v>
      </c>
      <c r="C7" s="8" t="s">
        <v>376</v>
      </c>
      <c r="D7" s="8" t="s">
        <v>462</v>
      </c>
      <c r="E7" s="8" t="s">
        <v>567</v>
      </c>
      <c r="F7" s="12"/>
    </row>
    <row r="8" spans="1:6" x14ac:dyDescent="0.25">
      <c r="B8" s="11" t="s">
        <v>378</v>
      </c>
      <c r="C8" s="8" t="s">
        <v>374</v>
      </c>
      <c r="D8" s="8" t="s">
        <v>462</v>
      </c>
      <c r="E8" s="8" t="s">
        <v>567</v>
      </c>
      <c r="F8" s="12"/>
    </row>
    <row r="9" spans="1:6" x14ac:dyDescent="0.25">
      <c r="B9" s="11" t="s">
        <v>379</v>
      </c>
      <c r="C9" s="8" t="s">
        <v>374</v>
      </c>
      <c r="D9" s="8" t="s">
        <v>462</v>
      </c>
      <c r="E9" s="8" t="s">
        <v>567</v>
      </c>
      <c r="F9" s="12"/>
    </row>
    <row r="10" spans="1:6" x14ac:dyDescent="0.25">
      <c r="B10" s="11" t="s">
        <v>400</v>
      </c>
      <c r="C10" s="8" t="s">
        <v>374</v>
      </c>
      <c r="D10" s="8" t="s">
        <v>462</v>
      </c>
      <c r="E10" s="8" t="s">
        <v>567</v>
      </c>
      <c r="F10" s="12"/>
    </row>
    <row r="11" spans="1:6" x14ac:dyDescent="0.25">
      <c r="B11" s="11" t="s">
        <v>334</v>
      </c>
      <c r="C11" s="8" t="s">
        <v>374</v>
      </c>
      <c r="D11" s="8" t="s">
        <v>462</v>
      </c>
      <c r="E11" s="8" t="s">
        <v>567</v>
      </c>
      <c r="F11" s="12"/>
    </row>
    <row r="12" spans="1:6" x14ac:dyDescent="0.25">
      <c r="B12" s="11" t="s">
        <v>322</v>
      </c>
      <c r="C12" s="8" t="s">
        <v>374</v>
      </c>
      <c r="D12" s="8" t="s">
        <v>462</v>
      </c>
      <c r="E12" s="8" t="s">
        <v>567</v>
      </c>
      <c r="F12" s="12"/>
    </row>
    <row r="13" spans="1:6" x14ac:dyDescent="0.25">
      <c r="B13" s="84" t="s">
        <v>399</v>
      </c>
      <c r="C13" s="8" t="s">
        <v>374</v>
      </c>
      <c r="D13" s="8" t="s">
        <v>462</v>
      </c>
      <c r="E13" s="8" t="s">
        <v>567</v>
      </c>
      <c r="F13" s="12"/>
    </row>
    <row r="14" spans="1:6" x14ac:dyDescent="0.25">
      <c r="B14" s="11" t="s">
        <v>398</v>
      </c>
      <c r="C14" s="8" t="s">
        <v>374</v>
      </c>
      <c r="D14" s="8" t="s">
        <v>462</v>
      </c>
      <c r="E14" s="8" t="s">
        <v>567</v>
      </c>
      <c r="F14" s="12"/>
    </row>
    <row r="15" spans="1:6" x14ac:dyDescent="0.25">
      <c r="B15" s="11" t="s">
        <v>397</v>
      </c>
      <c r="C15" s="8" t="s">
        <v>374</v>
      </c>
      <c r="D15" s="8" t="s">
        <v>462</v>
      </c>
      <c r="E15" s="8" t="s">
        <v>567</v>
      </c>
      <c r="F15" s="12"/>
    </row>
    <row r="16" spans="1:6" x14ac:dyDescent="0.25">
      <c r="B16" s="11" t="s">
        <v>336</v>
      </c>
      <c r="C16" s="8" t="s">
        <v>374</v>
      </c>
      <c r="D16" s="8" t="s">
        <v>462</v>
      </c>
      <c r="E16" s="8" t="s">
        <v>567</v>
      </c>
      <c r="F16" s="12"/>
    </row>
    <row r="17" spans="2:6" x14ac:dyDescent="0.25">
      <c r="B17" s="11" t="s">
        <v>396</v>
      </c>
      <c r="C17" s="8" t="s">
        <v>376</v>
      </c>
      <c r="D17" s="8" t="s">
        <v>462</v>
      </c>
      <c r="E17" s="8" t="s">
        <v>567</v>
      </c>
      <c r="F17" s="12"/>
    </row>
    <row r="18" spans="2:6" x14ac:dyDescent="0.25">
      <c r="B18" s="11" t="s">
        <v>324</v>
      </c>
      <c r="C18" s="8" t="s">
        <v>376</v>
      </c>
      <c r="D18" s="8" t="s">
        <v>462</v>
      </c>
      <c r="E18" s="8" t="s">
        <v>567</v>
      </c>
      <c r="F18" s="12"/>
    </row>
    <row r="19" spans="2:6" x14ac:dyDescent="0.25">
      <c r="B19" s="11" t="s">
        <v>395</v>
      </c>
      <c r="C19" s="8" t="s">
        <v>376</v>
      </c>
      <c r="D19" s="8" t="s">
        <v>462</v>
      </c>
      <c r="E19" s="8" t="s">
        <v>567</v>
      </c>
      <c r="F19" s="12"/>
    </row>
    <row r="20" spans="2:6" ht="15.75" customHeight="1" x14ac:dyDescent="0.25">
      <c r="B20" s="11" t="s">
        <v>394</v>
      </c>
      <c r="C20" s="8" t="s">
        <v>374</v>
      </c>
      <c r="D20" s="8" t="s">
        <v>462</v>
      </c>
      <c r="E20" s="8" t="s">
        <v>567</v>
      </c>
      <c r="F20" s="12"/>
    </row>
    <row r="21" spans="2:6" x14ac:dyDescent="0.25">
      <c r="B21" s="11" t="s">
        <v>393</v>
      </c>
      <c r="C21" s="8" t="s">
        <v>376</v>
      </c>
      <c r="D21" s="8" t="s">
        <v>462</v>
      </c>
      <c r="E21" s="8" t="s">
        <v>567</v>
      </c>
      <c r="F21" s="12"/>
    </row>
    <row r="22" spans="2:6" x14ac:dyDescent="0.25">
      <c r="B22" s="11" t="s">
        <v>380</v>
      </c>
      <c r="C22" s="8" t="s">
        <v>376</v>
      </c>
      <c r="D22" s="8" t="s">
        <v>462</v>
      </c>
      <c r="E22" s="8" t="s">
        <v>567</v>
      </c>
      <c r="F22" s="12"/>
    </row>
    <row r="23" spans="2:6" x14ac:dyDescent="0.25">
      <c r="B23" s="11" t="s">
        <v>381</v>
      </c>
      <c r="C23" s="8" t="s">
        <v>376</v>
      </c>
      <c r="D23" s="8" t="s">
        <v>462</v>
      </c>
      <c r="E23" s="8" t="s">
        <v>567</v>
      </c>
      <c r="F23" s="12"/>
    </row>
    <row r="24" spans="2:6" x14ac:dyDescent="0.25">
      <c r="B24" s="11" t="s">
        <v>392</v>
      </c>
      <c r="C24" s="8" t="s">
        <v>376</v>
      </c>
      <c r="D24" s="8" t="s">
        <v>462</v>
      </c>
      <c r="E24" s="8" t="s">
        <v>567</v>
      </c>
      <c r="F24" s="12"/>
    </row>
    <row r="25" spans="2:6" x14ac:dyDescent="0.25">
      <c r="B25" s="11" t="s">
        <v>382</v>
      </c>
      <c r="C25" s="8" t="s">
        <v>376</v>
      </c>
      <c r="D25" s="8" t="s">
        <v>462</v>
      </c>
      <c r="E25" s="8" t="s">
        <v>567</v>
      </c>
      <c r="F25" s="12"/>
    </row>
    <row r="26" spans="2:6" x14ac:dyDescent="0.25">
      <c r="B26" s="11" t="s">
        <v>385</v>
      </c>
      <c r="C26" s="8" t="s">
        <v>374</v>
      </c>
      <c r="D26" s="8" t="s">
        <v>462</v>
      </c>
      <c r="E26" s="8" t="s">
        <v>567</v>
      </c>
      <c r="F26" s="12"/>
    </row>
    <row r="27" spans="2:6" x14ac:dyDescent="0.25">
      <c r="B27" s="11" t="s">
        <v>384</v>
      </c>
      <c r="C27" s="8" t="s">
        <v>376</v>
      </c>
      <c r="D27" s="8" t="s">
        <v>462</v>
      </c>
      <c r="E27" s="8" t="s">
        <v>567</v>
      </c>
      <c r="F27" s="12"/>
    </row>
    <row r="28" spans="2:6" x14ac:dyDescent="0.25">
      <c r="B28" s="11" t="s">
        <v>357</v>
      </c>
      <c r="C28" s="8" t="s">
        <v>376</v>
      </c>
      <c r="D28" s="8" t="s">
        <v>462</v>
      </c>
      <c r="E28" s="8" t="s">
        <v>567</v>
      </c>
      <c r="F28" s="12"/>
    </row>
    <row r="29" spans="2:6" x14ac:dyDescent="0.25">
      <c r="B29" s="11" t="s">
        <v>351</v>
      </c>
      <c r="C29" s="8" t="s">
        <v>376</v>
      </c>
      <c r="D29" s="8" t="s">
        <v>462</v>
      </c>
      <c r="E29" s="8" t="s">
        <v>567</v>
      </c>
      <c r="F29" s="12"/>
    </row>
    <row r="30" spans="2:6" x14ac:dyDescent="0.25">
      <c r="B30" s="11" t="s">
        <v>386</v>
      </c>
      <c r="C30" s="8" t="s">
        <v>376</v>
      </c>
      <c r="D30" s="8" t="s">
        <v>462</v>
      </c>
      <c r="E30" s="8" t="s">
        <v>567</v>
      </c>
      <c r="F30" s="12"/>
    </row>
    <row r="31" spans="2:6" x14ac:dyDescent="0.25">
      <c r="B31" s="11" t="s">
        <v>353</v>
      </c>
      <c r="C31" s="8" t="s">
        <v>376</v>
      </c>
      <c r="D31" s="8" t="s">
        <v>462</v>
      </c>
      <c r="E31" s="8" t="s">
        <v>567</v>
      </c>
      <c r="F31" s="12"/>
    </row>
    <row r="32" spans="2:6" ht="15.75" customHeight="1" x14ac:dyDescent="0.25">
      <c r="B32" s="11" t="s">
        <v>391</v>
      </c>
      <c r="C32" s="8" t="s">
        <v>374</v>
      </c>
      <c r="D32" s="8" t="s">
        <v>462</v>
      </c>
      <c r="E32" s="8" t="s">
        <v>567</v>
      </c>
      <c r="F32" s="12"/>
    </row>
    <row r="33" spans="2:6" x14ac:dyDescent="0.25">
      <c r="B33" s="11" t="s">
        <v>390</v>
      </c>
      <c r="C33" s="8" t="s">
        <v>376</v>
      </c>
      <c r="D33" s="8" t="s">
        <v>462</v>
      </c>
      <c r="E33" s="8" t="s">
        <v>567</v>
      </c>
      <c r="F33" s="12"/>
    </row>
    <row r="34" spans="2:6" x14ac:dyDescent="0.25">
      <c r="B34" s="11" t="s">
        <v>365</v>
      </c>
      <c r="C34" s="8" t="s">
        <v>376</v>
      </c>
      <c r="D34" s="8" t="s">
        <v>462</v>
      </c>
      <c r="E34" s="8" t="s">
        <v>567</v>
      </c>
      <c r="F34" s="12"/>
    </row>
    <row r="35" spans="2:6" x14ac:dyDescent="0.25">
      <c r="B35" s="11" t="s">
        <v>362</v>
      </c>
      <c r="C35" s="8" t="s">
        <v>376</v>
      </c>
      <c r="D35" s="8" t="s">
        <v>462</v>
      </c>
      <c r="E35" s="8" t="s">
        <v>567</v>
      </c>
      <c r="F35" s="12"/>
    </row>
    <row r="36" spans="2:6" x14ac:dyDescent="0.25">
      <c r="B36" s="11" t="s">
        <v>389</v>
      </c>
      <c r="C36" s="8" t="s">
        <v>376</v>
      </c>
      <c r="D36" s="8" t="s">
        <v>462</v>
      </c>
      <c r="E36" s="8" t="s">
        <v>567</v>
      </c>
      <c r="F36" s="12"/>
    </row>
    <row r="37" spans="2:6" x14ac:dyDescent="0.25">
      <c r="B37" s="11" t="s">
        <v>363</v>
      </c>
      <c r="C37" s="8" t="s">
        <v>376</v>
      </c>
      <c r="D37" s="8" t="s">
        <v>462</v>
      </c>
      <c r="E37" s="8" t="s">
        <v>567</v>
      </c>
      <c r="F37" s="12"/>
    </row>
    <row r="38" spans="2:6" ht="15.75" customHeight="1" x14ac:dyDescent="0.25">
      <c r="B38" s="11" t="s">
        <v>388</v>
      </c>
      <c r="C38" s="8" t="s">
        <v>374</v>
      </c>
      <c r="D38" s="8" t="s">
        <v>462</v>
      </c>
      <c r="E38" s="8" t="s">
        <v>567</v>
      </c>
      <c r="F38" s="12"/>
    </row>
    <row r="39" spans="2:6" x14ac:dyDescent="0.25">
      <c r="B39" s="11" t="s">
        <v>387</v>
      </c>
      <c r="C39" s="8" t="s">
        <v>376</v>
      </c>
      <c r="D39" s="8" t="s">
        <v>462</v>
      </c>
      <c r="E39" s="8" t="s">
        <v>567</v>
      </c>
      <c r="F39" s="12"/>
    </row>
    <row r="40" spans="2:6" x14ac:dyDescent="0.25">
      <c r="B40" s="11" t="s">
        <v>372</v>
      </c>
      <c r="C40" s="8" t="s">
        <v>376</v>
      </c>
      <c r="D40" s="8" t="s">
        <v>462</v>
      </c>
      <c r="E40" s="8" t="s">
        <v>567</v>
      </c>
      <c r="F40" s="12"/>
    </row>
    <row r="41" spans="2:6" x14ac:dyDescent="0.25">
      <c r="B41" s="11" t="s">
        <v>369</v>
      </c>
      <c r="C41" s="8" t="s">
        <v>376</v>
      </c>
      <c r="D41" s="8" t="s">
        <v>462</v>
      </c>
      <c r="E41" s="8" t="s">
        <v>567</v>
      </c>
      <c r="F41" s="12"/>
    </row>
    <row r="42" spans="2:6" x14ac:dyDescent="0.25">
      <c r="B42" s="11" t="s">
        <v>383</v>
      </c>
      <c r="C42" s="8" t="s">
        <v>376</v>
      </c>
      <c r="D42" s="8" t="s">
        <v>462</v>
      </c>
      <c r="E42" s="8" t="s">
        <v>567</v>
      </c>
      <c r="F42" s="12"/>
    </row>
    <row r="43" spans="2:6" x14ac:dyDescent="0.25">
      <c r="B43" s="11" t="s">
        <v>370</v>
      </c>
      <c r="C43" s="8" t="s">
        <v>376</v>
      </c>
      <c r="D43" s="8" t="s">
        <v>462</v>
      </c>
      <c r="E43" s="8" t="s">
        <v>567</v>
      </c>
      <c r="F43" s="12"/>
    </row>
  </sheetData>
  <mergeCells count="2">
    <mergeCell ref="A1:B1"/>
    <mergeCell ref="C1:F1"/>
  </mergeCells>
  <dataValidations count="1">
    <dataValidation type="list" allowBlank="1" showInputMessage="1" showErrorMessage="1" sqref="C3:C43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>
      <pane ySplit="2" topLeftCell="A12" activePane="bottomLeft" state="frozen"/>
      <selection pane="bottomLeft" activeCell="D4" sqref="D4"/>
    </sheetView>
  </sheetViews>
  <sheetFormatPr defaultRowHeight="15" x14ac:dyDescent="0.25"/>
  <cols>
    <col min="1" max="1" width="17.140625" customWidth="1"/>
    <col min="2" max="2" width="21.140625" style="13" customWidth="1"/>
    <col min="3" max="3" width="17.140625" customWidth="1"/>
    <col min="4" max="4" width="24.57031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0" ht="29.25" thickBot="1" x14ac:dyDescent="0.5">
      <c r="A1" s="87" t="s">
        <v>241</v>
      </c>
      <c r="B1" s="117"/>
      <c r="C1" s="159" t="s">
        <v>305</v>
      </c>
      <c r="D1" s="160"/>
      <c r="E1" s="160"/>
      <c r="F1" s="160"/>
      <c r="G1" s="160"/>
      <c r="H1" s="160"/>
      <c r="I1" s="160"/>
    </row>
    <row r="2" spans="1:10" ht="30.75" thickBot="1" x14ac:dyDescent="0.3">
      <c r="A2" s="138" t="str">
        <f>ids_template!B112</f>
        <v>bus_interface</v>
      </c>
      <c r="B2" s="139" t="str">
        <f>ids_template!B113</f>
        <v>v,l,n,v</v>
      </c>
      <c r="C2" s="139" t="str">
        <f>ids_template!B115</f>
        <v>logical_name</v>
      </c>
      <c r="D2" s="139" t="str">
        <f>ids_template!B114</f>
        <v>physical_name</v>
      </c>
      <c r="E2" s="139" t="str">
        <f>ids_template!B116</f>
        <v>interface description</v>
      </c>
      <c r="F2" s="126" t="str">
        <f>ids_template!B120</f>
        <v>bus_interface_type</v>
      </c>
      <c r="G2" s="139" t="str">
        <f>ids_template!B117</f>
        <v>base_addresses_or_range</v>
      </c>
      <c r="H2" s="139" t="str">
        <f>ids_template!B118</f>
        <v>remap_address_name</v>
      </c>
      <c r="I2" s="126" t="str">
        <f>ids_template!B119</f>
        <v>remap_address_value</v>
      </c>
      <c r="J2" s="126" t="str">
        <f>ids_template!B121</f>
        <v>remap_description</v>
      </c>
    </row>
    <row r="3" spans="1:10" ht="72.75" customHeight="1" x14ac:dyDescent="0.25">
      <c r="A3" s="18" t="s">
        <v>313</v>
      </c>
      <c r="B3" s="14" t="s">
        <v>571</v>
      </c>
      <c r="D3" s="7"/>
      <c r="E3" s="14" t="s">
        <v>570</v>
      </c>
      <c r="F3" s="102" t="s">
        <v>419</v>
      </c>
      <c r="G3" s="7"/>
      <c r="H3" s="7"/>
      <c r="I3" s="17"/>
      <c r="J3" s="97"/>
    </row>
    <row r="4" spans="1:10" x14ac:dyDescent="0.25">
      <c r="A4" s="16"/>
      <c r="C4" t="s">
        <v>314</v>
      </c>
      <c r="D4" s="7" t="s">
        <v>315</v>
      </c>
      <c r="E4" s="7"/>
      <c r="F4" s="7"/>
      <c r="G4" s="7"/>
      <c r="H4" s="7"/>
      <c r="I4" s="17"/>
      <c r="J4" s="17"/>
    </row>
    <row r="5" spans="1:10" x14ac:dyDescent="0.25">
      <c r="A5" s="18"/>
      <c r="C5" s="7" t="s">
        <v>316</v>
      </c>
      <c r="D5" s="7" t="s">
        <v>317</v>
      </c>
      <c r="E5" s="7"/>
      <c r="F5" s="7"/>
      <c r="G5" s="7"/>
      <c r="H5" s="7"/>
      <c r="I5" s="17"/>
      <c r="J5" s="17"/>
    </row>
    <row r="6" spans="1:10" x14ac:dyDescent="0.25">
      <c r="A6" s="16"/>
      <c r="C6" s="86" t="s">
        <v>318</v>
      </c>
      <c r="D6" s="86" t="s">
        <v>319</v>
      </c>
      <c r="E6" s="7"/>
      <c r="F6" s="7"/>
      <c r="G6" s="7"/>
      <c r="H6" s="7"/>
      <c r="I6" s="17"/>
      <c r="J6" s="17"/>
    </row>
    <row r="7" spans="1:10" ht="60" x14ac:dyDescent="0.25">
      <c r="A7" s="16" t="s">
        <v>320</v>
      </c>
      <c r="B7" s="13" t="s">
        <v>572</v>
      </c>
      <c r="C7" s="7"/>
      <c r="D7" s="7"/>
      <c r="E7" s="7" t="s">
        <v>573</v>
      </c>
      <c r="F7" s="7" t="s">
        <v>420</v>
      </c>
      <c r="G7" s="7"/>
      <c r="H7" s="7"/>
      <c r="I7" s="17"/>
      <c r="J7" s="17"/>
    </row>
    <row r="8" spans="1:10" x14ac:dyDescent="0.25">
      <c r="A8" s="16"/>
      <c r="C8" s="86" t="s">
        <v>321</v>
      </c>
      <c r="D8" s="86" t="s">
        <v>322</v>
      </c>
      <c r="E8" s="7"/>
      <c r="F8" s="7"/>
      <c r="G8" s="7"/>
      <c r="H8" s="7"/>
      <c r="I8" s="17"/>
      <c r="J8" s="17"/>
    </row>
    <row r="9" spans="1:10" x14ac:dyDescent="0.25">
      <c r="A9" s="16"/>
      <c r="C9" s="86" t="s">
        <v>323</v>
      </c>
      <c r="D9" s="86" t="s">
        <v>324</v>
      </c>
      <c r="E9" s="7"/>
      <c r="F9" s="7"/>
      <c r="G9" s="7"/>
      <c r="H9" s="7"/>
      <c r="I9" s="17"/>
      <c r="J9" s="17"/>
    </row>
    <row r="10" spans="1:10" x14ac:dyDescent="0.25">
      <c r="A10" s="16"/>
      <c r="C10" s="86" t="s">
        <v>325</v>
      </c>
      <c r="D10" s="86" t="s">
        <v>326</v>
      </c>
      <c r="E10" s="7"/>
      <c r="F10" s="7"/>
      <c r="G10" s="7"/>
      <c r="H10" s="7"/>
      <c r="I10" s="17"/>
      <c r="J10" s="17"/>
    </row>
    <row r="11" spans="1:10" x14ac:dyDescent="0.25">
      <c r="A11" s="16"/>
      <c r="C11" s="86" t="s">
        <v>327</v>
      </c>
      <c r="D11" s="86" t="s">
        <v>328</v>
      </c>
      <c r="E11" s="7"/>
      <c r="F11" s="7"/>
      <c r="G11" s="7"/>
      <c r="H11" s="7"/>
      <c r="I11" s="17"/>
      <c r="J11" s="17"/>
    </row>
    <row r="12" spans="1:10" x14ac:dyDescent="0.25">
      <c r="A12" s="16"/>
      <c r="B12" s="14"/>
      <c r="C12" s="86" t="s">
        <v>329</v>
      </c>
      <c r="D12" s="86" t="s">
        <v>330</v>
      </c>
      <c r="E12" s="7"/>
      <c r="F12" s="7"/>
      <c r="G12" s="7"/>
      <c r="H12" s="7"/>
      <c r="I12" s="17"/>
      <c r="J12" s="17"/>
    </row>
    <row r="13" spans="1:10" x14ac:dyDescent="0.25">
      <c r="A13" s="16"/>
      <c r="B13" s="14"/>
      <c r="C13" s="86" t="s">
        <v>331</v>
      </c>
      <c r="D13" s="86" t="s">
        <v>332</v>
      </c>
      <c r="E13" s="7"/>
      <c r="F13" s="7"/>
      <c r="G13" s="7"/>
      <c r="H13" s="7"/>
      <c r="I13" s="17"/>
      <c r="J13" s="17"/>
    </row>
    <row r="14" spans="1:10" x14ac:dyDescent="0.25">
      <c r="A14" s="16"/>
      <c r="B14" s="14"/>
      <c r="C14" s="86" t="s">
        <v>333</v>
      </c>
      <c r="D14" s="86" t="s">
        <v>334</v>
      </c>
      <c r="E14" s="7"/>
      <c r="F14" s="7"/>
      <c r="G14" s="7"/>
      <c r="H14" s="7"/>
      <c r="I14" s="17"/>
      <c r="J14" s="17"/>
    </row>
    <row r="15" spans="1:10" x14ac:dyDescent="0.25">
      <c r="A15" s="16"/>
      <c r="B15" s="14"/>
      <c r="C15" s="86" t="s">
        <v>335</v>
      </c>
      <c r="D15" s="86" t="s">
        <v>336</v>
      </c>
      <c r="E15" s="7"/>
      <c r="F15" s="7"/>
      <c r="G15" s="7"/>
      <c r="H15" s="7"/>
      <c r="I15" s="17"/>
      <c r="J15" s="17"/>
    </row>
    <row r="16" spans="1:10" x14ac:dyDescent="0.25">
      <c r="A16" s="16"/>
      <c r="B16" s="14"/>
      <c r="C16" s="86" t="s">
        <v>337</v>
      </c>
      <c r="D16" s="86" t="s">
        <v>338</v>
      </c>
      <c r="E16" s="7"/>
      <c r="F16" s="7"/>
      <c r="G16" s="7"/>
      <c r="H16" s="7"/>
      <c r="I16" s="17"/>
      <c r="J16" s="17"/>
    </row>
    <row r="17" spans="1:10" x14ac:dyDescent="0.25">
      <c r="A17" s="16"/>
      <c r="B17" s="14"/>
      <c r="C17" s="86" t="s">
        <v>339</v>
      </c>
      <c r="D17" s="86" t="s">
        <v>340</v>
      </c>
      <c r="E17" s="7"/>
      <c r="F17" s="7"/>
      <c r="G17" s="7"/>
      <c r="H17" s="7"/>
      <c r="I17" s="17"/>
      <c r="J17" s="17"/>
    </row>
    <row r="18" spans="1:10" x14ac:dyDescent="0.25">
      <c r="A18" s="16"/>
      <c r="B18" s="14"/>
      <c r="C18" s="86" t="s">
        <v>341</v>
      </c>
      <c r="D18" s="86" t="s">
        <v>342</v>
      </c>
      <c r="E18" s="7"/>
      <c r="F18" s="7"/>
      <c r="G18" s="7"/>
      <c r="H18" s="7"/>
      <c r="I18" s="17"/>
      <c r="J18" s="17"/>
    </row>
    <row r="19" spans="1:10" x14ac:dyDescent="0.25">
      <c r="A19" s="16"/>
      <c r="B19" s="14"/>
      <c r="C19" s="86" t="s">
        <v>343</v>
      </c>
      <c r="D19" s="86" t="s">
        <v>344</v>
      </c>
      <c r="E19" s="7"/>
      <c r="F19" s="7"/>
      <c r="G19" s="7"/>
      <c r="H19" s="7"/>
      <c r="I19" s="17"/>
      <c r="J19" s="17"/>
    </row>
    <row r="20" spans="1:10" x14ac:dyDescent="0.25">
      <c r="A20" s="16"/>
      <c r="B20" s="14"/>
      <c r="C20" s="86"/>
      <c r="D20" s="86"/>
      <c r="E20" s="7"/>
      <c r="F20" s="7"/>
      <c r="G20" s="7"/>
      <c r="H20" s="7"/>
      <c r="I20" s="17"/>
      <c r="J20" s="17"/>
    </row>
    <row r="21" spans="1:10" x14ac:dyDescent="0.25">
      <c r="A21" s="16"/>
      <c r="B21" s="14"/>
      <c r="C21" s="86"/>
      <c r="D21" s="86"/>
      <c r="E21" s="7"/>
      <c r="F21" s="7"/>
      <c r="G21" s="7"/>
      <c r="H21" s="7"/>
      <c r="I21" s="17"/>
      <c r="J21" s="17"/>
    </row>
    <row r="22" spans="1:10" ht="30" x14ac:dyDescent="0.25">
      <c r="A22" s="16" t="s">
        <v>401</v>
      </c>
      <c r="B22" s="14" t="s">
        <v>422</v>
      </c>
      <c r="C22" s="7"/>
      <c r="D22" s="7"/>
      <c r="E22" s="7"/>
      <c r="F22" s="7" t="s">
        <v>421</v>
      </c>
      <c r="G22" s="7"/>
      <c r="H22" s="7"/>
      <c r="I22" s="17"/>
      <c r="J22" s="17"/>
    </row>
    <row r="23" spans="1:10" x14ac:dyDescent="0.25">
      <c r="A23" s="16"/>
      <c r="B23" s="14"/>
      <c r="C23" s="86" t="s">
        <v>348</v>
      </c>
      <c r="D23" s="86" t="s">
        <v>402</v>
      </c>
      <c r="E23" s="7"/>
      <c r="F23" s="7"/>
      <c r="G23" s="7"/>
      <c r="H23" s="7"/>
      <c r="I23" s="17"/>
      <c r="J23" s="17"/>
    </row>
    <row r="24" spans="1:10" x14ac:dyDescent="0.25">
      <c r="A24" s="16"/>
      <c r="B24" s="14"/>
      <c r="C24" s="86" t="s">
        <v>350</v>
      </c>
      <c r="D24" s="86" t="s">
        <v>381</v>
      </c>
      <c r="E24" s="7"/>
      <c r="F24" s="7"/>
      <c r="G24" s="7"/>
      <c r="H24" s="7"/>
      <c r="I24" s="17"/>
      <c r="J24" s="17"/>
    </row>
    <row r="25" spans="1:10" x14ac:dyDescent="0.25">
      <c r="A25" s="16"/>
      <c r="B25" s="14"/>
      <c r="C25" s="86" t="s">
        <v>352</v>
      </c>
      <c r="D25" s="86" t="s">
        <v>382</v>
      </c>
      <c r="E25" s="7"/>
      <c r="F25" s="7"/>
      <c r="G25" s="7"/>
      <c r="H25" s="7"/>
      <c r="I25" s="17"/>
      <c r="J25" s="17"/>
    </row>
    <row r="26" spans="1:10" x14ac:dyDescent="0.25">
      <c r="A26" s="16"/>
      <c r="B26" s="14"/>
      <c r="C26" s="86" t="s">
        <v>354</v>
      </c>
      <c r="D26" s="86" t="s">
        <v>403</v>
      </c>
      <c r="E26" s="7"/>
      <c r="F26" s="7"/>
      <c r="G26" s="7"/>
      <c r="H26" s="7"/>
      <c r="I26" s="17"/>
      <c r="J26" s="17"/>
    </row>
    <row r="27" spans="1:10" x14ac:dyDescent="0.25">
      <c r="A27" s="16"/>
      <c r="B27" s="14"/>
      <c r="C27" s="86" t="s">
        <v>356</v>
      </c>
      <c r="D27" s="86" t="s">
        <v>380</v>
      </c>
      <c r="E27" s="7"/>
      <c r="F27" s="7"/>
      <c r="G27" s="7"/>
      <c r="H27" s="7"/>
      <c r="I27" s="17"/>
      <c r="J27" s="17"/>
    </row>
    <row r="28" spans="1:10" x14ac:dyDescent="0.25">
      <c r="A28" s="16"/>
      <c r="B28" s="14"/>
      <c r="C28" s="86" t="s">
        <v>358</v>
      </c>
      <c r="D28" s="86" t="s">
        <v>404</v>
      </c>
      <c r="E28" s="7"/>
      <c r="F28" s="7"/>
      <c r="G28" s="7"/>
      <c r="H28" s="7"/>
      <c r="I28" s="17"/>
      <c r="J28" s="17"/>
    </row>
    <row r="29" spans="1:10" x14ac:dyDescent="0.25">
      <c r="A29" s="16"/>
      <c r="B29" s="14"/>
      <c r="C29" s="86"/>
      <c r="D29" s="86"/>
      <c r="E29" s="7"/>
      <c r="F29" s="7"/>
      <c r="G29" s="7"/>
      <c r="H29" s="7"/>
      <c r="I29" s="17"/>
      <c r="J29" s="17"/>
    </row>
    <row r="30" spans="1:10" x14ac:dyDescent="0.25">
      <c r="A30" s="16"/>
      <c r="B30" s="14"/>
      <c r="C30" s="86"/>
      <c r="D30" s="86"/>
      <c r="E30" s="7"/>
      <c r="F30" s="7"/>
      <c r="G30" s="7"/>
      <c r="H30" s="7"/>
      <c r="I30" s="17"/>
      <c r="J30" s="17"/>
    </row>
    <row r="31" spans="1:10" ht="30" x14ac:dyDescent="0.25">
      <c r="A31" s="16" t="s">
        <v>347</v>
      </c>
      <c r="B31" s="14" t="s">
        <v>422</v>
      </c>
      <c r="C31" s="86"/>
      <c r="D31" s="7"/>
      <c r="E31" s="7"/>
      <c r="F31" s="7" t="s">
        <v>421</v>
      </c>
      <c r="G31" s="7"/>
      <c r="H31" s="7"/>
      <c r="I31" s="17"/>
      <c r="J31" s="17"/>
    </row>
    <row r="32" spans="1:10" x14ac:dyDescent="0.25">
      <c r="A32" s="16"/>
      <c r="B32" s="14"/>
      <c r="C32" s="86" t="s">
        <v>348</v>
      </c>
      <c r="D32" s="86" t="s">
        <v>349</v>
      </c>
      <c r="E32" s="7"/>
      <c r="F32" s="7"/>
      <c r="G32" s="7"/>
      <c r="H32" s="7"/>
      <c r="I32" s="17"/>
      <c r="J32" s="17"/>
    </row>
    <row r="33" spans="1:10" x14ac:dyDescent="0.25">
      <c r="A33" s="16"/>
      <c r="B33" s="14"/>
      <c r="C33" s="86" t="s">
        <v>350</v>
      </c>
      <c r="D33" s="86" t="s">
        <v>351</v>
      </c>
      <c r="E33" s="7"/>
      <c r="F33" s="7"/>
      <c r="G33" s="7"/>
      <c r="H33" s="7"/>
      <c r="I33" s="17"/>
      <c r="J33" s="17"/>
    </row>
    <row r="34" spans="1:10" x14ac:dyDescent="0.25">
      <c r="A34" s="16"/>
      <c r="B34" s="14"/>
      <c r="C34" s="86" t="s">
        <v>352</v>
      </c>
      <c r="D34" s="86" t="s">
        <v>353</v>
      </c>
      <c r="E34" s="7"/>
      <c r="F34" s="7"/>
      <c r="G34" s="7"/>
      <c r="H34" s="7"/>
      <c r="I34" s="17"/>
      <c r="J34" s="17"/>
    </row>
    <row r="35" spans="1:10" x14ac:dyDescent="0.25">
      <c r="A35" s="16"/>
      <c r="B35" s="14"/>
      <c r="C35" s="86" t="s">
        <v>354</v>
      </c>
      <c r="D35" s="86" t="s">
        <v>355</v>
      </c>
      <c r="E35" s="7"/>
      <c r="F35" s="7"/>
      <c r="G35" s="7"/>
      <c r="H35" s="7"/>
      <c r="I35" s="17"/>
      <c r="J35" s="17"/>
    </row>
    <row r="36" spans="1:10" x14ac:dyDescent="0.25">
      <c r="A36" s="16"/>
      <c r="B36" s="14"/>
      <c r="C36" s="86" t="s">
        <v>356</v>
      </c>
      <c r="D36" s="86" t="s">
        <v>357</v>
      </c>
      <c r="E36" s="7"/>
      <c r="F36" s="7"/>
      <c r="G36" s="7"/>
      <c r="H36" s="7"/>
      <c r="I36" s="17"/>
      <c r="J36" s="17"/>
    </row>
    <row r="37" spans="1:10" x14ac:dyDescent="0.25">
      <c r="A37" s="16"/>
      <c r="B37" s="14"/>
      <c r="C37" s="86" t="s">
        <v>358</v>
      </c>
      <c r="D37" s="86" t="s">
        <v>359</v>
      </c>
      <c r="E37" s="7"/>
      <c r="F37" s="7"/>
      <c r="G37" s="7"/>
      <c r="H37" s="7"/>
      <c r="I37" s="17"/>
      <c r="J37" s="17"/>
    </row>
    <row r="38" spans="1:10" x14ac:dyDescent="0.25">
      <c r="A38" s="16"/>
      <c r="B38" s="14"/>
      <c r="C38" s="86"/>
      <c r="D38" s="86"/>
      <c r="E38" s="7"/>
      <c r="F38" s="7"/>
      <c r="G38" s="7"/>
      <c r="H38" s="7"/>
      <c r="I38" s="17"/>
      <c r="J38" s="17"/>
    </row>
    <row r="39" spans="1:10" x14ac:dyDescent="0.25">
      <c r="A39" s="16"/>
      <c r="B39" s="14"/>
      <c r="C39" s="86"/>
      <c r="D39" s="86"/>
      <c r="E39" s="7"/>
      <c r="F39" s="7"/>
      <c r="G39" s="7"/>
      <c r="H39" s="7"/>
      <c r="I39" s="17"/>
      <c r="J39" s="17"/>
    </row>
    <row r="40" spans="1:10" ht="30" x14ac:dyDescent="0.25">
      <c r="A40" s="16" t="s">
        <v>360</v>
      </c>
      <c r="B40" s="14" t="s">
        <v>422</v>
      </c>
      <c r="C40" s="86"/>
      <c r="D40" s="7"/>
      <c r="E40" s="7"/>
      <c r="F40" s="7" t="s">
        <v>421</v>
      </c>
      <c r="G40" s="7"/>
      <c r="H40" s="7"/>
      <c r="I40" s="17"/>
      <c r="J40" s="17"/>
    </row>
    <row r="41" spans="1:10" x14ac:dyDescent="0.25">
      <c r="A41" s="16"/>
      <c r="B41" s="14"/>
      <c r="C41" s="86" t="s">
        <v>348</v>
      </c>
      <c r="D41" s="86" t="s">
        <v>361</v>
      </c>
      <c r="E41" s="7"/>
      <c r="F41" s="7"/>
      <c r="G41" s="7"/>
      <c r="H41" s="7"/>
      <c r="I41" s="17"/>
      <c r="J41" s="17"/>
    </row>
    <row r="42" spans="1:10" x14ac:dyDescent="0.25">
      <c r="A42" s="16"/>
      <c r="B42" s="14"/>
      <c r="C42" s="86" t="s">
        <v>350</v>
      </c>
      <c r="D42" s="86" t="s">
        <v>362</v>
      </c>
      <c r="E42" s="7"/>
      <c r="F42" s="7"/>
      <c r="G42" s="7"/>
      <c r="H42" s="7"/>
      <c r="I42" s="17"/>
      <c r="J42" s="17"/>
    </row>
    <row r="43" spans="1:10" x14ac:dyDescent="0.25">
      <c r="A43" s="16"/>
      <c r="B43" s="14"/>
      <c r="C43" s="86" t="s">
        <v>352</v>
      </c>
      <c r="D43" s="86" t="s">
        <v>363</v>
      </c>
      <c r="E43" s="7"/>
      <c r="F43" s="7"/>
      <c r="G43" s="7"/>
      <c r="H43" s="7"/>
      <c r="I43" s="17"/>
      <c r="J43" s="17"/>
    </row>
    <row r="44" spans="1:10" x14ac:dyDescent="0.25">
      <c r="A44" s="16"/>
      <c r="B44" s="14"/>
      <c r="C44" s="86" t="s">
        <v>354</v>
      </c>
      <c r="D44" s="86" t="s">
        <v>364</v>
      </c>
      <c r="E44" s="7"/>
      <c r="F44" s="7"/>
      <c r="G44" s="7"/>
      <c r="H44" s="7"/>
      <c r="I44" s="17"/>
      <c r="J44" s="17"/>
    </row>
    <row r="45" spans="1:10" x14ac:dyDescent="0.25">
      <c r="A45" s="16"/>
      <c r="B45" s="14"/>
      <c r="C45" s="86" t="s">
        <v>356</v>
      </c>
      <c r="D45" s="86" t="s">
        <v>365</v>
      </c>
      <c r="E45" s="7"/>
      <c r="F45" s="7"/>
      <c r="G45" s="7"/>
      <c r="H45" s="7"/>
      <c r="I45" s="17"/>
      <c r="J45" s="17"/>
    </row>
    <row r="46" spans="1:10" x14ac:dyDescent="0.25">
      <c r="A46" s="16"/>
      <c r="B46" s="14"/>
      <c r="C46" s="86" t="s">
        <v>358</v>
      </c>
      <c r="D46" s="86" t="s">
        <v>366</v>
      </c>
      <c r="E46" s="7"/>
      <c r="F46" s="7"/>
      <c r="G46" s="7"/>
      <c r="H46" s="7"/>
      <c r="I46" s="17"/>
      <c r="J46" s="17"/>
    </row>
    <row r="47" spans="1:10" x14ac:dyDescent="0.25">
      <c r="A47" s="16"/>
      <c r="B47" s="14"/>
      <c r="C47" s="86"/>
      <c r="D47" s="86"/>
      <c r="E47" s="7"/>
      <c r="F47" s="7"/>
      <c r="G47" s="7"/>
      <c r="H47" s="7"/>
      <c r="I47" s="17"/>
      <c r="J47" s="17"/>
    </row>
    <row r="48" spans="1:10" x14ac:dyDescent="0.25">
      <c r="A48" s="16"/>
      <c r="B48" s="14"/>
      <c r="C48" s="86"/>
      <c r="D48" s="86"/>
      <c r="E48" s="7"/>
      <c r="F48" s="7"/>
      <c r="G48" s="7"/>
      <c r="H48" s="7"/>
      <c r="I48" s="17"/>
      <c r="J48" s="17"/>
    </row>
    <row r="49" spans="1:10" ht="30" x14ac:dyDescent="0.25">
      <c r="A49" s="16" t="s">
        <v>367</v>
      </c>
      <c r="B49" s="14" t="s">
        <v>422</v>
      </c>
      <c r="C49" s="7"/>
      <c r="D49" s="7"/>
      <c r="E49" s="7"/>
      <c r="F49" s="7" t="s">
        <v>421</v>
      </c>
      <c r="G49" s="7"/>
      <c r="H49" s="7"/>
      <c r="I49" s="17"/>
      <c r="J49" s="17"/>
    </row>
    <row r="50" spans="1:10" x14ac:dyDescent="0.25">
      <c r="A50" s="16"/>
      <c r="B50" s="14"/>
      <c r="C50" s="86" t="s">
        <v>348</v>
      </c>
      <c r="D50" s="86" t="s">
        <v>368</v>
      </c>
      <c r="E50" s="7"/>
      <c r="F50" s="7"/>
      <c r="G50" s="7"/>
      <c r="H50" s="7"/>
      <c r="I50" s="17"/>
      <c r="J50" s="17"/>
    </row>
    <row r="51" spans="1:10" x14ac:dyDescent="0.25">
      <c r="A51" s="16"/>
      <c r="B51" s="14"/>
      <c r="C51" s="86" t="s">
        <v>350</v>
      </c>
      <c r="D51" s="86" t="s">
        <v>369</v>
      </c>
      <c r="E51" s="7"/>
      <c r="F51" s="7"/>
      <c r="G51" s="7"/>
      <c r="H51" s="7"/>
      <c r="I51" s="17"/>
      <c r="J51" s="17"/>
    </row>
    <row r="52" spans="1:10" x14ac:dyDescent="0.25">
      <c r="A52" s="16"/>
      <c r="B52" s="14"/>
      <c r="C52" s="86" t="s">
        <v>352</v>
      </c>
      <c r="D52" s="86" t="s">
        <v>370</v>
      </c>
      <c r="E52" s="7"/>
      <c r="F52" s="7"/>
      <c r="G52" s="7"/>
      <c r="H52" s="7"/>
      <c r="I52" s="17"/>
      <c r="J52" s="17"/>
    </row>
    <row r="53" spans="1:10" x14ac:dyDescent="0.25">
      <c r="A53" s="16"/>
      <c r="B53" s="14"/>
      <c r="C53" s="86" t="s">
        <v>354</v>
      </c>
      <c r="D53" s="86" t="s">
        <v>371</v>
      </c>
      <c r="E53" s="7"/>
      <c r="F53" s="7"/>
      <c r="G53" s="7"/>
      <c r="H53" s="7"/>
      <c r="I53" s="17"/>
      <c r="J53" s="17"/>
    </row>
    <row r="54" spans="1:10" x14ac:dyDescent="0.25">
      <c r="A54" s="16"/>
      <c r="B54" s="14"/>
      <c r="C54" s="86" t="s">
        <v>356</v>
      </c>
      <c r="D54" s="86" t="s">
        <v>372</v>
      </c>
      <c r="E54" s="7"/>
      <c r="F54" s="7"/>
      <c r="G54" s="7"/>
      <c r="H54" s="7"/>
      <c r="I54" s="17"/>
      <c r="J54" s="17"/>
    </row>
    <row r="55" spans="1:10" x14ac:dyDescent="0.25">
      <c r="A55" s="16"/>
      <c r="B55" s="14"/>
      <c r="C55" s="86" t="s">
        <v>358</v>
      </c>
      <c r="D55" s="86" t="s">
        <v>373</v>
      </c>
      <c r="E55" s="7"/>
      <c r="F55" s="7"/>
      <c r="G55" s="7"/>
      <c r="H55" s="7"/>
      <c r="I55" s="17"/>
      <c r="J55" s="17"/>
    </row>
    <row r="56" spans="1:10" x14ac:dyDescent="0.25">
      <c r="A56" s="16"/>
      <c r="B56" s="14"/>
      <c r="C56" s="86"/>
      <c r="D56" s="86"/>
      <c r="E56" s="7"/>
      <c r="F56" s="7"/>
      <c r="G56" s="7"/>
      <c r="H56" s="7"/>
      <c r="I56" s="17"/>
      <c r="J56" s="17"/>
    </row>
    <row r="57" spans="1:10" x14ac:dyDescent="0.25">
      <c r="A57" s="16"/>
      <c r="B57" s="14"/>
      <c r="C57" s="86"/>
      <c r="D57" s="86"/>
      <c r="E57" s="7"/>
      <c r="F57" s="7"/>
      <c r="G57" s="7"/>
      <c r="H57" s="7"/>
      <c r="I57" s="17"/>
      <c r="J57" s="17"/>
    </row>
    <row r="58" spans="1:10" x14ac:dyDescent="0.25">
      <c r="F58" s="7"/>
      <c r="J58" s="17"/>
    </row>
    <row r="59" spans="1:10" x14ac:dyDescent="0.25">
      <c r="F59" s="7"/>
      <c r="J59" s="17"/>
    </row>
    <row r="60" spans="1:10" x14ac:dyDescent="0.25">
      <c r="F60" s="7"/>
      <c r="J60" s="17"/>
    </row>
    <row r="61" spans="1:10" x14ac:dyDescent="0.25">
      <c r="F61" s="7"/>
      <c r="J61" s="17"/>
    </row>
    <row r="62" spans="1:10" x14ac:dyDescent="0.25">
      <c r="F62" s="7"/>
      <c r="J62" s="17"/>
    </row>
    <row r="63" spans="1:10" x14ac:dyDescent="0.25">
      <c r="F63" s="7"/>
      <c r="J63" s="17"/>
    </row>
    <row r="64" spans="1:10" x14ac:dyDescent="0.25">
      <c r="F64" s="7"/>
      <c r="J64" s="17"/>
    </row>
    <row r="65" spans="6:10" x14ac:dyDescent="0.25">
      <c r="F65" s="7"/>
      <c r="J65" s="17"/>
    </row>
    <row r="66" spans="6:10" x14ac:dyDescent="0.25">
      <c r="F66" s="7"/>
      <c r="J66" s="17"/>
    </row>
    <row r="67" spans="6:10" x14ac:dyDescent="0.25">
      <c r="F67" s="7"/>
      <c r="J67" s="17"/>
    </row>
    <row r="68" spans="6:10" ht="15.75" thickBot="1" x14ac:dyDescent="0.3">
      <c r="F68" s="20"/>
      <c r="J68" s="21"/>
    </row>
    <row r="69" spans="6:10" x14ac:dyDescent="0.25">
      <c r="F69" s="7"/>
      <c r="J69" s="7"/>
    </row>
    <row r="70" spans="6:10" x14ac:dyDescent="0.25">
      <c r="F70" s="7"/>
      <c r="J70" s="7"/>
    </row>
    <row r="71" spans="6:10" x14ac:dyDescent="0.25">
      <c r="F71" s="7"/>
      <c r="J71" s="7"/>
    </row>
    <row r="72" spans="6:10" x14ac:dyDescent="0.25">
      <c r="F72" s="7"/>
      <c r="J72" s="7"/>
    </row>
    <row r="73" spans="6:10" x14ac:dyDescent="0.25">
      <c r="F73" s="7"/>
      <c r="J73" s="7"/>
    </row>
    <row r="74" spans="6:10" x14ac:dyDescent="0.25">
      <c r="F74" s="7"/>
      <c r="J74" s="7"/>
    </row>
  </sheetData>
  <mergeCells count="1">
    <mergeCell ref="C1:I1"/>
  </mergeCells>
  <dataValidations count="2">
    <dataValidation type="list" allowBlank="1" showInputMessage="1" showErrorMessage="1" sqref="I48 I39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pane ySplit="3" topLeftCell="A4" activePane="bottomLeft" state="frozen"/>
      <selection pane="bottomLeft" activeCell="G15" sqref="G15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61" t="s">
        <v>245</v>
      </c>
      <c r="B1" s="167"/>
      <c r="C1" s="162"/>
      <c r="D1" s="159" t="s">
        <v>306</v>
      </c>
      <c r="E1" s="160"/>
      <c r="F1" s="160"/>
      <c r="G1" s="160"/>
      <c r="H1" s="160"/>
    </row>
    <row r="2" spans="1:11" ht="15.75" customHeight="1" thickBot="1" x14ac:dyDescent="0.3">
      <c r="A2" s="168"/>
      <c r="B2" s="169"/>
      <c r="C2" s="170"/>
    </row>
    <row r="3" spans="1:11" ht="15" customHeight="1" thickBot="1" x14ac:dyDescent="0.3">
      <c r="A3" s="118" t="s">
        <v>478</v>
      </c>
      <c r="B3" s="118" t="s">
        <v>557</v>
      </c>
      <c r="C3" s="118" t="s">
        <v>558</v>
      </c>
      <c r="D3" s="118" t="s">
        <v>309</v>
      </c>
      <c r="E3" s="118" t="s">
        <v>559</v>
      </c>
      <c r="F3" s="118" t="s">
        <v>560</v>
      </c>
      <c r="G3" s="118" t="s">
        <v>561</v>
      </c>
      <c r="H3" s="118" t="s">
        <v>562</v>
      </c>
      <c r="I3" s="118" t="s">
        <v>563</v>
      </c>
      <c r="J3" s="118" t="s">
        <v>488</v>
      </c>
      <c r="K3" s="118" t="s">
        <v>3</v>
      </c>
    </row>
    <row r="4" spans="1:11" x14ac:dyDescent="0.25">
      <c r="A4" t="s">
        <v>598</v>
      </c>
    </row>
    <row r="5" spans="1:11" x14ac:dyDescent="0.25">
      <c r="B5" t="s">
        <v>624</v>
      </c>
      <c r="D5">
        <v>32</v>
      </c>
      <c r="J5" t="s">
        <v>70</v>
      </c>
    </row>
    <row r="6" spans="1:11" x14ac:dyDescent="0.25">
      <c r="C6" t="s">
        <v>580</v>
      </c>
    </row>
    <row r="7" spans="1:11" x14ac:dyDescent="0.25">
      <c r="E7" t="s">
        <v>581</v>
      </c>
      <c r="F7" t="s">
        <v>101</v>
      </c>
      <c r="G7" t="s">
        <v>582</v>
      </c>
      <c r="H7">
        <v>0</v>
      </c>
      <c r="I7" t="s">
        <v>583</v>
      </c>
      <c r="K7" t="s">
        <v>584</v>
      </c>
    </row>
    <row r="8" spans="1:11" x14ac:dyDescent="0.25">
      <c r="C8" t="s">
        <v>585</v>
      </c>
      <c r="D8">
        <v>32</v>
      </c>
    </row>
    <row r="9" spans="1:11" x14ac:dyDescent="0.25">
      <c r="E9" t="s">
        <v>586</v>
      </c>
      <c r="F9" t="s">
        <v>96</v>
      </c>
      <c r="G9" t="s">
        <v>582</v>
      </c>
      <c r="H9">
        <v>0</v>
      </c>
      <c r="I9" t="s">
        <v>583</v>
      </c>
    </row>
    <row r="10" spans="1:11" x14ac:dyDescent="0.25">
      <c r="C10" t="s">
        <v>587</v>
      </c>
      <c r="D10">
        <v>32</v>
      </c>
    </row>
    <row r="11" spans="1:11" x14ac:dyDescent="0.25">
      <c r="E11" t="s">
        <v>588</v>
      </c>
      <c r="F11" t="s">
        <v>96</v>
      </c>
      <c r="G11" t="s">
        <v>582</v>
      </c>
      <c r="H11">
        <v>0</v>
      </c>
      <c r="I11" t="s">
        <v>583</v>
      </c>
    </row>
    <row r="12" spans="1:11" x14ac:dyDescent="0.25">
      <c r="C12" t="s">
        <v>589</v>
      </c>
      <c r="D12">
        <v>32</v>
      </c>
    </row>
    <row r="13" spans="1:11" x14ac:dyDescent="0.25">
      <c r="E13" t="s">
        <v>589</v>
      </c>
      <c r="F13" t="s">
        <v>96</v>
      </c>
      <c r="G13" t="s">
        <v>582</v>
      </c>
      <c r="H13">
        <v>0</v>
      </c>
      <c r="I13" t="s">
        <v>583</v>
      </c>
    </row>
    <row r="14" spans="1:11" x14ac:dyDescent="0.25">
      <c r="C14" t="s">
        <v>590</v>
      </c>
      <c r="D14">
        <v>32</v>
      </c>
    </row>
    <row r="15" spans="1:11" x14ac:dyDescent="0.25">
      <c r="E15" t="s">
        <v>591</v>
      </c>
      <c r="F15" t="s">
        <v>96</v>
      </c>
      <c r="G15" t="s">
        <v>582</v>
      </c>
      <c r="H15">
        <v>0</v>
      </c>
      <c r="I15" t="s">
        <v>583</v>
      </c>
    </row>
    <row r="16" spans="1:11" x14ac:dyDescent="0.25">
      <c r="C16" t="s">
        <v>592</v>
      </c>
      <c r="D16">
        <v>32</v>
      </c>
    </row>
    <row r="17" spans="3:9" x14ac:dyDescent="0.25">
      <c r="E17" t="s">
        <v>593</v>
      </c>
      <c r="F17" t="s">
        <v>96</v>
      </c>
      <c r="G17" t="s">
        <v>582</v>
      </c>
      <c r="H17">
        <v>0</v>
      </c>
      <c r="I17" t="s">
        <v>583</v>
      </c>
    </row>
    <row r="18" spans="3:9" x14ac:dyDescent="0.25">
      <c r="C18" t="s">
        <v>594</v>
      </c>
      <c r="D18">
        <v>32</v>
      </c>
    </row>
    <row r="19" spans="3:9" x14ac:dyDescent="0.25">
      <c r="E19" t="s">
        <v>595</v>
      </c>
      <c r="F19" t="s">
        <v>96</v>
      </c>
      <c r="G19" t="s">
        <v>582</v>
      </c>
      <c r="H19">
        <v>0</v>
      </c>
      <c r="I19" t="s">
        <v>583</v>
      </c>
    </row>
    <row r="20" spans="3:9" x14ac:dyDescent="0.25">
      <c r="C20" t="s">
        <v>596</v>
      </c>
      <c r="D20">
        <v>32</v>
      </c>
    </row>
    <row r="21" spans="3:9" x14ac:dyDescent="0.25">
      <c r="E21" t="s">
        <v>597</v>
      </c>
      <c r="F21" t="s">
        <v>96</v>
      </c>
      <c r="G21" t="s">
        <v>582</v>
      </c>
      <c r="H21">
        <v>0</v>
      </c>
      <c r="I21" t="s">
        <v>583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4" workbookViewId="0">
      <selection activeCell="I30" sqref="I30"/>
    </sheetView>
  </sheetViews>
  <sheetFormatPr defaultRowHeight="15" x14ac:dyDescent="0.25"/>
  <cols>
    <col min="2" max="2" width="14.140625" customWidth="1"/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65" t="s">
        <v>274</v>
      </c>
      <c r="B1" s="176"/>
      <c r="C1" s="166"/>
      <c r="D1" s="159" t="s">
        <v>304</v>
      </c>
      <c r="E1" s="160"/>
      <c r="F1" s="160"/>
      <c r="G1" s="160"/>
      <c r="H1" s="160"/>
      <c r="I1" s="160"/>
    </row>
    <row r="3" spans="1:12" ht="33.75" x14ac:dyDescent="0.5">
      <c r="A3" s="115" t="s">
        <v>267</v>
      </c>
    </row>
    <row r="4" spans="1:12" ht="15.75" thickBot="1" x14ac:dyDescent="0.3"/>
    <row r="5" spans="1:12" ht="15.75" thickBot="1" x14ac:dyDescent="0.3">
      <c r="B5" s="81" t="s">
        <v>268</v>
      </c>
      <c r="C5" s="81" t="s">
        <v>269</v>
      </c>
      <c r="D5" s="81" t="s">
        <v>270</v>
      </c>
      <c r="E5" s="120" t="s">
        <v>265</v>
      </c>
    </row>
    <row r="6" spans="1:12" ht="15.75" thickBot="1" x14ac:dyDescent="0.3">
      <c r="B6" s="145">
        <f xml:space="preserve"> C6*D6</f>
        <v>72000</v>
      </c>
      <c r="C6" s="146">
        <v>600</v>
      </c>
      <c r="D6" s="142">
        <v>120</v>
      </c>
      <c r="E6" s="143" t="s">
        <v>599</v>
      </c>
    </row>
    <row r="8" spans="1:12" ht="34.5" thickBot="1" x14ac:dyDescent="0.55000000000000004">
      <c r="A8" s="115" t="s">
        <v>271</v>
      </c>
    </row>
    <row r="9" spans="1:12" ht="15.75" thickBot="1" x14ac:dyDescent="0.3">
      <c r="B9" s="81" t="s">
        <v>275</v>
      </c>
      <c r="C9" s="177" t="s">
        <v>272</v>
      </c>
      <c r="D9" s="178"/>
      <c r="E9" s="178"/>
      <c r="F9" s="178"/>
      <c r="G9" s="178"/>
      <c r="H9" s="178"/>
      <c r="I9" s="178"/>
      <c r="J9" s="178"/>
      <c r="K9" s="178"/>
      <c r="L9" s="179"/>
    </row>
    <row r="10" spans="1:12" x14ac:dyDescent="0.25">
      <c r="B10" s="147" t="s">
        <v>600</v>
      </c>
      <c r="C10" s="180">
        <v>6</v>
      </c>
      <c r="D10" s="180"/>
      <c r="E10" s="180"/>
      <c r="F10" s="180"/>
      <c r="G10" s="180"/>
      <c r="H10" s="180"/>
      <c r="I10" s="180"/>
      <c r="J10" s="180"/>
      <c r="K10" s="180"/>
      <c r="L10" s="181"/>
    </row>
    <row r="11" spans="1:12" x14ac:dyDescent="0.25">
      <c r="B11" s="147" t="s">
        <v>601</v>
      </c>
      <c r="C11" s="171" t="s">
        <v>615</v>
      </c>
      <c r="D11" s="171"/>
      <c r="E11" s="171"/>
      <c r="F11" s="171"/>
      <c r="G11" s="171"/>
      <c r="H11" s="171"/>
      <c r="I11" s="171"/>
      <c r="J11" s="171"/>
      <c r="K11" s="171"/>
      <c r="L11" s="172"/>
    </row>
    <row r="12" spans="1:12" x14ac:dyDescent="0.25">
      <c r="B12" s="147" t="s">
        <v>602</v>
      </c>
      <c r="C12" s="171" t="s">
        <v>615</v>
      </c>
      <c r="D12" s="171"/>
      <c r="E12" s="171"/>
      <c r="F12" s="171"/>
      <c r="G12" s="171"/>
      <c r="H12" s="171"/>
      <c r="I12" s="171"/>
      <c r="J12" s="171"/>
      <c r="K12" s="171"/>
      <c r="L12" s="172"/>
    </row>
    <row r="13" spans="1:12" x14ac:dyDescent="0.25">
      <c r="B13" s="147" t="s">
        <v>603</v>
      </c>
      <c r="C13" s="171" t="s">
        <v>616</v>
      </c>
      <c r="D13" s="171"/>
      <c r="E13" s="171"/>
      <c r="F13" s="171"/>
      <c r="G13" s="171"/>
      <c r="H13" s="171"/>
      <c r="I13" s="171"/>
      <c r="J13" s="171"/>
      <c r="K13" s="171"/>
      <c r="L13" s="172"/>
    </row>
    <row r="14" spans="1:12" x14ac:dyDescent="0.25">
      <c r="B14" s="147" t="s">
        <v>604</v>
      </c>
      <c r="C14" s="171" t="s">
        <v>616</v>
      </c>
      <c r="D14" s="171"/>
      <c r="E14" s="171"/>
      <c r="F14" s="171"/>
      <c r="G14" s="171"/>
      <c r="H14" s="171"/>
      <c r="I14" s="171"/>
      <c r="J14" s="171"/>
      <c r="K14" s="171"/>
      <c r="L14" s="172"/>
    </row>
    <row r="15" spans="1:12" x14ac:dyDescent="0.25">
      <c r="B15" s="147" t="s">
        <v>605</v>
      </c>
      <c r="C15" s="171" t="s">
        <v>616</v>
      </c>
      <c r="D15" s="171"/>
      <c r="E15" s="171"/>
      <c r="F15" s="171"/>
      <c r="G15" s="171"/>
      <c r="H15" s="171"/>
      <c r="I15" s="171"/>
      <c r="J15" s="171"/>
      <c r="K15" s="171"/>
      <c r="L15" s="172"/>
    </row>
    <row r="16" spans="1:12" x14ac:dyDescent="0.25">
      <c r="B16" s="147" t="s">
        <v>606</v>
      </c>
      <c r="C16" s="171" t="s">
        <v>616</v>
      </c>
      <c r="D16" s="171"/>
      <c r="E16" s="171"/>
      <c r="F16" s="171"/>
      <c r="G16" s="171"/>
      <c r="H16" s="171"/>
      <c r="I16" s="171"/>
      <c r="J16" s="171"/>
      <c r="K16" s="171"/>
      <c r="L16" s="172"/>
    </row>
    <row r="17" spans="1:12" x14ac:dyDescent="0.25">
      <c r="B17" s="147" t="s">
        <v>607</v>
      </c>
      <c r="C17" s="171" t="s">
        <v>615</v>
      </c>
      <c r="D17" s="171"/>
      <c r="E17" s="171"/>
      <c r="F17" s="171"/>
      <c r="G17" s="171"/>
      <c r="H17" s="171"/>
      <c r="I17" s="171"/>
      <c r="J17" s="171"/>
      <c r="K17" s="171"/>
      <c r="L17" s="172"/>
    </row>
    <row r="18" spans="1:12" x14ac:dyDescent="0.25">
      <c r="B18" s="147" t="s">
        <v>608</v>
      </c>
      <c r="C18" s="173" t="s">
        <v>615</v>
      </c>
      <c r="D18" s="174"/>
      <c r="E18" s="174"/>
      <c r="F18" s="174"/>
      <c r="G18" s="174"/>
      <c r="H18" s="174"/>
      <c r="I18" s="174"/>
      <c r="J18" s="174"/>
      <c r="K18" s="174"/>
      <c r="L18" s="175"/>
    </row>
    <row r="19" spans="1:12" x14ac:dyDescent="0.25">
      <c r="B19" s="147" t="s">
        <v>609</v>
      </c>
      <c r="C19" s="173" t="s">
        <v>616</v>
      </c>
      <c r="D19" s="174"/>
      <c r="E19" s="174"/>
      <c r="F19" s="174"/>
      <c r="G19" s="174"/>
      <c r="H19" s="174"/>
      <c r="I19" s="174"/>
      <c r="J19" s="174"/>
      <c r="K19" s="174"/>
      <c r="L19" s="175"/>
    </row>
    <row r="20" spans="1:12" x14ac:dyDescent="0.25">
      <c r="B20" s="147" t="s">
        <v>273</v>
      </c>
      <c r="C20" s="173" t="s">
        <v>616</v>
      </c>
      <c r="D20" s="174"/>
      <c r="E20" s="174"/>
      <c r="F20" s="174"/>
      <c r="G20" s="174"/>
      <c r="H20" s="174"/>
      <c r="I20" s="174"/>
      <c r="J20" s="174"/>
      <c r="K20" s="174"/>
      <c r="L20" s="175"/>
    </row>
    <row r="21" spans="1:12" x14ac:dyDescent="0.25">
      <c r="B21" s="147" t="s">
        <v>610</v>
      </c>
      <c r="C21" s="173" t="s">
        <v>615</v>
      </c>
      <c r="D21" s="174"/>
      <c r="E21" s="174"/>
      <c r="F21" s="174"/>
      <c r="G21" s="174"/>
      <c r="H21" s="174"/>
      <c r="I21" s="174"/>
      <c r="J21" s="174"/>
      <c r="K21" s="174"/>
      <c r="L21" s="175"/>
    </row>
    <row r="22" spans="1:12" x14ac:dyDescent="0.25">
      <c r="B22" s="147" t="s">
        <v>611</v>
      </c>
      <c r="C22" s="173" t="s">
        <v>615</v>
      </c>
      <c r="D22" s="174"/>
      <c r="E22" s="174"/>
      <c r="F22" s="174"/>
      <c r="G22" s="174"/>
      <c r="H22" s="174"/>
      <c r="I22" s="174"/>
      <c r="J22" s="174"/>
      <c r="K22" s="174"/>
      <c r="L22" s="175"/>
    </row>
    <row r="23" spans="1:12" x14ac:dyDescent="0.25">
      <c r="B23" s="147" t="s">
        <v>612</v>
      </c>
      <c r="C23" s="173" t="s">
        <v>615</v>
      </c>
      <c r="D23" s="174"/>
      <c r="E23" s="174"/>
      <c r="F23" s="174"/>
      <c r="G23" s="174"/>
      <c r="H23" s="174"/>
      <c r="I23" s="174"/>
      <c r="J23" s="174"/>
      <c r="K23" s="174"/>
      <c r="L23" s="175"/>
    </row>
    <row r="24" spans="1:12" x14ac:dyDescent="0.25">
      <c r="B24" s="147" t="s">
        <v>613</v>
      </c>
      <c r="C24" s="171" t="s">
        <v>616</v>
      </c>
      <c r="D24" s="171"/>
      <c r="E24" s="171"/>
      <c r="F24" s="171"/>
      <c r="G24" s="171"/>
      <c r="H24" s="171"/>
      <c r="I24" s="171"/>
      <c r="J24" s="171"/>
      <c r="K24" s="171"/>
      <c r="L24" s="172"/>
    </row>
    <row r="25" spans="1:12" ht="15.75" thickBot="1" x14ac:dyDescent="0.3">
      <c r="B25" s="148" t="s">
        <v>614</v>
      </c>
      <c r="C25" s="171" t="s">
        <v>616</v>
      </c>
      <c r="D25" s="171"/>
      <c r="E25" s="171"/>
      <c r="F25" s="171"/>
      <c r="G25" s="171"/>
      <c r="H25" s="171"/>
      <c r="I25" s="171"/>
      <c r="J25" s="171"/>
      <c r="K25" s="171"/>
      <c r="L25" s="172"/>
    </row>
    <row r="27" spans="1:12" ht="34.5" thickBot="1" x14ac:dyDescent="0.55000000000000004">
      <c r="A27" s="115" t="s">
        <v>273</v>
      </c>
    </row>
    <row r="28" spans="1:12" ht="15.75" thickBot="1" x14ac:dyDescent="0.3">
      <c r="B28" s="81" t="s">
        <v>191</v>
      </c>
      <c r="C28" s="81" t="s">
        <v>251</v>
      </c>
      <c r="D28" s="81" t="s">
        <v>252</v>
      </c>
      <c r="E28" s="81" t="s">
        <v>253</v>
      </c>
      <c r="F28" s="81" t="s">
        <v>265</v>
      </c>
      <c r="G28" s="81" t="s">
        <v>10</v>
      </c>
    </row>
    <row r="29" spans="1:12" ht="45" x14ac:dyDescent="0.25">
      <c r="B29" s="93" t="s">
        <v>617</v>
      </c>
      <c r="C29" s="149"/>
      <c r="D29" s="149"/>
      <c r="E29" s="150" t="s">
        <v>618</v>
      </c>
      <c r="F29" s="150" t="s">
        <v>445</v>
      </c>
      <c r="G29" s="152" t="s">
        <v>619</v>
      </c>
    </row>
    <row r="30" spans="1:12" ht="45" x14ac:dyDescent="0.25">
      <c r="B30" s="11" t="s">
        <v>620</v>
      </c>
      <c r="C30" s="151"/>
      <c r="D30" s="151"/>
      <c r="E30" s="144">
        <v>500</v>
      </c>
      <c r="F30" s="144" t="s">
        <v>445</v>
      </c>
      <c r="G30" s="153" t="s">
        <v>621</v>
      </c>
    </row>
    <row r="31" spans="1:12" ht="45.75" thickBot="1" x14ac:dyDescent="0.3">
      <c r="B31" s="94" t="s">
        <v>622</v>
      </c>
      <c r="C31" s="146"/>
      <c r="D31" s="146"/>
      <c r="E31" s="142"/>
      <c r="F31" s="142" t="s">
        <v>445</v>
      </c>
      <c r="G31" s="154" t="s">
        <v>623</v>
      </c>
    </row>
    <row r="32" spans="1:12" ht="15.75" thickBot="1" x14ac:dyDescent="0.3">
      <c r="B32" s="94"/>
      <c r="C32" s="95"/>
      <c r="D32" s="95"/>
      <c r="E32" s="95"/>
      <c r="F32" s="95"/>
      <c r="G32" s="96"/>
    </row>
  </sheetData>
  <mergeCells count="19">
    <mergeCell ref="D1:I1"/>
    <mergeCell ref="C18:L18"/>
    <mergeCell ref="C19:L19"/>
    <mergeCell ref="C20:L20"/>
    <mergeCell ref="C21:L21"/>
    <mergeCell ref="A1:C1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24:L24"/>
    <mergeCell ref="C25:L25"/>
    <mergeCell ref="C22:L22"/>
    <mergeCell ref="C23:L2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E15" sqref="E15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89" t="s">
        <v>244</v>
      </c>
    </row>
    <row r="2" spans="1:4" ht="15.75" thickBot="1" x14ac:dyDescent="0.3">
      <c r="A2" s="81" t="s">
        <v>625</v>
      </c>
      <c r="B2" s="82" t="s">
        <v>626</v>
      </c>
      <c r="C2" s="82" t="s">
        <v>627</v>
      </c>
      <c r="D2" s="83" t="s">
        <v>628</v>
      </c>
    </row>
    <row r="3" spans="1:4" x14ac:dyDescent="0.25">
      <c r="A3" s="80" t="s">
        <v>629</v>
      </c>
      <c r="B3" s="8"/>
      <c r="C3" s="8"/>
      <c r="D3" s="10"/>
    </row>
    <row r="4" spans="1:4" x14ac:dyDescent="0.25">
      <c r="A4" s="11"/>
      <c r="B4" s="6" t="s">
        <v>630</v>
      </c>
      <c r="C4" s="6" t="s">
        <v>630</v>
      </c>
      <c r="D4" s="100"/>
    </row>
    <row r="5" spans="1:4" x14ac:dyDescent="0.25">
      <c r="A5" s="11"/>
      <c r="B5" s="6" t="s">
        <v>631</v>
      </c>
      <c r="C5" s="6" t="s">
        <v>631</v>
      </c>
      <c r="D5" s="12"/>
    </row>
    <row r="6" spans="1:4" x14ac:dyDescent="0.25">
      <c r="A6" s="11"/>
      <c r="B6" s="6" t="s">
        <v>632</v>
      </c>
      <c r="C6" s="6" t="s">
        <v>632</v>
      </c>
      <c r="D6" s="12"/>
    </row>
    <row r="7" spans="1:4" x14ac:dyDescent="0.25">
      <c r="A7" s="11"/>
      <c r="B7" s="6" t="s">
        <v>633</v>
      </c>
      <c r="C7" s="6" t="s">
        <v>633</v>
      </c>
      <c r="D7" s="12"/>
    </row>
    <row r="8" spans="1:4" x14ac:dyDescent="0.25">
      <c r="A8" s="11"/>
      <c r="B8" s="6" t="s">
        <v>634</v>
      </c>
      <c r="C8" s="6" t="s">
        <v>634</v>
      </c>
      <c r="D8" s="12"/>
    </row>
    <row r="9" spans="1:4" x14ac:dyDescent="0.25">
      <c r="A9" s="11"/>
      <c r="B9" s="6" t="s">
        <v>635</v>
      </c>
      <c r="C9" s="6" t="s">
        <v>635</v>
      </c>
      <c r="D9" s="12"/>
    </row>
    <row r="10" spans="1:4" x14ac:dyDescent="0.25">
      <c r="A10" s="11"/>
      <c r="B10" s="6" t="s">
        <v>636</v>
      </c>
      <c r="C10" s="6" t="s">
        <v>636</v>
      </c>
      <c r="D10" s="12"/>
    </row>
    <row r="11" spans="1:4" x14ac:dyDescent="0.25">
      <c r="A11" s="11"/>
      <c r="B11" s="6" t="s">
        <v>637</v>
      </c>
      <c r="C11" s="6" t="s">
        <v>637</v>
      </c>
      <c r="D11" s="12"/>
    </row>
    <row r="12" spans="1:4" x14ac:dyDescent="0.25">
      <c r="A12" s="11"/>
      <c r="B12" s="6" t="s">
        <v>638</v>
      </c>
      <c r="C12" s="6" t="s">
        <v>638</v>
      </c>
      <c r="D12" s="12"/>
    </row>
    <row r="13" spans="1:4" x14ac:dyDescent="0.25">
      <c r="A13" s="11"/>
      <c r="B13" s="6" t="s">
        <v>639</v>
      </c>
      <c r="C13" s="6" t="s">
        <v>639</v>
      </c>
      <c r="D13" s="12"/>
    </row>
    <row r="14" spans="1:4" x14ac:dyDescent="0.25">
      <c r="A14" s="11"/>
      <c r="B14" s="6" t="s">
        <v>640</v>
      </c>
      <c r="C14" s="6" t="s">
        <v>640</v>
      </c>
      <c r="D14" s="12"/>
    </row>
    <row r="15" spans="1:4" x14ac:dyDescent="0.25">
      <c r="A15" s="11"/>
      <c r="B15" s="6" t="s">
        <v>641</v>
      </c>
      <c r="C15" s="6" t="s">
        <v>641</v>
      </c>
      <c r="D15" s="12"/>
    </row>
    <row r="16" spans="1:4" x14ac:dyDescent="0.25">
      <c r="A16" s="11"/>
      <c r="B16" s="6" t="s">
        <v>642</v>
      </c>
      <c r="C16" s="6" t="s">
        <v>642</v>
      </c>
      <c r="D16" s="12"/>
    </row>
    <row r="17" spans="1:4" x14ac:dyDescent="0.25">
      <c r="A17" s="11"/>
      <c r="B17" s="6" t="s">
        <v>643</v>
      </c>
      <c r="C17" s="6" t="s">
        <v>643</v>
      </c>
      <c r="D17" s="12"/>
    </row>
    <row r="18" spans="1:4" x14ac:dyDescent="0.25">
      <c r="A18" s="11"/>
      <c r="B18" s="6" t="s">
        <v>644</v>
      </c>
      <c r="C18" s="6" t="s">
        <v>644</v>
      </c>
      <c r="D18" s="12"/>
    </row>
    <row r="19" spans="1:4" x14ac:dyDescent="0.25">
      <c r="A19" s="11"/>
      <c r="B19" s="6" t="s">
        <v>645</v>
      </c>
      <c r="C19" s="6" t="s">
        <v>645</v>
      </c>
      <c r="D19" s="12"/>
    </row>
    <row r="20" spans="1:4" x14ac:dyDescent="0.25">
      <c r="A20" s="79" t="s">
        <v>646</v>
      </c>
      <c r="B20" s="6"/>
      <c r="C20" s="6"/>
      <c r="D20" s="12"/>
    </row>
    <row r="21" spans="1:4" x14ac:dyDescent="0.25">
      <c r="A21" s="11"/>
      <c r="B21" s="6">
        <v>0</v>
      </c>
      <c r="C21" s="6">
        <v>0</v>
      </c>
      <c r="D21" s="12"/>
    </row>
    <row r="22" spans="1:4" x14ac:dyDescent="0.25">
      <c r="A22" s="11"/>
      <c r="B22" s="6">
        <v>128</v>
      </c>
      <c r="C22" s="6">
        <v>128</v>
      </c>
      <c r="D22" s="12"/>
    </row>
    <row r="23" spans="1:4" x14ac:dyDescent="0.25">
      <c r="A23" s="11"/>
      <c r="B23" s="6">
        <v>256</v>
      </c>
      <c r="C23" s="6">
        <v>256</v>
      </c>
      <c r="D23" s="12"/>
    </row>
    <row r="24" spans="1:4" x14ac:dyDescent="0.25">
      <c r="A24" s="11"/>
      <c r="B24" s="6" t="s">
        <v>647</v>
      </c>
      <c r="C24" s="6">
        <v>1024</v>
      </c>
      <c r="D24" s="12"/>
    </row>
    <row r="25" spans="1:4" x14ac:dyDescent="0.25">
      <c r="A25" s="11"/>
      <c r="B25" s="6" t="s">
        <v>648</v>
      </c>
      <c r="C25" s="6">
        <v>2048</v>
      </c>
      <c r="D25" s="12"/>
    </row>
    <row r="26" spans="1:4" x14ac:dyDescent="0.25">
      <c r="A26" s="11"/>
      <c r="B26" s="91" t="s">
        <v>649</v>
      </c>
      <c r="C26" s="6">
        <v>4096</v>
      </c>
      <c r="D26" s="12"/>
    </row>
    <row r="27" spans="1:4" x14ac:dyDescent="0.25">
      <c r="A27" s="16"/>
      <c r="B27" s="90" t="s">
        <v>650</v>
      </c>
      <c r="C27" s="90">
        <v>8192</v>
      </c>
      <c r="D27" s="17"/>
    </row>
    <row r="28" spans="1:4" ht="15.75" thickBot="1" x14ac:dyDescent="0.3">
      <c r="A28" s="19"/>
      <c r="B28" s="85" t="s">
        <v>651</v>
      </c>
      <c r="C28" s="85">
        <v>16384</v>
      </c>
      <c r="D28" s="2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E16" sqref="E16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4.14062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61" t="s">
        <v>266</v>
      </c>
      <c r="B1" s="162"/>
      <c r="C1" s="159" t="s">
        <v>303</v>
      </c>
      <c r="D1" s="160"/>
      <c r="E1" s="160"/>
      <c r="F1" s="160"/>
      <c r="G1" s="160"/>
    </row>
    <row r="2" spans="1:13" ht="15.75" thickBot="1" x14ac:dyDescent="0.3">
      <c r="B2" s="118" t="str">
        <f>ids_template!B95</f>
        <v>group</v>
      </c>
      <c r="C2" s="118" t="str">
        <f>ids_template!B96</f>
        <v>function</v>
      </c>
      <c r="D2" s="118" t="str">
        <f>ids_template!B102</f>
        <v>symbol</v>
      </c>
      <c r="E2" s="118" t="str">
        <f>ids_template!B97</f>
        <v>sub-case description</v>
      </c>
      <c r="F2" s="118" t="str">
        <f>ids_template!B98</f>
        <v>default Corner</v>
      </c>
      <c r="G2" s="118" t="str">
        <f>ids_template!B99</f>
        <v>tc_min</v>
      </c>
      <c r="H2" s="118" t="str">
        <f>ids_template!B101</f>
        <v>tc_typical</v>
      </c>
      <c r="I2" s="118" t="str">
        <f>ids_template!B100</f>
        <v>tc_max</v>
      </c>
      <c r="J2" s="118" t="str">
        <f>ids_template!B103</f>
        <v>req_min</v>
      </c>
      <c r="K2" s="118" t="str">
        <f>ids_template!B105</f>
        <v>req_typical</v>
      </c>
      <c r="L2" s="118" t="str">
        <f>ids_template!B104</f>
        <v>req_max</v>
      </c>
      <c r="M2" s="119" t="str">
        <f>ids_template!B106</f>
        <v>unit</v>
      </c>
    </row>
    <row r="3" spans="1:13" ht="15.75" thickBot="1" x14ac:dyDescent="0.3">
      <c r="B3" s="182" t="s">
        <v>427</v>
      </c>
      <c r="C3" s="130" t="s">
        <v>428</v>
      </c>
      <c r="D3" s="129" t="s">
        <v>429</v>
      </c>
      <c r="E3" s="131" t="s">
        <v>430</v>
      </c>
      <c r="F3" s="103" t="s">
        <v>431</v>
      </c>
      <c r="G3" s="104">
        <v>1.956</v>
      </c>
      <c r="H3" s="105"/>
      <c r="I3" s="104">
        <v>3.79</v>
      </c>
      <c r="J3" s="106"/>
      <c r="K3" s="106"/>
      <c r="L3" s="106"/>
      <c r="M3" s="106" t="s">
        <v>432</v>
      </c>
    </row>
    <row r="4" spans="1:13" ht="15.75" thickBot="1" x14ac:dyDescent="0.3">
      <c r="B4" s="183"/>
      <c r="C4" s="130" t="s">
        <v>428</v>
      </c>
      <c r="D4" s="129" t="s">
        <v>433</v>
      </c>
      <c r="E4" t="s">
        <v>434</v>
      </c>
      <c r="F4" s="103" t="s">
        <v>431</v>
      </c>
      <c r="G4" s="104" t="s">
        <v>435</v>
      </c>
      <c r="H4" s="105"/>
      <c r="I4" s="104">
        <f>0.25*3.49</f>
        <v>0.87250000000000005</v>
      </c>
      <c r="J4" s="107"/>
      <c r="K4" s="106"/>
      <c r="L4" s="107"/>
      <c r="M4" s="106" t="s">
        <v>432</v>
      </c>
    </row>
    <row r="5" spans="1:13" ht="15.75" thickBot="1" x14ac:dyDescent="0.3">
      <c r="B5" s="183"/>
      <c r="C5" s="130" t="s">
        <v>428</v>
      </c>
      <c r="D5" s="129" t="s">
        <v>436</v>
      </c>
      <c r="E5" s="131" t="s">
        <v>437</v>
      </c>
      <c r="F5" s="103" t="s">
        <v>431</v>
      </c>
      <c r="G5" s="104" t="s">
        <v>435</v>
      </c>
      <c r="H5" s="104"/>
      <c r="I5" s="104">
        <v>35</v>
      </c>
      <c r="J5" s="107"/>
      <c r="K5" s="106"/>
      <c r="L5" s="107"/>
      <c r="M5" s="106" t="s">
        <v>438</v>
      </c>
    </row>
    <row r="6" spans="1:13" ht="15.75" thickBot="1" x14ac:dyDescent="0.3">
      <c r="B6" s="183"/>
      <c r="C6" s="130" t="s">
        <v>428</v>
      </c>
      <c r="D6" s="129" t="s">
        <v>439</v>
      </c>
      <c r="E6" s="131" t="s">
        <v>440</v>
      </c>
      <c r="F6" s="103" t="s">
        <v>431</v>
      </c>
      <c r="G6" s="104" t="s">
        <v>435</v>
      </c>
      <c r="H6" s="108"/>
      <c r="I6" s="104">
        <v>10</v>
      </c>
      <c r="J6" s="107"/>
      <c r="K6" s="106"/>
      <c r="L6" s="107"/>
      <c r="M6" s="106" t="s">
        <v>441</v>
      </c>
    </row>
    <row r="7" spans="1:13" ht="15.75" thickBot="1" x14ac:dyDescent="0.3">
      <c r="B7" s="183"/>
      <c r="C7" s="130" t="s">
        <v>442</v>
      </c>
      <c r="D7" s="129" t="s">
        <v>443</v>
      </c>
      <c r="E7" s="131" t="s">
        <v>444</v>
      </c>
      <c r="F7" s="103" t="s">
        <v>431</v>
      </c>
      <c r="G7" s="104">
        <f>0.75*3.13</f>
        <v>2.3475000000000001</v>
      </c>
      <c r="H7" s="108"/>
      <c r="I7" s="105" t="s">
        <v>435</v>
      </c>
      <c r="J7" s="107"/>
      <c r="K7" s="109"/>
      <c r="L7" s="110"/>
      <c r="M7" s="111" t="s">
        <v>445</v>
      </c>
    </row>
    <row r="8" spans="1:13" ht="15.75" thickBot="1" x14ac:dyDescent="0.3">
      <c r="B8" s="184"/>
      <c r="C8" s="130" t="s">
        <v>442</v>
      </c>
      <c r="D8" s="129" t="s">
        <v>446</v>
      </c>
      <c r="E8" s="131" t="s">
        <v>447</v>
      </c>
      <c r="F8" s="103" t="s">
        <v>431</v>
      </c>
      <c r="G8" s="104" t="s">
        <v>435</v>
      </c>
      <c r="H8" s="108"/>
      <c r="I8" s="105">
        <f>0.125*3.49</f>
        <v>0.43625000000000003</v>
      </c>
      <c r="J8" s="107"/>
      <c r="K8" s="109"/>
      <c r="L8" s="110"/>
      <c r="M8" s="111" t="s">
        <v>445</v>
      </c>
    </row>
    <row r="9" spans="1:13" ht="15.75" thickBot="1" x14ac:dyDescent="0.3">
      <c r="B9" s="182" t="s">
        <v>448</v>
      </c>
      <c r="C9" s="130" t="s">
        <v>442</v>
      </c>
      <c r="D9" s="129" t="s">
        <v>449</v>
      </c>
      <c r="E9" s="129" t="s">
        <v>450</v>
      </c>
      <c r="F9" s="103" t="s">
        <v>431</v>
      </c>
      <c r="G9" s="104">
        <v>0.5</v>
      </c>
      <c r="H9" s="104"/>
      <c r="I9" s="104">
        <v>3</v>
      </c>
      <c r="J9" s="107"/>
      <c r="K9" s="109"/>
      <c r="L9" s="110"/>
      <c r="M9" s="111" t="s">
        <v>451</v>
      </c>
    </row>
    <row r="10" spans="1:13" ht="15.75" thickBot="1" x14ac:dyDescent="0.3">
      <c r="B10" s="183"/>
      <c r="C10" s="130" t="s">
        <v>442</v>
      </c>
      <c r="D10" s="129" t="s">
        <v>452</v>
      </c>
      <c r="E10" s="129" t="s">
        <v>453</v>
      </c>
      <c r="F10" s="103" t="s">
        <v>431</v>
      </c>
      <c r="G10" s="105">
        <v>0.5</v>
      </c>
      <c r="H10" s="104"/>
      <c r="I10" s="104">
        <v>3</v>
      </c>
      <c r="J10" s="128"/>
      <c r="K10" s="128"/>
      <c r="L10" s="112"/>
      <c r="M10" s="128" t="s">
        <v>451</v>
      </c>
    </row>
    <row r="11" spans="1:13" ht="15.75" thickBot="1" x14ac:dyDescent="0.3">
      <c r="B11" s="183"/>
      <c r="C11" s="130" t="s">
        <v>442</v>
      </c>
      <c r="D11" s="113" t="s">
        <v>454</v>
      </c>
      <c r="E11" s="113" t="s">
        <v>455</v>
      </c>
      <c r="F11" s="103" t="s">
        <v>431</v>
      </c>
      <c r="G11" s="105">
        <v>0.88</v>
      </c>
      <c r="H11" s="104"/>
      <c r="I11" s="105">
        <v>5.28</v>
      </c>
      <c r="J11" s="106"/>
      <c r="K11" s="106"/>
      <c r="L11" s="106"/>
      <c r="M11" s="106" t="s">
        <v>456</v>
      </c>
    </row>
    <row r="12" spans="1:13" ht="15.75" thickBot="1" x14ac:dyDescent="0.3">
      <c r="B12" s="184"/>
      <c r="C12" s="130" t="s">
        <v>442</v>
      </c>
      <c r="D12" s="131" t="s">
        <v>457</v>
      </c>
      <c r="E12" s="129" t="s">
        <v>458</v>
      </c>
      <c r="F12" s="103" t="s">
        <v>431</v>
      </c>
      <c r="G12" s="104">
        <v>0.88</v>
      </c>
      <c r="H12" s="108"/>
      <c r="I12" s="105">
        <v>5.28</v>
      </c>
      <c r="J12" s="109"/>
      <c r="K12" s="109"/>
      <c r="L12" s="111"/>
      <c r="M12" s="111" t="s">
        <v>456</v>
      </c>
    </row>
    <row r="13" spans="1:13" ht="15.75" thickBot="1" x14ac:dyDescent="0.3">
      <c r="B13" s="185" t="s">
        <v>459</v>
      </c>
      <c r="C13" s="88" t="s">
        <v>428</v>
      </c>
      <c r="D13" s="131" t="s">
        <v>460</v>
      </c>
      <c r="E13" s="129" t="s">
        <v>461</v>
      </c>
      <c r="F13" s="103" t="s">
        <v>431</v>
      </c>
      <c r="G13" s="104">
        <v>2</v>
      </c>
      <c r="H13" s="108"/>
      <c r="I13" s="105">
        <v>3.4</v>
      </c>
      <c r="J13" s="109"/>
      <c r="K13" s="109"/>
      <c r="L13" s="111"/>
      <c r="M13" s="111" t="s">
        <v>432</v>
      </c>
    </row>
    <row r="14" spans="1:13" ht="15.75" thickBot="1" x14ac:dyDescent="0.3">
      <c r="B14" s="186"/>
      <c r="C14" s="88" t="s">
        <v>428</v>
      </c>
      <c r="D14" s="131" t="s">
        <v>429</v>
      </c>
      <c r="E14" s="129" t="s">
        <v>430</v>
      </c>
      <c r="F14" s="103" t="s">
        <v>431</v>
      </c>
      <c r="G14" s="104">
        <f>0.7*G13</f>
        <v>1.4</v>
      </c>
      <c r="H14" s="108"/>
      <c r="I14" s="105">
        <f>0.5+I13</f>
        <v>3.9</v>
      </c>
      <c r="J14" s="109"/>
      <c r="K14" s="109"/>
      <c r="L14" s="111"/>
      <c r="M14" s="111" t="s">
        <v>432</v>
      </c>
    </row>
    <row r="15" spans="1:13" ht="15.75" thickBot="1" x14ac:dyDescent="0.3">
      <c r="B15" s="186"/>
      <c r="C15" s="88" t="s">
        <v>428</v>
      </c>
      <c r="D15" s="131" t="s">
        <v>433</v>
      </c>
      <c r="E15" s="129" t="s">
        <v>434</v>
      </c>
      <c r="F15" s="103" t="s">
        <v>431</v>
      </c>
      <c r="G15" s="104">
        <v>-0.5</v>
      </c>
      <c r="H15" s="108"/>
      <c r="I15" s="105">
        <v>0.78</v>
      </c>
      <c r="J15" s="109"/>
      <c r="K15" s="109"/>
      <c r="L15" s="111"/>
      <c r="M15" s="111" t="s">
        <v>432</v>
      </c>
    </row>
    <row r="16" spans="1:13" ht="15.75" thickBot="1" x14ac:dyDescent="0.3">
      <c r="B16" s="187"/>
      <c r="C16" s="88" t="s">
        <v>428</v>
      </c>
      <c r="D16" s="131" t="s">
        <v>439</v>
      </c>
      <c r="E16" s="129" t="s">
        <v>440</v>
      </c>
      <c r="F16" s="103" t="s">
        <v>431</v>
      </c>
      <c r="G16" s="104" t="s">
        <v>435</v>
      </c>
      <c r="H16" s="108"/>
      <c r="I16" s="105">
        <v>3</v>
      </c>
      <c r="J16" s="109"/>
      <c r="K16" s="109"/>
      <c r="L16" s="111"/>
      <c r="M16" s="111" t="s">
        <v>441</v>
      </c>
    </row>
    <row r="17" spans="2:13" ht="15.75" thickBot="1" x14ac:dyDescent="0.3">
      <c r="B17" s="132"/>
      <c r="C17" s="88"/>
      <c r="D17" s="131"/>
      <c r="E17" s="129"/>
      <c r="F17" s="103"/>
      <c r="G17" s="104"/>
      <c r="H17" s="108"/>
      <c r="I17" s="105"/>
      <c r="J17" s="109"/>
      <c r="K17" s="109"/>
      <c r="L17" s="111"/>
      <c r="M17" s="111"/>
    </row>
    <row r="18" spans="2:13" ht="15.75" thickBot="1" x14ac:dyDescent="0.3">
      <c r="B18" s="132"/>
      <c r="C18" s="88"/>
      <c r="D18" s="131"/>
      <c r="E18" s="129"/>
      <c r="F18" s="103"/>
      <c r="G18" s="104"/>
      <c r="H18" s="108"/>
      <c r="I18" s="105"/>
      <c r="J18" s="109"/>
      <c r="K18" s="109"/>
      <c r="L18" s="111"/>
      <c r="M18" s="111"/>
    </row>
    <row r="19" spans="2:13" ht="15.75" thickBot="1" x14ac:dyDescent="0.3">
      <c r="B19" s="132"/>
      <c r="C19" s="88"/>
      <c r="D19" s="131"/>
      <c r="E19" s="129"/>
      <c r="F19" s="103"/>
      <c r="G19" s="104"/>
      <c r="H19" s="108"/>
      <c r="I19" s="105"/>
      <c r="J19" s="109"/>
      <c r="K19" s="109"/>
      <c r="L19" s="111"/>
      <c r="M19" s="111"/>
    </row>
    <row r="20" spans="2:13" ht="15.75" thickBot="1" x14ac:dyDescent="0.3">
      <c r="B20" s="105"/>
      <c r="C20" s="127"/>
      <c r="D20" s="128"/>
      <c r="E20" s="129"/>
      <c r="F20" s="103"/>
      <c r="G20" s="104"/>
      <c r="H20" s="108"/>
      <c r="I20" s="105"/>
      <c r="J20" s="109"/>
      <c r="K20" s="109"/>
      <c r="L20" s="111"/>
      <c r="M20" s="111"/>
    </row>
    <row r="21" spans="2:13" ht="15.75" thickBot="1" x14ac:dyDescent="0.3">
      <c r="B21" s="105"/>
      <c r="C21" s="127"/>
      <c r="D21" s="128"/>
      <c r="E21" s="114"/>
      <c r="F21" s="103"/>
      <c r="G21" s="105"/>
      <c r="H21" s="105"/>
      <c r="I21" s="105"/>
      <c r="J21" s="109"/>
      <c r="K21" s="109"/>
      <c r="L21" s="109"/>
      <c r="M21" s="109"/>
    </row>
    <row r="22" spans="2:13" ht="15.75" thickBot="1" x14ac:dyDescent="0.3">
      <c r="B22" s="105"/>
      <c r="C22" s="127"/>
      <c r="D22" s="128"/>
      <c r="E22" s="129"/>
      <c r="F22" s="103"/>
      <c r="G22" s="104"/>
      <c r="H22" s="108"/>
      <c r="I22" s="105"/>
      <c r="J22" s="109"/>
      <c r="K22" s="109"/>
      <c r="L22" s="111"/>
      <c r="M22" s="111"/>
    </row>
  </sheetData>
  <mergeCells count="5">
    <mergeCell ref="A1:B1"/>
    <mergeCell ref="C1:G1"/>
    <mergeCell ref="B3:B8"/>
    <mergeCell ref="B9:B12"/>
    <mergeCell ref="B13:B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pane ySplit="2" topLeftCell="A3" activePane="bottomLeft" state="frozen"/>
      <selection pane="bottomLeft" activeCell="G3" sqref="G3"/>
    </sheetView>
  </sheetViews>
  <sheetFormatPr defaultRowHeight="15" x14ac:dyDescent="0.25"/>
  <cols>
    <col min="1" max="1" width="8.85546875" customWidth="1"/>
    <col min="2" max="2" width="17.28515625" customWidth="1"/>
    <col min="3" max="3" width="21.42578125" customWidth="1"/>
    <col min="4" max="4" width="19.5703125" customWidth="1"/>
    <col min="5" max="6" width="21.7109375" customWidth="1"/>
    <col min="7" max="7" width="33" customWidth="1"/>
  </cols>
  <sheetData>
    <row r="1" spans="1:7" ht="29.25" thickBot="1" x14ac:dyDescent="0.5">
      <c r="A1" s="161" t="s">
        <v>257</v>
      </c>
      <c r="B1" s="162"/>
      <c r="C1" s="163" t="s">
        <v>302</v>
      </c>
      <c r="D1" s="164"/>
      <c r="E1" s="164"/>
      <c r="F1" s="164"/>
    </row>
    <row r="2" spans="1:7" ht="15.75" thickBot="1" x14ac:dyDescent="0.3">
      <c r="B2" s="15" t="str">
        <f>ids_template!B152</f>
        <v>view</v>
      </c>
      <c r="C2" s="15" t="str">
        <f>ids_template!B153</f>
        <v>design_ref_vendor</v>
      </c>
      <c r="D2" s="15" t="str">
        <f>ids_template!B154</f>
        <v>design_ref_library</v>
      </c>
      <c r="E2" s="15" t="str">
        <f>ids_template!B155</f>
        <v>design_ref_name</v>
      </c>
      <c r="F2" s="15" t="str">
        <f>ids_template!B156</f>
        <v>design_ref_version</v>
      </c>
      <c r="G2" s="116" t="str">
        <f>ids_template!B157</f>
        <v>design_ref_path</v>
      </c>
    </row>
    <row r="3" spans="1:7" x14ac:dyDescent="0.25">
      <c r="B3" s="101" t="str">
        <f>IOport!D2</f>
        <v>spec_type</v>
      </c>
      <c r="C3" s="102" t="s">
        <v>311</v>
      </c>
      <c r="D3" s="102" t="s">
        <v>312</v>
      </c>
      <c r="E3" s="102" t="s">
        <v>426</v>
      </c>
      <c r="F3" s="102">
        <v>3</v>
      </c>
      <c r="G3" s="78" t="s">
        <v>652</v>
      </c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IOport!E2</f>
        <v>ams_discipline</v>
      </c>
      <c r="C5" s="7"/>
      <c r="D5" s="7"/>
      <c r="E5" s="7"/>
      <c r="F5" s="7"/>
      <c r="G5" s="17"/>
    </row>
    <row r="6" spans="1:7" ht="15.75" thickBot="1" x14ac:dyDescent="0.3">
      <c r="B6" s="19"/>
      <c r="C6" s="20"/>
      <c r="D6" s="20"/>
      <c r="E6" s="20"/>
      <c r="F6" s="20"/>
      <c r="G6" s="21"/>
    </row>
  </sheetData>
  <mergeCells count="2">
    <mergeCell ref="A1:B1"/>
    <mergeCell ref="C1:F1"/>
  </mergeCells>
  <hyperlinks>
    <hyperlink ref="G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Parameters</vt:lpstr>
      <vt:lpstr>IOport</vt:lpstr>
      <vt:lpstr>Interfaces</vt:lpstr>
      <vt:lpstr>Register</vt:lpstr>
      <vt:lpstr>Physical</vt:lpstr>
      <vt:lpstr>Enumeration </vt:lpstr>
      <vt:lpstr>Electrical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Sumeet</cp:lastModifiedBy>
  <dcterms:created xsi:type="dcterms:W3CDTF">2015-05-06T12:57:47Z</dcterms:created>
  <dcterms:modified xsi:type="dcterms:W3CDTF">2016-06-30T06:00:21Z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q_verilog_bus.0">
    <vt:lpwstr>jtag</vt:lpwstr>
  </property>
  <property fmtid="{D5CDD505-2E9C-101B-9397-08002B2CF9AE}" pid="3" name="seq_verilog_write.0">
    <vt:lpwstr>`TB_JTAG_CONTROL.tsk_jtag_scan_reg_write ( .wr_addr (%a), .wr_data (%d) );</vt:lpwstr>
  </property>
  <property fmtid="{D5CDD505-2E9C-101B-9397-08002B2CF9AE}" pid="4" name="seq_verilog_read.0">
    <vt:lpwstr>`TB_JTAG_CONTROL.tsk_jtag_scan_reg_read ( .wr_addr (%a), .rd_data (%d));</vt:lpwstr>
  </property>
  <property fmtid="{D5CDD505-2E9C-101B-9397-08002B2CF9AE}" pid="5" name="seq_csvcd_isscmd.0">
    <vt:lpwstr>write</vt:lpwstr>
  </property>
  <property fmtid="{D5CDD505-2E9C-101B-9397-08002B2CF9AE}" pid="6" name="seq_csvcd_cmd.0">
    <vt:lpwstr/>
  </property>
  <property fmtid="{D5CDD505-2E9C-101B-9397-08002B2CF9AE}" pid="7" name="seq_csvcd_isscmd.1">
    <vt:lpwstr>write_1_set</vt:lpwstr>
  </property>
  <property fmtid="{D5CDD505-2E9C-101B-9397-08002B2CF9AE}" pid="8" name="seq_csvcd_cmd.1">
    <vt:lpwstr/>
  </property>
  <property fmtid="{D5CDD505-2E9C-101B-9397-08002B2CF9AE}" pid="9" name="seq_csvcd_isscmd.2">
    <vt:lpwstr>write_1_clr</vt:lpwstr>
  </property>
  <property fmtid="{D5CDD505-2E9C-101B-9397-08002B2CF9AE}" pid="10" name="seq_csvcd_cmd.2">
    <vt:lpwstr/>
  </property>
  <property fmtid="{D5CDD505-2E9C-101B-9397-08002B2CF9AE}" pid="11" name="seq_csvcd_isscmd.3">
    <vt:lpwstr>call</vt:lpwstr>
  </property>
  <property fmtid="{D5CDD505-2E9C-101B-9397-08002B2CF9AE}" pid="12" name="seq_csvcd_cmd.3">
    <vt:lpwstr/>
  </property>
  <property fmtid="{D5CDD505-2E9C-101B-9397-08002B2CF9AE}" pid="13" name="seq_csvcd_isscmd.4">
    <vt:lpwstr>switch</vt:lpwstr>
  </property>
  <property fmtid="{D5CDD505-2E9C-101B-9397-08002B2CF9AE}" pid="14" name="seq_csvcd_cmd.4">
    <vt:lpwstr/>
  </property>
  <property fmtid="{D5CDD505-2E9C-101B-9397-08002B2CF9AE}" pid="15" name="seq_csvcd_isscmd.5">
    <vt:lpwstr>wait</vt:lpwstr>
  </property>
  <property fmtid="{D5CDD505-2E9C-101B-9397-08002B2CF9AE}" pid="16" name="seq_csvcd_cmd.5">
    <vt:lpwstr/>
  </property>
  <property fmtid="{D5CDD505-2E9C-101B-9397-08002B2CF9AE}" pid="17" name="seq_csvhd_issheader.0">
    <vt:lpwstr>command</vt:lpwstr>
  </property>
  <property fmtid="{D5CDD505-2E9C-101B-9397-08002B2CF9AE}" pid="18" name="seq_csvhd_header.0">
    <vt:lpwstr/>
  </property>
  <property fmtid="{D5CDD505-2E9C-101B-9397-08002B2CF9AE}" pid="19" name="seq_csvhd_issheader.1">
    <vt:lpwstr>set</vt:lpwstr>
  </property>
  <property fmtid="{D5CDD505-2E9C-101B-9397-08002B2CF9AE}" pid="20" name="seq_csvhd_header.1">
    <vt:lpwstr/>
  </property>
  <property fmtid="{D5CDD505-2E9C-101B-9397-08002B2CF9AE}" pid="21" name="seq_csvhd_issheader.2">
    <vt:lpwstr>value</vt:lpwstr>
  </property>
  <property fmtid="{D5CDD505-2E9C-101B-9397-08002B2CF9AE}" pid="22" name="seq_csvhd_header.2">
    <vt:lpwstr/>
  </property>
  <property fmtid="{D5CDD505-2E9C-101B-9397-08002B2CF9AE}" pid="23" name="seq_csvhd_issheader.3">
    <vt:lpwstr>address</vt:lpwstr>
  </property>
  <property fmtid="{D5CDD505-2E9C-101B-9397-08002B2CF9AE}" pid="24" name="seq_csvhd_header.3">
    <vt:lpwstr/>
  </property>
  <property fmtid="{D5CDD505-2E9C-101B-9397-08002B2CF9AE}" pid="25" name="seq_csvhd_issheader.4">
    <vt:lpwstr>description</vt:lpwstr>
  </property>
  <property fmtid="{D5CDD505-2E9C-101B-9397-08002B2CF9AE}" pid="26" name="seq_csvhd_header.4">
    <vt:lpwstr/>
  </property>
  <property fmtid="{D5CDD505-2E9C-101B-9397-08002B2CF9AE}" pid="27" name="Company">
    <vt:lpwstr>Agnisys, Inc.</vt:lpwstr>
  </property>
  <property fmtid="{D5CDD505-2E9C-101B-9397-08002B2CF9AE}" pid="28" name="Copyright">
    <vt:lpwstr>***** Copyright 2015 All Rights Reserved. *****</vt:lpwstr>
  </property>
  <property fmtid="{D5CDD505-2E9C-101B-9397-08002B2CF9AE}" pid="29" name="Verilog">
    <vt:bool>true</vt:bool>
  </property>
  <property fmtid="{D5CDD505-2E9C-101B-9397-08002B2CF9AE}" pid="30" name="VHDL">
    <vt:bool>false</vt:bool>
  </property>
  <property fmtid="{D5CDD505-2E9C-101B-9397-08002B2CF9AE}" pid="31" name="VhdlAlt1">
    <vt:bool>true</vt:bool>
  </property>
  <property fmtid="{D5CDD505-2E9C-101B-9397-08002B2CF9AE}" pid="32" name="VhdlAlt2">
    <vt:bool>false</vt:bool>
  </property>
  <property fmtid="{D5CDD505-2E9C-101B-9397-08002B2CF9AE}" pid="33" name="OCP">
    <vt:bool>false</vt:bool>
  </property>
  <property fmtid="{D5CDD505-2E9C-101B-9397-08002B2CF9AE}" pid="34" name="UVM">
    <vt:bool>true</vt:bool>
  </property>
  <property fmtid="{D5CDD505-2E9C-101B-9397-08002B2CF9AE}" pid="35" name="eRM">
    <vt:bool>false</vt:bool>
  </property>
  <property fmtid="{D5CDD505-2E9C-101B-9397-08002B2CF9AE}" pid="36" name="SVG">
    <vt:bool>false</vt:bool>
  </property>
  <property fmtid="{D5CDD505-2E9C-101B-9397-08002B2CF9AE}" pid="37" name="SVHeader">
    <vt:bool>false</vt:bool>
  </property>
  <property fmtid="{D5CDD505-2E9C-101B-9397-08002B2CF9AE}" pid="38" name="OutDir">
    <vt:lpwstr>ids</vt:lpwstr>
  </property>
  <property fmtid="{D5CDD505-2E9C-101B-9397-08002B2CF9AE}" pid="39" name="OVM">
    <vt:bool>false</vt:bool>
  </property>
  <property fmtid="{D5CDD505-2E9C-101B-9397-08002B2CF9AE}" pid="40" name="VMM">
    <vt:bool>false</vt:bool>
  </property>
  <property fmtid="{D5CDD505-2E9C-101B-9397-08002B2CF9AE}" pid="41" name="IP-XACT">
    <vt:bool>false</vt:bool>
  </property>
  <property fmtid="{D5CDD505-2E9C-101B-9397-08002B2CF9AE}" pid="42" name="Header">
    <vt:bool>false</vt:bool>
  </property>
  <property fmtid="{D5CDD505-2E9C-101B-9397-08002B2CF9AE}" pid="43" name="HeaderAlt1">
    <vt:bool>true</vt:bool>
  </property>
  <property fmtid="{D5CDD505-2E9C-101B-9397-08002B2CF9AE}" pid="44" name="HeaderAlt2">
    <vt:bool>false</vt:bool>
  </property>
  <property fmtid="{D5CDD505-2E9C-101B-9397-08002B2CF9AE}" pid="45" name="HeaderMisrac">
    <vt:bool>false</vt:bool>
  </property>
  <property fmtid="{D5CDD505-2E9C-101B-9397-08002B2CF9AE}" pid="46" name="Classes">
    <vt:bool>false</vt:bool>
  </property>
  <property fmtid="{D5CDD505-2E9C-101B-9397-08002B2CF9AE}" pid="47" name="HTML">
    <vt:bool>false</vt:bool>
  </property>
  <property fmtid="{D5CDD505-2E9C-101B-9397-08002B2CF9AE}" pid="48" name="HTMLAlt1">
    <vt:bool>true</vt:bool>
  </property>
  <property fmtid="{D5CDD505-2E9C-101B-9397-08002B2CF9AE}" pid="49" name="HTMLAlt2">
    <vt:bool>false</vt:bool>
  </property>
  <property fmtid="{D5CDD505-2E9C-101B-9397-08002B2CF9AE}" pid="50" name="XML">
    <vt:bool>false</vt:bool>
  </property>
  <property fmtid="{D5CDD505-2E9C-101B-9397-08002B2CF9AE}" pid="51" name="IVSXML">
    <vt:bool>false</vt:bool>
  </property>
  <property fmtid="{D5CDD505-2E9C-101B-9397-08002B2CF9AE}" pid="52" name="IvsExcel">
    <vt:bool>false</vt:bool>
  </property>
  <property fmtid="{D5CDD505-2E9C-101B-9397-08002B2CF9AE}" pid="53" name="PDF">
    <vt:bool>false</vt:bool>
  </property>
  <property fmtid="{D5CDD505-2E9C-101B-9397-08002B2CF9AE}" pid="54" name="RDL">
    <vt:bool>false</vt:bool>
  </property>
  <property fmtid="{D5CDD505-2E9C-101B-9397-08002B2CF9AE}" pid="55" name="TypeInt">
    <vt:lpwstr>hwint</vt:lpwstr>
  </property>
  <property fmtid="{D5CDD505-2E9C-101B-9397-08002B2CF9AE}" pid="56" name="BigEdian">
    <vt:bool>true</vt:bool>
  </property>
  <property fmtid="{D5CDD505-2E9C-101B-9397-08002B2CF9AE}" pid="57" name="LittleEdian">
    <vt:bool>true</vt:bool>
  </property>
  <property fmtid="{D5CDD505-2E9C-101B-9397-08002B2CF9AE}" pid="58" name="IndexHeading">
    <vt:bool>true</vt:bool>
  </property>
  <property fmtid="{D5CDD505-2E9C-101B-9397-08002B2CF9AE}" pid="59" name="StartingIndex">
    <vt:lpwstr>1</vt:lpwstr>
  </property>
  <property fmtid="{D5CDD505-2E9C-101B-9397-08002B2CF9AE}" pid="60" name="Headings">
    <vt:bool>true</vt:bool>
  </property>
  <property fmtid="{D5CDD505-2E9C-101B-9397-08002B2CF9AE}" pid="61" name="StartingHeading">
    <vt:i4>1</vt:i4>
  </property>
  <property fmtid="{D5CDD505-2E9C-101B-9397-08002B2CF9AE}" pid="62" name="IndexTable">
    <vt:bool>true</vt:bool>
  </property>
  <property fmtid="{D5CDD505-2E9C-101B-9397-08002B2CF9AE}" pid="63" name="LimitTOC">
    <vt:bool>false</vt:bool>
  </property>
  <property fmtid="{D5CDD505-2E9C-101B-9397-08002B2CF9AE}" pid="64" name="RegWidth">
    <vt:i4>32</vt:i4>
  </property>
  <property fmtid="{D5CDD505-2E9C-101B-9397-08002B2CF9AE}" pid="65" name="CustomRegWidth">
    <vt:i4>256</vt:i4>
  </property>
  <property fmtid="{D5CDD505-2E9C-101B-9397-08002B2CF9AE}" pid="66" name="AMBA">
    <vt:bool>true</vt:bool>
  </property>
  <property fmtid="{D5CDD505-2E9C-101B-9397-08002B2CF9AE}" pid="67" name="AMBAAXI">
    <vt:bool>false</vt:bool>
  </property>
  <property fmtid="{D5CDD505-2E9C-101B-9397-08002B2CF9AE}" pid="68" name="AMBAAPB">
    <vt:bool>false</vt:bool>
  </property>
  <property fmtid="{D5CDD505-2E9C-101B-9397-08002B2CF9AE}" pid="69" name="AVALON">
    <vt:bool>false</vt:bool>
  </property>
  <property fmtid="{D5CDD505-2E9C-101B-9397-08002B2CF9AE}" pid="70" name="PROPRIETARY">
    <vt:bool>false</vt:bool>
  </property>
  <property fmtid="{D5CDD505-2E9C-101B-9397-08002B2CF9AE}" pid="71" name="PreserveNames">
    <vt:bool>true</vt:bool>
  </property>
  <property fmtid="{D5CDD505-2E9C-101B-9397-08002B2CF9AE}" pid="72" name="DistributedDecode">
    <vt:bool>false</vt:bool>
  </property>
  <property fmtid="{D5CDD505-2E9C-101B-9397-08002B2CF9AE}" pid="73" name="VERSION">
    <vt:lpwstr>IEEE 1685-2009</vt:lpwstr>
  </property>
  <property fmtid="{D5CDD505-2E9C-101B-9397-08002B2CF9AE}" pid="74" name="UNIT">
    <vt:i4>8</vt:i4>
  </property>
  <property fmtid="{D5CDD505-2E9C-101B-9397-08002B2CF9AE}" pid="75" name="CustomUNIT">
    <vt:i4>256</vt:i4>
  </property>
  <property fmtid="{D5CDD505-2E9C-101B-9397-08002B2CF9AE}" pid="76" name="HDLPATH">
    <vt:bool>false</vt:bool>
  </property>
  <property fmtid="{D5CDD505-2E9C-101B-9397-08002B2CF9AE}" pid="77" name="COVERAGE">
    <vt:bool>false</vt:bool>
  </property>
  <property fmtid="{D5CDD505-2E9C-101B-9397-08002B2CF9AE}" pid="78" name="ILLEGALBINS">
    <vt:bool>false</vt:bool>
  </property>
  <property fmtid="{D5CDD505-2E9C-101B-9397-08002B2CF9AE}" pid="79" name="CoverageGenerate">
    <vt:bool>false</vt:bool>
  </property>
  <property fmtid="{D5CDD505-2E9C-101B-9397-08002B2CF9AE}" pid="80" name="ConstraintsGenerate">
    <vt:bool>false</vt:bool>
  </property>
  <property fmtid="{D5CDD505-2E9C-101B-9397-08002B2CF9AE}" pid="81" name="OptimiseLowPower">
    <vt:bool>false</vt:bool>
  </property>
  <property fmtid="{D5CDD505-2E9C-101B-9397-08002B2CF9AE}" pid="82" name="AutoSequence">
    <vt:bool>false</vt:bool>
  </property>
  <property fmtid="{D5CDD505-2E9C-101B-9397-08002B2CF9AE}" pid="83" name="Interrupt">
    <vt:bool>false</vt:bool>
  </property>
  <property fmtid="{D5CDD505-2E9C-101B-9397-08002B2CF9AE}" pid="84" name="Mbd">
    <vt:bool>false</vt:bool>
  </property>
  <property fmtid="{D5CDD505-2E9C-101B-9397-08002B2CF9AE}" pid="85" name="CSharp">
    <vt:bool>false</vt:bool>
  </property>
  <property fmtid="{D5CDD505-2E9C-101B-9397-08002B2CF9AE}" pid="86" name="ARV_Assertion">
    <vt:bool>false</vt:bool>
  </property>
  <property fmtid="{D5CDD505-2E9C-101B-9397-08002B2CF9AE}" pid="87" name="Memory_Mapping">
    <vt:bool>false</vt:bool>
  </property>
  <property fmtid="{D5CDD505-2E9C-101B-9397-08002B2CF9AE}" pid="88" name="SV_W_intf">
    <vt:bool>true</vt:bool>
  </property>
  <property fmtid="{D5CDD505-2E9C-101B-9397-08002B2CF9AE}" pid="89" name="SV_WO_intf">
    <vt:bool>false</vt:bool>
  </property>
  <property fmtid="{D5CDD505-2E9C-101B-9397-08002B2CF9AE}" pid="90" name="SV">
    <vt:bool>false</vt:bool>
  </property>
  <property fmtid="{D5CDD505-2E9C-101B-9397-08002B2CF9AE}" pid="91" name="Amba3AhbLite">
    <vt:bool>false</vt:bool>
  </property>
  <property fmtid="{D5CDD505-2E9C-101B-9397-08002B2CF9AE}" pid="92" name="RTL_wire">
    <vt:bool>false</vt:bool>
  </property>
  <property fmtid="{D5CDD505-2E9C-101B-9397-08002B2CF9AE}" pid="93" name="Special_reg">
    <vt:bool>false</vt:bool>
  </property>
  <property fmtid="{D5CDD505-2E9C-101B-9397-08002B2CF9AE}" pid="94" name="CMSIS">
    <vt:bool>false</vt:bool>
  </property>
  <property fmtid="{D5CDD505-2E9C-101B-9397-08002B2CF9AE}" pid="95" name="sysc">
    <vt:bool>false</vt:bool>
  </property>
  <property fmtid="{D5CDD505-2E9C-101B-9397-08002B2CF9AE}" pid="96" name="MultiOutFile">
    <vt:bool>false</vt:bool>
  </property>
  <property fmtid="{D5CDD505-2E9C-101B-9397-08002B2CF9AE}" pid="97" name="Perl">
    <vt:bool>false</vt:bool>
  </property>
  <property fmtid="{D5CDD505-2E9C-101B-9397-08002B2CF9AE}" pid="98" name="Python">
    <vt:bool>false</vt:bool>
  </property>
  <property fmtid="{D5CDD505-2E9C-101B-9397-08002B2CF9AE}" pid="99" name="ARV">
    <vt:bool>false</vt:bool>
  </property>
  <property fmtid="{D5CDD505-2E9C-101B-9397-08002B2CF9AE}" pid="100" name="MultiOutFileUVM">
    <vt:bool>false</vt:bool>
  </property>
  <property fmtid="{D5CDD505-2E9C-101B-9397-08002B2CF9AE}" pid="101" name="CPP">
    <vt:bool>false</vt:bool>
  </property>
  <property fmtid="{D5CDD505-2E9C-101B-9397-08002B2CF9AE}" pid="102" name="WB">
    <vt:bool>false</vt:bool>
  </property>
  <property fmtid="{D5CDD505-2E9C-101B-9397-08002B2CF9AE}" pid="103" name="AddressSort">
    <vt:bool>false</vt:bool>
  </property>
  <property fmtid="{D5CDD505-2E9C-101B-9397-08002B2CF9AE}" pid="104" name="PdfAlt2">
    <vt:bool>false</vt:bool>
  </property>
  <property fmtid="{D5CDD505-2E9C-101B-9397-08002B2CF9AE}" pid="105" name="VHeader">
    <vt:bool>false</vt:bool>
  </property>
  <property fmtid="{D5CDD505-2E9C-101B-9397-08002B2CF9AE}" pid="106" name="VhdHeader">
    <vt:bool>false</vt:bool>
  </property>
  <property fmtid="{D5CDD505-2E9C-101B-9397-08002B2CF9AE}" pid="107" name="Formal">
    <vt:bool>false</vt:bool>
  </property>
  <property fmtid="{D5CDD505-2E9C-101B-9397-08002B2CF9AE}" pid="108" name="CsvProp">
    <vt:lpwstr>;;;;;;;;;</vt:lpwstr>
  </property>
  <property fmtid="{D5CDD505-2E9C-101B-9397-08002B2CF9AE}" pid="109" name="CsvHeaderChk">
    <vt:bool>false</vt:bool>
  </property>
  <property fmtid="{D5CDD505-2E9C-101B-9397-08002B2CF9AE}" pid="110" name="Rtl2001">
    <vt:bool>false</vt:bool>
  </property>
  <property fmtid="{D5CDD505-2E9C-101B-9397-08002B2CF9AE}" pid="111" name="FirmwareSequence">
    <vt:bool>false</vt:bool>
  </property>
  <property fmtid="{D5CDD505-2E9C-101B-9397-08002B2CF9AE}" pid="112" name="UVMSequence">
    <vt:bool>false</vt:bool>
  </property>
  <property fmtid="{D5CDD505-2E9C-101B-9397-08002B2CF9AE}" pid="113" name="IssUVMMultiplier">
    <vt:lpwstr>100</vt:lpwstr>
  </property>
  <property fmtid="{D5CDD505-2E9C-101B-9397-08002B2CF9AE}" pid="114" name="IssUVMNesting">
    <vt:lpwstr>1</vt:lpwstr>
  </property>
  <property fmtid="{D5CDD505-2E9C-101B-9397-08002B2CF9AE}" pid="115" name="IssUVMArgs">
    <vt:lpwstr>uint</vt:lpwstr>
  </property>
  <property fmtid="{D5CDD505-2E9C-101B-9397-08002B2CF9AE}" pid="116" name="IssUVMInlineFunc">
    <vt:lpwstr>uint</vt:lpwstr>
  </property>
  <property fmtid="{D5CDD505-2E9C-101B-9397-08002B2CF9AE}" pid="117" name="IssCSVMultiplier">
    <vt:lpwstr>100</vt:lpwstr>
  </property>
  <property fmtid="{D5CDD505-2E9C-101B-9397-08002B2CF9AE}" pid="118" name="IssCSVNesting">
    <vt:lpwstr>1</vt:lpwstr>
  </property>
  <property fmtid="{D5CDD505-2E9C-101B-9397-08002B2CF9AE}" pid="119" name="IssCSVArgs">
    <vt:lpwstr>uint</vt:lpwstr>
  </property>
  <property fmtid="{D5CDD505-2E9C-101B-9397-08002B2CF9AE}" pid="120" name="IssCSVInlineFunc">
    <vt:lpwstr>uint</vt:lpwstr>
  </property>
  <property fmtid="{D5CDD505-2E9C-101B-9397-08002B2CF9AE}" pid="121" name="IssVerilogMultiplier">
    <vt:lpwstr>100ns</vt:lpwstr>
  </property>
  <property fmtid="{D5CDD505-2E9C-101B-9397-08002B2CF9AE}" pid="122" name="IssVerilogNesting">
    <vt:lpwstr>1</vt:lpwstr>
  </property>
  <property fmtid="{D5CDD505-2E9C-101B-9397-08002B2CF9AE}" pid="123" name="IssVerilogArgs">
    <vt:lpwstr>integer</vt:lpwstr>
  </property>
  <property fmtid="{D5CDD505-2E9C-101B-9397-08002B2CF9AE}" pid="124" name="IssVerilogInlineFunc">
    <vt:lpwstr>integer</vt:lpwstr>
  </property>
  <property fmtid="{D5CDD505-2E9C-101B-9397-08002B2CF9AE}" pid="125" name="IssVerilog">
    <vt:bool>false</vt:bool>
  </property>
  <property fmtid="{D5CDD505-2E9C-101B-9397-08002B2CF9AE}" pid="126" name="IssUVM">
    <vt:bool>false</vt:bool>
  </property>
  <property fmtid="{D5CDD505-2E9C-101B-9397-08002B2CF9AE}" pid="127" name="IssCSV">
    <vt:bool>false</vt:bool>
  </property>
  <property fmtid="{D5CDD505-2E9C-101B-9397-08002B2CF9AE}" pid="128" name="IssFirmware">
    <vt:bool>false</vt:bool>
  </property>
  <property fmtid="{D5CDD505-2E9C-101B-9397-08002B2CF9AE}" pid="129" name="IssUVMNameFormat">
    <vt:lpwstr>task_seq_ids</vt:lpwstr>
  </property>
  <property fmtid="{D5CDD505-2E9C-101B-9397-08002B2CF9AE}" pid="130" name="IssVerilogNameFormat">
    <vt:lpwstr>task_%s_ids</vt:lpwstr>
  </property>
  <property fmtid="{D5CDD505-2E9C-101B-9397-08002B2CF9AE}" pid="131" name="IssHTML">
    <vt:bool>false</vt:bool>
  </property>
  <property fmtid="{D5CDD505-2E9C-101B-9397-08002B2CF9AE}" pid="132" name="variant0">
    <vt:lpwstr>none</vt:lpwstr>
  </property>
  <property fmtid="{D5CDD505-2E9C-101B-9397-08002B2CF9AE}" pid="133" name="IssFirmwareArgs">
    <vt:lpwstr>int</vt:lpwstr>
  </property>
  <property fmtid="{D5CDD505-2E9C-101B-9397-08002B2CF9AE}" pid="134" name="IssFirmwareInlineFunc">
    <vt:lpwstr>int</vt:lpwstr>
  </property>
  <property fmtid="{D5CDD505-2E9C-101B-9397-08002B2CF9AE}" pid="135" name="IssFirmwareMultiplier">
    <vt:lpwstr>100</vt:lpwstr>
  </property>
  <property fmtid="{D5CDD505-2E9C-101B-9397-08002B2CF9AE}" pid="136" name="IssFirmwareNameFormat">
    <vt:lpwstr>func_%s_seq</vt:lpwstr>
  </property>
  <property fmtid="{D5CDD505-2E9C-101B-9397-08002B2CF9AE}" pid="137" name="IssFirmwareNestimg">
    <vt:lpwstr>1</vt:lpwstr>
  </property>
  <property fmtid="{D5CDD505-2E9C-101B-9397-08002B2CF9AE}" pid="138" name="SaveDocument">
    <vt:bool>true</vt:bool>
  </property>
  <property fmtid="{D5CDD505-2E9C-101B-9397-08002B2CF9AE}" pid="139" name="BusWidth">
    <vt:i4>32</vt:i4>
  </property>
  <property fmtid="{D5CDD505-2E9C-101B-9397-08002B2CF9AE}" pid="140" name="CustomBusWidth">
    <vt:i4>256</vt:i4>
  </property>
  <property fmtid="{D5CDD505-2E9C-101B-9397-08002B2CF9AE}" pid="141" name="DOCVERSION">
    <vt:lpwstr>none</vt:lpwstr>
  </property>
  <property fmtid="{D5CDD505-2E9C-101B-9397-08002B2CF9AE}" pid="142" name="custom_xml">
    <vt:bool>false</vt:bool>
  </property>
  <property fmtid="{D5CDD505-2E9C-101B-9397-08002B2CF9AE}" pid="143" name="HeaderMout">
    <vt:bool>false</vt:bool>
  </property>
  <property fmtid="{D5CDD505-2E9C-101B-9397-08002B2CF9AE}" pid="144" name="IssCsvNameFormat">
    <vt:lpwstr>csv_%s_seq</vt:lpwstr>
  </property>
  <property fmtid="{D5CDD505-2E9C-101B-9397-08002B2CF9AE}" pid="145" name="xquery_path">
    <vt:lpwstr/>
  </property>
  <property fmtid="{D5CDD505-2E9C-101B-9397-08002B2CF9AE}" pid="146" name="ChipAddr">
    <vt:lpwstr/>
  </property>
  <property fmtid="{D5CDD505-2E9C-101B-9397-08002B2CF9AE}" pid="147" name="BlockAddr">
    <vt:lpwstr/>
  </property>
  <property fmtid="{D5CDD505-2E9C-101B-9397-08002B2CF9AE}" pid="148" name="RegAddr">
    <vt:lpwstr/>
  </property>
  <property fmtid="{D5CDD505-2E9C-101B-9397-08002B2CF9AE}" pid="149" name="TCL">
    <vt:lpwstr/>
  </property>
  <property fmtid="{D5CDD505-2E9C-101B-9397-08002B2CF9AE}" pid="150" name="LOCALTCL">
    <vt:lpwstr/>
  </property>
  <property fmtid="{D5CDD505-2E9C-101B-9397-08002B2CF9AE}" pid="151" name="USEROUTPUTSLOCALDIR">
    <vt:lpwstr/>
  </property>
  <property fmtid="{D5CDD505-2E9C-101B-9397-08002B2CF9AE}" pid="152" name="HideHeader">
    <vt:lpwstr/>
  </property>
  <property fmtid="{D5CDD505-2E9C-101B-9397-08002B2CF9AE}" pid="153" name="CustomCsvProp1">
    <vt:lpwstr/>
  </property>
  <property fmtid="{D5CDD505-2E9C-101B-9397-08002B2CF9AE}" pid="154" name="CustomCsvProp2">
    <vt:lpwstr/>
  </property>
  <property fmtid="{D5CDD505-2E9C-101B-9397-08002B2CF9AE}" pid="155" name="P_seterTclFiles">
    <vt:lpwstr/>
  </property>
</Properties>
</file>