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ne\Documents\cosas\Telescope\Heliostat\"/>
    </mc:Choice>
  </mc:AlternateContent>
  <xr:revisionPtr revIDLastSave="0" documentId="8_{219C8B33-CA7F-48C5-B66A-8F88FF8ED2FC}" xr6:coauthVersionLast="45" xr6:coauthVersionMax="45" xr10:uidLastSave="{00000000-0000-0000-0000-000000000000}"/>
  <bookViews>
    <workbookView xWindow="-120" yWindow="-120" windowWidth="29040" windowHeight="15840" xr2:uid="{8D243D50-7BC1-4C4C-8AD6-D574925E22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6" i="1" s="1"/>
  <c r="F6" i="1" s="1"/>
  <c r="G6" i="1" s="1"/>
  <c r="C6" i="1"/>
  <c r="C5" i="1"/>
  <c r="F4" i="1" l="1"/>
  <c r="I4" i="1" s="1"/>
  <c r="J4" i="1" s="1"/>
  <c r="E5" i="1"/>
  <c r="F5" i="1" s="1"/>
  <c r="I5" i="1" s="1"/>
  <c r="J5" i="1" s="1"/>
  <c r="I6" i="1"/>
  <c r="J6" i="1" s="1"/>
  <c r="G5" i="1"/>
  <c r="G4" i="1"/>
  <c r="H4" i="1" s="1"/>
  <c r="H6" i="1" l="1"/>
  <c r="H5" i="1"/>
  <c r="K4" i="1"/>
  <c r="K6" i="1"/>
  <c r="K5" i="1"/>
</calcChain>
</file>

<file path=xl/sharedStrings.xml><?xml version="1.0" encoding="utf-8"?>
<sst xmlns="http://schemas.openxmlformats.org/spreadsheetml/2006/main" count="13" uniqueCount="10">
  <si>
    <t>step/grad</t>
  </si>
  <si>
    <t>grad/step</t>
  </si>
  <si>
    <t>min/step</t>
  </si>
  <si>
    <t>pulley</t>
  </si>
  <si>
    <t>ratio</t>
  </si>
  <si>
    <t>FULL STEP</t>
  </si>
  <si>
    <t>HALF STEP</t>
  </si>
  <si>
    <t>DecGear</t>
  </si>
  <si>
    <t>28BYJ-48 (step/rev)</t>
  </si>
  <si>
    <t>© Agustin Nunez 2020.  https://github.com/agnunez/HelioCap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</si>
</sst>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D6F0-3AD6-4A29-9EF2-EBE87C93711E}">
  <dimension ref="A1:K6"/>
  <sheetViews>
    <sheetView tabSelected="1" workbookViewId="0">
      <selection activeCell="F13" sqref="F13"/>
    </sheetView>
  </sheetViews>
  <sheetFormatPr baseColWidth="10" defaultRowHeight="15" x14ac:dyDescent="0.25"/>
  <sheetData>
    <row r="1" spans="1:11" ht="15.75" thickBot="1" x14ac:dyDescent="0.3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thickBot="1" x14ac:dyDescent="0.3">
      <c r="D2" s="12" t="s">
        <v>8</v>
      </c>
      <c r="E2" s="13"/>
      <c r="F2" s="17" t="s">
        <v>5</v>
      </c>
      <c r="G2" s="14"/>
      <c r="H2" s="18"/>
      <c r="I2" s="15" t="s">
        <v>6</v>
      </c>
      <c r="J2" s="15"/>
      <c r="K2" s="16"/>
    </row>
    <row r="3" spans="1:11" x14ac:dyDescent="0.25">
      <c r="A3" s="11" t="s">
        <v>7</v>
      </c>
      <c r="B3" s="11" t="s">
        <v>3</v>
      </c>
      <c r="C3" s="11" t="s">
        <v>4</v>
      </c>
      <c r="D3" s="2">
        <v>32</v>
      </c>
      <c r="E3" s="4">
        <v>63.683950000000003</v>
      </c>
      <c r="F3" s="2" t="s">
        <v>0</v>
      </c>
      <c r="G3" s="3" t="s">
        <v>1</v>
      </c>
      <c r="H3" s="4" t="s">
        <v>2</v>
      </c>
      <c r="I3" s="2" t="s">
        <v>0</v>
      </c>
      <c r="J3" s="3" t="s">
        <v>1</v>
      </c>
      <c r="K3" s="4" t="s">
        <v>2</v>
      </c>
    </row>
    <row r="4" spans="1:11" x14ac:dyDescent="0.25">
      <c r="A4">
        <v>1</v>
      </c>
      <c r="B4">
        <v>1</v>
      </c>
      <c r="C4">
        <v>1</v>
      </c>
      <c r="D4" s="5"/>
      <c r="E4" s="7">
        <f>D3*E3</f>
        <v>2037.8864000000001</v>
      </c>
      <c r="F4" s="5">
        <f>E4/360/C4</f>
        <v>5.6607955555555556</v>
      </c>
      <c r="G4" s="6">
        <f>1/F4</f>
        <v>0.17665361523586398</v>
      </c>
      <c r="H4" s="7">
        <f>G4*60</f>
        <v>10.599216914151839</v>
      </c>
      <c r="I4" s="5">
        <f>F4*2</f>
        <v>11.321591111111111</v>
      </c>
      <c r="J4" s="6">
        <f>1/I4</f>
        <v>8.8326807617931991E-2</v>
      </c>
      <c r="K4" s="7">
        <f>J4*60</f>
        <v>5.2996084570759194</v>
      </c>
    </row>
    <row r="5" spans="1:11" x14ac:dyDescent="0.25">
      <c r="A5">
        <v>150</v>
      </c>
      <c r="B5">
        <v>30</v>
      </c>
      <c r="C5">
        <f>B5/A5</f>
        <v>0.2</v>
      </c>
      <c r="D5" s="5"/>
      <c r="E5" s="7">
        <f>E$4</f>
        <v>2037.8864000000001</v>
      </c>
      <c r="F5" s="5">
        <f>E5/360/C5</f>
        <v>28.303977777777778</v>
      </c>
      <c r="G5" s="6">
        <f>1/F5</f>
        <v>3.5330723047172795E-2</v>
      </c>
      <c r="H5" s="7">
        <f>G5*60</f>
        <v>2.1198433828303678</v>
      </c>
      <c r="I5" s="5">
        <f>F5*2</f>
        <v>56.607955555555556</v>
      </c>
      <c r="J5" s="6">
        <f>1/I5</f>
        <v>1.7665361523586397E-2</v>
      </c>
      <c r="K5" s="7">
        <f>J5*60</f>
        <v>1.0599216914151839</v>
      </c>
    </row>
    <row r="6" spans="1:11" ht="15.75" thickBot="1" x14ac:dyDescent="0.3">
      <c r="A6">
        <v>150</v>
      </c>
      <c r="B6">
        <v>20</v>
      </c>
      <c r="C6">
        <f>B6/A6</f>
        <v>0.13333333333333333</v>
      </c>
      <c r="D6" s="8"/>
      <c r="E6" s="10">
        <f>E$4</f>
        <v>2037.8864000000001</v>
      </c>
      <c r="F6" s="8">
        <f>E6/360/C6</f>
        <v>42.455966666666669</v>
      </c>
      <c r="G6" s="9">
        <f>1/F6</f>
        <v>2.3553815364781863E-2</v>
      </c>
      <c r="H6" s="10">
        <f>G6*60</f>
        <v>1.4132289218869118</v>
      </c>
      <c r="I6" s="8">
        <f>F6*2</f>
        <v>84.911933333333337</v>
      </c>
      <c r="J6" s="9">
        <f>1/I6</f>
        <v>1.1776907682390932E-2</v>
      </c>
      <c r="K6" s="10">
        <f>J6*60</f>
        <v>0.70661446094345592</v>
      </c>
    </row>
  </sheetData>
  <mergeCells count="4">
    <mergeCell ref="F2:H2"/>
    <mergeCell ref="I2:K2"/>
    <mergeCell ref="D2:E2"/>
    <mergeCell ref="A1:K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Nunez</dc:creator>
  <cp:lastModifiedBy>Agustin Nunez</cp:lastModifiedBy>
  <dcterms:created xsi:type="dcterms:W3CDTF">2020-05-05T15:33:55Z</dcterms:created>
  <dcterms:modified xsi:type="dcterms:W3CDTF">2020-05-06T10:10:45Z</dcterms:modified>
</cp:coreProperties>
</file>