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eCas\Downloads\"/>
    </mc:Choice>
  </mc:AlternateContent>
  <xr:revisionPtr revIDLastSave="0" documentId="13_ncr:1_{32C9F861-728D-4CF9-8C5F-1FCD54C83882}" xr6:coauthVersionLast="47" xr6:coauthVersionMax="47" xr10:uidLastSave="{00000000-0000-0000-0000-000000000000}"/>
  <bookViews>
    <workbookView xWindow="-2498" yWindow="8002" windowWidth="21796" windowHeight="12975" activeTab="1" xr2:uid="{8595FA59-D402-4CA6-A90E-E7F18B0196AE}"/>
  </bookViews>
  <sheets>
    <sheet name="Sheet1" sheetId="2" r:id="rId1"/>
    <sheet name="final" sheetId="5" r:id="rId2"/>
    <sheet name="Sheet2" sheetId="3" r:id="rId3"/>
    <sheet name="leaderboard-2024-06-27" sheetId="1" r:id="rId4"/>
    <sheet name="Sheet3" sheetId="4" r:id="rId5"/>
  </sheets>
  <calcPr calcId="191029"/>
  <pivotCaches>
    <pivotCache cacheId="2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3" i="1"/>
  <c r="E55" i="2"/>
  <c r="E53" i="2"/>
  <c r="E54" i="2"/>
  <c r="W53" i="1"/>
  <c r="AH53" i="1" s="1"/>
  <c r="X53" i="1"/>
  <c r="Y53" i="1"/>
  <c r="Z53" i="1"/>
  <c r="AA53" i="1"/>
  <c r="AB53" i="1"/>
  <c r="AC53" i="1"/>
  <c r="AD53" i="1"/>
  <c r="AE53" i="1"/>
  <c r="AF53" i="1"/>
  <c r="M4" i="1"/>
  <c r="N4" i="1"/>
  <c r="O4" i="1"/>
  <c r="P4" i="1"/>
  <c r="Q4" i="1"/>
  <c r="U4" i="1" s="1"/>
  <c r="R4" i="1"/>
  <c r="S4" i="1"/>
  <c r="T4" i="1"/>
  <c r="M5" i="1"/>
  <c r="N5" i="1"/>
  <c r="O5" i="1"/>
  <c r="P5" i="1"/>
  <c r="Q5" i="1"/>
  <c r="R5" i="1"/>
  <c r="U5" i="1" s="1"/>
  <c r="S5" i="1"/>
  <c r="T5" i="1"/>
  <c r="M6" i="1"/>
  <c r="U6" i="1" s="1"/>
  <c r="N6" i="1"/>
  <c r="O6" i="1"/>
  <c r="P6" i="1"/>
  <c r="Q6" i="1"/>
  <c r="R6" i="1"/>
  <c r="S6" i="1"/>
  <c r="T6" i="1"/>
  <c r="M7" i="1"/>
  <c r="U7" i="1" s="1"/>
  <c r="N7" i="1"/>
  <c r="O7" i="1"/>
  <c r="P7" i="1"/>
  <c r="Q7" i="1"/>
  <c r="R7" i="1"/>
  <c r="S7" i="1"/>
  <c r="T7" i="1"/>
  <c r="M8" i="1"/>
  <c r="N8" i="1"/>
  <c r="U8" i="1" s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U10" i="1" s="1"/>
  <c r="M11" i="1"/>
  <c r="U11" i="1" s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U13" i="1" s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U16" i="1" s="1"/>
  <c r="N16" i="1"/>
  <c r="O16" i="1"/>
  <c r="P16" i="1"/>
  <c r="Q16" i="1"/>
  <c r="R16" i="1"/>
  <c r="S16" i="1"/>
  <c r="T16" i="1"/>
  <c r="M17" i="1"/>
  <c r="U17" i="1" s="1"/>
  <c r="N17" i="1"/>
  <c r="O17" i="1"/>
  <c r="P17" i="1"/>
  <c r="Q17" i="1"/>
  <c r="R17" i="1"/>
  <c r="S17" i="1"/>
  <c r="T17" i="1"/>
  <c r="M18" i="1"/>
  <c r="U18" i="1" s="1"/>
  <c r="N18" i="1"/>
  <c r="O18" i="1"/>
  <c r="P18" i="1"/>
  <c r="Q18" i="1"/>
  <c r="R18" i="1"/>
  <c r="S18" i="1"/>
  <c r="T18" i="1"/>
  <c r="M19" i="1"/>
  <c r="N19" i="1"/>
  <c r="O19" i="1"/>
  <c r="P19" i="1"/>
  <c r="Q19" i="1"/>
  <c r="U19" i="1" s="1"/>
  <c r="R19" i="1"/>
  <c r="S19" i="1"/>
  <c r="T19" i="1"/>
  <c r="M20" i="1"/>
  <c r="N20" i="1"/>
  <c r="O20" i="1"/>
  <c r="P20" i="1"/>
  <c r="Q20" i="1"/>
  <c r="R20" i="1"/>
  <c r="U20" i="1" s="1"/>
  <c r="S20" i="1"/>
  <c r="T20" i="1"/>
  <c r="M21" i="1"/>
  <c r="U21" i="1" s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U23" i="1" s="1"/>
  <c r="N23" i="1"/>
  <c r="O23" i="1"/>
  <c r="P23" i="1"/>
  <c r="Q23" i="1"/>
  <c r="R23" i="1"/>
  <c r="S23" i="1"/>
  <c r="T23" i="1"/>
  <c r="M24" i="1"/>
  <c r="N24" i="1"/>
  <c r="O24" i="1"/>
  <c r="P24" i="1"/>
  <c r="Q24" i="1"/>
  <c r="U24" i="1" s="1"/>
  <c r="R24" i="1"/>
  <c r="S24" i="1"/>
  <c r="T24" i="1"/>
  <c r="M25" i="1"/>
  <c r="N25" i="1"/>
  <c r="O25" i="1"/>
  <c r="P25" i="1"/>
  <c r="Q25" i="1"/>
  <c r="R25" i="1"/>
  <c r="U25" i="1" s="1"/>
  <c r="S25" i="1"/>
  <c r="T25" i="1"/>
  <c r="M26" i="1"/>
  <c r="U26" i="1" s="1"/>
  <c r="N26" i="1"/>
  <c r="O26" i="1"/>
  <c r="P26" i="1"/>
  <c r="Q26" i="1"/>
  <c r="R26" i="1"/>
  <c r="S26" i="1"/>
  <c r="T26" i="1"/>
  <c r="M27" i="1"/>
  <c r="U27" i="1" s="1"/>
  <c r="N27" i="1"/>
  <c r="O27" i="1"/>
  <c r="P27" i="1"/>
  <c r="Q27" i="1"/>
  <c r="R27" i="1"/>
  <c r="S27" i="1"/>
  <c r="T27" i="1"/>
  <c r="M28" i="1"/>
  <c r="N28" i="1"/>
  <c r="U28" i="1" s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U30" i="1" s="1"/>
  <c r="M31" i="1"/>
  <c r="U31" i="1" s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U33" i="1" s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U36" i="1" s="1"/>
  <c r="N36" i="1"/>
  <c r="O36" i="1"/>
  <c r="P36" i="1"/>
  <c r="Q36" i="1"/>
  <c r="R36" i="1"/>
  <c r="S36" i="1"/>
  <c r="T36" i="1"/>
  <c r="M37" i="1"/>
  <c r="U37" i="1" s="1"/>
  <c r="N37" i="1"/>
  <c r="O37" i="1"/>
  <c r="P37" i="1"/>
  <c r="Q37" i="1"/>
  <c r="R37" i="1"/>
  <c r="S37" i="1"/>
  <c r="T37" i="1"/>
  <c r="M38" i="1"/>
  <c r="U38" i="1" s="1"/>
  <c r="N38" i="1"/>
  <c r="O38" i="1"/>
  <c r="P38" i="1"/>
  <c r="Q38" i="1"/>
  <c r="R38" i="1"/>
  <c r="S38" i="1"/>
  <c r="T38" i="1"/>
  <c r="M39" i="1"/>
  <c r="N39" i="1"/>
  <c r="O39" i="1"/>
  <c r="P39" i="1"/>
  <c r="Q39" i="1"/>
  <c r="U39" i="1" s="1"/>
  <c r="R39" i="1"/>
  <c r="S39" i="1"/>
  <c r="T39" i="1"/>
  <c r="M40" i="1"/>
  <c r="N40" i="1"/>
  <c r="U40" i="1" s="1"/>
  <c r="O40" i="1"/>
  <c r="P40" i="1"/>
  <c r="Q40" i="1"/>
  <c r="R40" i="1"/>
  <c r="S40" i="1"/>
  <c r="T40" i="1"/>
  <c r="M41" i="1"/>
  <c r="U41" i="1" s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U43" i="1" s="1"/>
  <c r="N43" i="1"/>
  <c r="O43" i="1"/>
  <c r="P43" i="1"/>
  <c r="Q43" i="1"/>
  <c r="R43" i="1"/>
  <c r="S43" i="1"/>
  <c r="T43" i="1"/>
  <c r="M44" i="1"/>
  <c r="N44" i="1"/>
  <c r="O44" i="1"/>
  <c r="P44" i="1"/>
  <c r="U44" i="1" s="1"/>
  <c r="Q44" i="1"/>
  <c r="R44" i="1"/>
  <c r="S44" i="1"/>
  <c r="T44" i="1"/>
  <c r="M45" i="1"/>
  <c r="N45" i="1"/>
  <c r="O45" i="1"/>
  <c r="P45" i="1"/>
  <c r="Q45" i="1"/>
  <c r="R45" i="1"/>
  <c r="U45" i="1" s="1"/>
  <c r="S45" i="1"/>
  <c r="T45" i="1"/>
  <c r="M46" i="1"/>
  <c r="U46" i="1" s="1"/>
  <c r="N46" i="1"/>
  <c r="O46" i="1"/>
  <c r="P46" i="1"/>
  <c r="Q46" i="1"/>
  <c r="R46" i="1"/>
  <c r="S46" i="1"/>
  <c r="T46" i="1"/>
  <c r="M47" i="1"/>
  <c r="U47" i="1" s="1"/>
  <c r="N47" i="1"/>
  <c r="O47" i="1"/>
  <c r="P47" i="1"/>
  <c r="Q47" i="1"/>
  <c r="R47" i="1"/>
  <c r="S47" i="1"/>
  <c r="T47" i="1"/>
  <c r="M48" i="1"/>
  <c r="N48" i="1"/>
  <c r="U48" i="1" s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0" i="1"/>
  <c r="X50" i="1" s="1"/>
  <c r="N50" i="1"/>
  <c r="O50" i="1"/>
  <c r="P50" i="1"/>
  <c r="Q50" i="1"/>
  <c r="AB50" i="1" s="1"/>
  <c r="R50" i="1"/>
  <c r="AC50" i="1" s="1"/>
  <c r="S50" i="1"/>
  <c r="AD50" i="1" s="1"/>
  <c r="T50" i="1"/>
  <c r="AE50" i="1" s="1"/>
  <c r="M51" i="1"/>
  <c r="U51" i="1" s="1"/>
  <c r="N51" i="1"/>
  <c r="Y51" i="1" s="1"/>
  <c r="O51" i="1"/>
  <c r="Z51" i="1" s="1"/>
  <c r="P51" i="1"/>
  <c r="AA51" i="1" s="1"/>
  <c r="Q51" i="1"/>
  <c r="R51" i="1"/>
  <c r="S51" i="1"/>
  <c r="T51" i="1"/>
  <c r="M52" i="1"/>
  <c r="N52" i="1"/>
  <c r="O52" i="1"/>
  <c r="P52" i="1"/>
  <c r="Q52" i="1"/>
  <c r="R52" i="1"/>
  <c r="AC52" i="1" s="1"/>
  <c r="S52" i="1"/>
  <c r="T52" i="1"/>
  <c r="M53" i="1"/>
  <c r="N53" i="1"/>
  <c r="O53" i="1"/>
  <c r="P53" i="1"/>
  <c r="Q53" i="1"/>
  <c r="R53" i="1"/>
  <c r="S53" i="1"/>
  <c r="U53" i="1" s="1"/>
  <c r="T53" i="1"/>
  <c r="N3" i="1"/>
  <c r="O3" i="1"/>
  <c r="P3" i="1"/>
  <c r="Q3" i="1"/>
  <c r="R3" i="1"/>
  <c r="S3" i="1"/>
  <c r="T3" i="1"/>
  <c r="M3" i="1"/>
  <c r="U9" i="1"/>
  <c r="U12" i="1"/>
  <c r="U14" i="1"/>
  <c r="U15" i="1"/>
  <c r="U22" i="1"/>
  <c r="U29" i="1"/>
  <c r="U32" i="1"/>
  <c r="U34" i="1"/>
  <c r="U35" i="1"/>
  <c r="U42" i="1"/>
  <c r="U49" i="1"/>
  <c r="U52" i="1"/>
  <c r="Y50" i="1"/>
  <c r="AA50" i="1"/>
  <c r="AB51" i="1"/>
  <c r="AA52" i="1"/>
  <c r="AB52" i="1"/>
  <c r="W51" i="1"/>
  <c r="AH51" i="1" s="1"/>
  <c r="W52" i="1"/>
  <c r="AH52" i="1" s="1"/>
  <c r="AC51" i="1"/>
  <c r="AD51" i="1"/>
  <c r="AE51" i="1"/>
  <c r="Y52" i="1"/>
  <c r="Z52" i="1"/>
  <c r="AD52" i="1"/>
  <c r="AE52" i="1"/>
  <c r="Z50" i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" i="2"/>
  <c r="W4" i="1"/>
  <c r="AH4" i="1" s="1"/>
  <c r="W5" i="1"/>
  <c r="AH5" i="1" s="1"/>
  <c r="W6" i="1"/>
  <c r="AH6" i="1" s="1"/>
  <c r="W7" i="1"/>
  <c r="AH7" i="1" s="1"/>
  <c r="W8" i="1"/>
  <c r="AH8" i="1" s="1"/>
  <c r="W9" i="1"/>
  <c r="AH9" i="1" s="1"/>
  <c r="W10" i="1"/>
  <c r="AH10" i="1" s="1"/>
  <c r="W11" i="1"/>
  <c r="AH11" i="1" s="1"/>
  <c r="W12" i="1"/>
  <c r="W13" i="1"/>
  <c r="AH13" i="1" s="1"/>
  <c r="W14" i="1"/>
  <c r="AH14" i="1" s="1"/>
  <c r="W15" i="1"/>
  <c r="AH15" i="1" s="1"/>
  <c r="W16" i="1"/>
  <c r="AH16" i="1" s="1"/>
  <c r="W17" i="1"/>
  <c r="AH17" i="1" s="1"/>
  <c r="W18" i="1"/>
  <c r="AH18" i="1" s="1"/>
  <c r="W19" i="1"/>
  <c r="AH19" i="1" s="1"/>
  <c r="W20" i="1"/>
  <c r="AH20" i="1" s="1"/>
  <c r="W21" i="1"/>
  <c r="AH21" i="1" s="1"/>
  <c r="W22" i="1"/>
  <c r="AH22" i="1" s="1"/>
  <c r="W23" i="1"/>
  <c r="AH23" i="1" s="1"/>
  <c r="W24" i="1"/>
  <c r="AH24" i="1" s="1"/>
  <c r="W25" i="1"/>
  <c r="AH25" i="1" s="1"/>
  <c r="W26" i="1"/>
  <c r="AH26" i="1" s="1"/>
  <c r="W27" i="1"/>
  <c r="AH27" i="1" s="1"/>
  <c r="W28" i="1"/>
  <c r="AH28" i="1" s="1"/>
  <c r="W29" i="1"/>
  <c r="AH29" i="1" s="1"/>
  <c r="W30" i="1"/>
  <c r="AH30" i="1" s="1"/>
  <c r="W31" i="1"/>
  <c r="AH31" i="1" s="1"/>
  <c r="W32" i="1"/>
  <c r="AH32" i="1" s="1"/>
  <c r="W33" i="1"/>
  <c r="AH33" i="1" s="1"/>
  <c r="W34" i="1"/>
  <c r="AH34" i="1" s="1"/>
  <c r="W35" i="1"/>
  <c r="AH35" i="1" s="1"/>
  <c r="W36" i="1"/>
  <c r="AH36" i="1" s="1"/>
  <c r="W37" i="1"/>
  <c r="AH37" i="1" s="1"/>
  <c r="W38" i="1"/>
  <c r="AH38" i="1" s="1"/>
  <c r="W39" i="1"/>
  <c r="AH39" i="1" s="1"/>
  <c r="W40" i="1"/>
  <c r="AH40" i="1" s="1"/>
  <c r="W41" i="1"/>
  <c r="AH41" i="1" s="1"/>
  <c r="W42" i="1"/>
  <c r="AH42" i="1" s="1"/>
  <c r="W43" i="1"/>
  <c r="AH43" i="1" s="1"/>
  <c r="W44" i="1"/>
  <c r="AH44" i="1" s="1"/>
  <c r="W45" i="1"/>
  <c r="AH45" i="1" s="1"/>
  <c r="W46" i="1"/>
  <c r="AH46" i="1" s="1"/>
  <c r="W47" i="1"/>
  <c r="AH47" i="1" s="1"/>
  <c r="W48" i="1"/>
  <c r="AH48" i="1" s="1"/>
  <c r="W49" i="1"/>
  <c r="AH49" i="1" s="1"/>
  <c r="W50" i="1"/>
  <c r="AH50" i="1" s="1"/>
  <c r="W3" i="1"/>
  <c r="AH3" i="1" s="1"/>
  <c r="AH12" i="1"/>
  <c r="U50" i="1" l="1"/>
  <c r="AF52" i="1"/>
  <c r="U62" i="1"/>
  <c r="AF51" i="1"/>
  <c r="X52" i="1"/>
  <c r="X51" i="1"/>
  <c r="X48" i="1"/>
  <c r="Y48" i="1"/>
  <c r="Z48" i="1"/>
  <c r="AA48" i="1"/>
  <c r="AB48" i="1"/>
  <c r="AC48" i="1"/>
  <c r="AD48" i="1"/>
  <c r="AE48" i="1"/>
  <c r="Y19" i="1"/>
  <c r="Y3" i="1"/>
  <c r="X4" i="1"/>
  <c r="Y4" i="1"/>
  <c r="Z4" i="1"/>
  <c r="AA4" i="1"/>
  <c r="AB4" i="1"/>
  <c r="AC4" i="1"/>
  <c r="AD4" i="1"/>
  <c r="AE4" i="1"/>
  <c r="X5" i="1"/>
  <c r="Y5" i="1"/>
  <c r="Z5" i="1"/>
  <c r="AA5" i="1"/>
  <c r="AB5" i="1"/>
  <c r="AC5" i="1"/>
  <c r="AD5" i="1"/>
  <c r="AE5" i="1"/>
  <c r="X6" i="1"/>
  <c r="Y6" i="1"/>
  <c r="Z6" i="1"/>
  <c r="AA6" i="1"/>
  <c r="AB6" i="1"/>
  <c r="AC6" i="1"/>
  <c r="AD6" i="1"/>
  <c r="AE6" i="1"/>
  <c r="X7" i="1"/>
  <c r="Y7" i="1"/>
  <c r="Z7" i="1"/>
  <c r="AA7" i="1"/>
  <c r="AB7" i="1"/>
  <c r="AC7" i="1"/>
  <c r="AD7" i="1"/>
  <c r="AE7" i="1"/>
  <c r="X8" i="1"/>
  <c r="Y8" i="1"/>
  <c r="Z8" i="1"/>
  <c r="AA8" i="1"/>
  <c r="AB8" i="1"/>
  <c r="AC8" i="1"/>
  <c r="AD8" i="1"/>
  <c r="AE8" i="1"/>
  <c r="X9" i="1"/>
  <c r="Y9" i="1"/>
  <c r="Z9" i="1"/>
  <c r="AA9" i="1"/>
  <c r="AB9" i="1"/>
  <c r="AC9" i="1"/>
  <c r="AD9" i="1"/>
  <c r="AE9" i="1"/>
  <c r="X10" i="1"/>
  <c r="Y10" i="1"/>
  <c r="Z10" i="1"/>
  <c r="AA10" i="1"/>
  <c r="AB10" i="1"/>
  <c r="AC10" i="1"/>
  <c r="AD10" i="1"/>
  <c r="AE10" i="1"/>
  <c r="X11" i="1"/>
  <c r="Y11" i="1"/>
  <c r="Z11" i="1"/>
  <c r="AA11" i="1"/>
  <c r="AB11" i="1"/>
  <c r="AC11" i="1"/>
  <c r="AD11" i="1"/>
  <c r="AE11" i="1"/>
  <c r="X12" i="1"/>
  <c r="Y12" i="1"/>
  <c r="Z12" i="1"/>
  <c r="AA12" i="1"/>
  <c r="AB12" i="1"/>
  <c r="AC12" i="1"/>
  <c r="AD12" i="1"/>
  <c r="AE12" i="1"/>
  <c r="X13" i="1"/>
  <c r="Y13" i="1"/>
  <c r="Z13" i="1"/>
  <c r="AA13" i="1"/>
  <c r="AB13" i="1"/>
  <c r="AC13" i="1"/>
  <c r="AD13" i="1"/>
  <c r="AE13" i="1"/>
  <c r="X14" i="1"/>
  <c r="Y14" i="1"/>
  <c r="Z14" i="1"/>
  <c r="AA14" i="1"/>
  <c r="AB14" i="1"/>
  <c r="AC14" i="1"/>
  <c r="AD14" i="1"/>
  <c r="AE14" i="1"/>
  <c r="X15" i="1"/>
  <c r="Y15" i="1"/>
  <c r="Z15" i="1"/>
  <c r="AA15" i="1"/>
  <c r="AB15" i="1"/>
  <c r="AC15" i="1"/>
  <c r="AD15" i="1"/>
  <c r="AE15" i="1"/>
  <c r="X16" i="1"/>
  <c r="Y16" i="1"/>
  <c r="Z16" i="1"/>
  <c r="AA16" i="1"/>
  <c r="AB16" i="1"/>
  <c r="AC16" i="1"/>
  <c r="AD16" i="1"/>
  <c r="AE16" i="1"/>
  <c r="X17" i="1"/>
  <c r="Y17" i="1"/>
  <c r="Z17" i="1"/>
  <c r="AA17" i="1"/>
  <c r="AB17" i="1"/>
  <c r="AC17" i="1"/>
  <c r="AD17" i="1"/>
  <c r="AE17" i="1"/>
  <c r="X18" i="1"/>
  <c r="Y18" i="1"/>
  <c r="Z18" i="1"/>
  <c r="AA18" i="1"/>
  <c r="AB18" i="1"/>
  <c r="AC18" i="1"/>
  <c r="AD18" i="1"/>
  <c r="AE18" i="1"/>
  <c r="X19" i="1"/>
  <c r="Z19" i="1"/>
  <c r="AA19" i="1"/>
  <c r="AB19" i="1"/>
  <c r="AC19" i="1"/>
  <c r="AD19" i="1"/>
  <c r="AE19" i="1"/>
  <c r="X20" i="1"/>
  <c r="Y20" i="1"/>
  <c r="Z20" i="1"/>
  <c r="AA20" i="1"/>
  <c r="AB20" i="1"/>
  <c r="AC20" i="1"/>
  <c r="AD20" i="1"/>
  <c r="AE20" i="1"/>
  <c r="X21" i="1"/>
  <c r="Y21" i="1"/>
  <c r="Z21" i="1"/>
  <c r="AA21" i="1"/>
  <c r="AB21" i="1"/>
  <c r="AC21" i="1"/>
  <c r="AD21" i="1"/>
  <c r="AE21" i="1"/>
  <c r="X22" i="1"/>
  <c r="Y22" i="1"/>
  <c r="Z22" i="1"/>
  <c r="AA22" i="1"/>
  <c r="AB22" i="1"/>
  <c r="AC22" i="1"/>
  <c r="AD22" i="1"/>
  <c r="AE22" i="1"/>
  <c r="X23" i="1"/>
  <c r="Y23" i="1"/>
  <c r="Z23" i="1"/>
  <c r="AA23" i="1"/>
  <c r="AB23" i="1"/>
  <c r="AC23" i="1"/>
  <c r="AD23" i="1"/>
  <c r="AE23" i="1"/>
  <c r="X24" i="1"/>
  <c r="Y24" i="1"/>
  <c r="Z24" i="1"/>
  <c r="AA24" i="1"/>
  <c r="AB24" i="1"/>
  <c r="AC24" i="1"/>
  <c r="AD24" i="1"/>
  <c r="AE24" i="1"/>
  <c r="X25" i="1"/>
  <c r="Y25" i="1"/>
  <c r="Z25" i="1"/>
  <c r="AA25" i="1"/>
  <c r="AB25" i="1"/>
  <c r="AC25" i="1"/>
  <c r="AD25" i="1"/>
  <c r="AE25" i="1"/>
  <c r="X26" i="1"/>
  <c r="Y26" i="1"/>
  <c r="Z26" i="1"/>
  <c r="AA26" i="1"/>
  <c r="AB26" i="1"/>
  <c r="AC26" i="1"/>
  <c r="AD26" i="1"/>
  <c r="AE26" i="1"/>
  <c r="X27" i="1"/>
  <c r="Y27" i="1"/>
  <c r="Z27" i="1"/>
  <c r="AA27" i="1"/>
  <c r="AB27" i="1"/>
  <c r="AC27" i="1"/>
  <c r="AD27" i="1"/>
  <c r="AE27" i="1"/>
  <c r="X28" i="1"/>
  <c r="Y28" i="1"/>
  <c r="Z28" i="1"/>
  <c r="AA28" i="1"/>
  <c r="AB28" i="1"/>
  <c r="AC28" i="1"/>
  <c r="AD28" i="1"/>
  <c r="AE28" i="1"/>
  <c r="X29" i="1"/>
  <c r="Y29" i="1"/>
  <c r="Z29" i="1"/>
  <c r="AA29" i="1"/>
  <c r="AB29" i="1"/>
  <c r="AC29" i="1"/>
  <c r="AD29" i="1"/>
  <c r="AE29" i="1"/>
  <c r="X30" i="1"/>
  <c r="Y30" i="1"/>
  <c r="Z30" i="1"/>
  <c r="AA30" i="1"/>
  <c r="AB30" i="1"/>
  <c r="AC30" i="1"/>
  <c r="AD30" i="1"/>
  <c r="AE30" i="1"/>
  <c r="X31" i="1"/>
  <c r="Y31" i="1"/>
  <c r="Z31" i="1"/>
  <c r="AA31" i="1"/>
  <c r="AB31" i="1"/>
  <c r="AC31" i="1"/>
  <c r="AD31" i="1"/>
  <c r="AE31" i="1"/>
  <c r="X32" i="1"/>
  <c r="Y32" i="1"/>
  <c r="Z32" i="1"/>
  <c r="AA32" i="1"/>
  <c r="AB32" i="1"/>
  <c r="AC32" i="1"/>
  <c r="AD32" i="1"/>
  <c r="AE32" i="1"/>
  <c r="X33" i="1"/>
  <c r="Y33" i="1"/>
  <c r="Z33" i="1"/>
  <c r="AA33" i="1"/>
  <c r="AB33" i="1"/>
  <c r="AC33" i="1"/>
  <c r="AD33" i="1"/>
  <c r="AE33" i="1"/>
  <c r="X34" i="1"/>
  <c r="Y34" i="1"/>
  <c r="Z34" i="1"/>
  <c r="AA34" i="1"/>
  <c r="AB34" i="1"/>
  <c r="AC34" i="1"/>
  <c r="AD34" i="1"/>
  <c r="AE34" i="1"/>
  <c r="X35" i="1"/>
  <c r="Y35" i="1"/>
  <c r="Z35" i="1"/>
  <c r="AA35" i="1"/>
  <c r="AB35" i="1"/>
  <c r="AC35" i="1"/>
  <c r="AD35" i="1"/>
  <c r="AE35" i="1"/>
  <c r="X36" i="1"/>
  <c r="Y36" i="1"/>
  <c r="Z36" i="1"/>
  <c r="AA36" i="1"/>
  <c r="AB36" i="1"/>
  <c r="AC36" i="1"/>
  <c r="AD36" i="1"/>
  <c r="AE36" i="1"/>
  <c r="X37" i="1"/>
  <c r="Y37" i="1"/>
  <c r="Z37" i="1"/>
  <c r="AA37" i="1"/>
  <c r="AB37" i="1"/>
  <c r="AC37" i="1"/>
  <c r="AD37" i="1"/>
  <c r="AE37" i="1"/>
  <c r="X38" i="1"/>
  <c r="Y38" i="1"/>
  <c r="Z38" i="1"/>
  <c r="AA38" i="1"/>
  <c r="AB38" i="1"/>
  <c r="AC38" i="1"/>
  <c r="AD38" i="1"/>
  <c r="AE38" i="1"/>
  <c r="X39" i="1"/>
  <c r="Y39" i="1"/>
  <c r="Z39" i="1"/>
  <c r="AA39" i="1"/>
  <c r="AB39" i="1"/>
  <c r="AC39" i="1"/>
  <c r="AD39" i="1"/>
  <c r="AE39" i="1"/>
  <c r="X40" i="1"/>
  <c r="Y40" i="1"/>
  <c r="Z40" i="1"/>
  <c r="AA40" i="1"/>
  <c r="AB40" i="1"/>
  <c r="AC40" i="1"/>
  <c r="AD40" i="1"/>
  <c r="AE40" i="1"/>
  <c r="X41" i="1"/>
  <c r="Y41" i="1"/>
  <c r="Z41" i="1"/>
  <c r="AA41" i="1"/>
  <c r="AB41" i="1"/>
  <c r="AC41" i="1"/>
  <c r="AD41" i="1"/>
  <c r="AE41" i="1"/>
  <c r="X42" i="1"/>
  <c r="Y42" i="1"/>
  <c r="Z42" i="1"/>
  <c r="AA42" i="1"/>
  <c r="AB42" i="1"/>
  <c r="AC42" i="1"/>
  <c r="AD42" i="1"/>
  <c r="AE42" i="1"/>
  <c r="X43" i="1"/>
  <c r="Y43" i="1"/>
  <c r="Z43" i="1"/>
  <c r="AA43" i="1"/>
  <c r="AB43" i="1"/>
  <c r="AC43" i="1"/>
  <c r="AD43" i="1"/>
  <c r="AE43" i="1"/>
  <c r="X44" i="1"/>
  <c r="Y44" i="1"/>
  <c r="Z44" i="1"/>
  <c r="AA44" i="1"/>
  <c r="AB44" i="1"/>
  <c r="AC44" i="1"/>
  <c r="AD44" i="1"/>
  <c r="AE44" i="1"/>
  <c r="X45" i="1"/>
  <c r="Y45" i="1"/>
  <c r="Z45" i="1"/>
  <c r="AA45" i="1"/>
  <c r="AB45" i="1"/>
  <c r="AC45" i="1"/>
  <c r="AD45" i="1"/>
  <c r="AE45" i="1"/>
  <c r="X46" i="1"/>
  <c r="Y46" i="1"/>
  <c r="Z46" i="1"/>
  <c r="AA46" i="1"/>
  <c r="AB46" i="1"/>
  <c r="AC46" i="1"/>
  <c r="AD46" i="1"/>
  <c r="AE46" i="1"/>
  <c r="X47" i="1"/>
  <c r="Y47" i="1"/>
  <c r="Z47" i="1"/>
  <c r="AA47" i="1"/>
  <c r="AB47" i="1"/>
  <c r="AC47" i="1"/>
  <c r="AD47" i="1"/>
  <c r="AE47" i="1"/>
  <c r="X49" i="1"/>
  <c r="Y49" i="1"/>
  <c r="Z49" i="1"/>
  <c r="AA49" i="1"/>
  <c r="AB49" i="1"/>
  <c r="AC49" i="1"/>
  <c r="AD49" i="1"/>
  <c r="AE49" i="1"/>
  <c r="Z3" i="1"/>
  <c r="AA3" i="1"/>
  <c r="AB3" i="1"/>
  <c r="AC3" i="1"/>
  <c r="AD3" i="1"/>
  <c r="AE3" i="1"/>
  <c r="X3" i="1"/>
  <c r="AF50" i="1" l="1"/>
  <c r="U61" i="1"/>
  <c r="AF37" i="1"/>
  <c r="AF35" i="1"/>
  <c r="AF12" i="1"/>
  <c r="AF32" i="1"/>
  <c r="AF42" i="1"/>
  <c r="AF17" i="1"/>
  <c r="AF38" i="1"/>
  <c r="AF40" i="1"/>
  <c r="AF41" i="1"/>
  <c r="AF36" i="1"/>
  <c r="AF21" i="1"/>
  <c r="AF18" i="1"/>
  <c r="AF33" i="1"/>
  <c r="AF31" i="1"/>
  <c r="AF27" i="1"/>
  <c r="U3" i="1"/>
  <c r="AF3" i="1" s="1"/>
  <c r="AF9" i="1"/>
  <c r="AF4" i="1"/>
  <c r="AF5" i="1"/>
  <c r="AF7" i="1"/>
  <c r="AF43" i="1"/>
  <c r="AF29" i="1"/>
  <c r="AF20" i="1"/>
  <c r="AF8" i="1"/>
  <c r="AF10" i="1"/>
  <c r="AF22" i="1"/>
  <c r="AF11" i="1"/>
  <c r="AF39" i="1"/>
  <c r="AF34" i="1"/>
  <c r="AF19" i="1"/>
  <c r="AF6" i="1"/>
  <c r="AF49" i="1" l="1"/>
  <c r="U60" i="1"/>
  <c r="AF45" i="1"/>
  <c r="U56" i="1"/>
  <c r="AF47" i="1"/>
  <c r="U58" i="1"/>
  <c r="AF46" i="1"/>
  <c r="U57" i="1"/>
  <c r="AF44" i="1"/>
  <c r="U55" i="1"/>
  <c r="AF48" i="1"/>
  <c r="U59" i="1"/>
  <c r="AF23" i="1"/>
  <c r="AF25" i="1"/>
  <c r="AF24" i="1"/>
  <c r="AF14" i="1"/>
  <c r="AF16" i="1"/>
  <c r="AF13" i="1"/>
  <c r="AF15" i="1"/>
  <c r="AF26" i="1" l="1"/>
  <c r="AF28" i="1" l="1"/>
  <c r="AF30" i="1"/>
</calcChain>
</file>

<file path=xl/sharedStrings.xml><?xml version="1.0" encoding="utf-8"?>
<sst xmlns="http://schemas.openxmlformats.org/spreadsheetml/2006/main" count="170" uniqueCount="106">
  <si>
    <t>Function 1</t>
  </si>
  <si>
    <t>Function 2</t>
  </si>
  <si>
    <t>Function 3</t>
  </si>
  <si>
    <t>Function 4</t>
  </si>
  <si>
    <t>Function 5</t>
  </si>
  <si>
    <t>Function 6</t>
  </si>
  <si>
    <t>Function 7</t>
  </si>
  <si>
    <t>Function 8</t>
  </si>
  <si>
    <t>participant</t>
  </si>
  <si>
    <t>#1</t>
  </si>
  <si>
    <t>#2</t>
  </si>
  <si>
    <t>#3</t>
  </si>
  <si>
    <t>#4</t>
  </si>
  <si>
    <t>#5</t>
  </si>
  <si>
    <t>#6</t>
  </si>
  <si>
    <t>#7</t>
  </si>
  <si>
    <t>#8</t>
  </si>
  <si>
    <t>total</t>
  </si>
  <si>
    <t>Sum of total</t>
  </si>
  <si>
    <t>Grand Total</t>
  </si>
  <si>
    <t>position</t>
  </si>
  <si>
    <t>Total</t>
  </si>
  <si>
    <t>Mohammed Abu-Alfain</t>
  </si>
  <si>
    <t>Victor Acosta</t>
  </si>
  <si>
    <t>Gomaa Agag (He/Him)</t>
  </si>
  <si>
    <t>Ignacy Bartnik</t>
  </si>
  <si>
    <t>Adam Beaumont</t>
  </si>
  <si>
    <t>Isaac Ben-Akiva</t>
  </si>
  <si>
    <t>guillaume benats</t>
  </si>
  <si>
    <t>Ross Brook</t>
  </si>
  <si>
    <t>Bruno Burgueño Robayna</t>
  </si>
  <si>
    <t>Bruce Bush</t>
  </si>
  <si>
    <t>Richard Butler inactive</t>
  </si>
  <si>
    <t>Alfonso Camacho Bustillo</t>
  </si>
  <si>
    <t>Daniel Carrington</t>
  </si>
  <si>
    <t>Lina Carvajal</t>
  </si>
  <si>
    <t>Fai Chan (He/Him)</t>
  </si>
  <si>
    <t>Bijeesh Chathoth</t>
  </si>
  <si>
    <t>Vijay Chavda</t>
  </si>
  <si>
    <t>Anthony Chi-Lok Cheuk</t>
  </si>
  <si>
    <t>chidi onyema</t>
  </si>
  <si>
    <t>Jin Choi</t>
  </si>
  <si>
    <t>Himanshu Choudhary</t>
  </si>
  <si>
    <t>Oscar Douglas</t>
  </si>
  <si>
    <t>Bryan Drexler</t>
  </si>
  <si>
    <t>Edward Durrans</t>
  </si>
  <si>
    <t>John Anthony Elder</t>
  </si>
  <si>
    <t>Louise Elliott</t>
  </si>
  <si>
    <t>Xavier Garcia</t>
  </si>
  <si>
    <t>Thomas Gaughan</t>
  </si>
  <si>
    <t>Christopher Gilbert</t>
  </si>
  <si>
    <t>Andrey Godunov</t>
  </si>
  <si>
    <t>Adriano Goncalves</t>
  </si>
  <si>
    <t>Ian Gosling</t>
  </si>
  <si>
    <t>Pierre-Henri Gousse</t>
  </si>
  <si>
    <t>Leo Hardy</t>
  </si>
  <si>
    <t>Rameez Hashmi</t>
  </si>
  <si>
    <t>Marcos Hernández Rodríguez</t>
  </si>
  <si>
    <t>Pramod Hirole</t>
  </si>
  <si>
    <t>Graham House</t>
  </si>
  <si>
    <t>SUZANNE HSU</t>
  </si>
  <si>
    <t>Andreas Martin Hübert</t>
  </si>
  <si>
    <t>Claudia Jorqueira</t>
  </si>
  <si>
    <t>Peter Kay</t>
  </si>
  <si>
    <t>Moyo Kuku</t>
  </si>
  <si>
    <t>Pankaj Kumar</t>
  </si>
  <si>
    <t>Moises Lee</t>
  </si>
  <si>
    <t>Salim Lequier</t>
  </si>
  <si>
    <t>Nicholas Love</t>
  </si>
  <si>
    <t>Lionel Martin</t>
  </si>
  <si>
    <t>Krishna Varma Melekurumthattil</t>
  </si>
  <si>
    <t>Daniel Meszaros</t>
  </si>
  <si>
    <t>Ravinder Michhiana</t>
  </si>
  <si>
    <t>Massimo Molteni</t>
  </si>
  <si>
    <t>Pedro Moreira</t>
  </si>
  <si>
    <t>Hnatyev Mykhaylo</t>
  </si>
  <si>
    <t>Vuong Na</t>
  </si>
  <si>
    <t>Raghuram Narayanan</t>
  </si>
  <si>
    <t>Bruno Nicoletti</t>
  </si>
  <si>
    <t>Paulina Maria Nimalanathan</t>
  </si>
  <si>
    <t>lawrence olusanya</t>
  </si>
  <si>
    <t>Lalit Pareek</t>
  </si>
  <si>
    <t>Hemang Patel</t>
  </si>
  <si>
    <t>Yat Patel</t>
  </si>
  <si>
    <t>Sam Pearce</t>
  </si>
  <si>
    <t>Rakesh Ranjan</t>
  </si>
  <si>
    <t>Anand Sachdev</t>
  </si>
  <si>
    <t>Sagar Sahay</t>
  </si>
  <si>
    <t>Alexandros Samaras</t>
  </si>
  <si>
    <t>Ozan Serez</t>
  </si>
  <si>
    <t>Saurabh Sharma</t>
  </si>
  <si>
    <t>John Sime</t>
  </si>
  <si>
    <t>Dulce Simões</t>
  </si>
  <si>
    <t>Phisit Siphonsawat</t>
  </si>
  <si>
    <t>Para Sivatharman</t>
  </si>
  <si>
    <t>Stephen Smith (He/Him)</t>
  </si>
  <si>
    <t>Shivshanker Subramani</t>
  </si>
  <si>
    <t>Gary To</t>
  </si>
  <si>
    <t>Manuele Trevisan</t>
  </si>
  <si>
    <t>Diana Uchaeva</t>
  </si>
  <si>
    <t>Konstantinos Vafeiadakis</t>
  </si>
  <si>
    <t>TYLER WAKEFIELD</t>
  </si>
  <si>
    <t>Chih-yuan Wang</t>
  </si>
  <si>
    <t>Yusuf Yerimah</t>
  </si>
  <si>
    <t>Gürbüz Yilmaz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</si>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</sst>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[leaderboard-2024-07-26.xlsx]Sheet1!PivotTable1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Sheet1!$D$3:$D$4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Sheet1!$A$5:$C$56</c:f>
              <c:multiLvlStrCache>
                <c:ptCount val="51"/>
                <c:lvl>
                  <c:pt idx="0">
                    <c:v>Alfonso Camacho Bustillo</c:v>
                  </c:pt>
                  <c:pt idx="1">
                    <c:v>Stephen Smith (He/Him)</c:v>
                  </c:pt>
                  <c:pt idx="2">
                    <c:v>Andrey Godunov</c:v>
                  </c:pt>
                  <c:pt idx="3">
                    <c:v>guillaume benats</c:v>
                  </c:pt>
                  <c:pt idx="4">
                    <c:v>John Sime</c:v>
                  </c:pt>
                  <c:pt idx="5">
                    <c:v>Victor Acosta</c:v>
                  </c:pt>
                  <c:pt idx="6">
                    <c:v>Pramod Hirole</c:v>
                  </c:pt>
                  <c:pt idx="7">
                    <c:v>Para Sivatharman</c:v>
                  </c:pt>
                  <c:pt idx="8">
                    <c:v>Raghuram Narayanan</c:v>
                  </c:pt>
                  <c:pt idx="9">
                    <c:v>Bruno Nicoletti</c:v>
                  </c:pt>
                  <c:pt idx="10">
                    <c:v>Graham House</c:v>
                  </c:pt>
                  <c:pt idx="11">
                    <c:v>John Anthony Elder</c:v>
                  </c:pt>
                  <c:pt idx="12">
                    <c:v>Konstantinos Vafeiadakis</c:v>
                  </c:pt>
                  <c:pt idx="13">
                    <c:v>Andreas Martin Hübert</c:v>
                  </c:pt>
                  <c:pt idx="14">
                    <c:v>Peter Kay</c:v>
                  </c:pt>
                  <c:pt idx="15">
                    <c:v>Massimo Molteni</c:v>
                  </c:pt>
                  <c:pt idx="16">
                    <c:v>Ignacy Bartnik</c:v>
                  </c:pt>
                  <c:pt idx="17">
                    <c:v>Daniel Carrington</c:v>
                  </c:pt>
                  <c:pt idx="18">
                    <c:v>Adriano Goncalves</c:v>
                  </c:pt>
                  <c:pt idx="19">
                    <c:v>Adam Beaumont</c:v>
                  </c:pt>
                  <c:pt idx="20">
                    <c:v>Ian Gosling</c:v>
                  </c:pt>
                  <c:pt idx="21">
                    <c:v>Isaac Ben-Akiva</c:v>
                  </c:pt>
                  <c:pt idx="22">
                    <c:v>Pierre-Henri Gousse</c:v>
                  </c:pt>
                  <c:pt idx="23">
                    <c:v>Dulce Simões</c:v>
                  </c:pt>
                  <c:pt idx="24">
                    <c:v>Phisit Siphonsawat</c:v>
                  </c:pt>
                  <c:pt idx="25">
                    <c:v>Edward Durrans</c:v>
                  </c:pt>
                  <c:pt idx="26">
                    <c:v>Rameez Hashmi</c:v>
                  </c:pt>
                  <c:pt idx="27">
                    <c:v>Gary To</c:v>
                  </c:pt>
                  <c:pt idx="28">
                    <c:v>Rakesh Ranjan</c:v>
                  </c:pt>
                  <c:pt idx="29">
                    <c:v>Bruce Bush</c:v>
                  </c:pt>
                  <c:pt idx="30">
                    <c:v>Thomas Gaughan</c:v>
                  </c:pt>
                  <c:pt idx="31">
                    <c:v>Claudia Jorqueira</c:v>
                  </c:pt>
                  <c:pt idx="32">
                    <c:v>Sagar Sahay</c:v>
                  </c:pt>
                  <c:pt idx="33">
                    <c:v>Paulina Maria Nimalanathan</c:v>
                  </c:pt>
                  <c:pt idx="34">
                    <c:v>Yat Patel</c:v>
                  </c:pt>
                  <c:pt idx="35">
                    <c:v>Mohammed Abu-Alfain</c:v>
                  </c:pt>
                  <c:pt idx="36">
                    <c:v>Moises Lee</c:v>
                  </c:pt>
                  <c:pt idx="37">
                    <c:v>Bijeesh Chathoth</c:v>
                  </c:pt>
                  <c:pt idx="38">
                    <c:v>Salim Lequier</c:v>
                  </c:pt>
                  <c:pt idx="39">
                    <c:v>Vuong Na</c:v>
                  </c:pt>
                  <c:pt idx="40">
                    <c:v>SUZANNE HSU</c:v>
                  </c:pt>
                  <c:pt idx="41">
                    <c:v>lawrence olusanya</c:v>
                  </c:pt>
                  <c:pt idx="42">
                    <c:v>Jin Choi</c:v>
                  </c:pt>
                  <c:pt idx="43">
                    <c:v>Anand Sachdev</c:v>
                  </c:pt>
                  <c:pt idx="44">
                    <c:v>Leo Hardy</c:v>
                  </c:pt>
                  <c:pt idx="45">
                    <c:v>Bruno Burgueño Robayna</c:v>
                  </c:pt>
                  <c:pt idx="46">
                    <c:v>Vijay Chavda</c:v>
                  </c:pt>
                  <c:pt idx="47">
                    <c:v>Fai Chan (He/Him)</c:v>
                  </c:pt>
                  <c:pt idx="48">
                    <c:v>Shivshanker Subramani</c:v>
                  </c:pt>
                  <c:pt idx="49">
                    <c:v>Christopher Gilbert</c:v>
                  </c:pt>
                  <c:pt idx="50">
                    <c:v>Daniel Meszaros</c:v>
                  </c:pt>
                </c:lvl>
                <c:lvl>
                  <c:pt idx="0">
                    <c:v>544</c:v>
                  </c:pt>
                  <c:pt idx="1">
                    <c:v>606</c:v>
                  </c:pt>
                  <c:pt idx="2">
                    <c:v>562</c:v>
                  </c:pt>
                  <c:pt idx="3">
                    <c:v>539</c:v>
                  </c:pt>
                  <c:pt idx="4">
                    <c:v>602</c:v>
                  </c:pt>
                  <c:pt idx="5">
                    <c:v>534</c:v>
                  </c:pt>
                  <c:pt idx="6">
                    <c:v>569</c:v>
                  </c:pt>
                  <c:pt idx="7">
                    <c:v>605</c:v>
                  </c:pt>
                  <c:pt idx="8">
                    <c:v>588</c:v>
                  </c:pt>
                  <c:pt idx="9">
                    <c:v>589</c:v>
                  </c:pt>
                  <c:pt idx="10">
                    <c:v>570</c:v>
                  </c:pt>
                  <c:pt idx="11">
                    <c:v>557</c:v>
                  </c:pt>
                  <c:pt idx="12">
                    <c:v>611</c:v>
                  </c:pt>
                  <c:pt idx="13">
                    <c:v>572</c:v>
                  </c:pt>
                  <c:pt idx="14">
                    <c:v>574</c:v>
                  </c:pt>
                  <c:pt idx="15">
                    <c:v>584</c:v>
                  </c:pt>
                  <c:pt idx="16">
                    <c:v>536</c:v>
                  </c:pt>
                  <c:pt idx="17">
                    <c:v>545</c:v>
                  </c:pt>
                  <c:pt idx="18">
                    <c:v>563</c:v>
                  </c:pt>
                  <c:pt idx="19">
                    <c:v>537</c:v>
                  </c:pt>
                  <c:pt idx="20">
                    <c:v>564</c:v>
                  </c:pt>
                  <c:pt idx="21">
                    <c:v>538</c:v>
                  </c:pt>
                  <c:pt idx="22">
                    <c:v>565</c:v>
                  </c:pt>
                  <c:pt idx="23">
                    <c:v>603</c:v>
                  </c:pt>
                  <c:pt idx="24">
                    <c:v>604</c:v>
                  </c:pt>
                  <c:pt idx="25">
                    <c:v>556</c:v>
                  </c:pt>
                  <c:pt idx="26">
                    <c:v>567</c:v>
                  </c:pt>
                  <c:pt idx="27">
                    <c:v>608</c:v>
                  </c:pt>
                  <c:pt idx="28">
                    <c:v>596</c:v>
                  </c:pt>
                  <c:pt idx="29">
                    <c:v>542</c:v>
                  </c:pt>
                  <c:pt idx="30">
                    <c:v>560</c:v>
                  </c:pt>
                  <c:pt idx="31">
                    <c:v>573</c:v>
                  </c:pt>
                  <c:pt idx="32">
                    <c:v>598</c:v>
                  </c:pt>
                  <c:pt idx="33">
                    <c:v>590</c:v>
                  </c:pt>
                  <c:pt idx="34">
                    <c:v>594</c:v>
                  </c:pt>
                  <c:pt idx="35">
                    <c:v>533</c:v>
                  </c:pt>
                  <c:pt idx="36">
                    <c:v>577</c:v>
                  </c:pt>
                  <c:pt idx="37">
                    <c:v>548</c:v>
                  </c:pt>
                  <c:pt idx="38">
                    <c:v>578</c:v>
                  </c:pt>
                  <c:pt idx="39">
                    <c:v>587</c:v>
                  </c:pt>
                  <c:pt idx="40">
                    <c:v>571</c:v>
                  </c:pt>
                  <c:pt idx="41">
                    <c:v>591</c:v>
                  </c:pt>
                  <c:pt idx="42">
                    <c:v>552</c:v>
                  </c:pt>
                  <c:pt idx="43">
                    <c:v>597</c:v>
                  </c:pt>
                  <c:pt idx="44">
                    <c:v>566</c:v>
                  </c:pt>
                  <c:pt idx="45">
                    <c:v>541</c:v>
                  </c:pt>
                  <c:pt idx="46">
                    <c:v>549</c:v>
                  </c:pt>
                  <c:pt idx="47">
                    <c:v>547</c:v>
                  </c:pt>
                  <c:pt idx="48">
                    <c:v>607</c:v>
                  </c:pt>
                  <c:pt idx="49">
                    <c:v>561</c:v>
                  </c:pt>
                  <c:pt idx="50">
                    <c:v>582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6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5">
                    <c:v>26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</c:lvl>
              </c:multiLvlStrCache>
            </c:multiLvlStrRef>
          </c:cat>
          <c:val>
            <c:numRef>
              <c:f>Sheet1!$D$5:$D$56</c:f>
              <c:numCache>
                <c:formatCode>General</c:formatCode>
                <c:ptCount val="51"/>
                <c:pt idx="0">
                  <c:v>29</c:v>
                </c:pt>
                <c:pt idx="1">
                  <c:v>82</c:v>
                </c:pt>
                <c:pt idx="2">
                  <c:v>91</c:v>
                </c:pt>
                <c:pt idx="3">
                  <c:v>92</c:v>
                </c:pt>
                <c:pt idx="4">
                  <c:v>92</c:v>
                </c:pt>
                <c:pt idx="5">
                  <c:v>113</c:v>
                </c:pt>
                <c:pt idx="6">
                  <c:v>113</c:v>
                </c:pt>
                <c:pt idx="7">
                  <c:v>117</c:v>
                </c:pt>
                <c:pt idx="8">
                  <c:v>123</c:v>
                </c:pt>
                <c:pt idx="9">
                  <c:v>133</c:v>
                </c:pt>
                <c:pt idx="10">
                  <c:v>134</c:v>
                </c:pt>
                <c:pt idx="11">
                  <c:v>160</c:v>
                </c:pt>
                <c:pt idx="12">
                  <c:v>160</c:v>
                </c:pt>
                <c:pt idx="13">
                  <c:v>161</c:v>
                </c:pt>
                <c:pt idx="14">
                  <c:v>161</c:v>
                </c:pt>
                <c:pt idx="15">
                  <c:v>167</c:v>
                </c:pt>
                <c:pt idx="16">
                  <c:v>167</c:v>
                </c:pt>
                <c:pt idx="17">
                  <c:v>167</c:v>
                </c:pt>
                <c:pt idx="18">
                  <c:v>171</c:v>
                </c:pt>
                <c:pt idx="19">
                  <c:v>172</c:v>
                </c:pt>
                <c:pt idx="20">
                  <c:v>181</c:v>
                </c:pt>
                <c:pt idx="21">
                  <c:v>183</c:v>
                </c:pt>
                <c:pt idx="22">
                  <c:v>187</c:v>
                </c:pt>
                <c:pt idx="23">
                  <c:v>190</c:v>
                </c:pt>
                <c:pt idx="24">
                  <c:v>190</c:v>
                </c:pt>
                <c:pt idx="25">
                  <c:v>211</c:v>
                </c:pt>
                <c:pt idx="26">
                  <c:v>211</c:v>
                </c:pt>
                <c:pt idx="27">
                  <c:v>213</c:v>
                </c:pt>
                <c:pt idx="28">
                  <c:v>215</c:v>
                </c:pt>
                <c:pt idx="29">
                  <c:v>217</c:v>
                </c:pt>
                <c:pt idx="30">
                  <c:v>217</c:v>
                </c:pt>
                <c:pt idx="31">
                  <c:v>229</c:v>
                </c:pt>
                <c:pt idx="32">
                  <c:v>233</c:v>
                </c:pt>
                <c:pt idx="33">
                  <c:v>240</c:v>
                </c:pt>
                <c:pt idx="34">
                  <c:v>240</c:v>
                </c:pt>
                <c:pt idx="35">
                  <c:v>241</c:v>
                </c:pt>
                <c:pt idx="36">
                  <c:v>243</c:v>
                </c:pt>
                <c:pt idx="37">
                  <c:v>254</c:v>
                </c:pt>
                <c:pt idx="38">
                  <c:v>262</c:v>
                </c:pt>
                <c:pt idx="39">
                  <c:v>278</c:v>
                </c:pt>
                <c:pt idx="40">
                  <c:v>280</c:v>
                </c:pt>
                <c:pt idx="41">
                  <c:v>289</c:v>
                </c:pt>
                <c:pt idx="42">
                  <c:v>293</c:v>
                </c:pt>
                <c:pt idx="43">
                  <c:v>306</c:v>
                </c:pt>
                <c:pt idx="44">
                  <c:v>320</c:v>
                </c:pt>
                <c:pt idx="45">
                  <c:v>327</c:v>
                </c:pt>
                <c:pt idx="46">
                  <c:v>333</c:v>
                </c:pt>
                <c:pt idx="47">
                  <c:v>339</c:v>
                </c:pt>
                <c:pt idx="48">
                  <c:v>353</c:v>
                </c:pt>
                <c:pt idx="49">
                  <c:v>358</c:v>
                </c:pt>
                <c:pt idx="5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7-4442-944F-758AC3C36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672032"/>
        <c:axId val="938671072"/>
      </c:barChart>
      <c:catAx>
        <c:axId val="9386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1072"/>
        <c:crosses val="autoZero"/>
        <c:auto val="1"/>
        <c:lblAlgn val="ctr"/>
        <c:lblOffset val="100"/>
        <c:noMultiLvlLbl val="0"/>
      </c:catAx>
      <c:valAx>
        <c:axId val="9386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[leaderboard-2024-07-26.xlsx]Sheet1!PivotTable1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Sheet1!$D$3:$D$4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Sheet1!$A$5:$C$56</c:f>
              <c:multiLvlStrCache>
                <c:ptCount val="51"/>
                <c:lvl>
                  <c:pt idx="0">
                    <c:v>Alfonso Camacho Bustillo</c:v>
                  </c:pt>
                  <c:pt idx="1">
                    <c:v>Stephen Smith (He/Him)</c:v>
                  </c:pt>
                  <c:pt idx="2">
                    <c:v>Andrey Godunov</c:v>
                  </c:pt>
                  <c:pt idx="3">
                    <c:v>guillaume benats</c:v>
                  </c:pt>
                  <c:pt idx="4">
                    <c:v>John Sime</c:v>
                  </c:pt>
                  <c:pt idx="5">
                    <c:v>Victor Acosta</c:v>
                  </c:pt>
                  <c:pt idx="6">
                    <c:v>Pramod Hirole</c:v>
                  </c:pt>
                  <c:pt idx="7">
                    <c:v>Para Sivatharman</c:v>
                  </c:pt>
                  <c:pt idx="8">
                    <c:v>Raghuram Narayanan</c:v>
                  </c:pt>
                  <c:pt idx="9">
                    <c:v>Bruno Nicoletti</c:v>
                  </c:pt>
                  <c:pt idx="10">
                    <c:v>Graham House</c:v>
                  </c:pt>
                  <c:pt idx="11">
                    <c:v>John Anthony Elder</c:v>
                  </c:pt>
                  <c:pt idx="12">
                    <c:v>Konstantinos Vafeiadakis</c:v>
                  </c:pt>
                  <c:pt idx="13">
                    <c:v>Andreas Martin Hübert</c:v>
                  </c:pt>
                  <c:pt idx="14">
                    <c:v>Peter Kay</c:v>
                  </c:pt>
                  <c:pt idx="15">
                    <c:v>Massimo Molteni</c:v>
                  </c:pt>
                  <c:pt idx="16">
                    <c:v>Ignacy Bartnik</c:v>
                  </c:pt>
                  <c:pt idx="17">
                    <c:v>Daniel Carrington</c:v>
                  </c:pt>
                  <c:pt idx="18">
                    <c:v>Adriano Goncalves</c:v>
                  </c:pt>
                  <c:pt idx="19">
                    <c:v>Adam Beaumont</c:v>
                  </c:pt>
                  <c:pt idx="20">
                    <c:v>Ian Gosling</c:v>
                  </c:pt>
                  <c:pt idx="21">
                    <c:v>Isaac Ben-Akiva</c:v>
                  </c:pt>
                  <c:pt idx="22">
                    <c:v>Pierre-Henri Gousse</c:v>
                  </c:pt>
                  <c:pt idx="23">
                    <c:v>Dulce Simões</c:v>
                  </c:pt>
                  <c:pt idx="24">
                    <c:v>Phisit Siphonsawat</c:v>
                  </c:pt>
                  <c:pt idx="25">
                    <c:v>Edward Durrans</c:v>
                  </c:pt>
                  <c:pt idx="26">
                    <c:v>Rameez Hashmi</c:v>
                  </c:pt>
                  <c:pt idx="27">
                    <c:v>Gary To</c:v>
                  </c:pt>
                  <c:pt idx="28">
                    <c:v>Rakesh Ranjan</c:v>
                  </c:pt>
                  <c:pt idx="29">
                    <c:v>Bruce Bush</c:v>
                  </c:pt>
                  <c:pt idx="30">
                    <c:v>Thomas Gaughan</c:v>
                  </c:pt>
                  <c:pt idx="31">
                    <c:v>Claudia Jorqueira</c:v>
                  </c:pt>
                  <c:pt idx="32">
                    <c:v>Sagar Sahay</c:v>
                  </c:pt>
                  <c:pt idx="33">
                    <c:v>Paulina Maria Nimalanathan</c:v>
                  </c:pt>
                  <c:pt idx="34">
                    <c:v>Yat Patel</c:v>
                  </c:pt>
                  <c:pt idx="35">
                    <c:v>Mohammed Abu-Alfain</c:v>
                  </c:pt>
                  <c:pt idx="36">
                    <c:v>Moises Lee</c:v>
                  </c:pt>
                  <c:pt idx="37">
                    <c:v>Bijeesh Chathoth</c:v>
                  </c:pt>
                  <c:pt idx="38">
                    <c:v>Salim Lequier</c:v>
                  </c:pt>
                  <c:pt idx="39">
                    <c:v>Vuong Na</c:v>
                  </c:pt>
                  <c:pt idx="40">
                    <c:v>SUZANNE HSU</c:v>
                  </c:pt>
                  <c:pt idx="41">
                    <c:v>lawrence olusanya</c:v>
                  </c:pt>
                  <c:pt idx="42">
                    <c:v>Jin Choi</c:v>
                  </c:pt>
                  <c:pt idx="43">
                    <c:v>Anand Sachdev</c:v>
                  </c:pt>
                  <c:pt idx="44">
                    <c:v>Leo Hardy</c:v>
                  </c:pt>
                  <c:pt idx="45">
                    <c:v>Bruno Burgueño Robayna</c:v>
                  </c:pt>
                  <c:pt idx="46">
                    <c:v>Vijay Chavda</c:v>
                  </c:pt>
                  <c:pt idx="47">
                    <c:v>Fai Chan (He/Him)</c:v>
                  </c:pt>
                  <c:pt idx="48">
                    <c:v>Shivshanker Subramani</c:v>
                  </c:pt>
                  <c:pt idx="49">
                    <c:v>Christopher Gilbert</c:v>
                  </c:pt>
                  <c:pt idx="50">
                    <c:v>Daniel Meszaros</c:v>
                  </c:pt>
                </c:lvl>
                <c:lvl>
                  <c:pt idx="0">
                    <c:v>544</c:v>
                  </c:pt>
                  <c:pt idx="1">
                    <c:v>606</c:v>
                  </c:pt>
                  <c:pt idx="2">
                    <c:v>562</c:v>
                  </c:pt>
                  <c:pt idx="3">
                    <c:v>539</c:v>
                  </c:pt>
                  <c:pt idx="4">
                    <c:v>602</c:v>
                  </c:pt>
                  <c:pt idx="5">
                    <c:v>534</c:v>
                  </c:pt>
                  <c:pt idx="6">
                    <c:v>569</c:v>
                  </c:pt>
                  <c:pt idx="7">
                    <c:v>605</c:v>
                  </c:pt>
                  <c:pt idx="8">
                    <c:v>588</c:v>
                  </c:pt>
                  <c:pt idx="9">
                    <c:v>589</c:v>
                  </c:pt>
                  <c:pt idx="10">
                    <c:v>570</c:v>
                  </c:pt>
                  <c:pt idx="11">
                    <c:v>557</c:v>
                  </c:pt>
                  <c:pt idx="12">
                    <c:v>611</c:v>
                  </c:pt>
                  <c:pt idx="13">
                    <c:v>572</c:v>
                  </c:pt>
                  <c:pt idx="14">
                    <c:v>574</c:v>
                  </c:pt>
                  <c:pt idx="15">
                    <c:v>584</c:v>
                  </c:pt>
                  <c:pt idx="16">
                    <c:v>536</c:v>
                  </c:pt>
                  <c:pt idx="17">
                    <c:v>545</c:v>
                  </c:pt>
                  <c:pt idx="18">
                    <c:v>563</c:v>
                  </c:pt>
                  <c:pt idx="19">
                    <c:v>537</c:v>
                  </c:pt>
                  <c:pt idx="20">
                    <c:v>564</c:v>
                  </c:pt>
                  <c:pt idx="21">
                    <c:v>538</c:v>
                  </c:pt>
                  <c:pt idx="22">
                    <c:v>565</c:v>
                  </c:pt>
                  <c:pt idx="23">
                    <c:v>603</c:v>
                  </c:pt>
                  <c:pt idx="24">
                    <c:v>604</c:v>
                  </c:pt>
                  <c:pt idx="25">
                    <c:v>556</c:v>
                  </c:pt>
                  <c:pt idx="26">
                    <c:v>567</c:v>
                  </c:pt>
                  <c:pt idx="27">
                    <c:v>608</c:v>
                  </c:pt>
                  <c:pt idx="28">
                    <c:v>596</c:v>
                  </c:pt>
                  <c:pt idx="29">
                    <c:v>542</c:v>
                  </c:pt>
                  <c:pt idx="30">
                    <c:v>560</c:v>
                  </c:pt>
                  <c:pt idx="31">
                    <c:v>573</c:v>
                  </c:pt>
                  <c:pt idx="32">
                    <c:v>598</c:v>
                  </c:pt>
                  <c:pt idx="33">
                    <c:v>590</c:v>
                  </c:pt>
                  <c:pt idx="34">
                    <c:v>594</c:v>
                  </c:pt>
                  <c:pt idx="35">
                    <c:v>533</c:v>
                  </c:pt>
                  <c:pt idx="36">
                    <c:v>577</c:v>
                  </c:pt>
                  <c:pt idx="37">
                    <c:v>548</c:v>
                  </c:pt>
                  <c:pt idx="38">
                    <c:v>578</c:v>
                  </c:pt>
                  <c:pt idx="39">
                    <c:v>587</c:v>
                  </c:pt>
                  <c:pt idx="40">
                    <c:v>571</c:v>
                  </c:pt>
                  <c:pt idx="41">
                    <c:v>591</c:v>
                  </c:pt>
                  <c:pt idx="42">
                    <c:v>552</c:v>
                  </c:pt>
                  <c:pt idx="43">
                    <c:v>597</c:v>
                  </c:pt>
                  <c:pt idx="44">
                    <c:v>566</c:v>
                  </c:pt>
                  <c:pt idx="45">
                    <c:v>541</c:v>
                  </c:pt>
                  <c:pt idx="46">
                    <c:v>549</c:v>
                  </c:pt>
                  <c:pt idx="47">
                    <c:v>547</c:v>
                  </c:pt>
                  <c:pt idx="48">
                    <c:v>607</c:v>
                  </c:pt>
                  <c:pt idx="49">
                    <c:v>561</c:v>
                  </c:pt>
                  <c:pt idx="50">
                    <c:v>582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6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3">
                    <c:v>14</c:v>
                  </c:pt>
                  <c:pt idx="15">
                    <c:v>16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5">
                    <c:v>26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</c:lvl>
              </c:multiLvlStrCache>
            </c:multiLvlStrRef>
          </c:cat>
          <c:val>
            <c:numRef>
              <c:f>Sheet1!$D$5:$D$56</c:f>
              <c:numCache>
                <c:formatCode>General</c:formatCode>
                <c:ptCount val="51"/>
                <c:pt idx="0">
                  <c:v>29</c:v>
                </c:pt>
                <c:pt idx="1">
                  <c:v>82</c:v>
                </c:pt>
                <c:pt idx="2">
                  <c:v>91</c:v>
                </c:pt>
                <c:pt idx="3">
                  <c:v>92</c:v>
                </c:pt>
                <c:pt idx="4">
                  <c:v>92</c:v>
                </c:pt>
                <c:pt idx="5">
                  <c:v>113</c:v>
                </c:pt>
                <c:pt idx="6">
                  <c:v>113</c:v>
                </c:pt>
                <c:pt idx="7">
                  <c:v>117</c:v>
                </c:pt>
                <c:pt idx="8">
                  <c:v>123</c:v>
                </c:pt>
                <c:pt idx="9">
                  <c:v>133</c:v>
                </c:pt>
                <c:pt idx="10">
                  <c:v>134</c:v>
                </c:pt>
                <c:pt idx="11">
                  <c:v>160</c:v>
                </c:pt>
                <c:pt idx="12">
                  <c:v>160</c:v>
                </c:pt>
                <c:pt idx="13">
                  <c:v>161</c:v>
                </c:pt>
                <c:pt idx="14">
                  <c:v>161</c:v>
                </c:pt>
                <c:pt idx="15">
                  <c:v>167</c:v>
                </c:pt>
                <c:pt idx="16">
                  <c:v>167</c:v>
                </c:pt>
                <c:pt idx="17">
                  <c:v>167</c:v>
                </c:pt>
                <c:pt idx="18">
                  <c:v>171</c:v>
                </c:pt>
                <c:pt idx="19">
                  <c:v>172</c:v>
                </c:pt>
                <c:pt idx="20">
                  <c:v>181</c:v>
                </c:pt>
                <c:pt idx="21">
                  <c:v>183</c:v>
                </c:pt>
                <c:pt idx="22">
                  <c:v>187</c:v>
                </c:pt>
                <c:pt idx="23">
                  <c:v>190</c:v>
                </c:pt>
                <c:pt idx="24">
                  <c:v>190</c:v>
                </c:pt>
                <c:pt idx="25">
                  <c:v>211</c:v>
                </c:pt>
                <c:pt idx="26">
                  <c:v>211</c:v>
                </c:pt>
                <c:pt idx="27">
                  <c:v>213</c:v>
                </c:pt>
                <c:pt idx="28">
                  <c:v>215</c:v>
                </c:pt>
                <c:pt idx="29">
                  <c:v>217</c:v>
                </c:pt>
                <c:pt idx="30">
                  <c:v>217</c:v>
                </c:pt>
                <c:pt idx="31">
                  <c:v>229</c:v>
                </c:pt>
                <c:pt idx="32">
                  <c:v>233</c:v>
                </c:pt>
                <c:pt idx="33">
                  <c:v>240</c:v>
                </c:pt>
                <c:pt idx="34">
                  <c:v>240</c:v>
                </c:pt>
                <c:pt idx="35">
                  <c:v>241</c:v>
                </c:pt>
                <c:pt idx="36">
                  <c:v>243</c:v>
                </c:pt>
                <c:pt idx="37">
                  <c:v>254</c:v>
                </c:pt>
                <c:pt idx="38">
                  <c:v>262</c:v>
                </c:pt>
                <c:pt idx="39">
                  <c:v>278</c:v>
                </c:pt>
                <c:pt idx="40">
                  <c:v>280</c:v>
                </c:pt>
                <c:pt idx="41">
                  <c:v>289</c:v>
                </c:pt>
                <c:pt idx="42">
                  <c:v>293</c:v>
                </c:pt>
                <c:pt idx="43">
                  <c:v>306</c:v>
                </c:pt>
                <c:pt idx="44">
                  <c:v>320</c:v>
                </c:pt>
                <c:pt idx="45">
                  <c:v>327</c:v>
                </c:pt>
                <c:pt idx="46">
                  <c:v>333</c:v>
                </c:pt>
                <c:pt idx="47">
                  <c:v>339</c:v>
                </c:pt>
                <c:pt idx="48">
                  <c:v>353</c:v>
                </c:pt>
                <c:pt idx="49">
                  <c:v>358</c:v>
                </c:pt>
                <c:pt idx="5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9-480A-8805-6919E704E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672032"/>
        <c:axId val="938671072"/>
      </c:barChart>
      <c:catAx>
        <c:axId val="9386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1072"/>
        <c:crosses val="autoZero"/>
        <c:auto val="1"/>
        <c:lblAlgn val="ctr"/>
        <c:lblOffset val="100"/>
        <c:noMultiLvlLbl val="0"/>
      </c:catAx>
      <c:valAx>
        <c:axId val="9386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14</xdr:row>
      <xdr:rowOff>28574</xdr:rowOff>
    </xdr:from>
    <xdr:to>
      <xdr:col>25</xdr:col>
      <xdr:colOff>342899</xdr:colOff>
      <xdr:row>36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C89C1-EB32-B7F9-DEFC-46AC77DDE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371475</xdr:colOff>
      <xdr:row>23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F804D8-FB73-48D7-942E-4484F407B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Smith" refreshedDate="45499.517610532406" createdVersion="8" refreshedVersion="8" minRefreshableVersion="3" recordCount="51" xr:uid="{3E4021FC-BF75-46D2-A4FE-B03B6C412D11}">
  <cacheSource type="worksheet">
    <worksheetSource ref="W2:AH53" sheet="leaderboard-2024-06-27"/>
  </cacheSource>
  <cacheFields count="12">
    <cacheField name="participant" numFmtId="0">
      <sharedItems containsSemiMixedTypes="0" containsString="0" containsNumber="1" containsInteger="1" minValue="533" maxValue="611" count="51">
        <n v="533"/>
        <n v="534"/>
        <n v="536"/>
        <n v="537"/>
        <n v="538"/>
        <n v="539"/>
        <n v="541"/>
        <n v="542"/>
        <n v="544"/>
        <n v="545"/>
        <n v="547"/>
        <n v="548"/>
        <n v="549"/>
        <n v="552"/>
        <n v="556"/>
        <n v="557"/>
        <n v="560"/>
        <n v="561"/>
        <n v="562"/>
        <n v="563"/>
        <n v="564"/>
        <n v="565"/>
        <n v="566"/>
        <n v="567"/>
        <n v="569"/>
        <n v="570"/>
        <n v="571"/>
        <n v="572"/>
        <n v="573"/>
        <n v="574"/>
        <n v="577"/>
        <n v="578"/>
        <n v="582"/>
        <n v="584"/>
        <n v="587"/>
        <n v="588"/>
        <n v="589"/>
        <n v="590"/>
        <n v="591"/>
        <n v="594"/>
        <n v="596"/>
        <n v="597"/>
        <n v="598"/>
        <n v="602"/>
        <n v="603"/>
        <n v="604"/>
        <n v="605"/>
        <n v="606"/>
        <n v="607"/>
        <n v="608"/>
        <n v="611"/>
      </sharedItems>
    </cacheField>
    <cacheField name="#1" numFmtId="0">
      <sharedItems containsSemiMixedTypes="0" containsString="0" containsNumber="1" containsInteger="1" minValue="1" maxValue="51"/>
    </cacheField>
    <cacheField name="#2" numFmtId="0">
      <sharedItems containsSemiMixedTypes="0" containsString="0" containsNumber="1" containsInteger="1" minValue="1" maxValue="51"/>
    </cacheField>
    <cacheField name="#3" numFmtId="0">
      <sharedItems containsSemiMixedTypes="0" containsString="0" containsNumber="1" containsInteger="1" minValue="1" maxValue="51"/>
    </cacheField>
    <cacheField name="#4" numFmtId="0">
      <sharedItems containsSemiMixedTypes="0" containsString="0" containsNumber="1" containsInteger="1" minValue="1" maxValue="51"/>
    </cacheField>
    <cacheField name="#5" numFmtId="0">
      <sharedItems containsSemiMixedTypes="0" containsString="0" containsNumber="1" containsInteger="1" minValue="1" maxValue="51"/>
    </cacheField>
    <cacheField name="#6" numFmtId="0">
      <sharedItems containsSemiMixedTypes="0" containsString="0" containsNumber="1" containsInteger="1" minValue="1" maxValue="51"/>
    </cacheField>
    <cacheField name="#7" numFmtId="0">
      <sharedItems containsSemiMixedTypes="0" containsString="0" containsNumber="1" containsInteger="1" minValue="1" maxValue="51"/>
    </cacheField>
    <cacheField name="#8" numFmtId="0">
      <sharedItems containsSemiMixedTypes="0" containsString="0" containsNumber="1" containsInteger="1" minValue="1" maxValue="51"/>
    </cacheField>
    <cacheField name="total" numFmtId="0">
      <sharedItems containsSemiMixedTypes="0" containsString="0" containsNumber="1" containsInteger="1" minValue="29" maxValue="370"/>
    </cacheField>
    <cacheField name="position" numFmtId="0">
      <sharedItems containsSemiMixedTypes="0" containsString="0" containsNumber="1" containsInteger="1" minValue="1" maxValue="51" count="48">
        <n v="36"/>
        <n v="6"/>
        <n v="16"/>
        <n v="20"/>
        <n v="22"/>
        <n v="4"/>
        <n v="46"/>
        <n v="30"/>
        <n v="1"/>
        <n v="48"/>
        <n v="38"/>
        <n v="47"/>
        <n v="43"/>
        <n v="26"/>
        <n v="12"/>
        <n v="50"/>
        <n v="3"/>
        <n v="19"/>
        <n v="21"/>
        <n v="23"/>
        <n v="45"/>
        <n v="11"/>
        <n v="41"/>
        <n v="14"/>
        <n v="32"/>
        <n v="37"/>
        <n v="39"/>
        <n v="51"/>
        <n v="40"/>
        <n v="9"/>
        <n v="10"/>
        <n v="34"/>
        <n v="42"/>
        <n v="29"/>
        <n v="44"/>
        <n v="33"/>
        <n v="24"/>
        <n v="8"/>
        <n v="2"/>
        <n v="49"/>
        <n v="28"/>
        <n v="35" u="1"/>
        <n v="15" u="1"/>
        <n v="25" u="1"/>
        <n v="18" u="1"/>
        <n v="13" u="1"/>
        <n v="31" u="1"/>
        <n v="27" u="1"/>
      </sharedItems>
    </cacheField>
    <cacheField name="Name" numFmtId="0">
      <sharedItems count="51">
        <s v="Mohammed Abu-Alfain"/>
        <s v="Victor Acosta"/>
        <s v="Ignacy Bartnik"/>
        <s v="Adam Beaumont"/>
        <s v="Isaac Ben-Akiva"/>
        <s v="guillaume benats"/>
        <s v="Bruno Burgueño Robayna"/>
        <s v="Bruce Bush"/>
        <s v="Alfonso Camacho Bustillo"/>
        <s v="Daniel Carrington"/>
        <s v="Fai Chan (He/Him)"/>
        <s v="Bijeesh Chathoth"/>
        <s v="Vijay Chavda"/>
        <s v="Jin Choi"/>
        <s v="Edward Durrans"/>
        <s v="John Anthony Elder"/>
        <s v="Thomas Gaughan"/>
        <s v="Christopher Gilbert"/>
        <s v="Andrey Godunov"/>
        <s v="Adriano Goncalves"/>
        <s v="Ian Gosling"/>
        <s v="Pierre-Henri Gousse"/>
        <s v="Leo Hardy"/>
        <s v="Rameez Hashmi"/>
        <s v="Pramod Hirole"/>
        <s v="Graham House"/>
        <s v="SUZANNE HSU"/>
        <s v="Andreas Martin Hübert"/>
        <s v="Claudia Jorqueira"/>
        <s v="Peter Kay"/>
        <s v="Moises Lee"/>
        <s v="Salim Lequier"/>
        <s v="Daniel Meszaros"/>
        <s v="Massimo Molteni"/>
        <s v="Vuong Na"/>
        <s v="Raghuram Narayanan"/>
        <s v="Bruno Nicoletti"/>
        <s v="Paulina Maria Nimalanathan"/>
        <s v="lawrence olusanya"/>
        <s v="Yat Patel"/>
        <s v="Rakesh Ranjan"/>
        <s v="Anand Sachdev"/>
        <s v="Sagar Sahay"/>
        <s v="John Sime"/>
        <s v="Dulce Simões"/>
        <s v="Phisit Siphonsawat"/>
        <s v="Para Sivatharman"/>
        <s v="Stephen Smith (He/Him)"/>
        <s v="Shivshanker Subramani"/>
        <s v="Gary To"/>
        <s v="Konstantinos Vafeiadak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13"/>
    <n v="51"/>
    <n v="48"/>
    <n v="25"/>
    <n v="2"/>
    <n v="37"/>
    <n v="42"/>
    <n v="23"/>
    <n v="241"/>
    <x v="0"/>
    <x v="0"/>
  </r>
  <r>
    <x v="1"/>
    <n v="32"/>
    <n v="19"/>
    <n v="12"/>
    <n v="14"/>
    <n v="3"/>
    <n v="6"/>
    <n v="17"/>
    <n v="10"/>
    <n v="113"/>
    <x v="1"/>
    <x v="1"/>
  </r>
  <r>
    <x v="2"/>
    <n v="22"/>
    <n v="20"/>
    <n v="34"/>
    <n v="19"/>
    <n v="28"/>
    <n v="9"/>
    <n v="27"/>
    <n v="8"/>
    <n v="167"/>
    <x v="2"/>
    <x v="2"/>
  </r>
  <r>
    <x v="3"/>
    <n v="14"/>
    <n v="38"/>
    <n v="33"/>
    <n v="1"/>
    <n v="26"/>
    <n v="33"/>
    <n v="10"/>
    <n v="17"/>
    <n v="172"/>
    <x v="3"/>
    <x v="3"/>
  </r>
  <r>
    <x v="4"/>
    <n v="47"/>
    <n v="8"/>
    <n v="30"/>
    <n v="11"/>
    <n v="39"/>
    <n v="19"/>
    <n v="22"/>
    <n v="7"/>
    <n v="183"/>
    <x v="4"/>
    <x v="4"/>
  </r>
  <r>
    <x v="5"/>
    <n v="1"/>
    <n v="21"/>
    <n v="2"/>
    <n v="8"/>
    <n v="25"/>
    <n v="22"/>
    <n v="4"/>
    <n v="9"/>
    <n v="92"/>
    <x v="5"/>
    <x v="5"/>
  </r>
  <r>
    <x v="6"/>
    <n v="27"/>
    <n v="41"/>
    <n v="45"/>
    <n v="49"/>
    <n v="43"/>
    <n v="49"/>
    <n v="32"/>
    <n v="41"/>
    <n v="327"/>
    <x v="6"/>
    <x v="6"/>
  </r>
  <r>
    <x v="7"/>
    <n v="38"/>
    <n v="39"/>
    <n v="35"/>
    <n v="18"/>
    <n v="12"/>
    <n v="20"/>
    <n v="29"/>
    <n v="26"/>
    <n v="217"/>
    <x v="7"/>
    <x v="7"/>
  </r>
  <r>
    <x v="8"/>
    <n v="9"/>
    <n v="2"/>
    <n v="8"/>
    <n v="4"/>
    <n v="1"/>
    <n v="2"/>
    <n v="2"/>
    <n v="1"/>
    <n v="29"/>
    <x v="8"/>
    <x v="8"/>
  </r>
  <r>
    <x v="9"/>
    <n v="33"/>
    <n v="9"/>
    <n v="27"/>
    <n v="29"/>
    <n v="21"/>
    <n v="18"/>
    <n v="12"/>
    <n v="18"/>
    <n v="167"/>
    <x v="2"/>
    <x v="9"/>
  </r>
  <r>
    <x v="10"/>
    <n v="46"/>
    <n v="47"/>
    <n v="28"/>
    <n v="39"/>
    <n v="48"/>
    <n v="42"/>
    <n v="44"/>
    <n v="45"/>
    <n v="339"/>
    <x v="9"/>
    <x v="10"/>
  </r>
  <r>
    <x v="11"/>
    <n v="50"/>
    <n v="35"/>
    <n v="26"/>
    <n v="36"/>
    <n v="4"/>
    <n v="44"/>
    <n v="35"/>
    <n v="24"/>
    <n v="254"/>
    <x v="10"/>
    <x v="11"/>
  </r>
  <r>
    <x v="12"/>
    <n v="24"/>
    <n v="43"/>
    <n v="41"/>
    <n v="41"/>
    <n v="41"/>
    <n v="46"/>
    <n v="51"/>
    <n v="46"/>
    <n v="333"/>
    <x v="11"/>
    <x v="12"/>
  </r>
  <r>
    <x v="13"/>
    <n v="30"/>
    <n v="24"/>
    <n v="18"/>
    <n v="46"/>
    <n v="45"/>
    <n v="38"/>
    <n v="43"/>
    <n v="49"/>
    <n v="293"/>
    <x v="12"/>
    <x v="13"/>
  </r>
  <r>
    <x v="14"/>
    <n v="48"/>
    <n v="30"/>
    <n v="47"/>
    <n v="6"/>
    <n v="6"/>
    <n v="8"/>
    <n v="39"/>
    <n v="27"/>
    <n v="211"/>
    <x v="13"/>
    <x v="14"/>
  </r>
  <r>
    <x v="15"/>
    <n v="4"/>
    <n v="4"/>
    <n v="5"/>
    <n v="31"/>
    <n v="31"/>
    <n v="32"/>
    <n v="19"/>
    <n v="34"/>
    <n v="160"/>
    <x v="14"/>
    <x v="15"/>
  </r>
  <r>
    <x v="16"/>
    <n v="23"/>
    <n v="6"/>
    <n v="16"/>
    <n v="28"/>
    <n v="37"/>
    <n v="36"/>
    <n v="31"/>
    <n v="40"/>
    <n v="217"/>
    <x v="7"/>
    <x v="16"/>
  </r>
  <r>
    <x v="17"/>
    <n v="20"/>
    <n v="50"/>
    <n v="51"/>
    <n v="51"/>
    <n v="36"/>
    <n v="51"/>
    <n v="48"/>
    <n v="51"/>
    <n v="358"/>
    <x v="15"/>
    <x v="17"/>
  </r>
  <r>
    <x v="18"/>
    <n v="15"/>
    <n v="13"/>
    <n v="11"/>
    <n v="16"/>
    <n v="22"/>
    <n v="5"/>
    <n v="7"/>
    <n v="2"/>
    <n v="91"/>
    <x v="16"/>
    <x v="18"/>
  </r>
  <r>
    <x v="19"/>
    <n v="8"/>
    <n v="11"/>
    <n v="3"/>
    <n v="34"/>
    <n v="42"/>
    <n v="23"/>
    <n v="14"/>
    <n v="36"/>
    <n v="171"/>
    <x v="17"/>
    <x v="19"/>
  </r>
  <r>
    <x v="20"/>
    <n v="12"/>
    <n v="29"/>
    <n v="31"/>
    <n v="22"/>
    <n v="11"/>
    <n v="26"/>
    <n v="21"/>
    <n v="29"/>
    <n v="181"/>
    <x v="18"/>
    <x v="20"/>
  </r>
  <r>
    <x v="21"/>
    <n v="16"/>
    <n v="27"/>
    <n v="29"/>
    <n v="10"/>
    <n v="20"/>
    <n v="40"/>
    <n v="24"/>
    <n v="21"/>
    <n v="187"/>
    <x v="19"/>
    <x v="21"/>
  </r>
  <r>
    <x v="22"/>
    <n v="43"/>
    <n v="46"/>
    <n v="19"/>
    <n v="42"/>
    <n v="47"/>
    <n v="41"/>
    <n v="38"/>
    <n v="44"/>
    <n v="320"/>
    <x v="20"/>
    <x v="22"/>
  </r>
  <r>
    <x v="23"/>
    <n v="35"/>
    <n v="33"/>
    <n v="38"/>
    <n v="5"/>
    <n v="38"/>
    <n v="11"/>
    <n v="16"/>
    <n v="35"/>
    <n v="211"/>
    <x v="13"/>
    <x v="23"/>
  </r>
  <r>
    <x v="24"/>
    <n v="44"/>
    <n v="14"/>
    <n v="22"/>
    <n v="7"/>
    <n v="10"/>
    <n v="4"/>
    <n v="8"/>
    <n v="4"/>
    <n v="113"/>
    <x v="1"/>
    <x v="24"/>
  </r>
  <r>
    <x v="25"/>
    <n v="5"/>
    <n v="25"/>
    <n v="42"/>
    <n v="17"/>
    <n v="15"/>
    <n v="10"/>
    <n v="6"/>
    <n v="14"/>
    <n v="134"/>
    <x v="21"/>
    <x v="25"/>
  </r>
  <r>
    <x v="26"/>
    <n v="42"/>
    <n v="22"/>
    <n v="23"/>
    <n v="44"/>
    <n v="50"/>
    <n v="48"/>
    <n v="20"/>
    <n v="31"/>
    <n v="280"/>
    <x v="22"/>
    <x v="26"/>
  </r>
  <r>
    <x v="27"/>
    <n v="21"/>
    <n v="1"/>
    <n v="17"/>
    <n v="21"/>
    <n v="7"/>
    <n v="29"/>
    <n v="40"/>
    <n v="25"/>
    <n v="161"/>
    <x v="23"/>
    <x v="27"/>
  </r>
  <r>
    <x v="28"/>
    <n v="17"/>
    <n v="5"/>
    <n v="13"/>
    <n v="37"/>
    <n v="46"/>
    <n v="34"/>
    <n v="30"/>
    <n v="47"/>
    <n v="229"/>
    <x v="24"/>
    <x v="28"/>
  </r>
  <r>
    <x v="29"/>
    <n v="39"/>
    <n v="40"/>
    <n v="14"/>
    <n v="23"/>
    <n v="8"/>
    <n v="13"/>
    <n v="9"/>
    <n v="15"/>
    <n v="161"/>
    <x v="23"/>
    <x v="29"/>
  </r>
  <r>
    <x v="30"/>
    <n v="11"/>
    <n v="7"/>
    <n v="40"/>
    <n v="38"/>
    <n v="30"/>
    <n v="43"/>
    <n v="36"/>
    <n v="38"/>
    <n v="243"/>
    <x v="25"/>
    <x v="30"/>
  </r>
  <r>
    <x v="31"/>
    <n v="36"/>
    <n v="31"/>
    <n v="36"/>
    <n v="35"/>
    <n v="40"/>
    <n v="28"/>
    <n v="26"/>
    <n v="30"/>
    <n v="262"/>
    <x v="26"/>
    <x v="31"/>
  </r>
  <r>
    <x v="32"/>
    <n v="40"/>
    <n v="45"/>
    <n v="43"/>
    <n v="50"/>
    <n v="51"/>
    <n v="50"/>
    <n v="41"/>
    <n v="50"/>
    <n v="370"/>
    <x v="27"/>
    <x v="32"/>
  </r>
  <r>
    <x v="33"/>
    <n v="7"/>
    <n v="26"/>
    <n v="20"/>
    <n v="13"/>
    <n v="33"/>
    <n v="25"/>
    <n v="23"/>
    <n v="20"/>
    <n v="167"/>
    <x v="2"/>
    <x v="33"/>
  </r>
  <r>
    <x v="34"/>
    <n v="29"/>
    <n v="49"/>
    <n v="37"/>
    <n v="47"/>
    <n v="35"/>
    <n v="24"/>
    <n v="46"/>
    <n v="11"/>
    <n v="278"/>
    <x v="28"/>
    <x v="34"/>
  </r>
  <r>
    <x v="35"/>
    <n v="26"/>
    <n v="12"/>
    <n v="15"/>
    <n v="27"/>
    <n v="29"/>
    <n v="3"/>
    <n v="5"/>
    <n v="6"/>
    <n v="123"/>
    <x v="29"/>
    <x v="35"/>
  </r>
  <r>
    <x v="36"/>
    <n v="18"/>
    <n v="16"/>
    <n v="7"/>
    <n v="33"/>
    <n v="24"/>
    <n v="12"/>
    <n v="11"/>
    <n v="12"/>
    <n v="133"/>
    <x v="30"/>
    <x v="36"/>
  </r>
  <r>
    <x v="37"/>
    <n v="31"/>
    <n v="18"/>
    <n v="10"/>
    <n v="43"/>
    <n v="44"/>
    <n v="27"/>
    <n v="25"/>
    <n v="42"/>
    <n v="240"/>
    <x v="31"/>
    <x v="37"/>
  </r>
  <r>
    <x v="38"/>
    <n v="41"/>
    <n v="23"/>
    <n v="39"/>
    <n v="45"/>
    <n v="34"/>
    <n v="31"/>
    <n v="28"/>
    <n v="48"/>
    <n v="289"/>
    <x v="32"/>
    <x v="38"/>
  </r>
  <r>
    <x v="39"/>
    <n v="49"/>
    <n v="42"/>
    <n v="24"/>
    <n v="20"/>
    <n v="9"/>
    <n v="30"/>
    <n v="47"/>
    <n v="19"/>
    <n v="240"/>
    <x v="31"/>
    <x v="39"/>
  </r>
  <r>
    <x v="40"/>
    <n v="34"/>
    <n v="36"/>
    <n v="25"/>
    <n v="12"/>
    <n v="14"/>
    <n v="17"/>
    <n v="45"/>
    <n v="32"/>
    <n v="215"/>
    <x v="33"/>
    <x v="40"/>
  </r>
  <r>
    <x v="41"/>
    <n v="3"/>
    <n v="34"/>
    <n v="49"/>
    <n v="48"/>
    <n v="32"/>
    <n v="47"/>
    <n v="50"/>
    <n v="43"/>
    <n v="306"/>
    <x v="34"/>
    <x v="41"/>
  </r>
  <r>
    <x v="42"/>
    <n v="45"/>
    <n v="37"/>
    <n v="44"/>
    <n v="15"/>
    <n v="19"/>
    <n v="16"/>
    <n v="18"/>
    <n v="39"/>
    <n v="233"/>
    <x v="35"/>
    <x v="42"/>
  </r>
  <r>
    <x v="43"/>
    <n v="6"/>
    <n v="10"/>
    <n v="1"/>
    <n v="30"/>
    <n v="18"/>
    <n v="21"/>
    <n v="3"/>
    <n v="3"/>
    <n v="92"/>
    <x v="5"/>
    <x v="43"/>
  </r>
  <r>
    <x v="44"/>
    <n v="19"/>
    <n v="15"/>
    <n v="21"/>
    <n v="24"/>
    <n v="27"/>
    <n v="35"/>
    <n v="33"/>
    <n v="16"/>
    <n v="190"/>
    <x v="36"/>
    <x v="44"/>
  </r>
  <r>
    <x v="45"/>
    <n v="25"/>
    <n v="48"/>
    <n v="46"/>
    <n v="3"/>
    <n v="5"/>
    <n v="7"/>
    <n v="34"/>
    <n v="22"/>
    <n v="190"/>
    <x v="36"/>
    <x v="45"/>
  </r>
  <r>
    <x v="46"/>
    <n v="2"/>
    <n v="28"/>
    <n v="6"/>
    <n v="32"/>
    <n v="16"/>
    <n v="15"/>
    <n v="13"/>
    <n v="5"/>
    <n v="117"/>
    <x v="37"/>
    <x v="46"/>
  </r>
  <r>
    <x v="47"/>
    <n v="10"/>
    <n v="3"/>
    <n v="32"/>
    <n v="9"/>
    <n v="13"/>
    <n v="1"/>
    <n v="1"/>
    <n v="13"/>
    <n v="82"/>
    <x v="38"/>
    <x v="47"/>
  </r>
  <r>
    <x v="48"/>
    <n v="51"/>
    <n v="32"/>
    <n v="50"/>
    <n v="40"/>
    <n v="49"/>
    <n v="45"/>
    <n v="49"/>
    <n v="37"/>
    <n v="353"/>
    <x v="39"/>
    <x v="48"/>
  </r>
  <r>
    <x v="49"/>
    <n v="37"/>
    <n v="44"/>
    <n v="4"/>
    <n v="2"/>
    <n v="17"/>
    <n v="39"/>
    <n v="37"/>
    <n v="33"/>
    <n v="213"/>
    <x v="40"/>
    <x v="49"/>
  </r>
  <r>
    <x v="50"/>
    <n v="28"/>
    <n v="17"/>
    <n v="9"/>
    <n v="26"/>
    <n v="23"/>
    <n v="14"/>
    <n v="15"/>
    <n v="28"/>
    <n v="160"/>
    <x v="14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0AC61-C1C5-43D9-9BF2-9E5F6117D1AF}" name="PivotTable1" cacheId="25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gridDropZones="1" multipleFieldFilters="0" chartFormat="24">
  <location ref="A3:D56" firstHeaderRow="2" firstDataRow="2" firstDataCol="3"/>
  <pivotFields count="12">
    <pivotField axis="axisRow" compact="0" outline="0" showAll="0" sortType="ascending" defaultSubtotal="0">
      <items count="51"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38"/>
        <item x="9"/>
        <item x="34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48">
        <item x="8"/>
        <item x="38"/>
        <item x="16"/>
        <item x="5"/>
        <item x="1"/>
        <item x="37"/>
        <item x="29"/>
        <item x="30"/>
        <item x="21"/>
        <item x="14"/>
        <item m="1" x="45"/>
        <item x="23"/>
        <item m="1" x="42"/>
        <item x="2"/>
        <item m="1" x="44"/>
        <item x="17"/>
        <item x="3"/>
        <item x="18"/>
        <item x="4"/>
        <item x="19"/>
        <item x="36"/>
        <item m="1" x="43"/>
        <item x="13"/>
        <item m="1" x="47"/>
        <item x="40"/>
        <item x="33"/>
        <item x="7"/>
        <item m="1" x="46"/>
        <item x="24"/>
        <item x="35"/>
        <item x="31"/>
        <item m="1" x="41"/>
        <item x="0"/>
        <item x="25"/>
        <item x="10"/>
        <item x="26"/>
        <item x="28"/>
        <item x="22"/>
        <item x="32"/>
        <item x="12"/>
        <item x="34"/>
        <item x="20"/>
        <item x="6"/>
        <item x="11"/>
        <item x="9"/>
        <item x="39"/>
        <item x="15"/>
        <item x="27"/>
      </items>
    </pivotField>
    <pivotField axis="axisRow" compact="0" outline="0" showAll="0">
      <items count="52">
        <item x="3"/>
        <item x="19"/>
        <item x="8"/>
        <item x="41"/>
        <item x="27"/>
        <item x="18"/>
        <item x="11"/>
        <item x="7"/>
        <item x="6"/>
        <item x="36"/>
        <item x="17"/>
        <item x="28"/>
        <item x="32"/>
        <item x="44"/>
        <item x="14"/>
        <item x="10"/>
        <item x="49"/>
        <item x="25"/>
        <item x="5"/>
        <item x="20"/>
        <item x="2"/>
        <item x="4"/>
        <item x="15"/>
        <item x="43"/>
        <item x="50"/>
        <item x="22"/>
        <item x="33"/>
        <item x="0"/>
        <item x="30"/>
        <item x="46"/>
        <item x="37"/>
        <item x="29"/>
        <item x="45"/>
        <item x="21"/>
        <item x="24"/>
        <item x="35"/>
        <item x="40"/>
        <item x="23"/>
        <item x="42"/>
        <item x="31"/>
        <item x="48"/>
        <item x="47"/>
        <item x="26"/>
        <item x="16"/>
        <item x="1"/>
        <item x="12"/>
        <item x="39"/>
        <item x="38"/>
        <item x="9"/>
        <item x="34"/>
        <item x="13"/>
        <item t="default"/>
      </items>
    </pivotField>
  </pivotFields>
  <rowFields count="3">
    <field x="10"/>
    <field x="0"/>
    <field x="11"/>
  </rowFields>
  <rowItems count="52">
    <i>
      <x/>
      <x v="8"/>
      <x v="2"/>
    </i>
    <i>
      <x v="1"/>
      <x v="43"/>
      <x v="41"/>
    </i>
    <i>
      <x v="2"/>
      <x v="16"/>
      <x v="5"/>
    </i>
    <i>
      <x v="3"/>
      <x v="5"/>
      <x v="18"/>
    </i>
    <i r="1">
      <x v="39"/>
      <x v="23"/>
    </i>
    <i>
      <x v="4"/>
      <x v="1"/>
      <x v="44"/>
    </i>
    <i r="1">
      <x v="22"/>
      <x v="34"/>
    </i>
    <i>
      <x v="5"/>
      <x v="42"/>
      <x v="29"/>
    </i>
    <i>
      <x v="6"/>
      <x v="32"/>
      <x v="35"/>
    </i>
    <i>
      <x v="7"/>
      <x v="33"/>
      <x v="9"/>
    </i>
    <i>
      <x v="8"/>
      <x v="23"/>
      <x v="17"/>
    </i>
    <i>
      <x v="9"/>
      <x v="13"/>
      <x v="22"/>
    </i>
    <i r="1">
      <x v="46"/>
      <x v="24"/>
    </i>
    <i>
      <x v="11"/>
      <x v="25"/>
      <x v="4"/>
    </i>
    <i r="1">
      <x v="27"/>
      <x v="31"/>
    </i>
    <i>
      <x v="13"/>
      <x v="31"/>
      <x v="26"/>
    </i>
    <i r="1">
      <x v="2"/>
      <x v="20"/>
    </i>
    <i r="1">
      <x v="48"/>
      <x v="48"/>
    </i>
    <i>
      <x v="15"/>
      <x v="17"/>
      <x v="1"/>
    </i>
    <i>
      <x v="16"/>
      <x v="3"/>
      <x/>
    </i>
    <i>
      <x v="17"/>
      <x v="18"/>
      <x v="19"/>
    </i>
    <i>
      <x v="18"/>
      <x v="4"/>
      <x v="21"/>
    </i>
    <i>
      <x v="19"/>
      <x v="19"/>
      <x v="33"/>
    </i>
    <i>
      <x v="20"/>
      <x v="40"/>
      <x v="13"/>
    </i>
    <i r="1">
      <x v="41"/>
      <x v="32"/>
    </i>
    <i>
      <x v="22"/>
      <x v="12"/>
      <x v="14"/>
    </i>
    <i r="1">
      <x v="21"/>
      <x v="37"/>
    </i>
    <i>
      <x v="24"/>
      <x v="45"/>
      <x v="16"/>
    </i>
    <i>
      <x v="25"/>
      <x v="36"/>
      <x v="36"/>
    </i>
    <i>
      <x v="26"/>
      <x v="7"/>
      <x v="7"/>
    </i>
    <i r="1">
      <x v="14"/>
      <x v="43"/>
    </i>
    <i>
      <x v="28"/>
      <x v="26"/>
      <x v="11"/>
    </i>
    <i>
      <x v="29"/>
      <x v="38"/>
      <x v="38"/>
    </i>
    <i>
      <x v="30"/>
      <x v="34"/>
      <x v="30"/>
    </i>
    <i r="1">
      <x v="35"/>
      <x v="46"/>
    </i>
    <i>
      <x v="32"/>
      <x/>
      <x v="27"/>
    </i>
    <i>
      <x v="33"/>
      <x v="28"/>
      <x v="28"/>
    </i>
    <i>
      <x v="34"/>
      <x v="10"/>
      <x v="6"/>
    </i>
    <i>
      <x v="35"/>
      <x v="29"/>
      <x v="39"/>
    </i>
    <i>
      <x v="36"/>
      <x v="49"/>
      <x v="49"/>
    </i>
    <i>
      <x v="37"/>
      <x v="24"/>
      <x v="42"/>
    </i>
    <i>
      <x v="38"/>
      <x v="47"/>
      <x v="47"/>
    </i>
    <i>
      <x v="39"/>
      <x v="50"/>
      <x v="50"/>
    </i>
    <i>
      <x v="40"/>
      <x v="37"/>
      <x v="3"/>
    </i>
    <i>
      <x v="41"/>
      <x v="20"/>
      <x v="25"/>
    </i>
    <i>
      <x v="42"/>
      <x v="6"/>
      <x v="8"/>
    </i>
    <i>
      <x v="43"/>
      <x v="11"/>
      <x v="45"/>
    </i>
    <i>
      <x v="44"/>
      <x v="9"/>
      <x v="15"/>
    </i>
    <i>
      <x v="45"/>
      <x v="44"/>
      <x v="40"/>
    </i>
    <i>
      <x v="46"/>
      <x v="15"/>
      <x v="10"/>
    </i>
    <i>
      <x v="47"/>
      <x v="30"/>
      <x v="12"/>
    </i>
    <i t="grand">
      <x/>
    </i>
  </rowItems>
  <colItems count="1">
    <i/>
  </colItems>
  <dataFields count="1">
    <dataField name="Sum of total" fld="9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09A6-A9FD-4D55-A512-A6344404C1DB}">
  <dimension ref="A3:F56"/>
  <sheetViews>
    <sheetView topLeftCell="E19" workbookViewId="0">
      <selection activeCell="C15" sqref="C15"/>
    </sheetView>
  </sheetViews>
  <sheetFormatPr defaultRowHeight="15" x14ac:dyDescent="0.25"/>
  <cols>
    <col min="1" max="1" width="13.42578125" bestFit="1" customWidth="1"/>
    <col min="2" max="2" width="11.85546875" bestFit="1" customWidth="1"/>
  </cols>
  <sheetData>
    <row r="3" spans="1:6" x14ac:dyDescent="0.25">
      <c r="A3" s="1" t="s">
        <v>18</v>
      </c>
    </row>
    <row r="4" spans="1:6" x14ac:dyDescent="0.25">
      <c r="A4" s="1" t="s">
        <v>20</v>
      </c>
      <c r="B4" s="1" t="s">
        <v>8</v>
      </c>
      <c r="C4" s="1" t="s">
        <v>105</v>
      </c>
      <c r="D4" t="s">
        <v>21</v>
      </c>
    </row>
    <row r="5" spans="1:6" x14ac:dyDescent="0.25">
      <c r="A5">
        <v>1</v>
      </c>
      <c r="B5">
        <v>544</v>
      </c>
      <c r="C5" t="s">
        <v>33</v>
      </c>
      <c r="D5" s="2">
        <v>29</v>
      </c>
      <c r="E5">
        <f>B5</f>
        <v>544</v>
      </c>
      <c r="F5">
        <v>1</v>
      </c>
    </row>
    <row r="6" spans="1:6" x14ac:dyDescent="0.25">
      <c r="A6">
        <v>2</v>
      </c>
      <c r="B6">
        <v>606</v>
      </c>
      <c r="C6" t="s">
        <v>95</v>
      </c>
      <c r="D6" s="2">
        <v>82</v>
      </c>
      <c r="E6">
        <f t="shared" ref="E6:E52" si="0">B6</f>
        <v>606</v>
      </c>
      <c r="F6">
        <v>2</v>
      </c>
    </row>
    <row r="7" spans="1:6" x14ac:dyDescent="0.25">
      <c r="A7">
        <v>3</v>
      </c>
      <c r="B7">
        <v>562</v>
      </c>
      <c r="C7" t="s">
        <v>51</v>
      </c>
      <c r="D7" s="2">
        <v>91</v>
      </c>
      <c r="E7">
        <f t="shared" si="0"/>
        <v>562</v>
      </c>
      <c r="F7">
        <v>3</v>
      </c>
    </row>
    <row r="8" spans="1:6" x14ac:dyDescent="0.25">
      <c r="A8">
        <v>4</v>
      </c>
      <c r="B8">
        <v>539</v>
      </c>
      <c r="C8" t="s">
        <v>28</v>
      </c>
      <c r="D8" s="2">
        <v>92</v>
      </c>
      <c r="E8">
        <f t="shared" si="0"/>
        <v>539</v>
      </c>
      <c r="F8">
        <v>4</v>
      </c>
    </row>
    <row r="9" spans="1:6" x14ac:dyDescent="0.25">
      <c r="B9">
        <v>602</v>
      </c>
      <c r="C9" t="s">
        <v>91</v>
      </c>
      <c r="D9" s="2">
        <v>92</v>
      </c>
      <c r="E9">
        <f t="shared" si="0"/>
        <v>602</v>
      </c>
      <c r="F9">
        <v>5</v>
      </c>
    </row>
    <row r="10" spans="1:6" x14ac:dyDescent="0.25">
      <c r="A10">
        <v>6</v>
      </c>
      <c r="B10">
        <v>534</v>
      </c>
      <c r="C10" t="s">
        <v>23</v>
      </c>
      <c r="D10" s="2">
        <v>113</v>
      </c>
      <c r="E10">
        <f t="shared" si="0"/>
        <v>534</v>
      </c>
      <c r="F10">
        <v>6</v>
      </c>
    </row>
    <row r="11" spans="1:6" x14ac:dyDescent="0.25">
      <c r="B11">
        <v>569</v>
      </c>
      <c r="C11" t="s">
        <v>58</v>
      </c>
      <c r="D11" s="2">
        <v>113</v>
      </c>
      <c r="E11">
        <f t="shared" si="0"/>
        <v>569</v>
      </c>
      <c r="F11">
        <v>7</v>
      </c>
    </row>
    <row r="12" spans="1:6" x14ac:dyDescent="0.25">
      <c r="A12">
        <v>8</v>
      </c>
      <c r="B12">
        <v>605</v>
      </c>
      <c r="C12" t="s">
        <v>94</v>
      </c>
      <c r="D12" s="2">
        <v>117</v>
      </c>
      <c r="E12">
        <f t="shared" si="0"/>
        <v>605</v>
      </c>
      <c r="F12">
        <v>8</v>
      </c>
    </row>
    <row r="13" spans="1:6" x14ac:dyDescent="0.25">
      <c r="A13">
        <v>9</v>
      </c>
      <c r="B13">
        <v>588</v>
      </c>
      <c r="C13" t="s">
        <v>77</v>
      </c>
      <c r="D13" s="2">
        <v>123</v>
      </c>
      <c r="E13">
        <f t="shared" si="0"/>
        <v>588</v>
      </c>
      <c r="F13">
        <v>9</v>
      </c>
    </row>
    <row r="14" spans="1:6" x14ac:dyDescent="0.25">
      <c r="A14">
        <v>10</v>
      </c>
      <c r="B14">
        <v>589</v>
      </c>
      <c r="C14" t="s">
        <v>78</v>
      </c>
      <c r="D14" s="2">
        <v>133</v>
      </c>
      <c r="E14">
        <f t="shared" si="0"/>
        <v>589</v>
      </c>
      <c r="F14">
        <v>10</v>
      </c>
    </row>
    <row r="15" spans="1:6" x14ac:dyDescent="0.25">
      <c r="A15">
        <v>11</v>
      </c>
      <c r="B15">
        <v>570</v>
      </c>
      <c r="C15" t="s">
        <v>59</v>
      </c>
      <c r="D15" s="2">
        <v>134</v>
      </c>
      <c r="E15">
        <f t="shared" si="0"/>
        <v>570</v>
      </c>
      <c r="F15">
        <v>11</v>
      </c>
    </row>
    <row r="16" spans="1:6" x14ac:dyDescent="0.25">
      <c r="A16">
        <v>12</v>
      </c>
      <c r="B16">
        <v>557</v>
      </c>
      <c r="C16" t="s">
        <v>46</v>
      </c>
      <c r="D16" s="2">
        <v>160</v>
      </c>
      <c r="E16">
        <f t="shared" si="0"/>
        <v>557</v>
      </c>
      <c r="F16">
        <v>12</v>
      </c>
    </row>
    <row r="17" spans="1:6" x14ac:dyDescent="0.25">
      <c r="B17">
        <v>611</v>
      </c>
      <c r="C17" t="s">
        <v>100</v>
      </c>
      <c r="D17" s="2">
        <v>160</v>
      </c>
      <c r="E17">
        <f t="shared" si="0"/>
        <v>611</v>
      </c>
      <c r="F17">
        <v>13</v>
      </c>
    </row>
    <row r="18" spans="1:6" x14ac:dyDescent="0.25">
      <c r="A18">
        <v>14</v>
      </c>
      <c r="B18">
        <v>572</v>
      </c>
      <c r="C18" t="s">
        <v>61</v>
      </c>
      <c r="D18" s="2">
        <v>161</v>
      </c>
      <c r="E18">
        <f t="shared" si="0"/>
        <v>572</v>
      </c>
      <c r="F18">
        <v>14</v>
      </c>
    </row>
    <row r="19" spans="1:6" x14ac:dyDescent="0.25">
      <c r="B19">
        <v>574</v>
      </c>
      <c r="C19" t="s">
        <v>63</v>
      </c>
      <c r="D19" s="2">
        <v>161</v>
      </c>
      <c r="E19">
        <f t="shared" si="0"/>
        <v>574</v>
      </c>
      <c r="F19">
        <v>15</v>
      </c>
    </row>
    <row r="20" spans="1:6" x14ac:dyDescent="0.25">
      <c r="A20">
        <v>16</v>
      </c>
      <c r="B20">
        <v>584</v>
      </c>
      <c r="C20" t="s">
        <v>73</v>
      </c>
      <c r="D20" s="2">
        <v>167</v>
      </c>
      <c r="E20">
        <f t="shared" si="0"/>
        <v>584</v>
      </c>
      <c r="F20">
        <v>16</v>
      </c>
    </row>
    <row r="21" spans="1:6" x14ac:dyDescent="0.25">
      <c r="B21">
        <v>536</v>
      </c>
      <c r="C21" t="s">
        <v>25</v>
      </c>
      <c r="D21" s="2">
        <v>167</v>
      </c>
      <c r="E21">
        <f t="shared" si="0"/>
        <v>536</v>
      </c>
      <c r="F21">
        <v>17</v>
      </c>
    </row>
    <row r="22" spans="1:6" x14ac:dyDescent="0.25">
      <c r="B22">
        <v>545</v>
      </c>
      <c r="C22" t="s">
        <v>34</v>
      </c>
      <c r="D22" s="2">
        <v>167</v>
      </c>
      <c r="E22">
        <f t="shared" si="0"/>
        <v>545</v>
      </c>
      <c r="F22">
        <v>18</v>
      </c>
    </row>
    <row r="23" spans="1:6" x14ac:dyDescent="0.25">
      <c r="A23">
        <v>19</v>
      </c>
      <c r="B23">
        <v>563</v>
      </c>
      <c r="C23" t="s">
        <v>52</v>
      </c>
      <c r="D23" s="2">
        <v>171</v>
      </c>
      <c r="E23">
        <f t="shared" si="0"/>
        <v>563</v>
      </c>
      <c r="F23">
        <v>19</v>
      </c>
    </row>
    <row r="24" spans="1:6" x14ac:dyDescent="0.25">
      <c r="A24">
        <v>20</v>
      </c>
      <c r="B24">
        <v>537</v>
      </c>
      <c r="C24" t="s">
        <v>26</v>
      </c>
      <c r="D24" s="2">
        <v>172</v>
      </c>
      <c r="E24">
        <f t="shared" si="0"/>
        <v>537</v>
      </c>
      <c r="F24">
        <v>20</v>
      </c>
    </row>
    <row r="25" spans="1:6" x14ac:dyDescent="0.25">
      <c r="A25">
        <v>21</v>
      </c>
      <c r="B25">
        <v>564</v>
      </c>
      <c r="C25" t="s">
        <v>53</v>
      </c>
      <c r="D25" s="2">
        <v>181</v>
      </c>
      <c r="E25">
        <f t="shared" si="0"/>
        <v>564</v>
      </c>
      <c r="F25">
        <v>21</v>
      </c>
    </row>
    <row r="26" spans="1:6" x14ac:dyDescent="0.25">
      <c r="A26">
        <v>22</v>
      </c>
      <c r="B26">
        <v>538</v>
      </c>
      <c r="C26" t="s">
        <v>27</v>
      </c>
      <c r="D26" s="2">
        <v>183</v>
      </c>
      <c r="E26">
        <f t="shared" si="0"/>
        <v>538</v>
      </c>
      <c r="F26">
        <v>22</v>
      </c>
    </row>
    <row r="27" spans="1:6" x14ac:dyDescent="0.25">
      <c r="A27">
        <v>23</v>
      </c>
      <c r="B27">
        <v>565</v>
      </c>
      <c r="C27" t="s">
        <v>54</v>
      </c>
      <c r="D27" s="2">
        <v>187</v>
      </c>
      <c r="E27">
        <f t="shared" si="0"/>
        <v>565</v>
      </c>
      <c r="F27">
        <v>23</v>
      </c>
    </row>
    <row r="28" spans="1:6" x14ac:dyDescent="0.25">
      <c r="A28">
        <v>24</v>
      </c>
      <c r="B28">
        <v>603</v>
      </c>
      <c r="C28" t="s">
        <v>92</v>
      </c>
      <c r="D28" s="2">
        <v>190</v>
      </c>
      <c r="E28">
        <f t="shared" si="0"/>
        <v>603</v>
      </c>
      <c r="F28">
        <v>24</v>
      </c>
    </row>
    <row r="29" spans="1:6" x14ac:dyDescent="0.25">
      <c r="B29">
        <v>604</v>
      </c>
      <c r="C29" t="s">
        <v>93</v>
      </c>
      <c r="D29" s="2">
        <v>190</v>
      </c>
      <c r="E29">
        <f t="shared" si="0"/>
        <v>604</v>
      </c>
      <c r="F29">
        <v>25</v>
      </c>
    </row>
    <row r="30" spans="1:6" x14ac:dyDescent="0.25">
      <c r="A30">
        <v>26</v>
      </c>
      <c r="B30">
        <v>556</v>
      </c>
      <c r="C30" t="s">
        <v>45</v>
      </c>
      <c r="D30" s="2">
        <v>211</v>
      </c>
      <c r="E30">
        <f t="shared" si="0"/>
        <v>556</v>
      </c>
      <c r="F30">
        <v>26</v>
      </c>
    </row>
    <row r="31" spans="1:6" x14ac:dyDescent="0.25">
      <c r="B31">
        <v>567</v>
      </c>
      <c r="C31" t="s">
        <v>56</v>
      </c>
      <c r="D31" s="2">
        <v>211</v>
      </c>
      <c r="E31">
        <f t="shared" si="0"/>
        <v>567</v>
      </c>
      <c r="F31">
        <v>27</v>
      </c>
    </row>
    <row r="32" spans="1:6" x14ac:dyDescent="0.25">
      <c r="A32">
        <v>28</v>
      </c>
      <c r="B32">
        <v>608</v>
      </c>
      <c r="C32" t="s">
        <v>97</v>
      </c>
      <c r="D32" s="2">
        <v>213</v>
      </c>
      <c r="E32">
        <f t="shared" si="0"/>
        <v>608</v>
      </c>
      <c r="F32">
        <v>28</v>
      </c>
    </row>
    <row r="33" spans="1:6" x14ac:dyDescent="0.25">
      <c r="A33">
        <v>29</v>
      </c>
      <c r="B33">
        <v>596</v>
      </c>
      <c r="C33" t="s">
        <v>85</v>
      </c>
      <c r="D33" s="2">
        <v>215</v>
      </c>
      <c r="E33">
        <f t="shared" si="0"/>
        <v>596</v>
      </c>
      <c r="F33">
        <v>29</v>
      </c>
    </row>
    <row r="34" spans="1:6" x14ac:dyDescent="0.25">
      <c r="A34">
        <v>30</v>
      </c>
      <c r="B34">
        <v>542</v>
      </c>
      <c r="C34" t="s">
        <v>31</v>
      </c>
      <c r="D34" s="2">
        <v>217</v>
      </c>
      <c r="E34">
        <f t="shared" si="0"/>
        <v>542</v>
      </c>
      <c r="F34">
        <v>30</v>
      </c>
    </row>
    <row r="35" spans="1:6" x14ac:dyDescent="0.25">
      <c r="B35">
        <v>560</v>
      </c>
      <c r="C35" t="s">
        <v>49</v>
      </c>
      <c r="D35" s="2">
        <v>217</v>
      </c>
      <c r="E35">
        <f t="shared" si="0"/>
        <v>560</v>
      </c>
      <c r="F35">
        <v>31</v>
      </c>
    </row>
    <row r="36" spans="1:6" x14ac:dyDescent="0.25">
      <c r="A36">
        <v>32</v>
      </c>
      <c r="B36">
        <v>573</v>
      </c>
      <c r="C36" t="s">
        <v>62</v>
      </c>
      <c r="D36" s="2">
        <v>229</v>
      </c>
      <c r="E36">
        <f t="shared" si="0"/>
        <v>573</v>
      </c>
      <c r="F36">
        <v>32</v>
      </c>
    </row>
    <row r="37" spans="1:6" x14ac:dyDescent="0.25">
      <c r="A37">
        <v>33</v>
      </c>
      <c r="B37">
        <v>598</v>
      </c>
      <c r="C37" t="s">
        <v>87</v>
      </c>
      <c r="D37" s="2">
        <v>233</v>
      </c>
      <c r="E37">
        <f t="shared" si="0"/>
        <v>598</v>
      </c>
      <c r="F37">
        <v>33</v>
      </c>
    </row>
    <row r="38" spans="1:6" x14ac:dyDescent="0.25">
      <c r="A38">
        <v>34</v>
      </c>
      <c r="B38">
        <v>590</v>
      </c>
      <c r="C38" t="s">
        <v>79</v>
      </c>
      <c r="D38" s="2">
        <v>240</v>
      </c>
      <c r="E38">
        <f t="shared" si="0"/>
        <v>590</v>
      </c>
      <c r="F38">
        <v>34</v>
      </c>
    </row>
    <row r="39" spans="1:6" x14ac:dyDescent="0.25">
      <c r="B39">
        <v>594</v>
      </c>
      <c r="C39" t="s">
        <v>83</v>
      </c>
      <c r="D39" s="2">
        <v>240</v>
      </c>
      <c r="E39">
        <f t="shared" si="0"/>
        <v>594</v>
      </c>
      <c r="F39">
        <v>35</v>
      </c>
    </row>
    <row r="40" spans="1:6" x14ac:dyDescent="0.25">
      <c r="A40">
        <v>36</v>
      </c>
      <c r="B40">
        <v>533</v>
      </c>
      <c r="C40" t="s">
        <v>22</v>
      </c>
      <c r="D40" s="2">
        <v>241</v>
      </c>
      <c r="E40">
        <f t="shared" si="0"/>
        <v>533</v>
      </c>
      <c r="F40">
        <v>36</v>
      </c>
    </row>
    <row r="41" spans="1:6" x14ac:dyDescent="0.25">
      <c r="A41">
        <v>37</v>
      </c>
      <c r="B41">
        <v>577</v>
      </c>
      <c r="C41" t="s">
        <v>66</v>
      </c>
      <c r="D41" s="2">
        <v>243</v>
      </c>
      <c r="E41">
        <f t="shared" si="0"/>
        <v>577</v>
      </c>
      <c r="F41">
        <v>37</v>
      </c>
    </row>
    <row r="42" spans="1:6" x14ac:dyDescent="0.25">
      <c r="A42">
        <v>38</v>
      </c>
      <c r="B42">
        <v>548</v>
      </c>
      <c r="C42" t="s">
        <v>37</v>
      </c>
      <c r="D42" s="2">
        <v>254</v>
      </c>
      <c r="E42">
        <f t="shared" si="0"/>
        <v>548</v>
      </c>
      <c r="F42">
        <v>38</v>
      </c>
    </row>
    <row r="43" spans="1:6" x14ac:dyDescent="0.25">
      <c r="A43">
        <v>39</v>
      </c>
      <c r="B43">
        <v>578</v>
      </c>
      <c r="C43" t="s">
        <v>67</v>
      </c>
      <c r="D43" s="2">
        <v>262</v>
      </c>
      <c r="E43">
        <f t="shared" si="0"/>
        <v>578</v>
      </c>
      <c r="F43">
        <v>39</v>
      </c>
    </row>
    <row r="44" spans="1:6" x14ac:dyDescent="0.25">
      <c r="A44">
        <v>40</v>
      </c>
      <c r="B44">
        <v>587</v>
      </c>
      <c r="C44" t="s">
        <v>76</v>
      </c>
      <c r="D44" s="2">
        <v>278</v>
      </c>
      <c r="E44">
        <f t="shared" si="0"/>
        <v>587</v>
      </c>
      <c r="F44">
        <v>40</v>
      </c>
    </row>
    <row r="45" spans="1:6" x14ac:dyDescent="0.25">
      <c r="A45">
        <v>41</v>
      </c>
      <c r="B45">
        <v>571</v>
      </c>
      <c r="C45" t="s">
        <v>60</v>
      </c>
      <c r="D45" s="2">
        <v>280</v>
      </c>
      <c r="E45">
        <f t="shared" si="0"/>
        <v>571</v>
      </c>
      <c r="F45">
        <v>41</v>
      </c>
    </row>
    <row r="46" spans="1:6" x14ac:dyDescent="0.25">
      <c r="A46">
        <v>42</v>
      </c>
      <c r="B46">
        <v>591</v>
      </c>
      <c r="C46" t="s">
        <v>80</v>
      </c>
      <c r="D46" s="2">
        <v>289</v>
      </c>
      <c r="E46">
        <f t="shared" si="0"/>
        <v>591</v>
      </c>
      <c r="F46">
        <v>42</v>
      </c>
    </row>
    <row r="47" spans="1:6" x14ac:dyDescent="0.25">
      <c r="A47">
        <v>43</v>
      </c>
      <c r="B47">
        <v>552</v>
      </c>
      <c r="C47" t="s">
        <v>41</v>
      </c>
      <c r="D47" s="2">
        <v>293</v>
      </c>
      <c r="E47">
        <f t="shared" si="0"/>
        <v>552</v>
      </c>
      <c r="F47">
        <v>43</v>
      </c>
    </row>
    <row r="48" spans="1:6" x14ac:dyDescent="0.25">
      <c r="A48">
        <v>44</v>
      </c>
      <c r="B48">
        <v>597</v>
      </c>
      <c r="C48" t="s">
        <v>86</v>
      </c>
      <c r="D48" s="2">
        <v>306</v>
      </c>
      <c r="E48">
        <f t="shared" si="0"/>
        <v>597</v>
      </c>
      <c r="F48">
        <v>44</v>
      </c>
    </row>
    <row r="49" spans="1:6" x14ac:dyDescent="0.25">
      <c r="A49">
        <v>45</v>
      </c>
      <c r="B49">
        <v>566</v>
      </c>
      <c r="C49" t="s">
        <v>55</v>
      </c>
      <c r="D49" s="2">
        <v>320</v>
      </c>
      <c r="E49">
        <f t="shared" si="0"/>
        <v>566</v>
      </c>
      <c r="F49">
        <v>45</v>
      </c>
    </row>
    <row r="50" spans="1:6" x14ac:dyDescent="0.25">
      <c r="A50">
        <v>46</v>
      </c>
      <c r="B50">
        <v>541</v>
      </c>
      <c r="C50" t="s">
        <v>30</v>
      </c>
      <c r="D50" s="2">
        <v>327</v>
      </c>
      <c r="E50">
        <f t="shared" si="0"/>
        <v>541</v>
      </c>
      <c r="F50">
        <v>46</v>
      </c>
    </row>
    <row r="51" spans="1:6" x14ac:dyDescent="0.25">
      <c r="A51">
        <v>47</v>
      </c>
      <c r="B51">
        <v>549</v>
      </c>
      <c r="C51" t="s">
        <v>38</v>
      </c>
      <c r="D51" s="2">
        <v>333</v>
      </c>
      <c r="E51">
        <f t="shared" si="0"/>
        <v>549</v>
      </c>
      <c r="F51">
        <v>47</v>
      </c>
    </row>
    <row r="52" spans="1:6" x14ac:dyDescent="0.25">
      <c r="A52">
        <v>48</v>
      </c>
      <c r="B52">
        <v>547</v>
      </c>
      <c r="C52" t="s">
        <v>36</v>
      </c>
      <c r="D52" s="2">
        <v>339</v>
      </c>
      <c r="E52">
        <f t="shared" si="0"/>
        <v>547</v>
      </c>
      <c r="F52">
        <v>48</v>
      </c>
    </row>
    <row r="53" spans="1:6" x14ac:dyDescent="0.25">
      <c r="A53">
        <v>49</v>
      </c>
      <c r="B53">
        <v>607</v>
      </c>
      <c r="C53" t="s">
        <v>96</v>
      </c>
      <c r="D53" s="2">
        <v>353</v>
      </c>
      <c r="E53">
        <f t="shared" ref="E53:E54" si="1">B53</f>
        <v>607</v>
      </c>
      <c r="F53">
        <v>49</v>
      </c>
    </row>
    <row r="54" spans="1:6" x14ac:dyDescent="0.25">
      <c r="A54">
        <v>50</v>
      </c>
      <c r="B54">
        <v>561</v>
      </c>
      <c r="C54" t="s">
        <v>50</v>
      </c>
      <c r="D54" s="2">
        <v>358</v>
      </c>
      <c r="E54">
        <f t="shared" si="1"/>
        <v>561</v>
      </c>
      <c r="F54">
        <v>50</v>
      </c>
    </row>
    <row r="55" spans="1:6" x14ac:dyDescent="0.25">
      <c r="A55">
        <v>51</v>
      </c>
      <c r="B55">
        <v>582</v>
      </c>
      <c r="C55" t="s">
        <v>71</v>
      </c>
      <c r="D55" s="2">
        <v>370</v>
      </c>
      <c r="E55">
        <f t="shared" ref="E55" si="2">B55</f>
        <v>582</v>
      </c>
      <c r="F55">
        <v>51</v>
      </c>
    </row>
    <row r="56" spans="1:6" x14ac:dyDescent="0.25">
      <c r="A56" t="s">
        <v>19</v>
      </c>
      <c r="D56" s="2">
        <v>10608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279BD-C454-44C2-B20C-A0D0598D82F1}">
  <dimension ref="A1"/>
  <sheetViews>
    <sheetView tabSelected="1" workbookViewId="0">
      <selection activeCell="H26" sqref="H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A1F6-BED6-47EA-95E3-7E0C467B8037}">
  <dimension ref="A3:B85"/>
  <sheetViews>
    <sheetView workbookViewId="0">
      <selection activeCell="A3" sqref="A3:B85"/>
    </sheetView>
  </sheetViews>
  <sheetFormatPr defaultRowHeight="15" x14ac:dyDescent="0.25"/>
  <cols>
    <col min="2" max="2" width="30.28515625" bestFit="1" customWidth="1"/>
  </cols>
  <sheetData>
    <row r="3" spans="1:2" x14ac:dyDescent="0.25">
      <c r="A3">
        <v>533</v>
      </c>
      <c r="B3" t="s">
        <v>22</v>
      </c>
    </row>
    <row r="4" spans="1:2" x14ac:dyDescent="0.25">
      <c r="A4">
        <v>534</v>
      </c>
      <c r="B4" t="s">
        <v>23</v>
      </c>
    </row>
    <row r="5" spans="1:2" x14ac:dyDescent="0.25">
      <c r="A5">
        <v>535</v>
      </c>
      <c r="B5" t="s">
        <v>24</v>
      </c>
    </row>
    <row r="6" spans="1:2" x14ac:dyDescent="0.25">
      <c r="A6">
        <v>536</v>
      </c>
      <c r="B6" t="s">
        <v>25</v>
      </c>
    </row>
    <row r="7" spans="1:2" x14ac:dyDescent="0.25">
      <c r="A7">
        <v>537</v>
      </c>
      <c r="B7" t="s">
        <v>26</v>
      </c>
    </row>
    <row r="8" spans="1:2" x14ac:dyDescent="0.25">
      <c r="A8">
        <v>538</v>
      </c>
      <c r="B8" t="s">
        <v>27</v>
      </c>
    </row>
    <row r="9" spans="1:2" x14ac:dyDescent="0.25">
      <c r="A9">
        <v>539</v>
      </c>
      <c r="B9" t="s">
        <v>28</v>
      </c>
    </row>
    <row r="10" spans="1:2" x14ac:dyDescent="0.25">
      <c r="A10">
        <v>540</v>
      </c>
      <c r="B10" t="s">
        <v>29</v>
      </c>
    </row>
    <row r="11" spans="1:2" x14ac:dyDescent="0.25">
      <c r="A11">
        <v>541</v>
      </c>
      <c r="B11" t="s">
        <v>30</v>
      </c>
    </row>
    <row r="12" spans="1:2" x14ac:dyDescent="0.25">
      <c r="A12">
        <v>542</v>
      </c>
      <c r="B12" t="s">
        <v>31</v>
      </c>
    </row>
    <row r="13" spans="1:2" x14ac:dyDescent="0.25">
      <c r="A13">
        <v>543</v>
      </c>
      <c r="B13" t="s">
        <v>32</v>
      </c>
    </row>
    <row r="14" spans="1:2" x14ac:dyDescent="0.25">
      <c r="A14">
        <v>544</v>
      </c>
      <c r="B14" t="s">
        <v>33</v>
      </c>
    </row>
    <row r="15" spans="1:2" x14ac:dyDescent="0.25">
      <c r="A15">
        <v>545</v>
      </c>
      <c r="B15" t="s">
        <v>34</v>
      </c>
    </row>
    <row r="16" spans="1:2" x14ac:dyDescent="0.25">
      <c r="A16">
        <v>546</v>
      </c>
      <c r="B16" t="s">
        <v>35</v>
      </c>
    </row>
    <row r="17" spans="1:2" x14ac:dyDescent="0.25">
      <c r="A17">
        <v>547</v>
      </c>
      <c r="B17" t="s">
        <v>36</v>
      </c>
    </row>
    <row r="18" spans="1:2" x14ac:dyDescent="0.25">
      <c r="A18">
        <v>548</v>
      </c>
      <c r="B18" t="s">
        <v>37</v>
      </c>
    </row>
    <row r="19" spans="1:2" x14ac:dyDescent="0.25">
      <c r="A19">
        <v>549</v>
      </c>
      <c r="B19" t="s">
        <v>38</v>
      </c>
    </row>
    <row r="20" spans="1:2" x14ac:dyDescent="0.25">
      <c r="A20">
        <v>550</v>
      </c>
      <c r="B20" t="s">
        <v>39</v>
      </c>
    </row>
    <row r="21" spans="1:2" x14ac:dyDescent="0.25">
      <c r="A21">
        <v>551</v>
      </c>
      <c r="B21" t="s">
        <v>40</v>
      </c>
    </row>
    <row r="22" spans="1:2" x14ac:dyDescent="0.25">
      <c r="A22">
        <v>552</v>
      </c>
      <c r="B22" t="s">
        <v>41</v>
      </c>
    </row>
    <row r="23" spans="1:2" x14ac:dyDescent="0.25">
      <c r="A23">
        <v>553</v>
      </c>
      <c r="B23" t="s">
        <v>42</v>
      </c>
    </row>
    <row r="24" spans="1:2" x14ac:dyDescent="0.25">
      <c r="A24">
        <v>554</v>
      </c>
      <c r="B24" t="s">
        <v>43</v>
      </c>
    </row>
    <row r="25" spans="1:2" x14ac:dyDescent="0.25">
      <c r="A25">
        <v>555</v>
      </c>
      <c r="B25" t="s">
        <v>44</v>
      </c>
    </row>
    <row r="26" spans="1:2" x14ac:dyDescent="0.25">
      <c r="A26">
        <v>556</v>
      </c>
      <c r="B26" t="s">
        <v>45</v>
      </c>
    </row>
    <row r="27" spans="1:2" x14ac:dyDescent="0.25">
      <c r="A27">
        <v>557</v>
      </c>
      <c r="B27" t="s">
        <v>46</v>
      </c>
    </row>
    <row r="28" spans="1:2" x14ac:dyDescent="0.25">
      <c r="A28">
        <v>558</v>
      </c>
      <c r="B28" t="s">
        <v>47</v>
      </c>
    </row>
    <row r="29" spans="1:2" x14ac:dyDescent="0.25">
      <c r="A29">
        <v>559</v>
      </c>
      <c r="B29" t="s">
        <v>48</v>
      </c>
    </row>
    <row r="30" spans="1:2" x14ac:dyDescent="0.25">
      <c r="A30">
        <v>560</v>
      </c>
      <c r="B30" t="s">
        <v>49</v>
      </c>
    </row>
    <row r="31" spans="1:2" x14ac:dyDescent="0.25">
      <c r="A31">
        <v>561</v>
      </c>
      <c r="B31" t="s">
        <v>50</v>
      </c>
    </row>
    <row r="32" spans="1:2" x14ac:dyDescent="0.25">
      <c r="A32">
        <v>562</v>
      </c>
      <c r="B32" t="s">
        <v>51</v>
      </c>
    </row>
    <row r="33" spans="1:2" x14ac:dyDescent="0.25">
      <c r="A33">
        <v>563</v>
      </c>
      <c r="B33" t="s">
        <v>52</v>
      </c>
    </row>
    <row r="34" spans="1:2" x14ac:dyDescent="0.25">
      <c r="A34">
        <v>564</v>
      </c>
      <c r="B34" t="s">
        <v>53</v>
      </c>
    </row>
    <row r="35" spans="1:2" x14ac:dyDescent="0.25">
      <c r="A35">
        <v>565</v>
      </c>
      <c r="B35" t="s">
        <v>54</v>
      </c>
    </row>
    <row r="36" spans="1:2" x14ac:dyDescent="0.25">
      <c r="A36">
        <v>566</v>
      </c>
      <c r="B36" t="s">
        <v>55</v>
      </c>
    </row>
    <row r="37" spans="1:2" x14ac:dyDescent="0.25">
      <c r="A37">
        <v>567</v>
      </c>
      <c r="B37" t="s">
        <v>56</v>
      </c>
    </row>
    <row r="38" spans="1:2" x14ac:dyDescent="0.25">
      <c r="A38">
        <v>568</v>
      </c>
      <c r="B38" t="s">
        <v>57</v>
      </c>
    </row>
    <row r="39" spans="1:2" x14ac:dyDescent="0.25">
      <c r="A39">
        <v>569</v>
      </c>
      <c r="B39" t="s">
        <v>58</v>
      </c>
    </row>
    <row r="40" spans="1:2" x14ac:dyDescent="0.25">
      <c r="A40">
        <v>570</v>
      </c>
      <c r="B40" t="s">
        <v>59</v>
      </c>
    </row>
    <row r="41" spans="1:2" x14ac:dyDescent="0.25">
      <c r="A41">
        <v>571</v>
      </c>
      <c r="B41" t="s">
        <v>60</v>
      </c>
    </row>
    <row r="42" spans="1:2" x14ac:dyDescent="0.25">
      <c r="A42">
        <v>572</v>
      </c>
      <c r="B42" t="s">
        <v>61</v>
      </c>
    </row>
    <row r="43" spans="1:2" x14ac:dyDescent="0.25">
      <c r="A43">
        <v>573</v>
      </c>
      <c r="B43" t="s">
        <v>62</v>
      </c>
    </row>
    <row r="44" spans="1:2" x14ac:dyDescent="0.25">
      <c r="A44">
        <v>574</v>
      </c>
      <c r="B44" t="s">
        <v>63</v>
      </c>
    </row>
    <row r="45" spans="1:2" x14ac:dyDescent="0.25">
      <c r="A45">
        <v>575</v>
      </c>
      <c r="B45" t="s">
        <v>64</v>
      </c>
    </row>
    <row r="46" spans="1:2" x14ac:dyDescent="0.25">
      <c r="A46">
        <v>576</v>
      </c>
      <c r="B46" t="s">
        <v>65</v>
      </c>
    </row>
    <row r="47" spans="1:2" x14ac:dyDescent="0.25">
      <c r="A47">
        <v>577</v>
      </c>
      <c r="B47" t="s">
        <v>66</v>
      </c>
    </row>
    <row r="48" spans="1:2" x14ac:dyDescent="0.25">
      <c r="A48">
        <v>578</v>
      </c>
      <c r="B48" t="s">
        <v>67</v>
      </c>
    </row>
    <row r="49" spans="1:2" x14ac:dyDescent="0.25">
      <c r="A49">
        <v>579</v>
      </c>
      <c r="B49" t="s">
        <v>68</v>
      </c>
    </row>
    <row r="50" spans="1:2" x14ac:dyDescent="0.25">
      <c r="A50">
        <v>580</v>
      </c>
      <c r="B50" t="s">
        <v>69</v>
      </c>
    </row>
    <row r="51" spans="1:2" x14ac:dyDescent="0.25">
      <c r="A51">
        <v>581</v>
      </c>
      <c r="B51" t="s">
        <v>70</v>
      </c>
    </row>
    <row r="52" spans="1:2" x14ac:dyDescent="0.25">
      <c r="A52">
        <v>582</v>
      </c>
      <c r="B52" t="s">
        <v>71</v>
      </c>
    </row>
    <row r="53" spans="1:2" x14ac:dyDescent="0.25">
      <c r="A53">
        <v>583</v>
      </c>
      <c r="B53" t="s">
        <v>72</v>
      </c>
    </row>
    <row r="54" spans="1:2" x14ac:dyDescent="0.25">
      <c r="A54">
        <v>584</v>
      </c>
      <c r="B54" t="s">
        <v>73</v>
      </c>
    </row>
    <row r="55" spans="1:2" x14ac:dyDescent="0.25">
      <c r="A55">
        <v>585</v>
      </c>
      <c r="B55" t="s">
        <v>74</v>
      </c>
    </row>
    <row r="56" spans="1:2" x14ac:dyDescent="0.25">
      <c r="A56">
        <v>586</v>
      </c>
      <c r="B56" t="s">
        <v>75</v>
      </c>
    </row>
    <row r="57" spans="1:2" x14ac:dyDescent="0.25">
      <c r="A57">
        <v>587</v>
      </c>
      <c r="B57" t="s">
        <v>76</v>
      </c>
    </row>
    <row r="58" spans="1:2" x14ac:dyDescent="0.25">
      <c r="A58">
        <v>588</v>
      </c>
      <c r="B58" t="s">
        <v>77</v>
      </c>
    </row>
    <row r="59" spans="1:2" x14ac:dyDescent="0.25">
      <c r="A59">
        <v>589</v>
      </c>
      <c r="B59" t="s">
        <v>78</v>
      </c>
    </row>
    <row r="60" spans="1:2" x14ac:dyDescent="0.25">
      <c r="A60">
        <v>590</v>
      </c>
      <c r="B60" t="s">
        <v>79</v>
      </c>
    </row>
    <row r="61" spans="1:2" x14ac:dyDescent="0.25">
      <c r="A61">
        <v>591</v>
      </c>
      <c r="B61" t="s">
        <v>80</v>
      </c>
    </row>
    <row r="62" spans="1:2" x14ac:dyDescent="0.25">
      <c r="A62">
        <v>592</v>
      </c>
      <c r="B62" t="s">
        <v>81</v>
      </c>
    </row>
    <row r="63" spans="1:2" x14ac:dyDescent="0.25">
      <c r="A63">
        <v>593</v>
      </c>
      <c r="B63" t="s">
        <v>82</v>
      </c>
    </row>
    <row r="64" spans="1:2" x14ac:dyDescent="0.25">
      <c r="A64">
        <v>594</v>
      </c>
      <c r="B64" t="s">
        <v>83</v>
      </c>
    </row>
    <row r="65" spans="1:2" x14ac:dyDescent="0.25">
      <c r="A65">
        <v>595</v>
      </c>
      <c r="B65" t="s">
        <v>84</v>
      </c>
    </row>
    <row r="66" spans="1:2" x14ac:dyDescent="0.25">
      <c r="A66">
        <v>596</v>
      </c>
      <c r="B66" t="s">
        <v>85</v>
      </c>
    </row>
    <row r="67" spans="1:2" x14ac:dyDescent="0.25">
      <c r="A67">
        <v>597</v>
      </c>
      <c r="B67" t="s">
        <v>86</v>
      </c>
    </row>
    <row r="68" spans="1:2" x14ac:dyDescent="0.25">
      <c r="A68">
        <v>598</v>
      </c>
      <c r="B68" t="s">
        <v>87</v>
      </c>
    </row>
    <row r="69" spans="1:2" x14ac:dyDescent="0.25">
      <c r="A69">
        <v>599</v>
      </c>
      <c r="B69" t="s">
        <v>88</v>
      </c>
    </row>
    <row r="70" spans="1:2" x14ac:dyDescent="0.25">
      <c r="A70">
        <v>600</v>
      </c>
      <c r="B70" t="s">
        <v>89</v>
      </c>
    </row>
    <row r="71" spans="1:2" x14ac:dyDescent="0.25">
      <c r="A71">
        <v>601</v>
      </c>
      <c r="B71" t="s">
        <v>90</v>
      </c>
    </row>
    <row r="72" spans="1:2" x14ac:dyDescent="0.25">
      <c r="A72">
        <v>602</v>
      </c>
      <c r="B72" t="s">
        <v>91</v>
      </c>
    </row>
    <row r="73" spans="1:2" x14ac:dyDescent="0.25">
      <c r="A73">
        <v>603</v>
      </c>
      <c r="B73" t="s">
        <v>92</v>
      </c>
    </row>
    <row r="74" spans="1:2" x14ac:dyDescent="0.25">
      <c r="A74">
        <v>604</v>
      </c>
      <c r="B74" t="s">
        <v>93</v>
      </c>
    </row>
    <row r="75" spans="1:2" x14ac:dyDescent="0.25">
      <c r="A75">
        <v>605</v>
      </c>
      <c r="B75" t="s">
        <v>94</v>
      </c>
    </row>
    <row r="76" spans="1:2" x14ac:dyDescent="0.25">
      <c r="A76">
        <v>606</v>
      </c>
      <c r="B76" t="s">
        <v>95</v>
      </c>
    </row>
    <row r="77" spans="1:2" x14ac:dyDescent="0.25">
      <c r="A77">
        <v>607</v>
      </c>
      <c r="B77" t="s">
        <v>96</v>
      </c>
    </row>
    <row r="78" spans="1:2" x14ac:dyDescent="0.25">
      <c r="A78">
        <v>608</v>
      </c>
      <c r="B78" t="s">
        <v>97</v>
      </c>
    </row>
    <row r="79" spans="1:2" x14ac:dyDescent="0.25">
      <c r="A79">
        <v>609</v>
      </c>
      <c r="B79" t="s">
        <v>98</v>
      </c>
    </row>
    <row r="80" spans="1:2" x14ac:dyDescent="0.25">
      <c r="A80">
        <v>610</v>
      </c>
      <c r="B80" t="s">
        <v>99</v>
      </c>
    </row>
    <row r="81" spans="1:2" x14ac:dyDescent="0.25">
      <c r="A81">
        <v>611</v>
      </c>
      <c r="B81" t="s">
        <v>100</v>
      </c>
    </row>
    <row r="82" spans="1:2" x14ac:dyDescent="0.25">
      <c r="A82">
        <v>612</v>
      </c>
      <c r="B82" t="s">
        <v>101</v>
      </c>
    </row>
    <row r="83" spans="1:2" x14ac:dyDescent="0.25">
      <c r="A83">
        <v>613</v>
      </c>
      <c r="B83" t="s">
        <v>102</v>
      </c>
    </row>
    <row r="84" spans="1:2" x14ac:dyDescent="0.25">
      <c r="A84">
        <v>614</v>
      </c>
      <c r="B84" t="s">
        <v>103</v>
      </c>
    </row>
    <row r="85" spans="1:2" x14ac:dyDescent="0.25">
      <c r="A85">
        <v>615</v>
      </c>
      <c r="B85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20283-C5EF-47DA-AE61-EADE2370C002}">
  <dimension ref="A1:AH106"/>
  <sheetViews>
    <sheetView topLeftCell="N34" workbookViewId="0">
      <selection activeCell="AG3" sqref="AG3:AG53"/>
    </sheetView>
  </sheetViews>
  <sheetFormatPr defaultRowHeight="15" x14ac:dyDescent="0.25"/>
  <sheetData>
    <row r="1" spans="1:34" x14ac:dyDescent="0.25">
      <c r="M1">
        <v>9</v>
      </c>
      <c r="N1">
        <v>8</v>
      </c>
      <c r="O1">
        <v>7</v>
      </c>
      <c r="P1">
        <v>6</v>
      </c>
      <c r="Q1">
        <v>5</v>
      </c>
      <c r="R1">
        <v>4</v>
      </c>
      <c r="S1">
        <v>3</v>
      </c>
      <c r="T1">
        <v>2</v>
      </c>
    </row>
    <row r="2" spans="1:3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D2" t="s">
        <v>15</v>
      </c>
      <c r="AE2" t="s">
        <v>16</v>
      </c>
      <c r="AF2" t="s">
        <v>17</v>
      </c>
      <c r="AG2" t="s">
        <v>20</v>
      </c>
      <c r="AH2" t="s">
        <v>105</v>
      </c>
    </row>
    <row r="3" spans="1:34" x14ac:dyDescent="0.25">
      <c r="A3">
        <v>1</v>
      </c>
      <c r="B3">
        <v>539</v>
      </c>
      <c r="C3">
        <v>572</v>
      </c>
      <c r="D3">
        <v>602</v>
      </c>
      <c r="E3">
        <v>537</v>
      </c>
      <c r="F3">
        <v>544</v>
      </c>
      <c r="G3">
        <v>606</v>
      </c>
      <c r="H3">
        <v>606</v>
      </c>
      <c r="I3">
        <v>544</v>
      </c>
      <c r="J3">
        <v>1</v>
      </c>
      <c r="L3">
        <v>533</v>
      </c>
      <c r="M3">
        <f>VLOOKUP($L3,B$3:$J$53,M$1,FALSE)</f>
        <v>13</v>
      </c>
      <c r="N3">
        <f>VLOOKUP($L3,C$3:$J$53,N$1,FALSE)</f>
        <v>51</v>
      </c>
      <c r="O3">
        <f>VLOOKUP($L3,D$3:$J$53,O$1,FALSE)</f>
        <v>48</v>
      </c>
      <c r="P3">
        <f>VLOOKUP($L3,E$3:$J$53,P$1,FALSE)</f>
        <v>25</v>
      </c>
      <c r="Q3">
        <f>VLOOKUP($L3,F$3:$J$53,Q$1,FALSE)</f>
        <v>2</v>
      </c>
      <c r="R3">
        <f>VLOOKUP($L3,G$3:$J$53,R$1,FALSE)</f>
        <v>37</v>
      </c>
      <c r="S3">
        <f>VLOOKUP($L3,H$3:$J$53,S$1,FALSE)</f>
        <v>42</v>
      </c>
      <c r="T3">
        <f>VLOOKUP($L3,I$3:$J$53,T$1,FALSE)</f>
        <v>23</v>
      </c>
      <c r="U3">
        <f>SUM(M3:T3)</f>
        <v>241</v>
      </c>
      <c r="W3">
        <f>L3</f>
        <v>533</v>
      </c>
      <c r="X3">
        <f t="shared" ref="X3:AF3" si="0">M3</f>
        <v>13</v>
      </c>
      <c r="Y3">
        <f t="shared" si="0"/>
        <v>51</v>
      </c>
      <c r="Z3">
        <f t="shared" si="0"/>
        <v>48</v>
      </c>
      <c r="AA3">
        <f t="shared" si="0"/>
        <v>25</v>
      </c>
      <c r="AB3">
        <f t="shared" si="0"/>
        <v>2</v>
      </c>
      <c r="AC3">
        <f t="shared" si="0"/>
        <v>37</v>
      </c>
      <c r="AD3">
        <f t="shared" si="0"/>
        <v>42</v>
      </c>
      <c r="AE3">
        <f t="shared" si="0"/>
        <v>23</v>
      </c>
      <c r="AF3">
        <f t="shared" si="0"/>
        <v>241</v>
      </c>
      <c r="AG3">
        <f>RANK(AF3,$AF$3:$AF$53,1)</f>
        <v>36</v>
      </c>
      <c r="AH3" t="str">
        <f>VLOOKUP(W3,Sheet2!$A$3:$B$87,2,FALSE)</f>
        <v>Mohammed Abu-Alfain</v>
      </c>
    </row>
    <row r="4" spans="1:34" x14ac:dyDescent="0.25">
      <c r="A4">
        <v>2</v>
      </c>
      <c r="B4">
        <v>605</v>
      </c>
      <c r="C4">
        <v>544</v>
      </c>
      <c r="D4">
        <v>539</v>
      </c>
      <c r="E4">
        <v>608</v>
      </c>
      <c r="F4">
        <v>533</v>
      </c>
      <c r="G4">
        <v>544</v>
      </c>
      <c r="H4">
        <v>544</v>
      </c>
      <c r="I4">
        <v>562</v>
      </c>
      <c r="J4">
        <v>2</v>
      </c>
      <c r="L4">
        <v>534</v>
      </c>
      <c r="M4">
        <f>VLOOKUP($L4,B$3:$J$53,M$1,FALSE)</f>
        <v>32</v>
      </c>
      <c r="N4">
        <f>VLOOKUP($L4,C$3:$J$53,N$1,FALSE)</f>
        <v>19</v>
      </c>
      <c r="O4">
        <f>VLOOKUP($L4,D$3:$J$53,O$1,FALSE)</f>
        <v>12</v>
      </c>
      <c r="P4">
        <f>VLOOKUP($L4,E$3:$J$53,P$1,FALSE)</f>
        <v>14</v>
      </c>
      <c r="Q4">
        <f>VLOOKUP($L4,F$3:$J$53,Q$1,FALSE)</f>
        <v>3</v>
      </c>
      <c r="R4">
        <f>VLOOKUP($L4,G$3:$J$53,R$1,FALSE)</f>
        <v>6</v>
      </c>
      <c r="S4">
        <f>VLOOKUP($L4,H$3:$J$53,S$1,FALSE)</f>
        <v>17</v>
      </c>
      <c r="T4">
        <f>VLOOKUP($L4,I$3:$J$53,T$1,FALSE)</f>
        <v>10</v>
      </c>
      <c r="U4">
        <f t="shared" ref="U4:U53" si="1">SUM(M4:T4)</f>
        <v>113</v>
      </c>
      <c r="W4">
        <f t="shared" ref="W4:W50" si="2">L4</f>
        <v>534</v>
      </c>
      <c r="X4">
        <f t="shared" ref="X4:X50" si="3">M4</f>
        <v>32</v>
      </c>
      <c r="Y4">
        <f t="shared" ref="Y4:Y50" si="4">N4</f>
        <v>19</v>
      </c>
      <c r="Z4">
        <f t="shared" ref="Z4:Z50" si="5">O4</f>
        <v>12</v>
      </c>
      <c r="AA4">
        <f t="shared" ref="AA4:AA50" si="6">P4</f>
        <v>14</v>
      </c>
      <c r="AB4">
        <f t="shared" ref="AB4:AB50" si="7">Q4</f>
        <v>3</v>
      </c>
      <c r="AC4">
        <f t="shared" ref="AC4:AC50" si="8">R4</f>
        <v>6</v>
      </c>
      <c r="AD4">
        <f t="shared" ref="AD4:AD50" si="9">S4</f>
        <v>17</v>
      </c>
      <c r="AE4">
        <f t="shared" ref="AE4:AE50" si="10">T4</f>
        <v>10</v>
      </c>
      <c r="AF4">
        <f t="shared" ref="AF4:AF50" si="11">U4</f>
        <v>113</v>
      </c>
      <c r="AG4">
        <f t="shared" ref="AG4:AG53" si="12">RANK(AF4,$AF$3:$AF$53,1)</f>
        <v>6</v>
      </c>
      <c r="AH4" t="str">
        <f>VLOOKUP(W4,Sheet2!$A$3:$B$87,2,FALSE)</f>
        <v>Victor Acosta</v>
      </c>
    </row>
    <row r="5" spans="1:34" x14ac:dyDescent="0.25">
      <c r="A5">
        <v>3</v>
      </c>
      <c r="B5">
        <v>597</v>
      </c>
      <c r="C5">
        <v>606</v>
      </c>
      <c r="D5">
        <v>563</v>
      </c>
      <c r="E5">
        <v>604</v>
      </c>
      <c r="F5">
        <v>534</v>
      </c>
      <c r="G5">
        <v>588</v>
      </c>
      <c r="H5">
        <v>602</v>
      </c>
      <c r="I5">
        <v>602</v>
      </c>
      <c r="J5">
        <v>3</v>
      </c>
      <c r="L5">
        <v>536</v>
      </c>
      <c r="M5">
        <f>VLOOKUP($L5,B$3:$J$53,M$1,FALSE)</f>
        <v>22</v>
      </c>
      <c r="N5">
        <f>VLOOKUP($L5,C$3:$J$53,N$1,FALSE)</f>
        <v>20</v>
      </c>
      <c r="O5">
        <f>VLOOKUP($L5,D$3:$J$53,O$1,FALSE)</f>
        <v>34</v>
      </c>
      <c r="P5">
        <f>VLOOKUP($L5,E$3:$J$53,P$1,FALSE)</f>
        <v>19</v>
      </c>
      <c r="Q5">
        <f>VLOOKUP($L5,F$3:$J$53,Q$1,FALSE)</f>
        <v>28</v>
      </c>
      <c r="R5">
        <f>VLOOKUP($L5,G$3:$J$53,R$1,FALSE)</f>
        <v>9</v>
      </c>
      <c r="S5">
        <f>VLOOKUP($L5,H$3:$J$53,S$1,FALSE)</f>
        <v>27</v>
      </c>
      <c r="T5">
        <f>VLOOKUP($L5,I$3:$J$53,T$1,FALSE)</f>
        <v>8</v>
      </c>
      <c r="U5">
        <f t="shared" si="1"/>
        <v>167</v>
      </c>
      <c r="W5">
        <f t="shared" si="2"/>
        <v>536</v>
      </c>
      <c r="X5">
        <f t="shared" si="3"/>
        <v>22</v>
      </c>
      <c r="Y5">
        <f t="shared" si="4"/>
        <v>20</v>
      </c>
      <c r="Z5">
        <f t="shared" si="5"/>
        <v>34</v>
      </c>
      <c r="AA5">
        <f t="shared" si="6"/>
        <v>19</v>
      </c>
      <c r="AB5">
        <f t="shared" si="7"/>
        <v>28</v>
      </c>
      <c r="AC5">
        <f t="shared" si="8"/>
        <v>9</v>
      </c>
      <c r="AD5">
        <f t="shared" si="9"/>
        <v>27</v>
      </c>
      <c r="AE5">
        <f t="shared" si="10"/>
        <v>8</v>
      </c>
      <c r="AF5">
        <f t="shared" si="11"/>
        <v>167</v>
      </c>
      <c r="AG5">
        <f t="shared" si="12"/>
        <v>16</v>
      </c>
      <c r="AH5" t="str">
        <f>VLOOKUP(W5,Sheet2!$A$3:$B$87,2,FALSE)</f>
        <v>Ignacy Bartnik</v>
      </c>
    </row>
    <row r="6" spans="1:34" x14ac:dyDescent="0.25">
      <c r="A6">
        <v>4</v>
      </c>
      <c r="B6">
        <v>557</v>
      </c>
      <c r="C6">
        <v>557</v>
      </c>
      <c r="D6">
        <v>608</v>
      </c>
      <c r="E6">
        <v>544</v>
      </c>
      <c r="F6">
        <v>548</v>
      </c>
      <c r="G6">
        <v>569</v>
      </c>
      <c r="H6">
        <v>539</v>
      </c>
      <c r="I6">
        <v>569</v>
      </c>
      <c r="J6">
        <v>4</v>
      </c>
      <c r="L6">
        <v>537</v>
      </c>
      <c r="M6">
        <f>VLOOKUP($L6,B$3:$J$53,M$1,FALSE)</f>
        <v>14</v>
      </c>
      <c r="N6">
        <f>VLOOKUP($L6,C$3:$J$53,N$1,FALSE)</f>
        <v>38</v>
      </c>
      <c r="O6">
        <f>VLOOKUP($L6,D$3:$J$53,O$1,FALSE)</f>
        <v>33</v>
      </c>
      <c r="P6">
        <f>VLOOKUP($L6,E$3:$J$53,P$1,FALSE)</f>
        <v>1</v>
      </c>
      <c r="Q6">
        <f>VLOOKUP($L6,F$3:$J$53,Q$1,FALSE)</f>
        <v>26</v>
      </c>
      <c r="R6">
        <f>VLOOKUP($L6,G$3:$J$53,R$1,FALSE)</f>
        <v>33</v>
      </c>
      <c r="S6">
        <f>VLOOKUP($L6,H$3:$J$53,S$1,FALSE)</f>
        <v>10</v>
      </c>
      <c r="T6">
        <f>VLOOKUP($L6,I$3:$J$53,T$1,FALSE)</f>
        <v>17</v>
      </c>
      <c r="U6">
        <f t="shared" si="1"/>
        <v>172</v>
      </c>
      <c r="W6">
        <f t="shared" si="2"/>
        <v>537</v>
      </c>
      <c r="X6">
        <f t="shared" si="3"/>
        <v>14</v>
      </c>
      <c r="Y6">
        <f t="shared" si="4"/>
        <v>38</v>
      </c>
      <c r="Z6">
        <f t="shared" si="5"/>
        <v>33</v>
      </c>
      <c r="AA6">
        <f t="shared" si="6"/>
        <v>1</v>
      </c>
      <c r="AB6">
        <f t="shared" si="7"/>
        <v>26</v>
      </c>
      <c r="AC6">
        <f t="shared" si="8"/>
        <v>33</v>
      </c>
      <c r="AD6">
        <f t="shared" si="9"/>
        <v>10</v>
      </c>
      <c r="AE6">
        <f t="shared" si="10"/>
        <v>17</v>
      </c>
      <c r="AF6">
        <f t="shared" si="11"/>
        <v>172</v>
      </c>
      <c r="AG6">
        <f t="shared" si="12"/>
        <v>20</v>
      </c>
      <c r="AH6" t="str">
        <f>VLOOKUP(W6,Sheet2!$A$3:$B$87,2,FALSE)</f>
        <v>Adam Beaumont</v>
      </c>
    </row>
    <row r="7" spans="1:34" x14ac:dyDescent="0.25">
      <c r="A7">
        <v>5</v>
      </c>
      <c r="B7">
        <v>570</v>
      </c>
      <c r="C7">
        <v>573</v>
      </c>
      <c r="D7">
        <v>557</v>
      </c>
      <c r="E7">
        <v>567</v>
      </c>
      <c r="F7">
        <v>604</v>
      </c>
      <c r="G7">
        <v>562</v>
      </c>
      <c r="H7">
        <v>588</v>
      </c>
      <c r="I7">
        <v>605</v>
      </c>
      <c r="J7">
        <v>5</v>
      </c>
      <c r="L7">
        <v>538</v>
      </c>
      <c r="M7">
        <f>VLOOKUP($L7,B$3:$J$53,M$1,FALSE)</f>
        <v>47</v>
      </c>
      <c r="N7">
        <f>VLOOKUP($L7,C$3:$J$53,N$1,FALSE)</f>
        <v>8</v>
      </c>
      <c r="O7">
        <f>VLOOKUP($L7,D$3:$J$53,O$1,FALSE)</f>
        <v>30</v>
      </c>
      <c r="P7">
        <f>VLOOKUP($L7,E$3:$J$53,P$1,FALSE)</f>
        <v>11</v>
      </c>
      <c r="Q7">
        <f>VLOOKUP($L7,F$3:$J$53,Q$1,FALSE)</f>
        <v>39</v>
      </c>
      <c r="R7">
        <f>VLOOKUP($L7,G$3:$J$53,R$1,FALSE)</f>
        <v>19</v>
      </c>
      <c r="S7">
        <f>VLOOKUP($L7,H$3:$J$53,S$1,FALSE)</f>
        <v>22</v>
      </c>
      <c r="T7">
        <f>VLOOKUP($L7,I$3:$J$53,T$1,FALSE)</f>
        <v>7</v>
      </c>
      <c r="U7">
        <f t="shared" si="1"/>
        <v>183</v>
      </c>
      <c r="W7">
        <f t="shared" si="2"/>
        <v>538</v>
      </c>
      <c r="X7">
        <f t="shared" si="3"/>
        <v>47</v>
      </c>
      <c r="Y7">
        <f t="shared" si="4"/>
        <v>8</v>
      </c>
      <c r="Z7">
        <f t="shared" si="5"/>
        <v>30</v>
      </c>
      <c r="AA7">
        <f t="shared" si="6"/>
        <v>11</v>
      </c>
      <c r="AB7">
        <f t="shared" si="7"/>
        <v>39</v>
      </c>
      <c r="AC7">
        <f t="shared" si="8"/>
        <v>19</v>
      </c>
      <c r="AD7">
        <f t="shared" si="9"/>
        <v>22</v>
      </c>
      <c r="AE7">
        <f t="shared" si="10"/>
        <v>7</v>
      </c>
      <c r="AF7">
        <f t="shared" si="11"/>
        <v>183</v>
      </c>
      <c r="AG7">
        <f t="shared" si="12"/>
        <v>22</v>
      </c>
      <c r="AH7" t="str">
        <f>VLOOKUP(W7,Sheet2!$A$3:$B$87,2,FALSE)</f>
        <v>Isaac Ben-Akiva</v>
      </c>
    </row>
    <row r="8" spans="1:34" x14ac:dyDescent="0.25">
      <c r="A8">
        <v>6</v>
      </c>
      <c r="B8">
        <v>602</v>
      </c>
      <c r="C8">
        <v>560</v>
      </c>
      <c r="D8">
        <v>605</v>
      </c>
      <c r="E8">
        <v>556</v>
      </c>
      <c r="F8">
        <v>556</v>
      </c>
      <c r="G8">
        <v>534</v>
      </c>
      <c r="H8">
        <v>570</v>
      </c>
      <c r="I8">
        <v>588</v>
      </c>
      <c r="J8">
        <v>6</v>
      </c>
      <c r="L8">
        <v>539</v>
      </c>
      <c r="M8">
        <f>VLOOKUP($L8,B$3:$J$53,M$1,FALSE)</f>
        <v>1</v>
      </c>
      <c r="N8">
        <f>VLOOKUP($L8,C$3:$J$53,N$1,FALSE)</f>
        <v>21</v>
      </c>
      <c r="O8">
        <f>VLOOKUP($L8,D$3:$J$53,O$1,FALSE)</f>
        <v>2</v>
      </c>
      <c r="P8">
        <f>VLOOKUP($L8,E$3:$J$53,P$1,FALSE)</f>
        <v>8</v>
      </c>
      <c r="Q8">
        <f>VLOOKUP($L8,F$3:$J$53,Q$1,FALSE)</f>
        <v>25</v>
      </c>
      <c r="R8">
        <f>VLOOKUP($L8,G$3:$J$53,R$1,FALSE)</f>
        <v>22</v>
      </c>
      <c r="S8">
        <f>VLOOKUP($L8,H$3:$J$53,S$1,FALSE)</f>
        <v>4</v>
      </c>
      <c r="T8">
        <f>VLOOKUP($L8,I$3:$J$53,T$1,FALSE)</f>
        <v>9</v>
      </c>
      <c r="U8">
        <f t="shared" si="1"/>
        <v>92</v>
      </c>
      <c r="W8">
        <f t="shared" si="2"/>
        <v>539</v>
      </c>
      <c r="X8">
        <f t="shared" si="3"/>
        <v>1</v>
      </c>
      <c r="Y8">
        <f t="shared" si="4"/>
        <v>21</v>
      </c>
      <c r="Z8">
        <f t="shared" si="5"/>
        <v>2</v>
      </c>
      <c r="AA8">
        <f t="shared" si="6"/>
        <v>8</v>
      </c>
      <c r="AB8">
        <f t="shared" si="7"/>
        <v>25</v>
      </c>
      <c r="AC8">
        <f t="shared" si="8"/>
        <v>22</v>
      </c>
      <c r="AD8">
        <f t="shared" si="9"/>
        <v>4</v>
      </c>
      <c r="AE8">
        <f t="shared" si="10"/>
        <v>9</v>
      </c>
      <c r="AF8">
        <f t="shared" si="11"/>
        <v>92</v>
      </c>
      <c r="AG8">
        <f t="shared" si="12"/>
        <v>4</v>
      </c>
      <c r="AH8" t="str">
        <f>VLOOKUP(W8,Sheet2!$A$3:$B$87,2,FALSE)</f>
        <v>guillaume benats</v>
      </c>
    </row>
    <row r="9" spans="1:34" x14ac:dyDescent="0.25">
      <c r="A9">
        <v>7</v>
      </c>
      <c r="B9">
        <v>584</v>
      </c>
      <c r="C9">
        <v>577</v>
      </c>
      <c r="D9">
        <v>589</v>
      </c>
      <c r="E9">
        <v>569</v>
      </c>
      <c r="F9">
        <v>572</v>
      </c>
      <c r="G9">
        <v>604</v>
      </c>
      <c r="H9">
        <v>562</v>
      </c>
      <c r="I9">
        <v>538</v>
      </c>
      <c r="J9">
        <v>7</v>
      </c>
      <c r="L9">
        <v>541</v>
      </c>
      <c r="M9">
        <f>VLOOKUP($L9,B$3:$J$53,M$1,FALSE)</f>
        <v>27</v>
      </c>
      <c r="N9">
        <f>VLOOKUP($L9,C$3:$J$53,N$1,FALSE)</f>
        <v>41</v>
      </c>
      <c r="O9">
        <f>VLOOKUP($L9,D$3:$J$53,O$1,FALSE)</f>
        <v>45</v>
      </c>
      <c r="P9">
        <f>VLOOKUP($L9,E$3:$J$53,P$1,FALSE)</f>
        <v>49</v>
      </c>
      <c r="Q9">
        <f>VLOOKUP($L9,F$3:$J$53,Q$1,FALSE)</f>
        <v>43</v>
      </c>
      <c r="R9">
        <f>VLOOKUP($L9,G$3:$J$53,R$1,FALSE)</f>
        <v>49</v>
      </c>
      <c r="S9">
        <f>VLOOKUP($L9,H$3:$J$53,S$1,FALSE)</f>
        <v>32</v>
      </c>
      <c r="T9">
        <f>VLOOKUP($L9,I$3:$J$53,T$1,FALSE)</f>
        <v>41</v>
      </c>
      <c r="U9">
        <f t="shared" si="1"/>
        <v>327</v>
      </c>
      <c r="W9">
        <f t="shared" si="2"/>
        <v>541</v>
      </c>
      <c r="X9">
        <f t="shared" si="3"/>
        <v>27</v>
      </c>
      <c r="Y9">
        <f t="shared" si="4"/>
        <v>41</v>
      </c>
      <c r="Z9">
        <f t="shared" si="5"/>
        <v>45</v>
      </c>
      <c r="AA9">
        <f t="shared" si="6"/>
        <v>49</v>
      </c>
      <c r="AB9">
        <f t="shared" si="7"/>
        <v>43</v>
      </c>
      <c r="AC9">
        <f t="shared" si="8"/>
        <v>49</v>
      </c>
      <c r="AD9">
        <f t="shared" si="9"/>
        <v>32</v>
      </c>
      <c r="AE9">
        <f t="shared" si="10"/>
        <v>41</v>
      </c>
      <c r="AF9">
        <f t="shared" si="11"/>
        <v>327</v>
      </c>
      <c r="AG9">
        <f t="shared" si="12"/>
        <v>46</v>
      </c>
      <c r="AH9" t="str">
        <f>VLOOKUP(W9,Sheet2!$A$3:$B$87,2,FALSE)</f>
        <v>Bruno Burgueño Robayna</v>
      </c>
    </row>
    <row r="10" spans="1:34" x14ac:dyDescent="0.25">
      <c r="A10">
        <v>8</v>
      </c>
      <c r="B10">
        <v>563</v>
      </c>
      <c r="C10">
        <v>538</v>
      </c>
      <c r="D10">
        <v>544</v>
      </c>
      <c r="E10">
        <v>539</v>
      </c>
      <c r="F10">
        <v>574</v>
      </c>
      <c r="G10">
        <v>556</v>
      </c>
      <c r="H10">
        <v>569</v>
      </c>
      <c r="I10">
        <v>536</v>
      </c>
      <c r="J10">
        <v>8</v>
      </c>
      <c r="L10">
        <v>542</v>
      </c>
      <c r="M10">
        <f>VLOOKUP($L10,B$3:$J$53,M$1,FALSE)</f>
        <v>38</v>
      </c>
      <c r="N10">
        <f>VLOOKUP($L10,C$3:$J$53,N$1,FALSE)</f>
        <v>39</v>
      </c>
      <c r="O10">
        <f>VLOOKUP($L10,D$3:$J$53,O$1,FALSE)</f>
        <v>35</v>
      </c>
      <c r="P10">
        <f>VLOOKUP($L10,E$3:$J$53,P$1,FALSE)</f>
        <v>18</v>
      </c>
      <c r="Q10">
        <f>VLOOKUP($L10,F$3:$J$53,Q$1,FALSE)</f>
        <v>12</v>
      </c>
      <c r="R10">
        <f>VLOOKUP($L10,G$3:$J$53,R$1,FALSE)</f>
        <v>20</v>
      </c>
      <c r="S10">
        <f>VLOOKUP($L10,H$3:$J$53,S$1,FALSE)</f>
        <v>29</v>
      </c>
      <c r="T10">
        <f>VLOOKUP($L10,I$3:$J$53,T$1,FALSE)</f>
        <v>26</v>
      </c>
      <c r="U10">
        <f t="shared" si="1"/>
        <v>217</v>
      </c>
      <c r="W10">
        <f t="shared" si="2"/>
        <v>542</v>
      </c>
      <c r="X10">
        <f t="shared" si="3"/>
        <v>38</v>
      </c>
      <c r="Y10">
        <f t="shared" si="4"/>
        <v>39</v>
      </c>
      <c r="Z10">
        <f t="shared" si="5"/>
        <v>35</v>
      </c>
      <c r="AA10">
        <f t="shared" si="6"/>
        <v>18</v>
      </c>
      <c r="AB10">
        <f t="shared" si="7"/>
        <v>12</v>
      </c>
      <c r="AC10">
        <f t="shared" si="8"/>
        <v>20</v>
      </c>
      <c r="AD10">
        <f t="shared" si="9"/>
        <v>29</v>
      </c>
      <c r="AE10">
        <f t="shared" si="10"/>
        <v>26</v>
      </c>
      <c r="AF10">
        <f t="shared" si="11"/>
        <v>217</v>
      </c>
      <c r="AG10">
        <f t="shared" si="12"/>
        <v>30</v>
      </c>
      <c r="AH10" t="str">
        <f>VLOOKUP(W10,Sheet2!$A$3:$B$87,2,FALSE)</f>
        <v>Bruce Bush</v>
      </c>
    </row>
    <row r="11" spans="1:34" x14ac:dyDescent="0.25">
      <c r="A11">
        <v>9</v>
      </c>
      <c r="B11">
        <v>544</v>
      </c>
      <c r="C11">
        <v>545</v>
      </c>
      <c r="D11">
        <v>611</v>
      </c>
      <c r="E11">
        <v>606</v>
      </c>
      <c r="F11">
        <v>594</v>
      </c>
      <c r="G11">
        <v>536</v>
      </c>
      <c r="H11">
        <v>574</v>
      </c>
      <c r="I11">
        <v>539</v>
      </c>
      <c r="J11">
        <v>9</v>
      </c>
      <c r="L11">
        <v>544</v>
      </c>
      <c r="M11">
        <f>VLOOKUP($L11,B$3:$J$53,M$1,FALSE)</f>
        <v>9</v>
      </c>
      <c r="N11">
        <f>VLOOKUP($L11,C$3:$J$53,N$1,FALSE)</f>
        <v>2</v>
      </c>
      <c r="O11">
        <f>VLOOKUP($L11,D$3:$J$53,O$1,FALSE)</f>
        <v>8</v>
      </c>
      <c r="P11">
        <f>VLOOKUP($L11,E$3:$J$53,P$1,FALSE)</f>
        <v>4</v>
      </c>
      <c r="Q11">
        <f>VLOOKUP($L11,F$3:$J$53,Q$1,FALSE)</f>
        <v>1</v>
      </c>
      <c r="R11">
        <f>VLOOKUP($L11,G$3:$J$53,R$1,FALSE)</f>
        <v>2</v>
      </c>
      <c r="S11">
        <f>VLOOKUP($L11,H$3:$J$53,S$1,FALSE)</f>
        <v>2</v>
      </c>
      <c r="T11">
        <f>VLOOKUP($L11,I$3:$J$53,T$1,FALSE)</f>
        <v>1</v>
      </c>
      <c r="U11">
        <f t="shared" si="1"/>
        <v>29</v>
      </c>
      <c r="W11">
        <f t="shared" si="2"/>
        <v>544</v>
      </c>
      <c r="X11">
        <f t="shared" si="3"/>
        <v>9</v>
      </c>
      <c r="Y11">
        <f t="shared" si="4"/>
        <v>2</v>
      </c>
      <c r="Z11">
        <f t="shared" si="5"/>
        <v>8</v>
      </c>
      <c r="AA11">
        <f t="shared" si="6"/>
        <v>4</v>
      </c>
      <c r="AB11">
        <f t="shared" si="7"/>
        <v>1</v>
      </c>
      <c r="AC11">
        <f t="shared" si="8"/>
        <v>2</v>
      </c>
      <c r="AD11">
        <f t="shared" si="9"/>
        <v>2</v>
      </c>
      <c r="AE11">
        <f t="shared" si="10"/>
        <v>1</v>
      </c>
      <c r="AF11">
        <f t="shared" si="11"/>
        <v>29</v>
      </c>
      <c r="AG11">
        <f t="shared" si="12"/>
        <v>1</v>
      </c>
      <c r="AH11" t="str">
        <f>VLOOKUP(W11,Sheet2!$A$3:$B$87,2,FALSE)</f>
        <v>Alfonso Camacho Bustillo</v>
      </c>
    </row>
    <row r="12" spans="1:34" x14ac:dyDescent="0.25">
      <c r="A12">
        <v>10</v>
      </c>
      <c r="B12">
        <v>606</v>
      </c>
      <c r="C12">
        <v>602</v>
      </c>
      <c r="D12">
        <v>590</v>
      </c>
      <c r="E12">
        <v>565</v>
      </c>
      <c r="F12">
        <v>569</v>
      </c>
      <c r="G12">
        <v>570</v>
      </c>
      <c r="H12">
        <v>537</v>
      </c>
      <c r="I12">
        <v>534</v>
      </c>
      <c r="J12">
        <v>10</v>
      </c>
      <c r="L12">
        <v>545</v>
      </c>
      <c r="M12">
        <f>VLOOKUP($L12,B$3:$J$53,M$1,FALSE)</f>
        <v>33</v>
      </c>
      <c r="N12">
        <f>VLOOKUP($L12,C$3:$J$53,N$1,FALSE)</f>
        <v>9</v>
      </c>
      <c r="O12">
        <f>VLOOKUP($L12,D$3:$J$53,O$1,FALSE)</f>
        <v>27</v>
      </c>
      <c r="P12">
        <f>VLOOKUP($L12,E$3:$J$53,P$1,FALSE)</f>
        <v>29</v>
      </c>
      <c r="Q12">
        <f>VLOOKUP($L12,F$3:$J$53,Q$1,FALSE)</f>
        <v>21</v>
      </c>
      <c r="R12">
        <f>VLOOKUP($L12,G$3:$J$53,R$1,FALSE)</f>
        <v>18</v>
      </c>
      <c r="S12">
        <f>VLOOKUP($L12,H$3:$J$53,S$1,FALSE)</f>
        <v>12</v>
      </c>
      <c r="T12">
        <f>VLOOKUP($L12,I$3:$J$53,T$1,FALSE)</f>
        <v>18</v>
      </c>
      <c r="U12">
        <f t="shared" si="1"/>
        <v>167</v>
      </c>
      <c r="W12">
        <f t="shared" si="2"/>
        <v>545</v>
      </c>
      <c r="X12">
        <f t="shared" si="3"/>
        <v>33</v>
      </c>
      <c r="Y12">
        <f t="shared" si="4"/>
        <v>9</v>
      </c>
      <c r="Z12">
        <f t="shared" si="5"/>
        <v>27</v>
      </c>
      <c r="AA12">
        <f t="shared" si="6"/>
        <v>29</v>
      </c>
      <c r="AB12">
        <f t="shared" si="7"/>
        <v>21</v>
      </c>
      <c r="AC12">
        <f t="shared" si="8"/>
        <v>18</v>
      </c>
      <c r="AD12">
        <f t="shared" si="9"/>
        <v>12</v>
      </c>
      <c r="AE12">
        <f t="shared" si="10"/>
        <v>18</v>
      </c>
      <c r="AF12">
        <f t="shared" si="11"/>
        <v>167</v>
      </c>
      <c r="AG12">
        <f t="shared" si="12"/>
        <v>16</v>
      </c>
      <c r="AH12" t="str">
        <f>VLOOKUP(W12,Sheet2!$A$3:$B$87,2,FALSE)</f>
        <v>Daniel Carrington</v>
      </c>
    </row>
    <row r="13" spans="1:34" x14ac:dyDescent="0.25">
      <c r="A13">
        <v>11</v>
      </c>
      <c r="B13">
        <v>577</v>
      </c>
      <c r="C13">
        <v>563</v>
      </c>
      <c r="D13">
        <v>562</v>
      </c>
      <c r="E13">
        <v>538</v>
      </c>
      <c r="F13">
        <v>564</v>
      </c>
      <c r="G13">
        <v>567</v>
      </c>
      <c r="H13">
        <v>589</v>
      </c>
      <c r="I13">
        <v>587</v>
      </c>
      <c r="J13">
        <v>11</v>
      </c>
      <c r="L13">
        <v>547</v>
      </c>
      <c r="M13">
        <f>VLOOKUP($L13,B$3:$J$53,M$1,FALSE)</f>
        <v>46</v>
      </c>
      <c r="N13">
        <f>VLOOKUP($L13,C$3:$J$53,N$1,FALSE)</f>
        <v>47</v>
      </c>
      <c r="O13">
        <f>VLOOKUP($L13,D$3:$J$53,O$1,FALSE)</f>
        <v>28</v>
      </c>
      <c r="P13">
        <f>VLOOKUP($L13,E$3:$J$53,P$1,FALSE)</f>
        <v>39</v>
      </c>
      <c r="Q13">
        <f>VLOOKUP($L13,F$3:$J$53,Q$1,FALSE)</f>
        <v>48</v>
      </c>
      <c r="R13">
        <f>VLOOKUP($L13,G$3:$J$53,R$1,FALSE)</f>
        <v>42</v>
      </c>
      <c r="S13">
        <f>VLOOKUP($L13,H$3:$J$53,S$1,FALSE)</f>
        <v>44</v>
      </c>
      <c r="T13">
        <f>VLOOKUP($L13,I$3:$J$53,T$1,FALSE)</f>
        <v>45</v>
      </c>
      <c r="U13">
        <f t="shared" si="1"/>
        <v>339</v>
      </c>
      <c r="W13">
        <f t="shared" si="2"/>
        <v>547</v>
      </c>
      <c r="X13">
        <f t="shared" si="3"/>
        <v>46</v>
      </c>
      <c r="Y13">
        <f t="shared" si="4"/>
        <v>47</v>
      </c>
      <c r="Z13">
        <f t="shared" si="5"/>
        <v>28</v>
      </c>
      <c r="AA13">
        <f t="shared" si="6"/>
        <v>39</v>
      </c>
      <c r="AB13">
        <f t="shared" si="7"/>
        <v>48</v>
      </c>
      <c r="AC13">
        <f t="shared" si="8"/>
        <v>42</v>
      </c>
      <c r="AD13">
        <f t="shared" si="9"/>
        <v>44</v>
      </c>
      <c r="AE13">
        <f t="shared" si="10"/>
        <v>45</v>
      </c>
      <c r="AF13">
        <f t="shared" si="11"/>
        <v>339</v>
      </c>
      <c r="AG13">
        <f t="shared" si="12"/>
        <v>48</v>
      </c>
      <c r="AH13" t="str">
        <f>VLOOKUP(W13,Sheet2!$A$3:$B$87,2,FALSE)</f>
        <v>Fai Chan (He/Him)</v>
      </c>
    </row>
    <row r="14" spans="1:34" x14ac:dyDescent="0.25">
      <c r="A14">
        <v>12</v>
      </c>
      <c r="B14">
        <v>564</v>
      </c>
      <c r="C14">
        <v>588</v>
      </c>
      <c r="D14">
        <v>534</v>
      </c>
      <c r="E14">
        <v>596</v>
      </c>
      <c r="F14">
        <v>542</v>
      </c>
      <c r="G14">
        <v>589</v>
      </c>
      <c r="H14">
        <v>545</v>
      </c>
      <c r="I14">
        <v>589</v>
      </c>
      <c r="J14">
        <v>12</v>
      </c>
      <c r="L14">
        <v>548</v>
      </c>
      <c r="M14">
        <f>VLOOKUP($L14,B$3:$J$53,M$1,FALSE)</f>
        <v>50</v>
      </c>
      <c r="N14">
        <f>VLOOKUP($L14,C$3:$J$53,N$1,FALSE)</f>
        <v>35</v>
      </c>
      <c r="O14">
        <f>VLOOKUP($L14,D$3:$J$53,O$1,FALSE)</f>
        <v>26</v>
      </c>
      <c r="P14">
        <f>VLOOKUP($L14,E$3:$J$53,P$1,FALSE)</f>
        <v>36</v>
      </c>
      <c r="Q14">
        <f>VLOOKUP($L14,F$3:$J$53,Q$1,FALSE)</f>
        <v>4</v>
      </c>
      <c r="R14">
        <f>VLOOKUP($L14,G$3:$J$53,R$1,FALSE)</f>
        <v>44</v>
      </c>
      <c r="S14">
        <f>VLOOKUP($L14,H$3:$J$53,S$1,FALSE)</f>
        <v>35</v>
      </c>
      <c r="T14">
        <f>VLOOKUP($L14,I$3:$J$53,T$1,FALSE)</f>
        <v>24</v>
      </c>
      <c r="U14">
        <f t="shared" si="1"/>
        <v>254</v>
      </c>
      <c r="W14">
        <f t="shared" si="2"/>
        <v>548</v>
      </c>
      <c r="X14">
        <f t="shared" si="3"/>
        <v>50</v>
      </c>
      <c r="Y14">
        <f t="shared" si="4"/>
        <v>35</v>
      </c>
      <c r="Z14">
        <f t="shared" si="5"/>
        <v>26</v>
      </c>
      <c r="AA14">
        <f t="shared" si="6"/>
        <v>36</v>
      </c>
      <c r="AB14">
        <f t="shared" si="7"/>
        <v>4</v>
      </c>
      <c r="AC14">
        <f t="shared" si="8"/>
        <v>44</v>
      </c>
      <c r="AD14">
        <f t="shared" si="9"/>
        <v>35</v>
      </c>
      <c r="AE14">
        <f t="shared" si="10"/>
        <v>24</v>
      </c>
      <c r="AF14">
        <f t="shared" si="11"/>
        <v>254</v>
      </c>
      <c r="AG14">
        <f t="shared" si="12"/>
        <v>38</v>
      </c>
      <c r="AH14" t="str">
        <f>VLOOKUP(W14,Sheet2!$A$3:$B$87,2,FALSE)</f>
        <v>Bijeesh Chathoth</v>
      </c>
    </row>
    <row r="15" spans="1:34" x14ac:dyDescent="0.25">
      <c r="A15">
        <v>13</v>
      </c>
      <c r="B15">
        <v>533</v>
      </c>
      <c r="C15">
        <v>562</v>
      </c>
      <c r="D15">
        <v>573</v>
      </c>
      <c r="E15">
        <v>584</v>
      </c>
      <c r="F15">
        <v>606</v>
      </c>
      <c r="G15">
        <v>574</v>
      </c>
      <c r="H15">
        <v>605</v>
      </c>
      <c r="I15">
        <v>606</v>
      </c>
      <c r="J15">
        <v>13</v>
      </c>
      <c r="L15">
        <v>549</v>
      </c>
      <c r="M15">
        <f>VLOOKUP($L15,B$3:$J$53,M$1,FALSE)</f>
        <v>24</v>
      </c>
      <c r="N15">
        <f>VLOOKUP($L15,C$3:$J$53,N$1,FALSE)</f>
        <v>43</v>
      </c>
      <c r="O15">
        <f>VLOOKUP($L15,D$3:$J$53,O$1,FALSE)</f>
        <v>41</v>
      </c>
      <c r="P15">
        <f>VLOOKUP($L15,E$3:$J$53,P$1,FALSE)</f>
        <v>41</v>
      </c>
      <c r="Q15">
        <f>VLOOKUP($L15,F$3:$J$53,Q$1,FALSE)</f>
        <v>41</v>
      </c>
      <c r="R15">
        <f>VLOOKUP($L15,G$3:$J$53,R$1,FALSE)</f>
        <v>46</v>
      </c>
      <c r="S15">
        <f>VLOOKUP($L15,H$3:$J$53,S$1,FALSE)</f>
        <v>51</v>
      </c>
      <c r="T15">
        <f>VLOOKUP($L15,I$3:$J$53,T$1,FALSE)</f>
        <v>46</v>
      </c>
      <c r="U15">
        <f t="shared" si="1"/>
        <v>333</v>
      </c>
      <c r="W15">
        <f t="shared" si="2"/>
        <v>549</v>
      </c>
      <c r="X15">
        <f t="shared" si="3"/>
        <v>24</v>
      </c>
      <c r="Y15">
        <f t="shared" si="4"/>
        <v>43</v>
      </c>
      <c r="Z15">
        <f t="shared" si="5"/>
        <v>41</v>
      </c>
      <c r="AA15">
        <f t="shared" si="6"/>
        <v>41</v>
      </c>
      <c r="AB15">
        <f t="shared" si="7"/>
        <v>41</v>
      </c>
      <c r="AC15">
        <f t="shared" si="8"/>
        <v>46</v>
      </c>
      <c r="AD15">
        <f t="shared" si="9"/>
        <v>51</v>
      </c>
      <c r="AE15">
        <f t="shared" si="10"/>
        <v>46</v>
      </c>
      <c r="AF15">
        <f t="shared" si="11"/>
        <v>333</v>
      </c>
      <c r="AG15">
        <f t="shared" si="12"/>
        <v>47</v>
      </c>
      <c r="AH15" t="str">
        <f>VLOOKUP(W15,Sheet2!$A$3:$B$87,2,FALSE)</f>
        <v>Vijay Chavda</v>
      </c>
    </row>
    <row r="16" spans="1:34" x14ac:dyDescent="0.25">
      <c r="A16">
        <v>14</v>
      </c>
      <c r="B16">
        <v>537</v>
      </c>
      <c r="C16">
        <v>569</v>
      </c>
      <c r="D16">
        <v>574</v>
      </c>
      <c r="E16">
        <v>534</v>
      </c>
      <c r="F16">
        <v>596</v>
      </c>
      <c r="G16">
        <v>611</v>
      </c>
      <c r="H16">
        <v>563</v>
      </c>
      <c r="I16">
        <v>570</v>
      </c>
      <c r="J16">
        <v>14</v>
      </c>
      <c r="L16">
        <v>552</v>
      </c>
      <c r="M16">
        <f>VLOOKUP($L16,B$3:$J$53,M$1,FALSE)</f>
        <v>30</v>
      </c>
      <c r="N16">
        <f>VLOOKUP($L16,C$3:$J$53,N$1,FALSE)</f>
        <v>24</v>
      </c>
      <c r="O16">
        <f>VLOOKUP($L16,D$3:$J$53,O$1,FALSE)</f>
        <v>18</v>
      </c>
      <c r="P16">
        <f>VLOOKUP($L16,E$3:$J$53,P$1,FALSE)</f>
        <v>46</v>
      </c>
      <c r="Q16">
        <f>VLOOKUP($L16,F$3:$J$53,Q$1,FALSE)</f>
        <v>45</v>
      </c>
      <c r="R16">
        <f>VLOOKUP($L16,G$3:$J$53,R$1,FALSE)</f>
        <v>38</v>
      </c>
      <c r="S16">
        <f>VLOOKUP($L16,H$3:$J$53,S$1,FALSE)</f>
        <v>43</v>
      </c>
      <c r="T16">
        <f>VLOOKUP($L16,I$3:$J$53,T$1,FALSE)</f>
        <v>49</v>
      </c>
      <c r="U16">
        <f t="shared" si="1"/>
        <v>293</v>
      </c>
      <c r="W16">
        <f t="shared" si="2"/>
        <v>552</v>
      </c>
      <c r="X16">
        <f t="shared" si="3"/>
        <v>30</v>
      </c>
      <c r="Y16">
        <f t="shared" si="4"/>
        <v>24</v>
      </c>
      <c r="Z16">
        <f t="shared" si="5"/>
        <v>18</v>
      </c>
      <c r="AA16">
        <f t="shared" si="6"/>
        <v>46</v>
      </c>
      <c r="AB16">
        <f t="shared" si="7"/>
        <v>45</v>
      </c>
      <c r="AC16">
        <f t="shared" si="8"/>
        <v>38</v>
      </c>
      <c r="AD16">
        <f t="shared" si="9"/>
        <v>43</v>
      </c>
      <c r="AE16">
        <f t="shared" si="10"/>
        <v>49</v>
      </c>
      <c r="AF16">
        <f t="shared" si="11"/>
        <v>293</v>
      </c>
      <c r="AG16">
        <f t="shared" si="12"/>
        <v>43</v>
      </c>
      <c r="AH16" t="str">
        <f>VLOOKUP(W16,Sheet2!$A$3:$B$87,2,FALSE)</f>
        <v>Jin Choi</v>
      </c>
    </row>
    <row r="17" spans="1:34" x14ac:dyDescent="0.25">
      <c r="A17">
        <v>15</v>
      </c>
      <c r="B17">
        <v>562</v>
      </c>
      <c r="C17">
        <v>603</v>
      </c>
      <c r="D17">
        <v>588</v>
      </c>
      <c r="E17">
        <v>598</v>
      </c>
      <c r="F17">
        <v>570</v>
      </c>
      <c r="G17">
        <v>605</v>
      </c>
      <c r="H17">
        <v>611</v>
      </c>
      <c r="I17">
        <v>574</v>
      </c>
      <c r="J17">
        <v>15</v>
      </c>
      <c r="L17">
        <v>556</v>
      </c>
      <c r="M17">
        <f>VLOOKUP($L17,B$3:$J$53,M$1,FALSE)</f>
        <v>48</v>
      </c>
      <c r="N17">
        <f>VLOOKUP($L17,C$3:$J$53,N$1,FALSE)</f>
        <v>30</v>
      </c>
      <c r="O17">
        <f>VLOOKUP($L17,D$3:$J$53,O$1,FALSE)</f>
        <v>47</v>
      </c>
      <c r="P17">
        <f>VLOOKUP($L17,E$3:$J$53,P$1,FALSE)</f>
        <v>6</v>
      </c>
      <c r="Q17">
        <f>VLOOKUP($L17,F$3:$J$53,Q$1,FALSE)</f>
        <v>6</v>
      </c>
      <c r="R17">
        <f>VLOOKUP($L17,G$3:$J$53,R$1,FALSE)</f>
        <v>8</v>
      </c>
      <c r="S17">
        <f>VLOOKUP($L17,H$3:$J$53,S$1,FALSE)</f>
        <v>39</v>
      </c>
      <c r="T17">
        <f>VLOOKUP($L17,I$3:$J$53,T$1,FALSE)</f>
        <v>27</v>
      </c>
      <c r="U17">
        <f t="shared" si="1"/>
        <v>211</v>
      </c>
      <c r="W17">
        <f t="shared" si="2"/>
        <v>556</v>
      </c>
      <c r="X17">
        <f t="shared" si="3"/>
        <v>48</v>
      </c>
      <c r="Y17">
        <f t="shared" si="4"/>
        <v>30</v>
      </c>
      <c r="Z17">
        <f t="shared" si="5"/>
        <v>47</v>
      </c>
      <c r="AA17">
        <f t="shared" si="6"/>
        <v>6</v>
      </c>
      <c r="AB17">
        <f t="shared" si="7"/>
        <v>6</v>
      </c>
      <c r="AC17">
        <f t="shared" si="8"/>
        <v>8</v>
      </c>
      <c r="AD17">
        <f t="shared" si="9"/>
        <v>39</v>
      </c>
      <c r="AE17">
        <f t="shared" si="10"/>
        <v>27</v>
      </c>
      <c r="AF17">
        <f t="shared" si="11"/>
        <v>211</v>
      </c>
      <c r="AG17">
        <f t="shared" si="12"/>
        <v>26</v>
      </c>
      <c r="AH17" t="str">
        <f>VLOOKUP(W17,Sheet2!$A$3:$B$87,2,FALSE)</f>
        <v>Edward Durrans</v>
      </c>
    </row>
    <row r="18" spans="1:34" x14ac:dyDescent="0.25">
      <c r="A18">
        <v>16</v>
      </c>
      <c r="B18">
        <v>565</v>
      </c>
      <c r="C18">
        <v>589</v>
      </c>
      <c r="D18">
        <v>560</v>
      </c>
      <c r="E18">
        <v>562</v>
      </c>
      <c r="F18">
        <v>605</v>
      </c>
      <c r="G18">
        <v>598</v>
      </c>
      <c r="H18">
        <v>567</v>
      </c>
      <c r="I18">
        <v>603</v>
      </c>
      <c r="J18">
        <v>16</v>
      </c>
      <c r="L18">
        <v>557</v>
      </c>
      <c r="M18">
        <f>VLOOKUP($L18,B$3:$J$53,M$1,FALSE)</f>
        <v>4</v>
      </c>
      <c r="N18">
        <f>VLOOKUP($L18,C$3:$J$53,N$1,FALSE)</f>
        <v>4</v>
      </c>
      <c r="O18">
        <f>VLOOKUP($L18,D$3:$J$53,O$1,FALSE)</f>
        <v>5</v>
      </c>
      <c r="P18">
        <f>VLOOKUP($L18,E$3:$J$53,P$1,FALSE)</f>
        <v>31</v>
      </c>
      <c r="Q18">
        <f>VLOOKUP($L18,F$3:$J$53,Q$1,FALSE)</f>
        <v>31</v>
      </c>
      <c r="R18">
        <f>VLOOKUP($L18,G$3:$J$53,R$1,FALSE)</f>
        <v>32</v>
      </c>
      <c r="S18">
        <f>VLOOKUP($L18,H$3:$J$53,S$1,FALSE)</f>
        <v>19</v>
      </c>
      <c r="T18">
        <f>VLOOKUP($L18,I$3:$J$53,T$1,FALSE)</f>
        <v>34</v>
      </c>
      <c r="U18">
        <f t="shared" si="1"/>
        <v>160</v>
      </c>
      <c r="W18">
        <f t="shared" si="2"/>
        <v>557</v>
      </c>
      <c r="X18">
        <f t="shared" si="3"/>
        <v>4</v>
      </c>
      <c r="Y18">
        <f t="shared" si="4"/>
        <v>4</v>
      </c>
      <c r="Z18">
        <f t="shared" si="5"/>
        <v>5</v>
      </c>
      <c r="AA18">
        <f t="shared" si="6"/>
        <v>31</v>
      </c>
      <c r="AB18">
        <f t="shared" si="7"/>
        <v>31</v>
      </c>
      <c r="AC18">
        <f t="shared" si="8"/>
        <v>32</v>
      </c>
      <c r="AD18">
        <f t="shared" si="9"/>
        <v>19</v>
      </c>
      <c r="AE18">
        <f t="shared" si="10"/>
        <v>34</v>
      </c>
      <c r="AF18">
        <f t="shared" si="11"/>
        <v>160</v>
      </c>
      <c r="AG18">
        <f t="shared" si="12"/>
        <v>12</v>
      </c>
      <c r="AH18" t="str">
        <f>VLOOKUP(W18,Sheet2!$A$3:$B$87,2,FALSE)</f>
        <v>John Anthony Elder</v>
      </c>
    </row>
    <row r="19" spans="1:34" x14ac:dyDescent="0.25">
      <c r="A19">
        <v>17</v>
      </c>
      <c r="B19">
        <v>573</v>
      </c>
      <c r="C19">
        <v>611</v>
      </c>
      <c r="D19">
        <v>572</v>
      </c>
      <c r="E19">
        <v>570</v>
      </c>
      <c r="F19">
        <v>608</v>
      </c>
      <c r="G19">
        <v>596</v>
      </c>
      <c r="H19">
        <v>534</v>
      </c>
      <c r="I19">
        <v>537</v>
      </c>
      <c r="J19">
        <v>17</v>
      </c>
      <c r="L19">
        <v>560</v>
      </c>
      <c r="M19">
        <f>VLOOKUP($L19,B$3:$J$53,M$1,FALSE)</f>
        <v>23</v>
      </c>
      <c r="N19">
        <f>VLOOKUP($L19,C$3:$J$53,N$1,FALSE)</f>
        <v>6</v>
      </c>
      <c r="O19">
        <f>VLOOKUP($L19,D$3:$J$53,O$1,FALSE)</f>
        <v>16</v>
      </c>
      <c r="P19">
        <f>VLOOKUP($L19,E$3:$J$53,P$1,FALSE)</f>
        <v>28</v>
      </c>
      <c r="Q19">
        <f>VLOOKUP($L19,F$3:$J$53,Q$1,FALSE)</f>
        <v>37</v>
      </c>
      <c r="R19">
        <f>VLOOKUP($L19,G$3:$J$53,R$1,FALSE)</f>
        <v>36</v>
      </c>
      <c r="S19">
        <f>VLOOKUP($L19,H$3:$J$53,S$1,FALSE)</f>
        <v>31</v>
      </c>
      <c r="T19">
        <f>VLOOKUP($L19,I$3:$J$53,T$1,FALSE)</f>
        <v>40</v>
      </c>
      <c r="U19">
        <f t="shared" si="1"/>
        <v>217</v>
      </c>
      <c r="W19">
        <f t="shared" si="2"/>
        <v>560</v>
      </c>
      <c r="X19">
        <f t="shared" si="3"/>
        <v>23</v>
      </c>
      <c r="Y19">
        <f t="shared" si="4"/>
        <v>6</v>
      </c>
      <c r="Z19">
        <f t="shared" si="5"/>
        <v>16</v>
      </c>
      <c r="AA19">
        <f t="shared" si="6"/>
        <v>28</v>
      </c>
      <c r="AB19">
        <f t="shared" si="7"/>
        <v>37</v>
      </c>
      <c r="AC19">
        <f t="shared" si="8"/>
        <v>36</v>
      </c>
      <c r="AD19">
        <f t="shared" si="9"/>
        <v>31</v>
      </c>
      <c r="AE19">
        <f t="shared" si="10"/>
        <v>40</v>
      </c>
      <c r="AF19">
        <f t="shared" si="11"/>
        <v>217</v>
      </c>
      <c r="AG19">
        <f t="shared" si="12"/>
        <v>30</v>
      </c>
      <c r="AH19" t="str">
        <f>VLOOKUP(W19,Sheet2!$A$3:$B$87,2,FALSE)</f>
        <v>Thomas Gaughan</v>
      </c>
    </row>
    <row r="20" spans="1:34" x14ac:dyDescent="0.25">
      <c r="A20">
        <v>18</v>
      </c>
      <c r="B20">
        <v>589</v>
      </c>
      <c r="C20">
        <v>590</v>
      </c>
      <c r="D20">
        <v>552</v>
      </c>
      <c r="E20">
        <v>542</v>
      </c>
      <c r="F20">
        <v>602</v>
      </c>
      <c r="G20">
        <v>545</v>
      </c>
      <c r="H20">
        <v>598</v>
      </c>
      <c r="I20">
        <v>545</v>
      </c>
      <c r="J20">
        <v>18</v>
      </c>
      <c r="L20">
        <v>561</v>
      </c>
      <c r="M20">
        <f>VLOOKUP($L20,B$3:$J$53,M$1,FALSE)</f>
        <v>20</v>
      </c>
      <c r="N20">
        <f>VLOOKUP($L20,C$3:$J$53,N$1,FALSE)</f>
        <v>50</v>
      </c>
      <c r="O20">
        <f>VLOOKUP($L20,D$3:$J$53,O$1,FALSE)</f>
        <v>51</v>
      </c>
      <c r="P20">
        <f>VLOOKUP($L20,E$3:$J$53,P$1,FALSE)</f>
        <v>51</v>
      </c>
      <c r="Q20">
        <f>VLOOKUP($L20,F$3:$J$53,Q$1,FALSE)</f>
        <v>36</v>
      </c>
      <c r="R20">
        <f>VLOOKUP($L20,G$3:$J$53,R$1,FALSE)</f>
        <v>51</v>
      </c>
      <c r="S20">
        <f>VLOOKUP($L20,H$3:$J$53,S$1,FALSE)</f>
        <v>48</v>
      </c>
      <c r="T20">
        <f>VLOOKUP($L20,I$3:$J$53,T$1,FALSE)</f>
        <v>51</v>
      </c>
      <c r="U20">
        <f t="shared" si="1"/>
        <v>358</v>
      </c>
      <c r="W20">
        <f t="shared" si="2"/>
        <v>561</v>
      </c>
      <c r="X20">
        <f t="shared" si="3"/>
        <v>20</v>
      </c>
      <c r="Y20">
        <f t="shared" si="4"/>
        <v>50</v>
      </c>
      <c r="Z20">
        <f t="shared" si="5"/>
        <v>51</v>
      </c>
      <c r="AA20">
        <f t="shared" si="6"/>
        <v>51</v>
      </c>
      <c r="AB20">
        <f t="shared" si="7"/>
        <v>36</v>
      </c>
      <c r="AC20">
        <f t="shared" si="8"/>
        <v>51</v>
      </c>
      <c r="AD20">
        <f t="shared" si="9"/>
        <v>48</v>
      </c>
      <c r="AE20">
        <f t="shared" si="10"/>
        <v>51</v>
      </c>
      <c r="AF20">
        <f t="shared" si="11"/>
        <v>358</v>
      </c>
      <c r="AG20">
        <f t="shared" si="12"/>
        <v>50</v>
      </c>
      <c r="AH20" t="str">
        <f>VLOOKUP(W20,Sheet2!$A$3:$B$87,2,FALSE)</f>
        <v>Christopher Gilbert</v>
      </c>
    </row>
    <row r="21" spans="1:34" x14ac:dyDescent="0.25">
      <c r="A21">
        <v>19</v>
      </c>
      <c r="B21">
        <v>603</v>
      </c>
      <c r="C21">
        <v>534</v>
      </c>
      <c r="D21">
        <v>566</v>
      </c>
      <c r="E21">
        <v>536</v>
      </c>
      <c r="F21">
        <v>598</v>
      </c>
      <c r="G21">
        <v>538</v>
      </c>
      <c r="H21">
        <v>557</v>
      </c>
      <c r="I21">
        <v>594</v>
      </c>
      <c r="J21">
        <v>19</v>
      </c>
      <c r="L21">
        <v>562</v>
      </c>
      <c r="M21">
        <f>VLOOKUP($L21,B$3:$J$53,M$1,FALSE)</f>
        <v>15</v>
      </c>
      <c r="N21">
        <f>VLOOKUP($L21,C$3:$J$53,N$1,FALSE)</f>
        <v>13</v>
      </c>
      <c r="O21">
        <f>VLOOKUP($L21,D$3:$J$53,O$1,FALSE)</f>
        <v>11</v>
      </c>
      <c r="P21">
        <f>VLOOKUP($L21,E$3:$J$53,P$1,FALSE)</f>
        <v>16</v>
      </c>
      <c r="Q21">
        <f>VLOOKUP($L21,F$3:$J$53,Q$1,FALSE)</f>
        <v>22</v>
      </c>
      <c r="R21">
        <f>VLOOKUP($L21,G$3:$J$53,R$1,FALSE)</f>
        <v>5</v>
      </c>
      <c r="S21">
        <f>VLOOKUP($L21,H$3:$J$53,S$1,FALSE)</f>
        <v>7</v>
      </c>
      <c r="T21">
        <f>VLOOKUP($L21,I$3:$J$53,T$1,FALSE)</f>
        <v>2</v>
      </c>
      <c r="U21">
        <f t="shared" si="1"/>
        <v>91</v>
      </c>
      <c r="W21">
        <f t="shared" si="2"/>
        <v>562</v>
      </c>
      <c r="X21">
        <f t="shared" si="3"/>
        <v>15</v>
      </c>
      <c r="Y21">
        <f t="shared" si="4"/>
        <v>13</v>
      </c>
      <c r="Z21">
        <f t="shared" si="5"/>
        <v>11</v>
      </c>
      <c r="AA21">
        <f t="shared" si="6"/>
        <v>16</v>
      </c>
      <c r="AB21">
        <f t="shared" si="7"/>
        <v>22</v>
      </c>
      <c r="AC21">
        <f t="shared" si="8"/>
        <v>5</v>
      </c>
      <c r="AD21">
        <f t="shared" si="9"/>
        <v>7</v>
      </c>
      <c r="AE21">
        <f t="shared" si="10"/>
        <v>2</v>
      </c>
      <c r="AF21">
        <f t="shared" si="11"/>
        <v>91</v>
      </c>
      <c r="AG21">
        <f t="shared" si="12"/>
        <v>3</v>
      </c>
      <c r="AH21" t="str">
        <f>VLOOKUP(W21,Sheet2!$A$3:$B$87,2,FALSE)</f>
        <v>Andrey Godunov</v>
      </c>
    </row>
    <row r="22" spans="1:34" x14ac:dyDescent="0.25">
      <c r="A22">
        <v>20</v>
      </c>
      <c r="B22">
        <v>561</v>
      </c>
      <c r="C22">
        <v>536</v>
      </c>
      <c r="D22">
        <v>584</v>
      </c>
      <c r="E22">
        <v>594</v>
      </c>
      <c r="F22">
        <v>565</v>
      </c>
      <c r="G22">
        <v>542</v>
      </c>
      <c r="H22">
        <v>571</v>
      </c>
      <c r="I22">
        <v>584</v>
      </c>
      <c r="J22">
        <v>20</v>
      </c>
      <c r="L22">
        <v>563</v>
      </c>
      <c r="M22">
        <f>VLOOKUP($L22,B$3:$J$53,M$1,FALSE)</f>
        <v>8</v>
      </c>
      <c r="N22">
        <f>VLOOKUP($L22,C$3:$J$53,N$1,FALSE)</f>
        <v>11</v>
      </c>
      <c r="O22">
        <f>VLOOKUP($L22,D$3:$J$53,O$1,FALSE)</f>
        <v>3</v>
      </c>
      <c r="P22">
        <f>VLOOKUP($L22,E$3:$J$53,P$1,FALSE)</f>
        <v>34</v>
      </c>
      <c r="Q22">
        <f>VLOOKUP($L22,F$3:$J$53,Q$1,FALSE)</f>
        <v>42</v>
      </c>
      <c r="R22">
        <f>VLOOKUP($L22,G$3:$J$53,R$1,FALSE)</f>
        <v>23</v>
      </c>
      <c r="S22">
        <f>VLOOKUP($L22,H$3:$J$53,S$1,FALSE)</f>
        <v>14</v>
      </c>
      <c r="T22">
        <f>VLOOKUP($L22,I$3:$J$53,T$1,FALSE)</f>
        <v>36</v>
      </c>
      <c r="U22">
        <f t="shared" si="1"/>
        <v>171</v>
      </c>
      <c r="W22">
        <f t="shared" si="2"/>
        <v>563</v>
      </c>
      <c r="X22">
        <f t="shared" si="3"/>
        <v>8</v>
      </c>
      <c r="Y22">
        <f t="shared" si="4"/>
        <v>11</v>
      </c>
      <c r="Z22">
        <f t="shared" si="5"/>
        <v>3</v>
      </c>
      <c r="AA22">
        <f t="shared" si="6"/>
        <v>34</v>
      </c>
      <c r="AB22">
        <f t="shared" si="7"/>
        <v>42</v>
      </c>
      <c r="AC22">
        <f t="shared" si="8"/>
        <v>23</v>
      </c>
      <c r="AD22">
        <f t="shared" si="9"/>
        <v>14</v>
      </c>
      <c r="AE22">
        <f t="shared" si="10"/>
        <v>36</v>
      </c>
      <c r="AF22">
        <f t="shared" si="11"/>
        <v>171</v>
      </c>
      <c r="AG22">
        <f t="shared" si="12"/>
        <v>19</v>
      </c>
      <c r="AH22" t="str">
        <f>VLOOKUP(W22,Sheet2!$A$3:$B$87,2,FALSE)</f>
        <v>Adriano Goncalves</v>
      </c>
    </row>
    <row r="23" spans="1:34" x14ac:dyDescent="0.25">
      <c r="A23">
        <v>21</v>
      </c>
      <c r="B23">
        <v>572</v>
      </c>
      <c r="C23">
        <v>539</v>
      </c>
      <c r="D23">
        <v>603</v>
      </c>
      <c r="E23">
        <v>572</v>
      </c>
      <c r="F23">
        <v>545</v>
      </c>
      <c r="G23">
        <v>602</v>
      </c>
      <c r="H23">
        <v>564</v>
      </c>
      <c r="I23">
        <v>565</v>
      </c>
      <c r="J23">
        <v>21</v>
      </c>
      <c r="L23">
        <v>564</v>
      </c>
      <c r="M23">
        <f>VLOOKUP($L23,B$3:$J$53,M$1,FALSE)</f>
        <v>12</v>
      </c>
      <c r="N23">
        <f>VLOOKUP($L23,C$3:$J$53,N$1,FALSE)</f>
        <v>29</v>
      </c>
      <c r="O23">
        <f>VLOOKUP($L23,D$3:$J$53,O$1,FALSE)</f>
        <v>31</v>
      </c>
      <c r="P23">
        <f>VLOOKUP($L23,E$3:$J$53,P$1,FALSE)</f>
        <v>22</v>
      </c>
      <c r="Q23">
        <f>VLOOKUP($L23,F$3:$J$53,Q$1,FALSE)</f>
        <v>11</v>
      </c>
      <c r="R23">
        <f>VLOOKUP($L23,G$3:$J$53,R$1,FALSE)</f>
        <v>26</v>
      </c>
      <c r="S23">
        <f>VLOOKUP($L23,H$3:$J$53,S$1,FALSE)</f>
        <v>21</v>
      </c>
      <c r="T23">
        <f>VLOOKUP($L23,I$3:$J$53,T$1,FALSE)</f>
        <v>29</v>
      </c>
      <c r="U23">
        <f t="shared" si="1"/>
        <v>181</v>
      </c>
      <c r="W23">
        <f t="shared" si="2"/>
        <v>564</v>
      </c>
      <c r="X23">
        <f t="shared" si="3"/>
        <v>12</v>
      </c>
      <c r="Y23">
        <f t="shared" si="4"/>
        <v>29</v>
      </c>
      <c r="Z23">
        <f t="shared" si="5"/>
        <v>31</v>
      </c>
      <c r="AA23">
        <f t="shared" si="6"/>
        <v>22</v>
      </c>
      <c r="AB23">
        <f t="shared" si="7"/>
        <v>11</v>
      </c>
      <c r="AC23">
        <f t="shared" si="8"/>
        <v>26</v>
      </c>
      <c r="AD23">
        <f t="shared" si="9"/>
        <v>21</v>
      </c>
      <c r="AE23">
        <f t="shared" si="10"/>
        <v>29</v>
      </c>
      <c r="AF23">
        <f t="shared" si="11"/>
        <v>181</v>
      </c>
      <c r="AG23">
        <f t="shared" si="12"/>
        <v>21</v>
      </c>
      <c r="AH23" t="str">
        <f>VLOOKUP(W23,Sheet2!$A$3:$B$87,2,FALSE)</f>
        <v>Ian Gosling</v>
      </c>
    </row>
    <row r="24" spans="1:34" x14ac:dyDescent="0.25">
      <c r="A24">
        <v>22</v>
      </c>
      <c r="B24">
        <v>536</v>
      </c>
      <c r="C24">
        <v>571</v>
      </c>
      <c r="D24">
        <v>569</v>
      </c>
      <c r="E24">
        <v>564</v>
      </c>
      <c r="F24">
        <v>562</v>
      </c>
      <c r="G24">
        <v>539</v>
      </c>
      <c r="H24">
        <v>538</v>
      </c>
      <c r="I24">
        <v>604</v>
      </c>
      <c r="J24">
        <v>22</v>
      </c>
      <c r="L24">
        <v>565</v>
      </c>
      <c r="M24">
        <f>VLOOKUP($L24,B$3:$J$53,M$1,FALSE)</f>
        <v>16</v>
      </c>
      <c r="N24">
        <f>VLOOKUP($L24,C$3:$J$53,N$1,FALSE)</f>
        <v>27</v>
      </c>
      <c r="O24">
        <f>VLOOKUP($L24,D$3:$J$53,O$1,FALSE)</f>
        <v>29</v>
      </c>
      <c r="P24">
        <f>VLOOKUP($L24,E$3:$J$53,P$1,FALSE)</f>
        <v>10</v>
      </c>
      <c r="Q24">
        <f>VLOOKUP($L24,F$3:$J$53,Q$1,FALSE)</f>
        <v>20</v>
      </c>
      <c r="R24">
        <f>VLOOKUP($L24,G$3:$J$53,R$1,FALSE)</f>
        <v>40</v>
      </c>
      <c r="S24">
        <f>VLOOKUP($L24,H$3:$J$53,S$1,FALSE)</f>
        <v>24</v>
      </c>
      <c r="T24">
        <f>VLOOKUP($L24,I$3:$J$53,T$1,FALSE)</f>
        <v>21</v>
      </c>
      <c r="U24">
        <f t="shared" si="1"/>
        <v>187</v>
      </c>
      <c r="W24">
        <f t="shared" si="2"/>
        <v>565</v>
      </c>
      <c r="X24">
        <f t="shared" si="3"/>
        <v>16</v>
      </c>
      <c r="Y24">
        <f t="shared" si="4"/>
        <v>27</v>
      </c>
      <c r="Z24">
        <f t="shared" si="5"/>
        <v>29</v>
      </c>
      <c r="AA24">
        <f t="shared" si="6"/>
        <v>10</v>
      </c>
      <c r="AB24">
        <f t="shared" si="7"/>
        <v>20</v>
      </c>
      <c r="AC24">
        <f t="shared" si="8"/>
        <v>40</v>
      </c>
      <c r="AD24">
        <f t="shared" si="9"/>
        <v>24</v>
      </c>
      <c r="AE24">
        <f t="shared" si="10"/>
        <v>21</v>
      </c>
      <c r="AF24">
        <f t="shared" si="11"/>
        <v>187</v>
      </c>
      <c r="AG24">
        <f t="shared" si="12"/>
        <v>23</v>
      </c>
      <c r="AH24" t="str">
        <f>VLOOKUP(W24,Sheet2!$A$3:$B$87,2,FALSE)</f>
        <v>Pierre-Henri Gousse</v>
      </c>
    </row>
    <row r="25" spans="1:34" x14ac:dyDescent="0.25">
      <c r="A25">
        <v>23</v>
      </c>
      <c r="B25">
        <v>560</v>
      </c>
      <c r="C25">
        <v>591</v>
      </c>
      <c r="D25">
        <v>571</v>
      </c>
      <c r="E25">
        <v>574</v>
      </c>
      <c r="F25">
        <v>611</v>
      </c>
      <c r="G25">
        <v>563</v>
      </c>
      <c r="H25">
        <v>584</v>
      </c>
      <c r="I25">
        <v>533</v>
      </c>
      <c r="J25">
        <v>23</v>
      </c>
      <c r="L25">
        <v>566</v>
      </c>
      <c r="M25">
        <f>VLOOKUP($L25,B$3:$J$53,M$1,FALSE)</f>
        <v>43</v>
      </c>
      <c r="N25">
        <f>VLOOKUP($L25,C$3:$J$53,N$1,FALSE)</f>
        <v>46</v>
      </c>
      <c r="O25">
        <f>VLOOKUP($L25,D$3:$J$53,O$1,FALSE)</f>
        <v>19</v>
      </c>
      <c r="P25">
        <f>VLOOKUP($L25,E$3:$J$53,P$1,FALSE)</f>
        <v>42</v>
      </c>
      <c r="Q25">
        <f>VLOOKUP($L25,F$3:$J$53,Q$1,FALSE)</f>
        <v>47</v>
      </c>
      <c r="R25">
        <f>VLOOKUP($L25,G$3:$J$53,R$1,FALSE)</f>
        <v>41</v>
      </c>
      <c r="S25">
        <f>VLOOKUP($L25,H$3:$J$53,S$1,FALSE)</f>
        <v>38</v>
      </c>
      <c r="T25">
        <f>VLOOKUP($L25,I$3:$J$53,T$1,FALSE)</f>
        <v>44</v>
      </c>
      <c r="U25">
        <f t="shared" si="1"/>
        <v>320</v>
      </c>
      <c r="W25">
        <f t="shared" si="2"/>
        <v>566</v>
      </c>
      <c r="X25">
        <f t="shared" si="3"/>
        <v>43</v>
      </c>
      <c r="Y25">
        <f t="shared" si="4"/>
        <v>46</v>
      </c>
      <c r="Z25">
        <f t="shared" si="5"/>
        <v>19</v>
      </c>
      <c r="AA25">
        <f t="shared" si="6"/>
        <v>42</v>
      </c>
      <c r="AB25">
        <f t="shared" si="7"/>
        <v>47</v>
      </c>
      <c r="AC25">
        <f t="shared" si="8"/>
        <v>41</v>
      </c>
      <c r="AD25">
        <f t="shared" si="9"/>
        <v>38</v>
      </c>
      <c r="AE25">
        <f t="shared" si="10"/>
        <v>44</v>
      </c>
      <c r="AF25">
        <f t="shared" si="11"/>
        <v>320</v>
      </c>
      <c r="AG25">
        <f t="shared" si="12"/>
        <v>45</v>
      </c>
      <c r="AH25" t="str">
        <f>VLOOKUP(W25,Sheet2!$A$3:$B$87,2,FALSE)</f>
        <v>Leo Hardy</v>
      </c>
    </row>
    <row r="26" spans="1:34" x14ac:dyDescent="0.25">
      <c r="A26">
        <v>24</v>
      </c>
      <c r="B26">
        <v>549</v>
      </c>
      <c r="C26">
        <v>552</v>
      </c>
      <c r="D26">
        <v>594</v>
      </c>
      <c r="E26">
        <v>603</v>
      </c>
      <c r="F26">
        <v>589</v>
      </c>
      <c r="G26">
        <v>587</v>
      </c>
      <c r="H26">
        <v>565</v>
      </c>
      <c r="I26">
        <v>548</v>
      </c>
      <c r="J26">
        <v>24</v>
      </c>
      <c r="L26">
        <v>567</v>
      </c>
      <c r="M26">
        <f>VLOOKUP($L26,B$3:$J$53,M$1,FALSE)</f>
        <v>35</v>
      </c>
      <c r="N26">
        <f>VLOOKUP($L26,C$3:$J$53,N$1,FALSE)</f>
        <v>33</v>
      </c>
      <c r="O26">
        <f>VLOOKUP($L26,D$3:$J$53,O$1,FALSE)</f>
        <v>38</v>
      </c>
      <c r="P26">
        <f>VLOOKUP($L26,E$3:$J$53,P$1,FALSE)</f>
        <v>5</v>
      </c>
      <c r="Q26">
        <f>VLOOKUP($L26,F$3:$J$53,Q$1,FALSE)</f>
        <v>38</v>
      </c>
      <c r="R26">
        <f>VLOOKUP($L26,G$3:$J$53,R$1,FALSE)</f>
        <v>11</v>
      </c>
      <c r="S26">
        <f>VLOOKUP($L26,H$3:$J$53,S$1,FALSE)</f>
        <v>16</v>
      </c>
      <c r="T26">
        <f>VLOOKUP($L26,I$3:$J$53,T$1,FALSE)</f>
        <v>35</v>
      </c>
      <c r="U26">
        <f t="shared" si="1"/>
        <v>211</v>
      </c>
      <c r="W26">
        <f t="shared" si="2"/>
        <v>567</v>
      </c>
      <c r="X26">
        <f t="shared" si="3"/>
        <v>35</v>
      </c>
      <c r="Y26">
        <f t="shared" si="4"/>
        <v>33</v>
      </c>
      <c r="Z26">
        <f t="shared" si="5"/>
        <v>38</v>
      </c>
      <c r="AA26">
        <f t="shared" si="6"/>
        <v>5</v>
      </c>
      <c r="AB26">
        <f t="shared" si="7"/>
        <v>38</v>
      </c>
      <c r="AC26">
        <f t="shared" si="8"/>
        <v>11</v>
      </c>
      <c r="AD26">
        <f t="shared" si="9"/>
        <v>16</v>
      </c>
      <c r="AE26">
        <f t="shared" si="10"/>
        <v>35</v>
      </c>
      <c r="AF26">
        <f t="shared" si="11"/>
        <v>211</v>
      </c>
      <c r="AG26">
        <f t="shared" si="12"/>
        <v>26</v>
      </c>
      <c r="AH26" t="str">
        <f>VLOOKUP(W26,Sheet2!$A$3:$B$87,2,FALSE)</f>
        <v>Rameez Hashmi</v>
      </c>
    </row>
    <row r="27" spans="1:34" x14ac:dyDescent="0.25">
      <c r="A27">
        <v>25</v>
      </c>
      <c r="B27">
        <v>604</v>
      </c>
      <c r="C27">
        <v>570</v>
      </c>
      <c r="D27">
        <v>596</v>
      </c>
      <c r="E27">
        <v>533</v>
      </c>
      <c r="F27">
        <v>539</v>
      </c>
      <c r="G27">
        <v>584</v>
      </c>
      <c r="H27">
        <v>590</v>
      </c>
      <c r="I27">
        <v>572</v>
      </c>
      <c r="J27">
        <v>25</v>
      </c>
      <c r="L27">
        <v>569</v>
      </c>
      <c r="M27">
        <f>VLOOKUP($L27,B$3:$J$53,M$1,FALSE)</f>
        <v>44</v>
      </c>
      <c r="N27">
        <f>VLOOKUP($L27,C$3:$J$53,N$1,FALSE)</f>
        <v>14</v>
      </c>
      <c r="O27">
        <f>VLOOKUP($L27,D$3:$J$53,O$1,FALSE)</f>
        <v>22</v>
      </c>
      <c r="P27">
        <f>VLOOKUP($L27,E$3:$J$53,P$1,FALSE)</f>
        <v>7</v>
      </c>
      <c r="Q27">
        <f>VLOOKUP($L27,F$3:$J$53,Q$1,FALSE)</f>
        <v>10</v>
      </c>
      <c r="R27">
        <f>VLOOKUP($L27,G$3:$J$53,R$1,FALSE)</f>
        <v>4</v>
      </c>
      <c r="S27">
        <f>VLOOKUP($L27,H$3:$J$53,S$1,FALSE)</f>
        <v>8</v>
      </c>
      <c r="T27">
        <f>VLOOKUP($L27,I$3:$J$53,T$1,FALSE)</f>
        <v>4</v>
      </c>
      <c r="U27">
        <f t="shared" si="1"/>
        <v>113</v>
      </c>
      <c r="W27">
        <f t="shared" si="2"/>
        <v>569</v>
      </c>
      <c r="X27">
        <f t="shared" si="3"/>
        <v>44</v>
      </c>
      <c r="Y27">
        <f t="shared" si="4"/>
        <v>14</v>
      </c>
      <c r="Z27">
        <f t="shared" si="5"/>
        <v>22</v>
      </c>
      <c r="AA27">
        <f t="shared" si="6"/>
        <v>7</v>
      </c>
      <c r="AB27">
        <f t="shared" si="7"/>
        <v>10</v>
      </c>
      <c r="AC27">
        <f t="shared" si="8"/>
        <v>4</v>
      </c>
      <c r="AD27">
        <f t="shared" si="9"/>
        <v>8</v>
      </c>
      <c r="AE27">
        <f t="shared" si="10"/>
        <v>4</v>
      </c>
      <c r="AF27">
        <f t="shared" si="11"/>
        <v>113</v>
      </c>
      <c r="AG27">
        <f t="shared" si="12"/>
        <v>6</v>
      </c>
      <c r="AH27" t="str">
        <f>VLOOKUP(W27,Sheet2!$A$3:$B$87,2,FALSE)</f>
        <v>Pramod Hirole</v>
      </c>
    </row>
    <row r="28" spans="1:34" x14ac:dyDescent="0.25">
      <c r="A28">
        <v>26</v>
      </c>
      <c r="B28">
        <v>588</v>
      </c>
      <c r="C28">
        <v>584</v>
      </c>
      <c r="D28">
        <v>548</v>
      </c>
      <c r="E28">
        <v>611</v>
      </c>
      <c r="F28">
        <v>537</v>
      </c>
      <c r="G28">
        <v>564</v>
      </c>
      <c r="H28">
        <v>578</v>
      </c>
      <c r="I28">
        <v>542</v>
      </c>
      <c r="J28">
        <v>26</v>
      </c>
      <c r="L28">
        <v>570</v>
      </c>
      <c r="M28">
        <f>VLOOKUP($L28,B$3:$J$53,M$1,FALSE)</f>
        <v>5</v>
      </c>
      <c r="N28">
        <f>VLOOKUP($L28,C$3:$J$53,N$1,FALSE)</f>
        <v>25</v>
      </c>
      <c r="O28">
        <f>VLOOKUP($L28,D$3:$J$53,O$1,FALSE)</f>
        <v>42</v>
      </c>
      <c r="P28">
        <f>VLOOKUP($L28,E$3:$J$53,P$1,FALSE)</f>
        <v>17</v>
      </c>
      <c r="Q28">
        <f>VLOOKUP($L28,F$3:$J$53,Q$1,FALSE)</f>
        <v>15</v>
      </c>
      <c r="R28">
        <f>VLOOKUP($L28,G$3:$J$53,R$1,FALSE)</f>
        <v>10</v>
      </c>
      <c r="S28">
        <f>VLOOKUP($L28,H$3:$J$53,S$1,FALSE)</f>
        <v>6</v>
      </c>
      <c r="T28">
        <f>VLOOKUP($L28,I$3:$J$53,T$1,FALSE)</f>
        <v>14</v>
      </c>
      <c r="U28">
        <f t="shared" si="1"/>
        <v>134</v>
      </c>
      <c r="W28">
        <f t="shared" si="2"/>
        <v>570</v>
      </c>
      <c r="X28">
        <f t="shared" si="3"/>
        <v>5</v>
      </c>
      <c r="Y28">
        <f t="shared" si="4"/>
        <v>25</v>
      </c>
      <c r="Z28">
        <f t="shared" si="5"/>
        <v>42</v>
      </c>
      <c r="AA28">
        <f t="shared" si="6"/>
        <v>17</v>
      </c>
      <c r="AB28">
        <f t="shared" si="7"/>
        <v>15</v>
      </c>
      <c r="AC28">
        <f t="shared" si="8"/>
        <v>10</v>
      </c>
      <c r="AD28">
        <f t="shared" si="9"/>
        <v>6</v>
      </c>
      <c r="AE28">
        <f t="shared" si="10"/>
        <v>14</v>
      </c>
      <c r="AF28">
        <f t="shared" si="11"/>
        <v>134</v>
      </c>
      <c r="AG28">
        <f t="shared" si="12"/>
        <v>11</v>
      </c>
      <c r="AH28" t="str">
        <f>VLOOKUP(W28,Sheet2!$A$3:$B$87,2,FALSE)</f>
        <v>Graham House</v>
      </c>
    </row>
    <row r="29" spans="1:34" x14ac:dyDescent="0.25">
      <c r="A29">
        <v>27</v>
      </c>
      <c r="B29">
        <v>541</v>
      </c>
      <c r="C29">
        <v>565</v>
      </c>
      <c r="D29">
        <v>545</v>
      </c>
      <c r="E29">
        <v>588</v>
      </c>
      <c r="F29">
        <v>603</v>
      </c>
      <c r="G29">
        <v>590</v>
      </c>
      <c r="H29">
        <v>536</v>
      </c>
      <c r="I29">
        <v>556</v>
      </c>
      <c r="J29">
        <v>27</v>
      </c>
      <c r="L29">
        <v>571</v>
      </c>
      <c r="M29">
        <f>VLOOKUP($L29,B$3:$J$53,M$1,FALSE)</f>
        <v>42</v>
      </c>
      <c r="N29">
        <f>VLOOKUP($L29,C$3:$J$53,N$1,FALSE)</f>
        <v>22</v>
      </c>
      <c r="O29">
        <f>VLOOKUP($L29,D$3:$J$53,O$1,FALSE)</f>
        <v>23</v>
      </c>
      <c r="P29">
        <f>VLOOKUP($L29,E$3:$J$53,P$1,FALSE)</f>
        <v>44</v>
      </c>
      <c r="Q29">
        <f>VLOOKUP($L29,F$3:$J$53,Q$1,FALSE)</f>
        <v>50</v>
      </c>
      <c r="R29">
        <f>VLOOKUP($L29,G$3:$J$53,R$1,FALSE)</f>
        <v>48</v>
      </c>
      <c r="S29">
        <f>VLOOKUP($L29,H$3:$J$53,S$1,FALSE)</f>
        <v>20</v>
      </c>
      <c r="T29">
        <f>VLOOKUP($L29,I$3:$J$53,T$1,FALSE)</f>
        <v>31</v>
      </c>
      <c r="U29">
        <f t="shared" si="1"/>
        <v>280</v>
      </c>
      <c r="W29">
        <f t="shared" si="2"/>
        <v>571</v>
      </c>
      <c r="X29">
        <f t="shared" si="3"/>
        <v>42</v>
      </c>
      <c r="Y29">
        <f t="shared" si="4"/>
        <v>22</v>
      </c>
      <c r="Z29">
        <f t="shared" si="5"/>
        <v>23</v>
      </c>
      <c r="AA29">
        <f t="shared" si="6"/>
        <v>44</v>
      </c>
      <c r="AB29">
        <f t="shared" si="7"/>
        <v>50</v>
      </c>
      <c r="AC29">
        <f t="shared" si="8"/>
        <v>48</v>
      </c>
      <c r="AD29">
        <f t="shared" si="9"/>
        <v>20</v>
      </c>
      <c r="AE29">
        <f t="shared" si="10"/>
        <v>31</v>
      </c>
      <c r="AF29">
        <f t="shared" si="11"/>
        <v>280</v>
      </c>
      <c r="AG29">
        <f t="shared" si="12"/>
        <v>41</v>
      </c>
      <c r="AH29" t="str">
        <f>VLOOKUP(W29,Sheet2!$A$3:$B$87,2,FALSE)</f>
        <v>SUZANNE HSU</v>
      </c>
    </row>
    <row r="30" spans="1:34" x14ac:dyDescent="0.25">
      <c r="A30">
        <v>28</v>
      </c>
      <c r="B30">
        <v>611</v>
      </c>
      <c r="C30">
        <v>605</v>
      </c>
      <c r="D30">
        <v>547</v>
      </c>
      <c r="E30">
        <v>560</v>
      </c>
      <c r="F30">
        <v>536</v>
      </c>
      <c r="G30">
        <v>578</v>
      </c>
      <c r="H30">
        <v>591</v>
      </c>
      <c r="I30">
        <v>611</v>
      </c>
      <c r="J30">
        <v>28</v>
      </c>
      <c r="L30">
        <v>572</v>
      </c>
      <c r="M30">
        <f>VLOOKUP($L30,B$3:$J$53,M$1,FALSE)</f>
        <v>21</v>
      </c>
      <c r="N30">
        <f>VLOOKUP($L30,C$3:$J$53,N$1,FALSE)</f>
        <v>1</v>
      </c>
      <c r="O30">
        <f>VLOOKUP($L30,D$3:$J$53,O$1,FALSE)</f>
        <v>17</v>
      </c>
      <c r="P30">
        <f>VLOOKUP($L30,E$3:$J$53,P$1,FALSE)</f>
        <v>21</v>
      </c>
      <c r="Q30">
        <f>VLOOKUP($L30,F$3:$J$53,Q$1,FALSE)</f>
        <v>7</v>
      </c>
      <c r="R30">
        <f>VLOOKUP($L30,G$3:$J$53,R$1,FALSE)</f>
        <v>29</v>
      </c>
      <c r="S30">
        <f>VLOOKUP($L30,H$3:$J$53,S$1,FALSE)</f>
        <v>40</v>
      </c>
      <c r="T30">
        <f>VLOOKUP($L30,I$3:$J$53,T$1,FALSE)</f>
        <v>25</v>
      </c>
      <c r="U30">
        <f t="shared" si="1"/>
        <v>161</v>
      </c>
      <c r="W30">
        <f t="shared" si="2"/>
        <v>572</v>
      </c>
      <c r="X30">
        <f t="shared" si="3"/>
        <v>21</v>
      </c>
      <c r="Y30">
        <f t="shared" si="4"/>
        <v>1</v>
      </c>
      <c r="Z30">
        <f t="shared" si="5"/>
        <v>17</v>
      </c>
      <c r="AA30">
        <f t="shared" si="6"/>
        <v>21</v>
      </c>
      <c r="AB30">
        <f t="shared" si="7"/>
        <v>7</v>
      </c>
      <c r="AC30">
        <f t="shared" si="8"/>
        <v>29</v>
      </c>
      <c r="AD30">
        <f t="shared" si="9"/>
        <v>40</v>
      </c>
      <c r="AE30">
        <f t="shared" si="10"/>
        <v>25</v>
      </c>
      <c r="AF30">
        <f t="shared" si="11"/>
        <v>161</v>
      </c>
      <c r="AG30">
        <f t="shared" si="12"/>
        <v>14</v>
      </c>
      <c r="AH30" t="str">
        <f>VLOOKUP(W30,Sheet2!$A$3:$B$87,2,FALSE)</f>
        <v>Andreas Martin Hübert</v>
      </c>
    </row>
    <row r="31" spans="1:34" x14ac:dyDescent="0.25">
      <c r="A31">
        <v>29</v>
      </c>
      <c r="B31">
        <v>587</v>
      </c>
      <c r="C31">
        <v>564</v>
      </c>
      <c r="D31">
        <v>565</v>
      </c>
      <c r="E31">
        <v>545</v>
      </c>
      <c r="F31">
        <v>588</v>
      </c>
      <c r="G31">
        <v>572</v>
      </c>
      <c r="H31">
        <v>542</v>
      </c>
      <c r="I31">
        <v>564</v>
      </c>
      <c r="J31">
        <v>29</v>
      </c>
      <c r="L31">
        <v>573</v>
      </c>
      <c r="M31">
        <f>VLOOKUP($L31,B$3:$J$53,M$1,FALSE)</f>
        <v>17</v>
      </c>
      <c r="N31">
        <f>VLOOKUP($L31,C$3:$J$53,N$1,FALSE)</f>
        <v>5</v>
      </c>
      <c r="O31">
        <f>VLOOKUP($L31,D$3:$J$53,O$1,FALSE)</f>
        <v>13</v>
      </c>
      <c r="P31">
        <f>VLOOKUP($L31,E$3:$J$53,P$1,FALSE)</f>
        <v>37</v>
      </c>
      <c r="Q31">
        <f>VLOOKUP($L31,F$3:$J$53,Q$1,FALSE)</f>
        <v>46</v>
      </c>
      <c r="R31">
        <f>VLOOKUP($L31,G$3:$J$53,R$1,FALSE)</f>
        <v>34</v>
      </c>
      <c r="S31">
        <f>VLOOKUP($L31,H$3:$J$53,S$1,FALSE)</f>
        <v>30</v>
      </c>
      <c r="T31">
        <f>VLOOKUP($L31,I$3:$J$53,T$1,FALSE)</f>
        <v>47</v>
      </c>
      <c r="U31">
        <f t="shared" si="1"/>
        <v>229</v>
      </c>
      <c r="W31">
        <f t="shared" si="2"/>
        <v>573</v>
      </c>
      <c r="X31">
        <f t="shared" si="3"/>
        <v>17</v>
      </c>
      <c r="Y31">
        <f t="shared" si="4"/>
        <v>5</v>
      </c>
      <c r="Z31">
        <f t="shared" si="5"/>
        <v>13</v>
      </c>
      <c r="AA31">
        <f t="shared" si="6"/>
        <v>37</v>
      </c>
      <c r="AB31">
        <f t="shared" si="7"/>
        <v>46</v>
      </c>
      <c r="AC31">
        <f t="shared" si="8"/>
        <v>34</v>
      </c>
      <c r="AD31">
        <f t="shared" si="9"/>
        <v>30</v>
      </c>
      <c r="AE31">
        <f t="shared" si="10"/>
        <v>47</v>
      </c>
      <c r="AF31">
        <f t="shared" si="11"/>
        <v>229</v>
      </c>
      <c r="AG31">
        <f t="shared" si="12"/>
        <v>32</v>
      </c>
      <c r="AH31" t="str">
        <f>VLOOKUP(W31,Sheet2!$A$3:$B$87,2,FALSE)</f>
        <v>Claudia Jorqueira</v>
      </c>
    </row>
    <row r="32" spans="1:34" x14ac:dyDescent="0.25">
      <c r="A32">
        <v>30</v>
      </c>
      <c r="B32">
        <v>552</v>
      </c>
      <c r="C32">
        <v>556</v>
      </c>
      <c r="D32">
        <v>538</v>
      </c>
      <c r="E32">
        <v>602</v>
      </c>
      <c r="F32">
        <v>577</v>
      </c>
      <c r="G32">
        <v>594</v>
      </c>
      <c r="H32">
        <v>573</v>
      </c>
      <c r="I32">
        <v>578</v>
      </c>
      <c r="J32">
        <v>30</v>
      </c>
      <c r="L32">
        <v>574</v>
      </c>
      <c r="M32">
        <f>VLOOKUP($L32,B$3:$J$53,M$1,FALSE)</f>
        <v>39</v>
      </c>
      <c r="N32">
        <f>VLOOKUP($L32,C$3:$J$53,N$1,FALSE)</f>
        <v>40</v>
      </c>
      <c r="O32">
        <f>VLOOKUP($L32,D$3:$J$53,O$1,FALSE)</f>
        <v>14</v>
      </c>
      <c r="P32">
        <f>VLOOKUP($L32,E$3:$J$53,P$1,FALSE)</f>
        <v>23</v>
      </c>
      <c r="Q32">
        <f>VLOOKUP($L32,F$3:$J$53,Q$1,FALSE)</f>
        <v>8</v>
      </c>
      <c r="R32">
        <f>VLOOKUP($L32,G$3:$J$53,R$1,FALSE)</f>
        <v>13</v>
      </c>
      <c r="S32">
        <f>VLOOKUP($L32,H$3:$J$53,S$1,FALSE)</f>
        <v>9</v>
      </c>
      <c r="T32">
        <f>VLOOKUP($L32,I$3:$J$53,T$1,FALSE)</f>
        <v>15</v>
      </c>
      <c r="U32">
        <f t="shared" si="1"/>
        <v>161</v>
      </c>
      <c r="W32">
        <f t="shared" si="2"/>
        <v>574</v>
      </c>
      <c r="X32">
        <f t="shared" si="3"/>
        <v>39</v>
      </c>
      <c r="Y32">
        <f t="shared" si="4"/>
        <v>40</v>
      </c>
      <c r="Z32">
        <f t="shared" si="5"/>
        <v>14</v>
      </c>
      <c r="AA32">
        <f t="shared" si="6"/>
        <v>23</v>
      </c>
      <c r="AB32">
        <f t="shared" si="7"/>
        <v>8</v>
      </c>
      <c r="AC32">
        <f t="shared" si="8"/>
        <v>13</v>
      </c>
      <c r="AD32">
        <f t="shared" si="9"/>
        <v>9</v>
      </c>
      <c r="AE32">
        <f t="shared" si="10"/>
        <v>15</v>
      </c>
      <c r="AF32">
        <f t="shared" si="11"/>
        <v>161</v>
      </c>
      <c r="AG32">
        <f t="shared" si="12"/>
        <v>14</v>
      </c>
      <c r="AH32" t="str">
        <f>VLOOKUP(W32,Sheet2!$A$3:$B$87,2,FALSE)</f>
        <v>Peter Kay</v>
      </c>
    </row>
    <row r="33" spans="1:34" x14ac:dyDescent="0.25">
      <c r="A33">
        <v>31</v>
      </c>
      <c r="B33">
        <v>590</v>
      </c>
      <c r="C33">
        <v>578</v>
      </c>
      <c r="D33">
        <v>564</v>
      </c>
      <c r="E33">
        <v>557</v>
      </c>
      <c r="F33">
        <v>557</v>
      </c>
      <c r="G33">
        <v>591</v>
      </c>
      <c r="H33">
        <v>560</v>
      </c>
      <c r="I33">
        <v>571</v>
      </c>
      <c r="J33">
        <v>31</v>
      </c>
      <c r="L33">
        <v>577</v>
      </c>
      <c r="M33">
        <f>VLOOKUP($L33,B$3:$J$53,M$1,FALSE)</f>
        <v>11</v>
      </c>
      <c r="N33">
        <f>VLOOKUP($L33,C$3:$J$53,N$1,FALSE)</f>
        <v>7</v>
      </c>
      <c r="O33">
        <f>VLOOKUP($L33,D$3:$J$53,O$1,FALSE)</f>
        <v>40</v>
      </c>
      <c r="P33">
        <f>VLOOKUP($L33,E$3:$J$53,P$1,FALSE)</f>
        <v>38</v>
      </c>
      <c r="Q33">
        <f>VLOOKUP($L33,F$3:$J$53,Q$1,FALSE)</f>
        <v>30</v>
      </c>
      <c r="R33">
        <f>VLOOKUP($L33,G$3:$J$53,R$1,FALSE)</f>
        <v>43</v>
      </c>
      <c r="S33">
        <f>VLOOKUP($L33,H$3:$J$53,S$1,FALSE)</f>
        <v>36</v>
      </c>
      <c r="T33">
        <f>VLOOKUP($L33,I$3:$J$53,T$1,FALSE)</f>
        <v>38</v>
      </c>
      <c r="U33">
        <f t="shared" si="1"/>
        <v>243</v>
      </c>
      <c r="W33">
        <f t="shared" si="2"/>
        <v>577</v>
      </c>
      <c r="X33">
        <f t="shared" si="3"/>
        <v>11</v>
      </c>
      <c r="Y33">
        <f t="shared" si="4"/>
        <v>7</v>
      </c>
      <c r="Z33">
        <f t="shared" si="5"/>
        <v>40</v>
      </c>
      <c r="AA33">
        <f t="shared" si="6"/>
        <v>38</v>
      </c>
      <c r="AB33">
        <f t="shared" si="7"/>
        <v>30</v>
      </c>
      <c r="AC33">
        <f t="shared" si="8"/>
        <v>43</v>
      </c>
      <c r="AD33">
        <f t="shared" si="9"/>
        <v>36</v>
      </c>
      <c r="AE33">
        <f t="shared" si="10"/>
        <v>38</v>
      </c>
      <c r="AF33">
        <f t="shared" si="11"/>
        <v>243</v>
      </c>
      <c r="AG33">
        <f t="shared" si="12"/>
        <v>37</v>
      </c>
      <c r="AH33" t="str">
        <f>VLOOKUP(W33,Sheet2!$A$3:$B$87,2,FALSE)</f>
        <v>Moises Lee</v>
      </c>
    </row>
    <row r="34" spans="1:34" x14ac:dyDescent="0.25">
      <c r="A34">
        <v>32</v>
      </c>
      <c r="B34">
        <v>534</v>
      </c>
      <c r="C34">
        <v>607</v>
      </c>
      <c r="D34">
        <v>606</v>
      </c>
      <c r="E34">
        <v>605</v>
      </c>
      <c r="F34">
        <v>597</v>
      </c>
      <c r="G34">
        <v>557</v>
      </c>
      <c r="H34">
        <v>541</v>
      </c>
      <c r="I34">
        <v>596</v>
      </c>
      <c r="J34">
        <v>32</v>
      </c>
      <c r="L34">
        <v>578</v>
      </c>
      <c r="M34">
        <f>VLOOKUP($L34,B$3:$J$53,M$1,FALSE)</f>
        <v>36</v>
      </c>
      <c r="N34">
        <f>VLOOKUP($L34,C$3:$J$53,N$1,FALSE)</f>
        <v>31</v>
      </c>
      <c r="O34">
        <f>VLOOKUP($L34,D$3:$J$53,O$1,FALSE)</f>
        <v>36</v>
      </c>
      <c r="P34">
        <f>VLOOKUP($L34,E$3:$J$53,P$1,FALSE)</f>
        <v>35</v>
      </c>
      <c r="Q34">
        <f>VLOOKUP($L34,F$3:$J$53,Q$1,FALSE)</f>
        <v>40</v>
      </c>
      <c r="R34">
        <f>VLOOKUP($L34,G$3:$J$53,R$1,FALSE)</f>
        <v>28</v>
      </c>
      <c r="S34">
        <f>VLOOKUP($L34,H$3:$J$53,S$1,FALSE)</f>
        <v>26</v>
      </c>
      <c r="T34">
        <f>VLOOKUP($L34,I$3:$J$53,T$1,FALSE)</f>
        <v>30</v>
      </c>
      <c r="U34">
        <f t="shared" si="1"/>
        <v>262</v>
      </c>
      <c r="W34">
        <f t="shared" si="2"/>
        <v>578</v>
      </c>
      <c r="X34">
        <f t="shared" si="3"/>
        <v>36</v>
      </c>
      <c r="Y34">
        <f t="shared" si="4"/>
        <v>31</v>
      </c>
      <c r="Z34">
        <f t="shared" si="5"/>
        <v>36</v>
      </c>
      <c r="AA34">
        <f t="shared" si="6"/>
        <v>35</v>
      </c>
      <c r="AB34">
        <f t="shared" si="7"/>
        <v>40</v>
      </c>
      <c r="AC34">
        <f t="shared" si="8"/>
        <v>28</v>
      </c>
      <c r="AD34">
        <f t="shared" si="9"/>
        <v>26</v>
      </c>
      <c r="AE34">
        <f t="shared" si="10"/>
        <v>30</v>
      </c>
      <c r="AF34">
        <f t="shared" si="11"/>
        <v>262</v>
      </c>
      <c r="AG34">
        <f t="shared" si="12"/>
        <v>39</v>
      </c>
      <c r="AH34" t="str">
        <f>VLOOKUP(W34,Sheet2!$A$3:$B$87,2,FALSE)</f>
        <v>Salim Lequier</v>
      </c>
    </row>
    <row r="35" spans="1:34" x14ac:dyDescent="0.25">
      <c r="A35">
        <v>33</v>
      </c>
      <c r="B35">
        <v>545</v>
      </c>
      <c r="C35">
        <v>567</v>
      </c>
      <c r="D35">
        <v>537</v>
      </c>
      <c r="E35">
        <v>589</v>
      </c>
      <c r="F35">
        <v>584</v>
      </c>
      <c r="G35">
        <v>537</v>
      </c>
      <c r="H35">
        <v>603</v>
      </c>
      <c r="I35">
        <v>608</v>
      </c>
      <c r="J35">
        <v>33</v>
      </c>
      <c r="L35">
        <v>582</v>
      </c>
      <c r="M35">
        <f>VLOOKUP($L35,B$3:$J$53,M$1,FALSE)</f>
        <v>40</v>
      </c>
      <c r="N35">
        <f>VLOOKUP($L35,C$3:$J$53,N$1,FALSE)</f>
        <v>45</v>
      </c>
      <c r="O35">
        <f>VLOOKUP($L35,D$3:$J$53,O$1,FALSE)</f>
        <v>43</v>
      </c>
      <c r="P35">
        <f>VLOOKUP($L35,E$3:$J$53,P$1,FALSE)</f>
        <v>50</v>
      </c>
      <c r="Q35">
        <f>VLOOKUP($L35,F$3:$J$53,Q$1,FALSE)</f>
        <v>51</v>
      </c>
      <c r="R35">
        <f>VLOOKUP($L35,G$3:$J$53,R$1,FALSE)</f>
        <v>50</v>
      </c>
      <c r="S35">
        <f>VLOOKUP($L35,H$3:$J$53,S$1,FALSE)</f>
        <v>41</v>
      </c>
      <c r="T35">
        <f>VLOOKUP($L35,I$3:$J$53,T$1,FALSE)</f>
        <v>50</v>
      </c>
      <c r="U35">
        <f t="shared" si="1"/>
        <v>370</v>
      </c>
      <c r="W35">
        <f t="shared" si="2"/>
        <v>582</v>
      </c>
      <c r="X35">
        <f t="shared" si="3"/>
        <v>40</v>
      </c>
      <c r="Y35">
        <f t="shared" si="4"/>
        <v>45</v>
      </c>
      <c r="Z35">
        <f t="shared" si="5"/>
        <v>43</v>
      </c>
      <c r="AA35">
        <f t="shared" si="6"/>
        <v>50</v>
      </c>
      <c r="AB35">
        <f t="shared" si="7"/>
        <v>51</v>
      </c>
      <c r="AC35">
        <f t="shared" si="8"/>
        <v>50</v>
      </c>
      <c r="AD35">
        <f t="shared" si="9"/>
        <v>41</v>
      </c>
      <c r="AE35">
        <f t="shared" si="10"/>
        <v>50</v>
      </c>
      <c r="AF35">
        <f t="shared" si="11"/>
        <v>370</v>
      </c>
      <c r="AG35">
        <f t="shared" si="12"/>
        <v>51</v>
      </c>
      <c r="AH35" t="str">
        <f>VLOOKUP(W35,Sheet2!$A$3:$B$87,2,FALSE)</f>
        <v>Daniel Meszaros</v>
      </c>
    </row>
    <row r="36" spans="1:34" x14ac:dyDescent="0.25">
      <c r="A36">
        <v>34</v>
      </c>
      <c r="B36">
        <v>596</v>
      </c>
      <c r="C36">
        <v>597</v>
      </c>
      <c r="D36">
        <v>536</v>
      </c>
      <c r="E36">
        <v>563</v>
      </c>
      <c r="F36">
        <v>591</v>
      </c>
      <c r="G36">
        <v>573</v>
      </c>
      <c r="H36">
        <v>604</v>
      </c>
      <c r="I36">
        <v>557</v>
      </c>
      <c r="J36">
        <v>34</v>
      </c>
      <c r="L36">
        <v>584</v>
      </c>
      <c r="M36">
        <f>VLOOKUP($L36,B$3:$J$53,M$1,FALSE)</f>
        <v>7</v>
      </c>
      <c r="N36">
        <f>VLOOKUP($L36,C$3:$J$53,N$1,FALSE)</f>
        <v>26</v>
      </c>
      <c r="O36">
        <f>VLOOKUP($L36,D$3:$J$53,O$1,FALSE)</f>
        <v>20</v>
      </c>
      <c r="P36">
        <f>VLOOKUP($L36,E$3:$J$53,P$1,FALSE)</f>
        <v>13</v>
      </c>
      <c r="Q36">
        <f>VLOOKUP($L36,F$3:$J$53,Q$1,FALSE)</f>
        <v>33</v>
      </c>
      <c r="R36">
        <f>VLOOKUP($L36,G$3:$J$53,R$1,FALSE)</f>
        <v>25</v>
      </c>
      <c r="S36">
        <f>VLOOKUP($L36,H$3:$J$53,S$1,FALSE)</f>
        <v>23</v>
      </c>
      <c r="T36">
        <f>VLOOKUP($L36,I$3:$J$53,T$1,FALSE)</f>
        <v>20</v>
      </c>
      <c r="U36">
        <f t="shared" si="1"/>
        <v>167</v>
      </c>
      <c r="W36">
        <f t="shared" si="2"/>
        <v>584</v>
      </c>
      <c r="X36">
        <f t="shared" si="3"/>
        <v>7</v>
      </c>
      <c r="Y36">
        <f t="shared" si="4"/>
        <v>26</v>
      </c>
      <c r="Z36">
        <f t="shared" si="5"/>
        <v>20</v>
      </c>
      <c r="AA36">
        <f t="shared" si="6"/>
        <v>13</v>
      </c>
      <c r="AB36">
        <f t="shared" si="7"/>
        <v>33</v>
      </c>
      <c r="AC36">
        <f t="shared" si="8"/>
        <v>25</v>
      </c>
      <c r="AD36">
        <f t="shared" si="9"/>
        <v>23</v>
      </c>
      <c r="AE36">
        <f t="shared" si="10"/>
        <v>20</v>
      </c>
      <c r="AF36">
        <f t="shared" si="11"/>
        <v>167</v>
      </c>
      <c r="AG36">
        <f t="shared" si="12"/>
        <v>16</v>
      </c>
      <c r="AH36" t="str">
        <f>VLOOKUP(W36,Sheet2!$A$3:$B$87,2,FALSE)</f>
        <v>Massimo Molteni</v>
      </c>
    </row>
    <row r="37" spans="1:34" x14ac:dyDescent="0.25">
      <c r="A37">
        <v>35</v>
      </c>
      <c r="B37">
        <v>567</v>
      </c>
      <c r="C37">
        <v>548</v>
      </c>
      <c r="D37">
        <v>542</v>
      </c>
      <c r="E37">
        <v>578</v>
      </c>
      <c r="F37">
        <v>587</v>
      </c>
      <c r="G37">
        <v>603</v>
      </c>
      <c r="H37">
        <v>548</v>
      </c>
      <c r="I37">
        <v>567</v>
      </c>
      <c r="J37">
        <v>35</v>
      </c>
      <c r="L37">
        <v>587</v>
      </c>
      <c r="M37">
        <f>VLOOKUP($L37,B$3:$J$53,M$1,FALSE)</f>
        <v>29</v>
      </c>
      <c r="N37">
        <f>VLOOKUP($L37,C$3:$J$53,N$1,FALSE)</f>
        <v>49</v>
      </c>
      <c r="O37">
        <f>VLOOKUP($L37,D$3:$J$53,O$1,FALSE)</f>
        <v>37</v>
      </c>
      <c r="P37">
        <f>VLOOKUP($L37,E$3:$J$53,P$1,FALSE)</f>
        <v>47</v>
      </c>
      <c r="Q37">
        <f>VLOOKUP($L37,F$3:$J$53,Q$1,FALSE)</f>
        <v>35</v>
      </c>
      <c r="R37">
        <f>VLOOKUP($L37,G$3:$J$53,R$1,FALSE)</f>
        <v>24</v>
      </c>
      <c r="S37">
        <f>VLOOKUP($L37,H$3:$J$53,S$1,FALSE)</f>
        <v>46</v>
      </c>
      <c r="T37">
        <f>VLOOKUP($L37,I$3:$J$53,T$1,FALSE)</f>
        <v>11</v>
      </c>
      <c r="U37">
        <f t="shared" si="1"/>
        <v>278</v>
      </c>
      <c r="W37">
        <f t="shared" si="2"/>
        <v>587</v>
      </c>
      <c r="X37">
        <f t="shared" si="3"/>
        <v>29</v>
      </c>
      <c r="Y37">
        <f t="shared" si="4"/>
        <v>49</v>
      </c>
      <c r="Z37">
        <f t="shared" si="5"/>
        <v>37</v>
      </c>
      <c r="AA37">
        <f t="shared" si="6"/>
        <v>47</v>
      </c>
      <c r="AB37">
        <f t="shared" si="7"/>
        <v>35</v>
      </c>
      <c r="AC37">
        <f t="shared" si="8"/>
        <v>24</v>
      </c>
      <c r="AD37">
        <f t="shared" si="9"/>
        <v>46</v>
      </c>
      <c r="AE37">
        <f t="shared" si="10"/>
        <v>11</v>
      </c>
      <c r="AF37">
        <f t="shared" si="11"/>
        <v>278</v>
      </c>
      <c r="AG37">
        <f t="shared" si="12"/>
        <v>40</v>
      </c>
      <c r="AH37" t="str">
        <f>VLOOKUP(W37,Sheet2!$A$3:$B$87,2,FALSE)</f>
        <v>Vuong Na</v>
      </c>
    </row>
    <row r="38" spans="1:34" x14ac:dyDescent="0.25">
      <c r="A38">
        <v>36</v>
      </c>
      <c r="B38">
        <v>578</v>
      </c>
      <c r="C38">
        <v>596</v>
      </c>
      <c r="D38">
        <v>578</v>
      </c>
      <c r="E38">
        <v>548</v>
      </c>
      <c r="F38">
        <v>561</v>
      </c>
      <c r="G38">
        <v>560</v>
      </c>
      <c r="H38">
        <v>577</v>
      </c>
      <c r="I38">
        <v>563</v>
      </c>
      <c r="J38">
        <v>36</v>
      </c>
      <c r="L38">
        <v>588</v>
      </c>
      <c r="M38">
        <f>VLOOKUP($L38,B$3:$J$53,M$1,FALSE)</f>
        <v>26</v>
      </c>
      <c r="N38">
        <f>VLOOKUP($L38,C$3:$J$53,N$1,FALSE)</f>
        <v>12</v>
      </c>
      <c r="O38">
        <f>VLOOKUP($L38,D$3:$J$53,O$1,FALSE)</f>
        <v>15</v>
      </c>
      <c r="P38">
        <f>VLOOKUP($L38,E$3:$J$53,P$1,FALSE)</f>
        <v>27</v>
      </c>
      <c r="Q38">
        <f>VLOOKUP($L38,F$3:$J$53,Q$1,FALSE)</f>
        <v>29</v>
      </c>
      <c r="R38">
        <f>VLOOKUP($L38,G$3:$J$53,R$1,FALSE)</f>
        <v>3</v>
      </c>
      <c r="S38">
        <f>VLOOKUP($L38,H$3:$J$53,S$1,FALSE)</f>
        <v>5</v>
      </c>
      <c r="T38">
        <f>VLOOKUP($L38,I$3:$J$53,T$1,FALSE)</f>
        <v>6</v>
      </c>
      <c r="U38">
        <f t="shared" si="1"/>
        <v>123</v>
      </c>
      <c r="W38">
        <f t="shared" si="2"/>
        <v>588</v>
      </c>
      <c r="X38">
        <f t="shared" si="3"/>
        <v>26</v>
      </c>
      <c r="Y38">
        <f t="shared" si="4"/>
        <v>12</v>
      </c>
      <c r="Z38">
        <f t="shared" si="5"/>
        <v>15</v>
      </c>
      <c r="AA38">
        <f t="shared" si="6"/>
        <v>27</v>
      </c>
      <c r="AB38">
        <f t="shared" si="7"/>
        <v>29</v>
      </c>
      <c r="AC38">
        <f t="shared" si="8"/>
        <v>3</v>
      </c>
      <c r="AD38">
        <f t="shared" si="9"/>
        <v>5</v>
      </c>
      <c r="AE38">
        <f t="shared" si="10"/>
        <v>6</v>
      </c>
      <c r="AF38">
        <f t="shared" si="11"/>
        <v>123</v>
      </c>
      <c r="AG38">
        <f t="shared" si="12"/>
        <v>9</v>
      </c>
      <c r="AH38" t="str">
        <f>VLOOKUP(W38,Sheet2!$A$3:$B$87,2,FALSE)</f>
        <v>Raghuram Narayanan</v>
      </c>
    </row>
    <row r="39" spans="1:34" x14ac:dyDescent="0.25">
      <c r="A39">
        <v>37</v>
      </c>
      <c r="B39">
        <v>608</v>
      </c>
      <c r="C39">
        <v>598</v>
      </c>
      <c r="D39">
        <v>587</v>
      </c>
      <c r="E39">
        <v>573</v>
      </c>
      <c r="F39">
        <v>560</v>
      </c>
      <c r="G39">
        <v>533</v>
      </c>
      <c r="H39">
        <v>608</v>
      </c>
      <c r="I39">
        <v>607</v>
      </c>
      <c r="J39">
        <v>37</v>
      </c>
      <c r="L39">
        <v>589</v>
      </c>
      <c r="M39">
        <f>VLOOKUP($L39,B$3:$J$53,M$1,FALSE)</f>
        <v>18</v>
      </c>
      <c r="N39">
        <f>VLOOKUP($L39,C$3:$J$53,N$1,FALSE)</f>
        <v>16</v>
      </c>
      <c r="O39">
        <f>VLOOKUP($L39,D$3:$J$53,O$1,FALSE)</f>
        <v>7</v>
      </c>
      <c r="P39">
        <f>VLOOKUP($L39,E$3:$J$53,P$1,FALSE)</f>
        <v>33</v>
      </c>
      <c r="Q39">
        <f>VLOOKUP($L39,F$3:$J$53,Q$1,FALSE)</f>
        <v>24</v>
      </c>
      <c r="R39">
        <f>VLOOKUP($L39,G$3:$J$53,R$1,FALSE)</f>
        <v>12</v>
      </c>
      <c r="S39">
        <f>VLOOKUP($L39,H$3:$J$53,S$1,FALSE)</f>
        <v>11</v>
      </c>
      <c r="T39">
        <f>VLOOKUP($L39,I$3:$J$53,T$1,FALSE)</f>
        <v>12</v>
      </c>
      <c r="U39">
        <f t="shared" si="1"/>
        <v>133</v>
      </c>
      <c r="W39">
        <f t="shared" si="2"/>
        <v>589</v>
      </c>
      <c r="X39">
        <f t="shared" si="3"/>
        <v>18</v>
      </c>
      <c r="Y39">
        <f t="shared" si="4"/>
        <v>16</v>
      </c>
      <c r="Z39">
        <f t="shared" si="5"/>
        <v>7</v>
      </c>
      <c r="AA39">
        <f t="shared" si="6"/>
        <v>33</v>
      </c>
      <c r="AB39">
        <f t="shared" si="7"/>
        <v>24</v>
      </c>
      <c r="AC39">
        <f t="shared" si="8"/>
        <v>12</v>
      </c>
      <c r="AD39">
        <f t="shared" si="9"/>
        <v>11</v>
      </c>
      <c r="AE39">
        <f t="shared" si="10"/>
        <v>12</v>
      </c>
      <c r="AF39">
        <f t="shared" si="11"/>
        <v>133</v>
      </c>
      <c r="AG39">
        <f t="shared" si="12"/>
        <v>10</v>
      </c>
      <c r="AH39" t="str">
        <f>VLOOKUP(W39,Sheet2!$A$3:$B$87,2,FALSE)</f>
        <v>Bruno Nicoletti</v>
      </c>
    </row>
    <row r="40" spans="1:34" x14ac:dyDescent="0.25">
      <c r="A40">
        <v>38</v>
      </c>
      <c r="B40">
        <v>542</v>
      </c>
      <c r="C40">
        <v>537</v>
      </c>
      <c r="D40">
        <v>567</v>
      </c>
      <c r="E40">
        <v>577</v>
      </c>
      <c r="F40">
        <v>567</v>
      </c>
      <c r="G40">
        <v>552</v>
      </c>
      <c r="H40">
        <v>566</v>
      </c>
      <c r="I40">
        <v>577</v>
      </c>
      <c r="J40">
        <v>38</v>
      </c>
      <c r="L40">
        <v>590</v>
      </c>
      <c r="M40">
        <f>VLOOKUP($L40,B$3:$J$53,M$1,FALSE)</f>
        <v>31</v>
      </c>
      <c r="N40">
        <f>VLOOKUP($L40,C$3:$J$53,N$1,FALSE)</f>
        <v>18</v>
      </c>
      <c r="O40">
        <f>VLOOKUP($L40,D$3:$J$53,O$1,FALSE)</f>
        <v>10</v>
      </c>
      <c r="P40">
        <f>VLOOKUP($L40,E$3:$J$53,P$1,FALSE)</f>
        <v>43</v>
      </c>
      <c r="Q40">
        <f>VLOOKUP($L40,F$3:$J$53,Q$1,FALSE)</f>
        <v>44</v>
      </c>
      <c r="R40">
        <f>VLOOKUP($L40,G$3:$J$53,R$1,FALSE)</f>
        <v>27</v>
      </c>
      <c r="S40">
        <f>VLOOKUP($L40,H$3:$J$53,S$1,FALSE)</f>
        <v>25</v>
      </c>
      <c r="T40">
        <f>VLOOKUP($L40,I$3:$J$53,T$1,FALSE)</f>
        <v>42</v>
      </c>
      <c r="U40">
        <f t="shared" si="1"/>
        <v>240</v>
      </c>
      <c r="W40">
        <f t="shared" si="2"/>
        <v>590</v>
      </c>
      <c r="X40">
        <f t="shared" si="3"/>
        <v>31</v>
      </c>
      <c r="Y40">
        <f t="shared" si="4"/>
        <v>18</v>
      </c>
      <c r="Z40">
        <f t="shared" si="5"/>
        <v>10</v>
      </c>
      <c r="AA40">
        <f t="shared" si="6"/>
        <v>43</v>
      </c>
      <c r="AB40">
        <f t="shared" si="7"/>
        <v>44</v>
      </c>
      <c r="AC40">
        <f t="shared" si="8"/>
        <v>27</v>
      </c>
      <c r="AD40">
        <f t="shared" si="9"/>
        <v>25</v>
      </c>
      <c r="AE40">
        <f t="shared" si="10"/>
        <v>42</v>
      </c>
      <c r="AF40">
        <f t="shared" si="11"/>
        <v>240</v>
      </c>
      <c r="AG40">
        <f t="shared" si="12"/>
        <v>34</v>
      </c>
      <c r="AH40" t="str">
        <f>VLOOKUP(W40,Sheet2!$A$3:$B$87,2,FALSE)</f>
        <v>Paulina Maria Nimalanathan</v>
      </c>
    </row>
    <row r="41" spans="1:34" x14ac:dyDescent="0.25">
      <c r="A41">
        <v>39</v>
      </c>
      <c r="B41">
        <v>574</v>
      </c>
      <c r="C41">
        <v>542</v>
      </c>
      <c r="D41">
        <v>591</v>
      </c>
      <c r="E41">
        <v>547</v>
      </c>
      <c r="F41">
        <v>538</v>
      </c>
      <c r="G41">
        <v>608</v>
      </c>
      <c r="H41">
        <v>556</v>
      </c>
      <c r="I41">
        <v>598</v>
      </c>
      <c r="J41">
        <v>39</v>
      </c>
      <c r="L41">
        <v>591</v>
      </c>
      <c r="M41">
        <f>VLOOKUP($L41,B$3:$J$53,M$1,FALSE)</f>
        <v>41</v>
      </c>
      <c r="N41">
        <f>VLOOKUP($L41,C$3:$J$53,N$1,FALSE)</f>
        <v>23</v>
      </c>
      <c r="O41">
        <f>VLOOKUP($L41,D$3:$J$53,O$1,FALSE)</f>
        <v>39</v>
      </c>
      <c r="P41">
        <f>VLOOKUP($L41,E$3:$J$53,P$1,FALSE)</f>
        <v>45</v>
      </c>
      <c r="Q41">
        <f>VLOOKUP($L41,F$3:$J$53,Q$1,FALSE)</f>
        <v>34</v>
      </c>
      <c r="R41">
        <f>VLOOKUP($L41,G$3:$J$53,R$1,FALSE)</f>
        <v>31</v>
      </c>
      <c r="S41">
        <f>VLOOKUP($L41,H$3:$J$53,S$1,FALSE)</f>
        <v>28</v>
      </c>
      <c r="T41">
        <f>VLOOKUP($L41,I$3:$J$53,T$1,FALSE)</f>
        <v>48</v>
      </c>
      <c r="U41">
        <f t="shared" si="1"/>
        <v>289</v>
      </c>
      <c r="W41">
        <f t="shared" si="2"/>
        <v>591</v>
      </c>
      <c r="X41">
        <f t="shared" si="3"/>
        <v>41</v>
      </c>
      <c r="Y41">
        <f t="shared" si="4"/>
        <v>23</v>
      </c>
      <c r="Z41">
        <f t="shared" si="5"/>
        <v>39</v>
      </c>
      <c r="AA41">
        <f t="shared" si="6"/>
        <v>45</v>
      </c>
      <c r="AB41">
        <f t="shared" si="7"/>
        <v>34</v>
      </c>
      <c r="AC41">
        <f t="shared" si="8"/>
        <v>31</v>
      </c>
      <c r="AD41">
        <f t="shared" si="9"/>
        <v>28</v>
      </c>
      <c r="AE41">
        <f t="shared" si="10"/>
        <v>48</v>
      </c>
      <c r="AF41">
        <f t="shared" si="11"/>
        <v>289</v>
      </c>
      <c r="AG41">
        <f t="shared" si="12"/>
        <v>42</v>
      </c>
      <c r="AH41" t="str">
        <f>VLOOKUP(W41,Sheet2!$A$3:$B$87,2,FALSE)</f>
        <v>lawrence olusanya</v>
      </c>
    </row>
    <row r="42" spans="1:34" x14ac:dyDescent="0.25">
      <c r="A42">
        <v>40</v>
      </c>
      <c r="B42">
        <v>582</v>
      </c>
      <c r="C42">
        <v>574</v>
      </c>
      <c r="D42">
        <v>577</v>
      </c>
      <c r="E42">
        <v>607</v>
      </c>
      <c r="F42">
        <v>578</v>
      </c>
      <c r="G42">
        <v>565</v>
      </c>
      <c r="H42">
        <v>572</v>
      </c>
      <c r="I42">
        <v>560</v>
      </c>
      <c r="J42">
        <v>40</v>
      </c>
      <c r="L42">
        <v>594</v>
      </c>
      <c r="M42">
        <f>VLOOKUP($L42,B$3:$J$53,M$1,FALSE)</f>
        <v>49</v>
      </c>
      <c r="N42">
        <f>VLOOKUP($L42,C$3:$J$53,N$1,FALSE)</f>
        <v>42</v>
      </c>
      <c r="O42">
        <f>VLOOKUP($L42,D$3:$J$53,O$1,FALSE)</f>
        <v>24</v>
      </c>
      <c r="P42">
        <f>VLOOKUP($L42,E$3:$J$53,P$1,FALSE)</f>
        <v>20</v>
      </c>
      <c r="Q42">
        <f>VLOOKUP($L42,F$3:$J$53,Q$1,FALSE)</f>
        <v>9</v>
      </c>
      <c r="R42">
        <f>VLOOKUP($L42,G$3:$J$53,R$1,FALSE)</f>
        <v>30</v>
      </c>
      <c r="S42">
        <f>VLOOKUP($L42,H$3:$J$53,S$1,FALSE)</f>
        <v>47</v>
      </c>
      <c r="T42">
        <f>VLOOKUP($L42,I$3:$J$53,T$1,FALSE)</f>
        <v>19</v>
      </c>
      <c r="U42">
        <f t="shared" si="1"/>
        <v>240</v>
      </c>
      <c r="W42">
        <f t="shared" si="2"/>
        <v>594</v>
      </c>
      <c r="X42">
        <f t="shared" si="3"/>
        <v>49</v>
      </c>
      <c r="Y42">
        <f t="shared" si="4"/>
        <v>42</v>
      </c>
      <c r="Z42">
        <f t="shared" si="5"/>
        <v>24</v>
      </c>
      <c r="AA42">
        <f t="shared" si="6"/>
        <v>20</v>
      </c>
      <c r="AB42">
        <f t="shared" si="7"/>
        <v>9</v>
      </c>
      <c r="AC42">
        <f t="shared" si="8"/>
        <v>30</v>
      </c>
      <c r="AD42">
        <f t="shared" si="9"/>
        <v>47</v>
      </c>
      <c r="AE42">
        <f t="shared" si="10"/>
        <v>19</v>
      </c>
      <c r="AF42">
        <f t="shared" si="11"/>
        <v>240</v>
      </c>
      <c r="AG42">
        <f t="shared" si="12"/>
        <v>34</v>
      </c>
      <c r="AH42" t="str">
        <f>VLOOKUP(W42,Sheet2!$A$3:$B$87,2,FALSE)</f>
        <v>Yat Patel</v>
      </c>
    </row>
    <row r="43" spans="1:34" x14ac:dyDescent="0.25">
      <c r="A43">
        <v>41</v>
      </c>
      <c r="B43">
        <v>591</v>
      </c>
      <c r="C43">
        <v>541</v>
      </c>
      <c r="D43">
        <v>549</v>
      </c>
      <c r="E43">
        <v>549</v>
      </c>
      <c r="F43">
        <v>549</v>
      </c>
      <c r="G43">
        <v>566</v>
      </c>
      <c r="H43">
        <v>582</v>
      </c>
      <c r="I43">
        <v>541</v>
      </c>
      <c r="J43">
        <v>41</v>
      </c>
      <c r="L43">
        <v>596</v>
      </c>
      <c r="M43">
        <f>VLOOKUP($L43,B$3:$J$53,M$1,FALSE)</f>
        <v>34</v>
      </c>
      <c r="N43">
        <f>VLOOKUP($L43,C$3:$J$53,N$1,FALSE)</f>
        <v>36</v>
      </c>
      <c r="O43">
        <f>VLOOKUP($L43,D$3:$J$53,O$1,FALSE)</f>
        <v>25</v>
      </c>
      <c r="P43">
        <f>VLOOKUP($L43,E$3:$J$53,P$1,FALSE)</f>
        <v>12</v>
      </c>
      <c r="Q43">
        <f>VLOOKUP($L43,F$3:$J$53,Q$1,FALSE)</f>
        <v>14</v>
      </c>
      <c r="R43">
        <f>VLOOKUP($L43,G$3:$J$53,R$1,FALSE)</f>
        <v>17</v>
      </c>
      <c r="S43">
        <f>VLOOKUP($L43,H$3:$J$53,S$1,FALSE)</f>
        <v>45</v>
      </c>
      <c r="T43">
        <f>VLOOKUP($L43,I$3:$J$53,T$1,FALSE)</f>
        <v>32</v>
      </c>
      <c r="U43">
        <f t="shared" si="1"/>
        <v>215</v>
      </c>
      <c r="W43">
        <f t="shared" si="2"/>
        <v>596</v>
      </c>
      <c r="X43">
        <f t="shared" si="3"/>
        <v>34</v>
      </c>
      <c r="Y43">
        <f t="shared" si="4"/>
        <v>36</v>
      </c>
      <c r="Z43">
        <f t="shared" si="5"/>
        <v>25</v>
      </c>
      <c r="AA43">
        <f t="shared" si="6"/>
        <v>12</v>
      </c>
      <c r="AB43">
        <f t="shared" si="7"/>
        <v>14</v>
      </c>
      <c r="AC43">
        <f t="shared" si="8"/>
        <v>17</v>
      </c>
      <c r="AD43">
        <f t="shared" si="9"/>
        <v>45</v>
      </c>
      <c r="AE43">
        <f t="shared" si="10"/>
        <v>32</v>
      </c>
      <c r="AF43">
        <f t="shared" si="11"/>
        <v>215</v>
      </c>
      <c r="AG43">
        <f t="shared" si="12"/>
        <v>29</v>
      </c>
      <c r="AH43" t="str">
        <f>VLOOKUP(W43,Sheet2!$A$3:$B$87,2,FALSE)</f>
        <v>Rakesh Ranjan</v>
      </c>
    </row>
    <row r="44" spans="1:34" x14ac:dyDescent="0.25">
      <c r="A44">
        <v>42</v>
      </c>
      <c r="B44">
        <v>571</v>
      </c>
      <c r="C44">
        <v>594</v>
      </c>
      <c r="D44">
        <v>570</v>
      </c>
      <c r="E44">
        <v>566</v>
      </c>
      <c r="F44">
        <v>563</v>
      </c>
      <c r="G44">
        <v>547</v>
      </c>
      <c r="H44">
        <v>533</v>
      </c>
      <c r="I44">
        <v>590</v>
      </c>
      <c r="J44">
        <v>42</v>
      </c>
      <c r="L44">
        <v>597</v>
      </c>
      <c r="M44">
        <f>VLOOKUP($L44,B$3:$J$53,M$1,FALSE)</f>
        <v>3</v>
      </c>
      <c r="N44">
        <f>VLOOKUP($L44,C$3:$J$53,N$1,FALSE)</f>
        <v>34</v>
      </c>
      <c r="O44">
        <f>VLOOKUP($L44,D$3:$J$53,O$1,FALSE)</f>
        <v>49</v>
      </c>
      <c r="P44">
        <f>VLOOKUP($L44,E$3:$J$53,P$1,FALSE)</f>
        <v>48</v>
      </c>
      <c r="Q44">
        <f>VLOOKUP($L44,F$3:$J$53,Q$1,FALSE)</f>
        <v>32</v>
      </c>
      <c r="R44">
        <f>VLOOKUP($L44,G$3:$J$53,R$1,FALSE)</f>
        <v>47</v>
      </c>
      <c r="S44">
        <f>VLOOKUP($L44,H$3:$J$53,S$1,FALSE)</f>
        <v>50</v>
      </c>
      <c r="T44">
        <f>VLOOKUP($L44,I$3:$J$53,T$1,FALSE)</f>
        <v>43</v>
      </c>
      <c r="U44">
        <f t="shared" si="1"/>
        <v>306</v>
      </c>
      <c r="W44">
        <f t="shared" si="2"/>
        <v>597</v>
      </c>
      <c r="X44">
        <f t="shared" si="3"/>
        <v>3</v>
      </c>
      <c r="Y44">
        <f t="shared" si="4"/>
        <v>34</v>
      </c>
      <c r="Z44">
        <f t="shared" si="5"/>
        <v>49</v>
      </c>
      <c r="AA44">
        <f t="shared" si="6"/>
        <v>48</v>
      </c>
      <c r="AB44">
        <f t="shared" si="7"/>
        <v>32</v>
      </c>
      <c r="AC44">
        <f t="shared" si="8"/>
        <v>47</v>
      </c>
      <c r="AD44">
        <f t="shared" si="9"/>
        <v>50</v>
      </c>
      <c r="AE44">
        <f t="shared" si="10"/>
        <v>43</v>
      </c>
      <c r="AF44">
        <f t="shared" si="11"/>
        <v>306</v>
      </c>
      <c r="AG44">
        <f t="shared" si="12"/>
        <v>44</v>
      </c>
      <c r="AH44" t="str">
        <f>VLOOKUP(W44,Sheet2!$A$3:$B$87,2,FALSE)</f>
        <v>Anand Sachdev</v>
      </c>
    </row>
    <row r="45" spans="1:34" x14ac:dyDescent="0.25">
      <c r="A45">
        <v>43</v>
      </c>
      <c r="B45">
        <v>566</v>
      </c>
      <c r="C45">
        <v>549</v>
      </c>
      <c r="D45">
        <v>582</v>
      </c>
      <c r="E45">
        <v>590</v>
      </c>
      <c r="F45">
        <v>541</v>
      </c>
      <c r="G45">
        <v>577</v>
      </c>
      <c r="H45">
        <v>552</v>
      </c>
      <c r="I45">
        <v>597</v>
      </c>
      <c r="J45">
        <v>43</v>
      </c>
      <c r="L45">
        <v>598</v>
      </c>
      <c r="M45">
        <f>VLOOKUP($L45,B$3:$J$53,M$1,FALSE)</f>
        <v>45</v>
      </c>
      <c r="N45">
        <f>VLOOKUP($L45,C$3:$J$53,N$1,FALSE)</f>
        <v>37</v>
      </c>
      <c r="O45">
        <f>VLOOKUP($L45,D$3:$J$53,O$1,FALSE)</f>
        <v>44</v>
      </c>
      <c r="P45">
        <f>VLOOKUP($L45,E$3:$J$53,P$1,FALSE)</f>
        <v>15</v>
      </c>
      <c r="Q45">
        <f>VLOOKUP($L45,F$3:$J$53,Q$1,FALSE)</f>
        <v>19</v>
      </c>
      <c r="R45">
        <f>VLOOKUP($L45,G$3:$J$53,R$1,FALSE)</f>
        <v>16</v>
      </c>
      <c r="S45">
        <f>VLOOKUP($L45,H$3:$J$53,S$1,FALSE)</f>
        <v>18</v>
      </c>
      <c r="T45">
        <f>VLOOKUP($L45,I$3:$J$53,T$1,FALSE)</f>
        <v>39</v>
      </c>
      <c r="U45">
        <f t="shared" si="1"/>
        <v>233</v>
      </c>
      <c r="W45">
        <f t="shared" si="2"/>
        <v>598</v>
      </c>
      <c r="X45">
        <f t="shared" si="3"/>
        <v>45</v>
      </c>
      <c r="Y45">
        <f t="shared" si="4"/>
        <v>37</v>
      </c>
      <c r="Z45">
        <f t="shared" si="5"/>
        <v>44</v>
      </c>
      <c r="AA45">
        <f t="shared" si="6"/>
        <v>15</v>
      </c>
      <c r="AB45">
        <f t="shared" si="7"/>
        <v>19</v>
      </c>
      <c r="AC45">
        <f t="shared" si="8"/>
        <v>16</v>
      </c>
      <c r="AD45">
        <f t="shared" si="9"/>
        <v>18</v>
      </c>
      <c r="AE45">
        <f t="shared" si="10"/>
        <v>39</v>
      </c>
      <c r="AF45">
        <f t="shared" si="11"/>
        <v>233</v>
      </c>
      <c r="AG45">
        <f t="shared" si="12"/>
        <v>33</v>
      </c>
      <c r="AH45" t="str">
        <f>VLOOKUP(W45,Sheet2!$A$3:$B$87,2,FALSE)</f>
        <v>Sagar Sahay</v>
      </c>
    </row>
    <row r="46" spans="1:34" x14ac:dyDescent="0.25">
      <c r="A46">
        <v>44</v>
      </c>
      <c r="B46">
        <v>569</v>
      </c>
      <c r="C46">
        <v>608</v>
      </c>
      <c r="D46">
        <v>598</v>
      </c>
      <c r="E46">
        <v>571</v>
      </c>
      <c r="F46">
        <v>590</v>
      </c>
      <c r="G46">
        <v>548</v>
      </c>
      <c r="H46">
        <v>547</v>
      </c>
      <c r="I46">
        <v>566</v>
      </c>
      <c r="J46">
        <v>44</v>
      </c>
      <c r="L46">
        <v>602</v>
      </c>
      <c r="M46">
        <f>VLOOKUP($L46,B$3:$J$53,M$1,FALSE)</f>
        <v>6</v>
      </c>
      <c r="N46">
        <f>VLOOKUP($L46,C$3:$J$53,N$1,FALSE)</f>
        <v>10</v>
      </c>
      <c r="O46">
        <f>VLOOKUP($L46,D$3:$J$53,O$1,FALSE)</f>
        <v>1</v>
      </c>
      <c r="P46">
        <f>VLOOKUP($L46,E$3:$J$53,P$1,FALSE)</f>
        <v>30</v>
      </c>
      <c r="Q46">
        <f>VLOOKUP($L46,F$3:$J$53,Q$1,FALSE)</f>
        <v>18</v>
      </c>
      <c r="R46">
        <f>VLOOKUP($L46,G$3:$J$53,R$1,FALSE)</f>
        <v>21</v>
      </c>
      <c r="S46">
        <f>VLOOKUP($L46,H$3:$J$53,S$1,FALSE)</f>
        <v>3</v>
      </c>
      <c r="T46">
        <f>VLOOKUP($L46,I$3:$J$53,T$1,FALSE)</f>
        <v>3</v>
      </c>
      <c r="U46">
        <f t="shared" si="1"/>
        <v>92</v>
      </c>
      <c r="W46">
        <f t="shared" si="2"/>
        <v>602</v>
      </c>
      <c r="X46">
        <f t="shared" si="3"/>
        <v>6</v>
      </c>
      <c r="Y46">
        <f t="shared" si="4"/>
        <v>10</v>
      </c>
      <c r="Z46">
        <f t="shared" si="5"/>
        <v>1</v>
      </c>
      <c r="AA46">
        <f t="shared" si="6"/>
        <v>30</v>
      </c>
      <c r="AB46">
        <f t="shared" si="7"/>
        <v>18</v>
      </c>
      <c r="AC46">
        <f t="shared" si="8"/>
        <v>21</v>
      </c>
      <c r="AD46">
        <f t="shared" si="9"/>
        <v>3</v>
      </c>
      <c r="AE46">
        <f t="shared" si="10"/>
        <v>3</v>
      </c>
      <c r="AF46">
        <f t="shared" si="11"/>
        <v>92</v>
      </c>
      <c r="AG46">
        <f t="shared" si="12"/>
        <v>4</v>
      </c>
      <c r="AH46" t="str">
        <f>VLOOKUP(W46,Sheet2!$A$3:$B$87,2,FALSE)</f>
        <v>John Sime</v>
      </c>
    </row>
    <row r="47" spans="1:34" x14ac:dyDescent="0.25">
      <c r="A47">
        <v>45</v>
      </c>
      <c r="B47">
        <v>598</v>
      </c>
      <c r="C47">
        <v>582</v>
      </c>
      <c r="D47">
        <v>541</v>
      </c>
      <c r="E47">
        <v>591</v>
      </c>
      <c r="F47">
        <v>552</v>
      </c>
      <c r="G47">
        <v>607</v>
      </c>
      <c r="H47">
        <v>596</v>
      </c>
      <c r="I47">
        <v>547</v>
      </c>
      <c r="J47">
        <v>45</v>
      </c>
      <c r="L47">
        <v>603</v>
      </c>
      <c r="M47">
        <f>VLOOKUP($L47,B$3:$J$53,M$1,FALSE)</f>
        <v>19</v>
      </c>
      <c r="N47">
        <f>VLOOKUP($L47,C$3:$J$53,N$1,FALSE)</f>
        <v>15</v>
      </c>
      <c r="O47">
        <f>VLOOKUP($L47,D$3:$J$53,O$1,FALSE)</f>
        <v>21</v>
      </c>
      <c r="P47">
        <f>VLOOKUP($L47,E$3:$J$53,P$1,FALSE)</f>
        <v>24</v>
      </c>
      <c r="Q47">
        <f>VLOOKUP($L47,F$3:$J$53,Q$1,FALSE)</f>
        <v>27</v>
      </c>
      <c r="R47">
        <f>VLOOKUP($L47,G$3:$J$53,R$1,FALSE)</f>
        <v>35</v>
      </c>
      <c r="S47">
        <f>VLOOKUP($L47,H$3:$J$53,S$1,FALSE)</f>
        <v>33</v>
      </c>
      <c r="T47">
        <f>VLOOKUP($L47,I$3:$J$53,T$1,FALSE)</f>
        <v>16</v>
      </c>
      <c r="U47">
        <f t="shared" si="1"/>
        <v>190</v>
      </c>
      <c r="W47">
        <f t="shared" si="2"/>
        <v>603</v>
      </c>
      <c r="X47">
        <f t="shared" si="3"/>
        <v>19</v>
      </c>
      <c r="Y47">
        <f t="shared" si="4"/>
        <v>15</v>
      </c>
      <c r="Z47">
        <f t="shared" si="5"/>
        <v>21</v>
      </c>
      <c r="AA47">
        <f t="shared" si="6"/>
        <v>24</v>
      </c>
      <c r="AB47">
        <f t="shared" si="7"/>
        <v>27</v>
      </c>
      <c r="AC47">
        <f t="shared" si="8"/>
        <v>35</v>
      </c>
      <c r="AD47">
        <f t="shared" si="9"/>
        <v>33</v>
      </c>
      <c r="AE47">
        <f t="shared" si="10"/>
        <v>16</v>
      </c>
      <c r="AF47">
        <f t="shared" si="11"/>
        <v>190</v>
      </c>
      <c r="AG47">
        <f t="shared" si="12"/>
        <v>24</v>
      </c>
      <c r="AH47" t="str">
        <f>VLOOKUP(W47,Sheet2!$A$3:$B$87,2,FALSE)</f>
        <v>Dulce Simões</v>
      </c>
    </row>
    <row r="48" spans="1:34" x14ac:dyDescent="0.25">
      <c r="A48">
        <v>46</v>
      </c>
      <c r="B48">
        <v>547</v>
      </c>
      <c r="C48">
        <v>566</v>
      </c>
      <c r="D48">
        <v>604</v>
      </c>
      <c r="E48">
        <v>552</v>
      </c>
      <c r="F48">
        <v>573</v>
      </c>
      <c r="G48">
        <v>549</v>
      </c>
      <c r="H48">
        <v>587</v>
      </c>
      <c r="I48">
        <v>549</v>
      </c>
      <c r="J48">
        <v>46</v>
      </c>
      <c r="L48">
        <v>604</v>
      </c>
      <c r="M48">
        <f>VLOOKUP($L48,B$3:$J$53,M$1,FALSE)</f>
        <v>25</v>
      </c>
      <c r="N48">
        <f>VLOOKUP($L48,C$3:$J$53,N$1,FALSE)</f>
        <v>48</v>
      </c>
      <c r="O48">
        <f>VLOOKUP($L48,D$3:$J$53,O$1,FALSE)</f>
        <v>46</v>
      </c>
      <c r="P48">
        <f>VLOOKUP($L48,E$3:$J$53,P$1,FALSE)</f>
        <v>3</v>
      </c>
      <c r="Q48">
        <f>VLOOKUP($L48,F$3:$J$53,Q$1,FALSE)</f>
        <v>5</v>
      </c>
      <c r="R48">
        <f>VLOOKUP($L48,G$3:$J$53,R$1,FALSE)</f>
        <v>7</v>
      </c>
      <c r="S48">
        <f>VLOOKUP($L48,H$3:$J$53,S$1,FALSE)</f>
        <v>34</v>
      </c>
      <c r="T48">
        <f>VLOOKUP($L48,I$3:$J$53,T$1,FALSE)</f>
        <v>22</v>
      </c>
      <c r="U48">
        <f t="shared" si="1"/>
        <v>190</v>
      </c>
      <c r="W48">
        <f t="shared" si="2"/>
        <v>604</v>
      </c>
      <c r="X48">
        <f t="shared" si="3"/>
        <v>25</v>
      </c>
      <c r="Y48">
        <f t="shared" si="4"/>
        <v>48</v>
      </c>
      <c r="Z48">
        <f t="shared" si="5"/>
        <v>46</v>
      </c>
      <c r="AA48">
        <f t="shared" si="6"/>
        <v>3</v>
      </c>
      <c r="AB48">
        <f t="shared" si="7"/>
        <v>5</v>
      </c>
      <c r="AC48">
        <f t="shared" si="8"/>
        <v>7</v>
      </c>
      <c r="AD48">
        <f t="shared" si="9"/>
        <v>34</v>
      </c>
      <c r="AE48">
        <f t="shared" si="10"/>
        <v>22</v>
      </c>
      <c r="AF48">
        <f t="shared" si="11"/>
        <v>190</v>
      </c>
      <c r="AG48">
        <f t="shared" si="12"/>
        <v>24</v>
      </c>
      <c r="AH48" t="str">
        <f>VLOOKUP(W48,Sheet2!$A$3:$B$87,2,FALSE)</f>
        <v>Phisit Siphonsawat</v>
      </c>
    </row>
    <row r="49" spans="1:34" x14ac:dyDescent="0.25">
      <c r="A49">
        <v>47</v>
      </c>
      <c r="B49">
        <v>538</v>
      </c>
      <c r="C49">
        <v>547</v>
      </c>
      <c r="D49">
        <v>556</v>
      </c>
      <c r="E49">
        <v>587</v>
      </c>
      <c r="F49">
        <v>566</v>
      </c>
      <c r="G49">
        <v>597</v>
      </c>
      <c r="H49">
        <v>594</v>
      </c>
      <c r="I49">
        <v>573</v>
      </c>
      <c r="J49">
        <v>47</v>
      </c>
      <c r="L49">
        <v>605</v>
      </c>
      <c r="M49">
        <f>VLOOKUP($L49,B$3:$J$53,M$1,FALSE)</f>
        <v>2</v>
      </c>
      <c r="N49">
        <f>VLOOKUP($L49,C$3:$J$53,N$1,FALSE)</f>
        <v>28</v>
      </c>
      <c r="O49">
        <f>VLOOKUP($L49,D$3:$J$53,O$1,FALSE)</f>
        <v>6</v>
      </c>
      <c r="P49">
        <f>VLOOKUP($L49,E$3:$J$53,P$1,FALSE)</f>
        <v>32</v>
      </c>
      <c r="Q49">
        <f>VLOOKUP($L49,F$3:$J$53,Q$1,FALSE)</f>
        <v>16</v>
      </c>
      <c r="R49">
        <f>VLOOKUP($L49,G$3:$J$53,R$1,FALSE)</f>
        <v>15</v>
      </c>
      <c r="S49">
        <f>VLOOKUP($L49,H$3:$J$53,S$1,FALSE)</f>
        <v>13</v>
      </c>
      <c r="T49">
        <f>VLOOKUP($L49,I$3:$J$53,T$1,FALSE)</f>
        <v>5</v>
      </c>
      <c r="U49">
        <f t="shared" si="1"/>
        <v>117</v>
      </c>
      <c r="W49">
        <f t="shared" si="2"/>
        <v>605</v>
      </c>
      <c r="X49">
        <f t="shared" si="3"/>
        <v>2</v>
      </c>
      <c r="Y49">
        <f t="shared" si="4"/>
        <v>28</v>
      </c>
      <c r="Z49">
        <f t="shared" si="5"/>
        <v>6</v>
      </c>
      <c r="AA49">
        <f t="shared" si="6"/>
        <v>32</v>
      </c>
      <c r="AB49">
        <f t="shared" si="7"/>
        <v>16</v>
      </c>
      <c r="AC49">
        <f t="shared" si="8"/>
        <v>15</v>
      </c>
      <c r="AD49">
        <f t="shared" si="9"/>
        <v>13</v>
      </c>
      <c r="AE49">
        <f t="shared" si="10"/>
        <v>5</v>
      </c>
      <c r="AF49">
        <f t="shared" si="11"/>
        <v>117</v>
      </c>
      <c r="AG49">
        <f t="shared" si="12"/>
        <v>8</v>
      </c>
      <c r="AH49" t="str">
        <f>VLOOKUP(W49,Sheet2!$A$3:$B$87,2,FALSE)</f>
        <v>Para Sivatharman</v>
      </c>
    </row>
    <row r="50" spans="1:34" x14ac:dyDescent="0.25">
      <c r="A50">
        <v>48</v>
      </c>
      <c r="B50">
        <v>556</v>
      </c>
      <c r="C50">
        <v>604</v>
      </c>
      <c r="D50">
        <v>533</v>
      </c>
      <c r="E50">
        <v>597</v>
      </c>
      <c r="F50">
        <v>547</v>
      </c>
      <c r="G50">
        <v>571</v>
      </c>
      <c r="H50">
        <v>561</v>
      </c>
      <c r="I50">
        <v>591</v>
      </c>
      <c r="J50">
        <v>48</v>
      </c>
      <c r="L50">
        <v>606</v>
      </c>
      <c r="M50">
        <f>VLOOKUP($L50,B$3:$J$53,M$1,FALSE)</f>
        <v>10</v>
      </c>
      <c r="N50">
        <f>VLOOKUP($L50,C$3:$J$53,N$1,FALSE)</f>
        <v>3</v>
      </c>
      <c r="O50">
        <f>VLOOKUP($L50,D$3:$J$53,O$1,FALSE)</f>
        <v>32</v>
      </c>
      <c r="P50">
        <f>VLOOKUP($L50,E$3:$J$53,P$1,FALSE)</f>
        <v>9</v>
      </c>
      <c r="Q50">
        <f>VLOOKUP($L50,F$3:$J$53,Q$1,FALSE)</f>
        <v>13</v>
      </c>
      <c r="R50">
        <f>VLOOKUP($L50,G$3:$J$53,R$1,FALSE)</f>
        <v>1</v>
      </c>
      <c r="S50">
        <f>VLOOKUP($L50,H$3:$J$53,S$1,FALSE)</f>
        <v>1</v>
      </c>
      <c r="T50">
        <f>VLOOKUP($L50,I$3:$J$53,T$1,FALSE)</f>
        <v>13</v>
      </c>
      <c r="U50">
        <f t="shared" si="1"/>
        <v>82</v>
      </c>
      <c r="W50">
        <f t="shared" si="2"/>
        <v>606</v>
      </c>
      <c r="X50">
        <f t="shared" si="3"/>
        <v>10</v>
      </c>
      <c r="Y50">
        <f t="shared" si="4"/>
        <v>3</v>
      </c>
      <c r="Z50">
        <f t="shared" si="5"/>
        <v>32</v>
      </c>
      <c r="AA50">
        <f t="shared" si="6"/>
        <v>9</v>
      </c>
      <c r="AB50">
        <f t="shared" si="7"/>
        <v>13</v>
      </c>
      <c r="AC50">
        <f t="shared" si="8"/>
        <v>1</v>
      </c>
      <c r="AD50">
        <f t="shared" si="9"/>
        <v>1</v>
      </c>
      <c r="AE50">
        <f t="shared" si="10"/>
        <v>13</v>
      </c>
      <c r="AF50">
        <f t="shared" si="11"/>
        <v>82</v>
      </c>
      <c r="AG50">
        <f t="shared" si="12"/>
        <v>2</v>
      </c>
      <c r="AH50" t="str">
        <f>VLOOKUP(W50,Sheet2!$A$3:$B$87,2,FALSE)</f>
        <v>Stephen Smith (He/Him)</v>
      </c>
    </row>
    <row r="51" spans="1:34" x14ac:dyDescent="0.25">
      <c r="A51">
        <v>49</v>
      </c>
      <c r="B51">
        <v>594</v>
      </c>
      <c r="C51">
        <v>587</v>
      </c>
      <c r="D51">
        <v>597</v>
      </c>
      <c r="E51">
        <v>541</v>
      </c>
      <c r="F51">
        <v>607</v>
      </c>
      <c r="G51">
        <v>541</v>
      </c>
      <c r="H51">
        <v>607</v>
      </c>
      <c r="I51">
        <v>552</v>
      </c>
      <c r="J51">
        <v>49</v>
      </c>
      <c r="L51">
        <v>607</v>
      </c>
      <c r="M51">
        <f>VLOOKUP($L51,B$3:$J$53,M$1,FALSE)</f>
        <v>51</v>
      </c>
      <c r="N51">
        <f>VLOOKUP($L51,C$3:$J$53,N$1,FALSE)</f>
        <v>32</v>
      </c>
      <c r="O51">
        <f>VLOOKUP($L51,D$3:$J$53,O$1,FALSE)</f>
        <v>50</v>
      </c>
      <c r="P51">
        <f>VLOOKUP($L51,E$3:$J$53,P$1,FALSE)</f>
        <v>40</v>
      </c>
      <c r="Q51">
        <f>VLOOKUP($L51,F$3:$J$53,Q$1,FALSE)</f>
        <v>49</v>
      </c>
      <c r="R51">
        <f>VLOOKUP($L51,G$3:$J$53,R$1,FALSE)</f>
        <v>45</v>
      </c>
      <c r="S51">
        <f>VLOOKUP($L51,H$3:$J$53,S$1,FALSE)</f>
        <v>49</v>
      </c>
      <c r="T51">
        <f>VLOOKUP($L51,I$3:$J$53,T$1,FALSE)</f>
        <v>37</v>
      </c>
      <c r="U51">
        <f t="shared" si="1"/>
        <v>353</v>
      </c>
      <c r="W51">
        <f t="shared" ref="W51:W52" si="13">L51</f>
        <v>607</v>
      </c>
      <c r="X51">
        <f t="shared" ref="X51:X52" si="14">M51</f>
        <v>51</v>
      </c>
      <c r="Y51">
        <f t="shared" ref="Y51:Y52" si="15">N51</f>
        <v>32</v>
      </c>
      <c r="Z51">
        <f t="shared" ref="Z51:Z52" si="16">O51</f>
        <v>50</v>
      </c>
      <c r="AA51">
        <f t="shared" ref="AA51:AA52" si="17">P51</f>
        <v>40</v>
      </c>
      <c r="AB51">
        <f t="shared" ref="AB51:AB52" si="18">Q51</f>
        <v>49</v>
      </c>
      <c r="AC51">
        <f t="shared" ref="AC51:AC52" si="19">R51</f>
        <v>45</v>
      </c>
      <c r="AD51">
        <f t="shared" ref="AD51:AD52" si="20">S51</f>
        <v>49</v>
      </c>
      <c r="AE51">
        <f t="shared" ref="AE51:AE52" si="21">T51</f>
        <v>37</v>
      </c>
      <c r="AF51">
        <f t="shared" ref="AF51:AF52" si="22">U51</f>
        <v>353</v>
      </c>
      <c r="AG51">
        <f t="shared" si="12"/>
        <v>49</v>
      </c>
      <c r="AH51" t="str">
        <f>VLOOKUP(W51,Sheet2!$A$3:$B$87,2,FALSE)</f>
        <v>Shivshanker Subramani</v>
      </c>
    </row>
    <row r="52" spans="1:34" x14ac:dyDescent="0.25">
      <c r="A52">
        <v>50</v>
      </c>
      <c r="B52">
        <v>548</v>
      </c>
      <c r="C52">
        <v>561</v>
      </c>
      <c r="D52">
        <v>607</v>
      </c>
      <c r="E52">
        <v>582</v>
      </c>
      <c r="F52">
        <v>571</v>
      </c>
      <c r="G52">
        <v>582</v>
      </c>
      <c r="H52">
        <v>597</v>
      </c>
      <c r="I52">
        <v>582</v>
      </c>
      <c r="J52">
        <v>50</v>
      </c>
      <c r="L52">
        <v>608</v>
      </c>
      <c r="M52">
        <f>VLOOKUP($L52,B$3:$J$53,M$1,FALSE)</f>
        <v>37</v>
      </c>
      <c r="N52">
        <f>VLOOKUP($L52,C$3:$J$53,N$1,FALSE)</f>
        <v>44</v>
      </c>
      <c r="O52">
        <f>VLOOKUP($L52,D$3:$J$53,O$1,FALSE)</f>
        <v>4</v>
      </c>
      <c r="P52">
        <f>VLOOKUP($L52,E$3:$J$53,P$1,FALSE)</f>
        <v>2</v>
      </c>
      <c r="Q52">
        <f>VLOOKUP($L52,F$3:$J$53,Q$1,FALSE)</f>
        <v>17</v>
      </c>
      <c r="R52">
        <f>VLOOKUP($L52,G$3:$J$53,R$1,FALSE)</f>
        <v>39</v>
      </c>
      <c r="S52">
        <f>VLOOKUP($L52,H$3:$J$53,S$1,FALSE)</f>
        <v>37</v>
      </c>
      <c r="T52">
        <f>VLOOKUP($L52,I$3:$J$53,T$1,FALSE)</f>
        <v>33</v>
      </c>
      <c r="U52">
        <f t="shared" si="1"/>
        <v>213</v>
      </c>
      <c r="W52">
        <f t="shared" si="13"/>
        <v>608</v>
      </c>
      <c r="X52">
        <f t="shared" si="14"/>
        <v>37</v>
      </c>
      <c r="Y52">
        <f t="shared" si="15"/>
        <v>44</v>
      </c>
      <c r="Z52">
        <f t="shared" si="16"/>
        <v>4</v>
      </c>
      <c r="AA52">
        <f t="shared" si="17"/>
        <v>2</v>
      </c>
      <c r="AB52">
        <f t="shared" si="18"/>
        <v>17</v>
      </c>
      <c r="AC52">
        <f t="shared" si="19"/>
        <v>39</v>
      </c>
      <c r="AD52">
        <f t="shared" si="20"/>
        <v>37</v>
      </c>
      <c r="AE52">
        <f t="shared" si="21"/>
        <v>33</v>
      </c>
      <c r="AF52">
        <f t="shared" si="22"/>
        <v>213</v>
      </c>
      <c r="AG52">
        <f t="shared" si="12"/>
        <v>28</v>
      </c>
      <c r="AH52" t="str">
        <f>VLOOKUP(W52,Sheet2!$A$3:$B$87,2,FALSE)</f>
        <v>Gary To</v>
      </c>
    </row>
    <row r="53" spans="1:34" x14ac:dyDescent="0.25">
      <c r="A53">
        <v>51</v>
      </c>
      <c r="B53">
        <v>607</v>
      </c>
      <c r="C53">
        <v>533</v>
      </c>
      <c r="D53">
        <v>561</v>
      </c>
      <c r="E53">
        <v>561</v>
      </c>
      <c r="F53">
        <v>582</v>
      </c>
      <c r="G53">
        <v>561</v>
      </c>
      <c r="H53">
        <v>549</v>
      </c>
      <c r="I53">
        <v>561</v>
      </c>
      <c r="J53">
        <v>51</v>
      </c>
      <c r="L53">
        <v>611</v>
      </c>
      <c r="M53">
        <f>VLOOKUP($L53,B$3:$J$53,M$1,FALSE)</f>
        <v>28</v>
      </c>
      <c r="N53">
        <f>VLOOKUP($L53,C$3:$J$53,N$1,FALSE)</f>
        <v>17</v>
      </c>
      <c r="O53">
        <f>VLOOKUP($L53,D$3:$J$53,O$1,FALSE)</f>
        <v>9</v>
      </c>
      <c r="P53">
        <f>VLOOKUP($L53,E$3:$J$53,P$1,FALSE)</f>
        <v>26</v>
      </c>
      <c r="Q53">
        <f>VLOOKUP($L53,F$3:$J$53,Q$1,FALSE)</f>
        <v>23</v>
      </c>
      <c r="R53">
        <f>VLOOKUP($L53,G$3:$J$53,R$1,FALSE)</f>
        <v>14</v>
      </c>
      <c r="S53">
        <f>VLOOKUP($L53,H$3:$J$53,S$1,FALSE)</f>
        <v>15</v>
      </c>
      <c r="T53">
        <f>VLOOKUP($L53,I$3:$J$53,T$1,FALSE)</f>
        <v>28</v>
      </c>
      <c r="U53">
        <f t="shared" si="1"/>
        <v>160</v>
      </c>
      <c r="W53">
        <f t="shared" ref="W53" si="23">L53</f>
        <v>611</v>
      </c>
      <c r="X53">
        <f t="shared" ref="X53" si="24">M53</f>
        <v>28</v>
      </c>
      <c r="Y53">
        <f t="shared" ref="Y53" si="25">N53</f>
        <v>17</v>
      </c>
      <c r="Z53">
        <f t="shared" ref="Z53" si="26">O53</f>
        <v>9</v>
      </c>
      <c r="AA53">
        <f t="shared" ref="AA53" si="27">P53</f>
        <v>26</v>
      </c>
      <c r="AB53">
        <f t="shared" ref="AB53" si="28">Q53</f>
        <v>23</v>
      </c>
      <c r="AC53">
        <f t="shared" ref="AC53" si="29">R53</f>
        <v>14</v>
      </c>
      <c r="AD53">
        <f t="shared" ref="AD53" si="30">S53</f>
        <v>15</v>
      </c>
      <c r="AE53">
        <f t="shared" ref="AE53" si="31">T53</f>
        <v>28</v>
      </c>
      <c r="AF53">
        <f t="shared" ref="AF53" si="32">U53</f>
        <v>160</v>
      </c>
      <c r="AG53">
        <f t="shared" si="12"/>
        <v>12</v>
      </c>
      <c r="AH53" t="str">
        <f>VLOOKUP(W53,Sheet2!$A$3:$B$87,2,FALSE)</f>
        <v>Konstantinos Vafeiadakis</v>
      </c>
    </row>
    <row r="55" spans="1:34" x14ac:dyDescent="0.25">
      <c r="U55">
        <f t="shared" ref="U55:U62" si="33">U44</f>
        <v>306</v>
      </c>
      <c r="W55">
        <v>36</v>
      </c>
      <c r="X55">
        <v>1</v>
      </c>
      <c r="Y55">
        <v>39</v>
      </c>
      <c r="Z55">
        <v>8</v>
      </c>
      <c r="AA55">
        <v>13</v>
      </c>
      <c r="AB55">
        <v>2</v>
      </c>
      <c r="AC55">
        <v>1</v>
      </c>
      <c r="AD55">
        <v>10</v>
      </c>
    </row>
    <row r="56" spans="1:34" x14ac:dyDescent="0.25">
      <c r="L56">
        <v>533</v>
      </c>
      <c r="U56">
        <f t="shared" si="33"/>
        <v>233</v>
      </c>
    </row>
    <row r="57" spans="1:34" x14ac:dyDescent="0.25">
      <c r="L57">
        <v>534</v>
      </c>
      <c r="U57">
        <f t="shared" si="33"/>
        <v>92</v>
      </c>
      <c r="W57">
        <v>36</v>
      </c>
    </row>
    <row r="58" spans="1:34" x14ac:dyDescent="0.25">
      <c r="L58">
        <v>536</v>
      </c>
      <c r="U58">
        <f t="shared" si="33"/>
        <v>190</v>
      </c>
      <c r="W58">
        <v>1</v>
      </c>
    </row>
    <row r="59" spans="1:34" x14ac:dyDescent="0.25">
      <c r="L59">
        <v>537</v>
      </c>
      <c r="U59">
        <f t="shared" si="33"/>
        <v>190</v>
      </c>
      <c r="W59">
        <v>39</v>
      </c>
    </row>
    <row r="60" spans="1:34" x14ac:dyDescent="0.25">
      <c r="L60">
        <v>538</v>
      </c>
      <c r="U60">
        <f t="shared" si="33"/>
        <v>117</v>
      </c>
      <c r="W60">
        <v>8</v>
      </c>
    </row>
    <row r="61" spans="1:34" x14ac:dyDescent="0.25">
      <c r="L61">
        <v>539</v>
      </c>
      <c r="U61">
        <f t="shared" si="33"/>
        <v>82</v>
      </c>
      <c r="W61">
        <v>13</v>
      </c>
    </row>
    <row r="62" spans="1:34" x14ac:dyDescent="0.25">
      <c r="L62">
        <v>541</v>
      </c>
      <c r="U62">
        <f t="shared" si="33"/>
        <v>353</v>
      </c>
      <c r="W62">
        <v>2</v>
      </c>
    </row>
    <row r="63" spans="1:34" x14ac:dyDescent="0.25">
      <c r="L63">
        <v>542</v>
      </c>
      <c r="W63">
        <v>1</v>
      </c>
    </row>
    <row r="64" spans="1:34" x14ac:dyDescent="0.25">
      <c r="L64">
        <v>544</v>
      </c>
      <c r="W64">
        <v>10</v>
      </c>
    </row>
    <row r="65" spans="12:12" x14ac:dyDescent="0.25">
      <c r="L65">
        <v>545</v>
      </c>
    </row>
    <row r="66" spans="12:12" x14ac:dyDescent="0.25">
      <c r="L66">
        <v>547</v>
      </c>
    </row>
    <row r="67" spans="12:12" x14ac:dyDescent="0.25">
      <c r="L67">
        <v>548</v>
      </c>
    </row>
    <row r="68" spans="12:12" x14ac:dyDescent="0.25">
      <c r="L68">
        <v>549</v>
      </c>
    </row>
    <row r="69" spans="12:12" x14ac:dyDescent="0.25">
      <c r="L69">
        <v>552</v>
      </c>
    </row>
    <row r="70" spans="12:12" x14ac:dyDescent="0.25">
      <c r="L70">
        <v>556</v>
      </c>
    </row>
    <row r="71" spans="12:12" x14ac:dyDescent="0.25">
      <c r="L71">
        <v>557</v>
      </c>
    </row>
    <row r="72" spans="12:12" x14ac:dyDescent="0.25">
      <c r="L72">
        <v>560</v>
      </c>
    </row>
    <row r="73" spans="12:12" x14ac:dyDescent="0.25">
      <c r="L73">
        <v>561</v>
      </c>
    </row>
    <row r="74" spans="12:12" x14ac:dyDescent="0.25">
      <c r="L74">
        <v>562</v>
      </c>
    </row>
    <row r="75" spans="12:12" x14ac:dyDescent="0.25">
      <c r="L75">
        <v>563</v>
      </c>
    </row>
    <row r="76" spans="12:12" x14ac:dyDescent="0.25">
      <c r="L76">
        <v>564</v>
      </c>
    </row>
    <row r="77" spans="12:12" x14ac:dyDescent="0.25">
      <c r="L77">
        <v>565</v>
      </c>
    </row>
    <row r="78" spans="12:12" x14ac:dyDescent="0.25">
      <c r="L78">
        <v>566</v>
      </c>
    </row>
    <row r="79" spans="12:12" x14ac:dyDescent="0.25">
      <c r="L79">
        <v>567</v>
      </c>
    </row>
    <row r="80" spans="12:12" x14ac:dyDescent="0.25">
      <c r="L80">
        <v>569</v>
      </c>
    </row>
    <row r="81" spans="12:12" x14ac:dyDescent="0.25">
      <c r="L81">
        <v>570</v>
      </c>
    </row>
    <row r="82" spans="12:12" x14ac:dyDescent="0.25">
      <c r="L82">
        <v>571</v>
      </c>
    </row>
    <row r="83" spans="12:12" x14ac:dyDescent="0.25">
      <c r="L83">
        <v>572</v>
      </c>
    </row>
    <row r="84" spans="12:12" x14ac:dyDescent="0.25">
      <c r="L84">
        <v>573</v>
      </c>
    </row>
    <row r="85" spans="12:12" x14ac:dyDescent="0.25">
      <c r="L85">
        <v>574</v>
      </c>
    </row>
    <row r="86" spans="12:12" x14ac:dyDescent="0.25">
      <c r="L86">
        <v>577</v>
      </c>
    </row>
    <row r="87" spans="12:12" x14ac:dyDescent="0.25">
      <c r="L87">
        <v>578</v>
      </c>
    </row>
    <row r="88" spans="12:12" x14ac:dyDescent="0.25">
      <c r="L88">
        <v>582</v>
      </c>
    </row>
    <row r="89" spans="12:12" x14ac:dyDescent="0.25">
      <c r="L89">
        <v>584</v>
      </c>
    </row>
    <row r="90" spans="12:12" x14ac:dyDescent="0.25">
      <c r="L90">
        <v>587</v>
      </c>
    </row>
    <row r="91" spans="12:12" x14ac:dyDescent="0.25">
      <c r="L91">
        <v>588</v>
      </c>
    </row>
    <row r="92" spans="12:12" x14ac:dyDescent="0.25">
      <c r="L92">
        <v>589</v>
      </c>
    </row>
    <row r="93" spans="12:12" x14ac:dyDescent="0.25">
      <c r="L93">
        <v>590</v>
      </c>
    </row>
    <row r="94" spans="12:12" x14ac:dyDescent="0.25">
      <c r="L94">
        <v>591</v>
      </c>
    </row>
    <row r="95" spans="12:12" x14ac:dyDescent="0.25">
      <c r="L95">
        <v>594</v>
      </c>
    </row>
    <row r="96" spans="12:12" x14ac:dyDescent="0.25">
      <c r="L96">
        <v>596</v>
      </c>
    </row>
    <row r="97" spans="12:12" x14ac:dyDescent="0.25">
      <c r="L97">
        <v>597</v>
      </c>
    </row>
    <row r="98" spans="12:12" x14ac:dyDescent="0.25">
      <c r="L98">
        <v>598</v>
      </c>
    </row>
    <row r="99" spans="12:12" x14ac:dyDescent="0.25">
      <c r="L99">
        <v>602</v>
      </c>
    </row>
    <row r="100" spans="12:12" x14ac:dyDescent="0.25">
      <c r="L100">
        <v>603</v>
      </c>
    </row>
    <row r="101" spans="12:12" x14ac:dyDescent="0.25">
      <c r="L101">
        <v>604</v>
      </c>
    </row>
    <row r="102" spans="12:12" x14ac:dyDescent="0.25">
      <c r="L102">
        <v>605</v>
      </c>
    </row>
    <row r="103" spans="12:12" x14ac:dyDescent="0.25">
      <c r="L103">
        <v>606</v>
      </c>
    </row>
    <row r="104" spans="12:12" x14ac:dyDescent="0.25">
      <c r="L104">
        <v>607</v>
      </c>
    </row>
    <row r="105" spans="12:12" x14ac:dyDescent="0.25">
      <c r="L105">
        <v>608</v>
      </c>
    </row>
    <row r="106" spans="12:12" x14ac:dyDescent="0.25">
      <c r="L106">
        <v>611</v>
      </c>
    </row>
  </sheetData>
  <sortState xmlns:xlrd2="http://schemas.microsoft.com/office/spreadsheetml/2017/richdata2" ref="L56:L106">
    <sortCondition ref="L56:L106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4F0C-9525-4C1F-9873-1A883572A9EC}">
  <dimension ref="B2:I51"/>
  <sheetViews>
    <sheetView topLeftCell="A35" workbookViewId="0">
      <selection activeCell="B51" sqref="B2:B51"/>
    </sheetView>
  </sheetViews>
  <sheetFormatPr defaultRowHeight="15" x14ac:dyDescent="0.25"/>
  <sheetData>
    <row r="2" spans="2:9" x14ac:dyDescent="0.25">
      <c r="B2">
        <v>533</v>
      </c>
      <c r="C2">
        <v>533</v>
      </c>
      <c r="D2">
        <v>533</v>
      </c>
      <c r="E2">
        <v>533</v>
      </c>
      <c r="F2">
        <v>533</v>
      </c>
      <c r="G2">
        <v>533</v>
      </c>
      <c r="H2">
        <v>533</v>
      </c>
      <c r="I2">
        <v>533</v>
      </c>
    </row>
    <row r="3" spans="2:9" x14ac:dyDescent="0.25">
      <c r="B3">
        <v>534</v>
      </c>
      <c r="C3">
        <v>534</v>
      </c>
      <c r="D3">
        <v>534</v>
      </c>
      <c r="E3">
        <v>534</v>
      </c>
      <c r="F3">
        <v>534</v>
      </c>
      <c r="G3">
        <v>534</v>
      </c>
      <c r="H3">
        <v>534</v>
      </c>
      <c r="I3">
        <v>534</v>
      </c>
    </row>
    <row r="4" spans="2:9" x14ac:dyDescent="0.25">
      <c r="B4">
        <v>536</v>
      </c>
      <c r="C4">
        <v>536</v>
      </c>
      <c r="D4">
        <v>536</v>
      </c>
      <c r="E4">
        <v>536</v>
      </c>
      <c r="F4">
        <v>536</v>
      </c>
      <c r="G4">
        <v>536</v>
      </c>
      <c r="H4">
        <v>536</v>
      </c>
      <c r="I4">
        <v>536</v>
      </c>
    </row>
    <row r="5" spans="2:9" x14ac:dyDescent="0.25">
      <c r="B5">
        <v>537</v>
      </c>
      <c r="C5">
        <v>537</v>
      </c>
      <c r="D5">
        <v>537</v>
      </c>
      <c r="E5">
        <v>537</v>
      </c>
      <c r="F5">
        <v>537</v>
      </c>
      <c r="G5">
        <v>537</v>
      </c>
      <c r="H5">
        <v>537</v>
      </c>
      <c r="I5">
        <v>537</v>
      </c>
    </row>
    <row r="6" spans="2:9" x14ac:dyDescent="0.25">
      <c r="B6">
        <v>538</v>
      </c>
      <c r="C6">
        <v>538</v>
      </c>
      <c r="D6">
        <v>538</v>
      </c>
      <c r="E6">
        <v>538</v>
      </c>
      <c r="F6">
        <v>538</v>
      </c>
      <c r="G6">
        <v>538</v>
      </c>
      <c r="H6">
        <v>538</v>
      </c>
      <c r="I6">
        <v>538</v>
      </c>
    </row>
    <row r="7" spans="2:9" x14ac:dyDescent="0.25">
      <c r="B7">
        <v>539</v>
      </c>
      <c r="C7">
        <v>539</v>
      </c>
      <c r="D7">
        <v>539</v>
      </c>
      <c r="E7">
        <v>539</v>
      </c>
      <c r="F7">
        <v>539</v>
      </c>
      <c r="G7">
        <v>539</v>
      </c>
      <c r="H7">
        <v>539</v>
      </c>
      <c r="I7">
        <v>539</v>
      </c>
    </row>
    <row r="8" spans="2:9" x14ac:dyDescent="0.25">
      <c r="B8">
        <v>541</v>
      </c>
      <c r="C8">
        <v>541</v>
      </c>
      <c r="D8">
        <v>541</v>
      </c>
      <c r="E8">
        <v>541</v>
      </c>
      <c r="F8">
        <v>541</v>
      </c>
      <c r="G8">
        <v>541</v>
      </c>
      <c r="H8">
        <v>541</v>
      </c>
      <c r="I8">
        <v>541</v>
      </c>
    </row>
    <row r="9" spans="2:9" x14ac:dyDescent="0.25">
      <c r="B9">
        <v>542</v>
      </c>
      <c r="C9">
        <v>542</v>
      </c>
      <c r="D9">
        <v>542</v>
      </c>
      <c r="E9">
        <v>542</v>
      </c>
      <c r="F9">
        <v>542</v>
      </c>
      <c r="G9">
        <v>542</v>
      </c>
      <c r="H9">
        <v>542</v>
      </c>
      <c r="I9">
        <v>542</v>
      </c>
    </row>
    <row r="10" spans="2:9" x14ac:dyDescent="0.25">
      <c r="B10">
        <v>544</v>
      </c>
      <c r="C10">
        <v>544</v>
      </c>
      <c r="D10">
        <v>544</v>
      </c>
      <c r="E10">
        <v>544</v>
      </c>
      <c r="F10">
        <v>544</v>
      </c>
      <c r="G10">
        <v>544</v>
      </c>
      <c r="H10">
        <v>544</v>
      </c>
      <c r="I10">
        <v>544</v>
      </c>
    </row>
    <row r="11" spans="2:9" x14ac:dyDescent="0.25">
      <c r="B11">
        <v>545</v>
      </c>
      <c r="C11">
        <v>545</v>
      </c>
      <c r="D11">
        <v>545</v>
      </c>
      <c r="E11">
        <v>545</v>
      </c>
      <c r="F11">
        <v>545</v>
      </c>
      <c r="G11">
        <v>545</v>
      </c>
      <c r="H11">
        <v>545</v>
      </c>
      <c r="I11">
        <v>545</v>
      </c>
    </row>
    <row r="12" spans="2:9" x14ac:dyDescent="0.25">
      <c r="B12">
        <v>547</v>
      </c>
      <c r="C12">
        <v>547</v>
      </c>
      <c r="D12">
        <v>547</v>
      </c>
      <c r="E12">
        <v>547</v>
      </c>
      <c r="F12">
        <v>547</v>
      </c>
      <c r="G12">
        <v>547</v>
      </c>
      <c r="H12">
        <v>547</v>
      </c>
      <c r="I12">
        <v>547</v>
      </c>
    </row>
    <row r="13" spans="2:9" x14ac:dyDescent="0.25">
      <c r="B13">
        <v>548</v>
      </c>
      <c r="C13">
        <v>548</v>
      </c>
      <c r="D13">
        <v>548</v>
      </c>
      <c r="E13">
        <v>548</v>
      </c>
      <c r="F13">
        <v>548</v>
      </c>
      <c r="G13">
        <v>548</v>
      </c>
      <c r="H13">
        <v>548</v>
      </c>
      <c r="I13">
        <v>548</v>
      </c>
    </row>
    <row r="14" spans="2:9" x14ac:dyDescent="0.25">
      <c r="B14">
        <v>549</v>
      </c>
      <c r="C14">
        <v>549</v>
      </c>
      <c r="D14">
        <v>549</v>
      </c>
      <c r="E14">
        <v>549</v>
      </c>
      <c r="F14">
        <v>549</v>
      </c>
      <c r="G14">
        <v>549</v>
      </c>
      <c r="H14">
        <v>549</v>
      </c>
      <c r="I14">
        <v>549</v>
      </c>
    </row>
    <row r="15" spans="2:9" x14ac:dyDescent="0.25">
      <c r="B15">
        <v>556</v>
      </c>
      <c r="C15">
        <v>556</v>
      </c>
      <c r="D15">
        <v>556</v>
      </c>
      <c r="E15">
        <v>556</v>
      </c>
      <c r="F15">
        <v>556</v>
      </c>
      <c r="G15">
        <v>556</v>
      </c>
      <c r="H15">
        <v>556</v>
      </c>
      <c r="I15">
        <v>556</v>
      </c>
    </row>
    <row r="16" spans="2:9" x14ac:dyDescent="0.25">
      <c r="B16">
        <v>557</v>
      </c>
      <c r="C16">
        <v>557</v>
      </c>
      <c r="D16">
        <v>557</v>
      </c>
      <c r="E16">
        <v>557</v>
      </c>
      <c r="F16">
        <v>557</v>
      </c>
      <c r="G16">
        <v>557</v>
      </c>
      <c r="H16">
        <v>557</v>
      </c>
      <c r="I16">
        <v>557</v>
      </c>
    </row>
    <row r="17" spans="2:9" x14ac:dyDescent="0.25">
      <c r="B17">
        <v>560</v>
      </c>
      <c r="C17">
        <v>560</v>
      </c>
      <c r="D17">
        <v>560</v>
      </c>
      <c r="E17">
        <v>560</v>
      </c>
      <c r="F17">
        <v>560</v>
      </c>
      <c r="G17">
        <v>560</v>
      </c>
      <c r="H17">
        <v>560</v>
      </c>
      <c r="I17">
        <v>560</v>
      </c>
    </row>
    <row r="18" spans="2:9" x14ac:dyDescent="0.25">
      <c r="B18">
        <v>561</v>
      </c>
      <c r="C18">
        <v>561</v>
      </c>
      <c r="D18">
        <v>561</v>
      </c>
      <c r="E18">
        <v>561</v>
      </c>
      <c r="F18">
        <v>561</v>
      </c>
      <c r="G18">
        <v>561</v>
      </c>
      <c r="H18">
        <v>561</v>
      </c>
      <c r="I18">
        <v>561</v>
      </c>
    </row>
    <row r="19" spans="2:9" x14ac:dyDescent="0.25">
      <c r="B19">
        <v>562</v>
      </c>
      <c r="C19">
        <v>562</v>
      </c>
      <c r="D19">
        <v>562</v>
      </c>
      <c r="E19">
        <v>562</v>
      </c>
      <c r="F19">
        <v>562</v>
      </c>
      <c r="G19">
        <v>562</v>
      </c>
      <c r="H19">
        <v>562</v>
      </c>
      <c r="I19">
        <v>562</v>
      </c>
    </row>
    <row r="20" spans="2:9" x14ac:dyDescent="0.25">
      <c r="B20">
        <v>563</v>
      </c>
      <c r="C20">
        <v>563</v>
      </c>
      <c r="D20">
        <v>563</v>
      </c>
      <c r="E20">
        <v>563</v>
      </c>
      <c r="F20">
        <v>563</v>
      </c>
      <c r="G20">
        <v>563</v>
      </c>
      <c r="H20">
        <v>563</v>
      </c>
      <c r="I20">
        <v>563</v>
      </c>
    </row>
    <row r="21" spans="2:9" x14ac:dyDescent="0.25">
      <c r="B21">
        <v>564</v>
      </c>
      <c r="C21">
        <v>564</v>
      </c>
      <c r="D21">
        <v>564</v>
      </c>
      <c r="E21">
        <v>564</v>
      </c>
      <c r="F21">
        <v>564</v>
      </c>
      <c r="G21">
        <v>564</v>
      </c>
      <c r="H21">
        <v>564</v>
      </c>
      <c r="I21">
        <v>564</v>
      </c>
    </row>
    <row r="22" spans="2:9" x14ac:dyDescent="0.25">
      <c r="B22">
        <v>565</v>
      </c>
      <c r="C22">
        <v>565</v>
      </c>
      <c r="D22">
        <v>565</v>
      </c>
      <c r="E22">
        <v>565</v>
      </c>
      <c r="F22">
        <v>565</v>
      </c>
      <c r="G22">
        <v>565</v>
      </c>
      <c r="H22">
        <v>565</v>
      </c>
      <c r="I22">
        <v>565</v>
      </c>
    </row>
    <row r="23" spans="2:9" x14ac:dyDescent="0.25">
      <c r="B23">
        <v>566</v>
      </c>
      <c r="C23">
        <v>566</v>
      </c>
      <c r="D23">
        <v>566</v>
      </c>
      <c r="E23">
        <v>566</v>
      </c>
      <c r="F23">
        <v>566</v>
      </c>
      <c r="G23">
        <v>566</v>
      </c>
      <c r="H23">
        <v>566</v>
      </c>
      <c r="I23">
        <v>566</v>
      </c>
    </row>
    <row r="24" spans="2:9" x14ac:dyDescent="0.25">
      <c r="B24">
        <v>567</v>
      </c>
      <c r="C24">
        <v>567</v>
      </c>
      <c r="D24">
        <v>567</v>
      </c>
      <c r="E24">
        <v>567</v>
      </c>
      <c r="F24">
        <v>567</v>
      </c>
      <c r="G24">
        <v>567</v>
      </c>
      <c r="H24">
        <v>567</v>
      </c>
      <c r="I24">
        <v>567</v>
      </c>
    </row>
    <row r="25" spans="2:9" x14ac:dyDescent="0.25">
      <c r="B25">
        <v>569</v>
      </c>
      <c r="C25">
        <v>569</v>
      </c>
      <c r="D25">
        <v>569</v>
      </c>
      <c r="E25">
        <v>569</v>
      </c>
      <c r="F25">
        <v>569</v>
      </c>
      <c r="G25">
        <v>569</v>
      </c>
      <c r="H25">
        <v>569</v>
      </c>
      <c r="I25">
        <v>569</v>
      </c>
    </row>
    <row r="26" spans="2:9" x14ac:dyDescent="0.25">
      <c r="B26">
        <v>570</v>
      </c>
      <c r="C26">
        <v>570</v>
      </c>
      <c r="D26">
        <v>570</v>
      </c>
      <c r="E26">
        <v>570</v>
      </c>
      <c r="F26">
        <v>570</v>
      </c>
      <c r="G26">
        <v>570</v>
      </c>
      <c r="H26">
        <v>570</v>
      </c>
      <c r="I26">
        <v>570</v>
      </c>
    </row>
    <row r="27" spans="2:9" x14ac:dyDescent="0.25">
      <c r="B27">
        <v>571</v>
      </c>
      <c r="C27">
        <v>571</v>
      </c>
      <c r="D27">
        <v>571</v>
      </c>
      <c r="E27">
        <v>571</v>
      </c>
      <c r="F27">
        <v>571</v>
      </c>
      <c r="G27">
        <v>571</v>
      </c>
      <c r="H27">
        <v>571</v>
      </c>
      <c r="I27">
        <v>571</v>
      </c>
    </row>
    <row r="28" spans="2:9" x14ac:dyDescent="0.25">
      <c r="B28">
        <v>572</v>
      </c>
      <c r="C28">
        <v>572</v>
      </c>
      <c r="D28">
        <v>572</v>
      </c>
      <c r="E28">
        <v>572</v>
      </c>
      <c r="F28">
        <v>572</v>
      </c>
      <c r="G28">
        <v>572</v>
      </c>
      <c r="H28">
        <v>572</v>
      </c>
      <c r="I28">
        <v>572</v>
      </c>
    </row>
    <row r="29" spans="2:9" x14ac:dyDescent="0.25">
      <c r="B29">
        <v>573</v>
      </c>
      <c r="C29">
        <v>573</v>
      </c>
      <c r="D29">
        <v>573</v>
      </c>
      <c r="E29">
        <v>573</v>
      </c>
      <c r="F29">
        <v>573</v>
      </c>
      <c r="G29">
        <v>573</v>
      </c>
      <c r="H29">
        <v>573</v>
      </c>
      <c r="I29">
        <v>573</v>
      </c>
    </row>
    <row r="30" spans="2:9" x14ac:dyDescent="0.25">
      <c r="B30">
        <v>574</v>
      </c>
      <c r="C30">
        <v>574</v>
      </c>
      <c r="D30">
        <v>574</v>
      </c>
      <c r="E30">
        <v>574</v>
      </c>
      <c r="F30">
        <v>574</v>
      </c>
      <c r="G30">
        <v>574</v>
      </c>
      <c r="H30">
        <v>574</v>
      </c>
      <c r="I30">
        <v>574</v>
      </c>
    </row>
    <row r="31" spans="2:9" x14ac:dyDescent="0.25">
      <c r="B31">
        <v>577</v>
      </c>
      <c r="C31">
        <v>577</v>
      </c>
      <c r="D31">
        <v>577</v>
      </c>
      <c r="E31">
        <v>577</v>
      </c>
      <c r="F31">
        <v>577</v>
      </c>
      <c r="G31">
        <v>577</v>
      </c>
      <c r="H31">
        <v>577</v>
      </c>
      <c r="I31">
        <v>577</v>
      </c>
    </row>
    <row r="32" spans="2:9" x14ac:dyDescent="0.25">
      <c r="B32">
        <v>578</v>
      </c>
      <c r="C32">
        <v>578</v>
      </c>
      <c r="D32">
        <v>578</v>
      </c>
      <c r="E32">
        <v>578</v>
      </c>
      <c r="F32">
        <v>578</v>
      </c>
      <c r="G32">
        <v>578</v>
      </c>
      <c r="H32">
        <v>578</v>
      </c>
      <c r="I32">
        <v>578</v>
      </c>
    </row>
    <row r="33" spans="2:9" x14ac:dyDescent="0.25">
      <c r="B33">
        <v>582</v>
      </c>
      <c r="C33">
        <v>582</v>
      </c>
      <c r="D33">
        <v>582</v>
      </c>
      <c r="E33">
        <v>582</v>
      </c>
      <c r="F33">
        <v>582</v>
      </c>
      <c r="G33">
        <v>582</v>
      </c>
      <c r="H33">
        <v>582</v>
      </c>
      <c r="I33">
        <v>582</v>
      </c>
    </row>
    <row r="34" spans="2:9" x14ac:dyDescent="0.25">
      <c r="B34">
        <v>584</v>
      </c>
      <c r="C34">
        <v>584</v>
      </c>
      <c r="D34">
        <v>584</v>
      </c>
      <c r="E34">
        <v>584</v>
      </c>
      <c r="F34">
        <v>584</v>
      </c>
      <c r="G34">
        <v>584</v>
      </c>
      <c r="H34">
        <v>584</v>
      </c>
      <c r="I34">
        <v>584</v>
      </c>
    </row>
    <row r="35" spans="2:9" x14ac:dyDescent="0.25">
      <c r="B35">
        <v>587</v>
      </c>
      <c r="C35">
        <v>587</v>
      </c>
      <c r="D35">
        <v>587</v>
      </c>
      <c r="E35">
        <v>587</v>
      </c>
      <c r="F35">
        <v>587</v>
      </c>
      <c r="G35">
        <v>587</v>
      </c>
      <c r="H35">
        <v>587</v>
      </c>
      <c r="I35">
        <v>587</v>
      </c>
    </row>
    <row r="36" spans="2:9" x14ac:dyDescent="0.25">
      <c r="B36">
        <v>588</v>
      </c>
      <c r="C36">
        <v>588</v>
      </c>
      <c r="D36">
        <v>588</v>
      </c>
      <c r="E36">
        <v>588</v>
      </c>
      <c r="F36">
        <v>588</v>
      </c>
      <c r="G36">
        <v>588</v>
      </c>
      <c r="H36">
        <v>588</v>
      </c>
      <c r="I36">
        <v>588</v>
      </c>
    </row>
    <row r="37" spans="2:9" x14ac:dyDescent="0.25">
      <c r="B37">
        <v>589</v>
      </c>
      <c r="C37">
        <v>589</v>
      </c>
      <c r="D37">
        <v>589</v>
      </c>
      <c r="E37">
        <v>589</v>
      </c>
      <c r="F37">
        <v>589</v>
      </c>
      <c r="G37">
        <v>589</v>
      </c>
      <c r="H37">
        <v>589</v>
      </c>
      <c r="I37">
        <v>589</v>
      </c>
    </row>
    <row r="38" spans="2:9" x14ac:dyDescent="0.25">
      <c r="B38">
        <v>590</v>
      </c>
      <c r="C38">
        <v>590</v>
      </c>
      <c r="D38">
        <v>590</v>
      </c>
      <c r="E38">
        <v>590</v>
      </c>
      <c r="F38">
        <v>590</v>
      </c>
      <c r="G38">
        <v>590</v>
      </c>
      <c r="H38">
        <v>590</v>
      </c>
      <c r="I38">
        <v>590</v>
      </c>
    </row>
    <row r="39" spans="2:9" x14ac:dyDescent="0.25">
      <c r="B39">
        <v>591</v>
      </c>
      <c r="C39">
        <v>591</v>
      </c>
      <c r="D39">
        <v>591</v>
      </c>
      <c r="E39">
        <v>591</v>
      </c>
      <c r="F39">
        <v>591</v>
      </c>
      <c r="G39">
        <v>591</v>
      </c>
      <c r="H39">
        <v>591</v>
      </c>
      <c r="I39">
        <v>591</v>
      </c>
    </row>
    <row r="40" spans="2:9" x14ac:dyDescent="0.25">
      <c r="B40">
        <v>594</v>
      </c>
      <c r="C40">
        <v>594</v>
      </c>
      <c r="D40">
        <v>594</v>
      </c>
      <c r="E40">
        <v>594</v>
      </c>
      <c r="F40">
        <v>594</v>
      </c>
      <c r="G40">
        <v>594</v>
      </c>
      <c r="H40">
        <v>594</v>
      </c>
      <c r="I40">
        <v>594</v>
      </c>
    </row>
    <row r="41" spans="2:9" x14ac:dyDescent="0.25">
      <c r="B41">
        <v>596</v>
      </c>
      <c r="C41">
        <v>596</v>
      </c>
      <c r="D41">
        <v>596</v>
      </c>
      <c r="E41">
        <v>596</v>
      </c>
      <c r="F41">
        <v>596</v>
      </c>
      <c r="G41">
        <v>596</v>
      </c>
      <c r="H41">
        <v>596</v>
      </c>
      <c r="I41">
        <v>596</v>
      </c>
    </row>
    <row r="42" spans="2:9" x14ac:dyDescent="0.25">
      <c r="B42">
        <v>597</v>
      </c>
      <c r="C42">
        <v>597</v>
      </c>
      <c r="D42">
        <v>597</v>
      </c>
      <c r="E42">
        <v>597</v>
      </c>
      <c r="F42">
        <v>597</v>
      </c>
      <c r="G42">
        <v>597</v>
      </c>
      <c r="H42">
        <v>597</v>
      </c>
      <c r="I42">
        <v>597</v>
      </c>
    </row>
    <row r="43" spans="2:9" x14ac:dyDescent="0.25">
      <c r="B43">
        <v>598</v>
      </c>
      <c r="C43">
        <v>598</v>
      </c>
      <c r="D43">
        <v>598</v>
      </c>
      <c r="E43">
        <v>598</v>
      </c>
      <c r="F43">
        <v>598</v>
      </c>
      <c r="G43">
        <v>598</v>
      </c>
      <c r="H43">
        <v>598</v>
      </c>
      <c r="I43">
        <v>598</v>
      </c>
    </row>
    <row r="44" spans="2:9" x14ac:dyDescent="0.25">
      <c r="B44">
        <v>602</v>
      </c>
      <c r="C44">
        <v>602</v>
      </c>
      <c r="D44">
        <v>602</v>
      </c>
      <c r="E44">
        <v>602</v>
      </c>
      <c r="F44">
        <v>602</v>
      </c>
      <c r="G44">
        <v>602</v>
      </c>
      <c r="H44">
        <v>602</v>
      </c>
      <c r="I44">
        <v>602</v>
      </c>
    </row>
    <row r="45" spans="2:9" x14ac:dyDescent="0.25">
      <c r="B45">
        <v>603</v>
      </c>
      <c r="C45">
        <v>603</v>
      </c>
      <c r="D45">
        <v>603</v>
      </c>
      <c r="E45">
        <v>603</v>
      </c>
      <c r="F45">
        <v>603</v>
      </c>
      <c r="G45">
        <v>603</v>
      </c>
      <c r="H45">
        <v>603</v>
      </c>
      <c r="I45">
        <v>603</v>
      </c>
    </row>
    <row r="46" spans="2:9" x14ac:dyDescent="0.25">
      <c r="B46">
        <v>604</v>
      </c>
      <c r="C46">
        <v>604</v>
      </c>
      <c r="D46">
        <v>604</v>
      </c>
      <c r="E46">
        <v>604</v>
      </c>
      <c r="F46">
        <v>604</v>
      </c>
      <c r="G46">
        <v>604</v>
      </c>
      <c r="H46">
        <v>604</v>
      </c>
      <c r="I46">
        <v>604</v>
      </c>
    </row>
    <row r="47" spans="2:9" x14ac:dyDescent="0.25">
      <c r="B47">
        <v>605</v>
      </c>
      <c r="C47">
        <v>605</v>
      </c>
      <c r="D47">
        <v>605</v>
      </c>
      <c r="E47">
        <v>605</v>
      </c>
      <c r="F47">
        <v>605</v>
      </c>
      <c r="G47">
        <v>605</v>
      </c>
      <c r="H47">
        <v>605</v>
      </c>
      <c r="I47">
        <v>605</v>
      </c>
    </row>
    <row r="48" spans="2:9" x14ac:dyDescent="0.25">
      <c r="B48">
        <v>606</v>
      </c>
      <c r="C48">
        <v>606</v>
      </c>
      <c r="D48">
        <v>606</v>
      </c>
      <c r="E48">
        <v>606</v>
      </c>
      <c r="F48">
        <v>606</v>
      </c>
      <c r="G48">
        <v>606</v>
      </c>
      <c r="H48">
        <v>606</v>
      </c>
      <c r="I48">
        <v>606</v>
      </c>
    </row>
    <row r="49" spans="2:9" x14ac:dyDescent="0.25">
      <c r="B49">
        <v>607</v>
      </c>
      <c r="C49">
        <v>607</v>
      </c>
      <c r="D49">
        <v>607</v>
      </c>
      <c r="E49">
        <v>607</v>
      </c>
      <c r="F49">
        <v>607</v>
      </c>
      <c r="G49">
        <v>607</v>
      </c>
      <c r="H49">
        <v>607</v>
      </c>
      <c r="I49">
        <v>607</v>
      </c>
    </row>
    <row r="50" spans="2:9" x14ac:dyDescent="0.25">
      <c r="B50">
        <v>608</v>
      </c>
      <c r="C50">
        <v>608</v>
      </c>
      <c r="D50">
        <v>608</v>
      </c>
      <c r="E50">
        <v>608</v>
      </c>
      <c r="F50">
        <v>608</v>
      </c>
      <c r="G50">
        <v>608</v>
      </c>
      <c r="H50">
        <v>608</v>
      </c>
      <c r="I50">
        <v>608</v>
      </c>
    </row>
    <row r="51" spans="2:9" x14ac:dyDescent="0.25">
      <c r="B51">
        <v>611</v>
      </c>
      <c r="C51">
        <v>611</v>
      </c>
      <c r="D51">
        <v>611</v>
      </c>
      <c r="E51">
        <v>611</v>
      </c>
      <c r="F51">
        <v>611</v>
      </c>
      <c r="G51">
        <v>611</v>
      </c>
      <c r="H51">
        <v>611</v>
      </c>
      <c r="I51">
        <v>611</v>
      </c>
    </row>
  </sheetData>
  <sortState xmlns:xlrd2="http://schemas.microsoft.com/office/spreadsheetml/2017/richdata2" ref="I2:I55">
    <sortCondition ref="I2:I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final</vt:lpstr>
      <vt:lpstr>Sheet2</vt:lpstr>
      <vt:lpstr>leaderboard-2024-06-27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Smith</dc:creator>
  <cp:lastModifiedBy>Stephen Smith</cp:lastModifiedBy>
  <dcterms:created xsi:type="dcterms:W3CDTF">2024-06-21T10:29:24Z</dcterms:created>
  <dcterms:modified xsi:type="dcterms:W3CDTF">2024-07-26T11:27:29Z</dcterms:modified>
</cp:coreProperties>
</file>