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https://gtvault-my.sharepoint.com/personal/agoenka9_gatech_edu/Documents/Semester 2/Text Mining/Project/"/>
    </mc:Choice>
  </mc:AlternateContent>
  <xr:revisionPtr revIDLastSave="0" documentId="8_{969346DC-86B9-E746-8DB6-88CA463503B2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All years combined" sheetId="1" r:id="rId1"/>
    <sheet name="2019" sheetId="2" r:id="rId2"/>
    <sheet name="2018" sheetId="3" r:id="rId3"/>
    <sheet name="2017" sheetId="4" r:id="rId4"/>
  </sheets>
  <definedNames>
    <definedName name="_xlnm._FilterDatabase" localSheetId="3" hidden="1">'2017'!$B$1:$M$121</definedName>
    <definedName name="_xlnm._FilterDatabase" localSheetId="2" hidden="1">'2018'!$B$1:$L$97</definedName>
    <definedName name="_xlnm._FilterDatabase" localSheetId="1" hidden="1">'2019'!$B$1:$L$103</definedName>
    <definedName name="_xlnm._FilterDatabase" localSheetId="0" hidden="1">'All years combined'!$A$1:$S$451</definedName>
    <definedName name="Z_55E3B7C0_F5FB_4B07_B9AA_F8FB103F265A_.wvu.FilterData" localSheetId="0" hidden="1">'All years combined'!$A$1:$AA$304</definedName>
    <definedName name="Z_B2280310_4C8F_42C2_B30F_BC25FBA6FC6E_.wvu.FilterData" localSheetId="0" hidden="1">'All years combined'!$A$1:$AA$304</definedName>
  </definedNames>
  <calcPr calcId="191029"/>
  <customWorkbookViews>
    <customWorkbookView name="Filter 2" guid="{55E3B7C0-F5FB-4B07-B9AA-F8FB103F265A}" maximized="1" windowWidth="0" windowHeight="0" activeSheetId="0"/>
    <customWorkbookView name="Filter 1" guid="{B2280310-4C8F-42C2-B30F-BC25FBA6FC6E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8" roundtripDataSignature="AMtx7mjZRW+KZcGqLRq8nXVrchpfYZ+S+w=="/>
    </ext>
  </extLst>
</workbook>
</file>

<file path=xl/calcChain.xml><?xml version="1.0" encoding="utf-8"?>
<calcChain xmlns="http://schemas.openxmlformats.org/spreadsheetml/2006/main">
  <c r="T451" i="1" l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S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O451" i="1"/>
  <c r="R451" i="1" s="1"/>
  <c r="O450" i="1"/>
  <c r="R450" i="1" s="1"/>
  <c r="O218" i="1"/>
  <c r="R218" i="1" s="1"/>
  <c r="O449" i="1"/>
  <c r="R449" i="1" s="1"/>
  <c r="O448" i="1"/>
  <c r="R448" i="1" s="1"/>
  <c r="O447" i="1"/>
  <c r="R447" i="1" s="1"/>
  <c r="O446" i="1"/>
  <c r="R446" i="1" s="1"/>
  <c r="O445" i="1"/>
  <c r="R445" i="1" s="1"/>
  <c r="O444" i="1"/>
  <c r="R444" i="1" s="1"/>
  <c r="O443" i="1"/>
  <c r="R443" i="1" s="1"/>
  <c r="O442" i="1"/>
  <c r="R442" i="1" s="1"/>
  <c r="O441" i="1"/>
  <c r="R441" i="1" s="1"/>
  <c r="O440" i="1"/>
  <c r="R440" i="1" s="1"/>
  <c r="O439" i="1"/>
  <c r="R439" i="1" s="1"/>
  <c r="O438" i="1"/>
  <c r="R438" i="1" s="1"/>
  <c r="O237" i="1"/>
  <c r="R237" i="1" s="1"/>
  <c r="O437" i="1"/>
  <c r="R437" i="1" s="1"/>
  <c r="O436" i="1"/>
  <c r="R436" i="1" s="1"/>
  <c r="O205" i="1"/>
  <c r="R205" i="1" s="1"/>
  <c r="O435" i="1"/>
  <c r="R435" i="1" s="1"/>
  <c r="O434" i="1"/>
  <c r="R434" i="1" s="1"/>
  <c r="O433" i="1"/>
  <c r="R433" i="1" s="1"/>
  <c r="O432" i="1"/>
  <c r="R432" i="1" s="1"/>
  <c r="O431" i="1"/>
  <c r="R431" i="1" s="1"/>
  <c r="O430" i="1"/>
  <c r="R430" i="1" s="1"/>
  <c r="O429" i="1"/>
  <c r="R429" i="1" s="1"/>
  <c r="O428" i="1"/>
  <c r="R428" i="1" s="1"/>
  <c r="O427" i="1"/>
  <c r="R427" i="1" s="1"/>
  <c r="O426" i="1"/>
  <c r="R426" i="1" s="1"/>
  <c r="O193" i="1"/>
  <c r="R193" i="1" s="1"/>
  <c r="O425" i="1"/>
  <c r="R425" i="1" s="1"/>
  <c r="O424" i="1"/>
  <c r="R424" i="1" s="1"/>
  <c r="O423" i="1"/>
  <c r="R423" i="1" s="1"/>
  <c r="O422" i="1"/>
  <c r="R422" i="1" s="1"/>
  <c r="O421" i="1"/>
  <c r="R421" i="1" s="1"/>
  <c r="O420" i="1"/>
  <c r="R420" i="1" s="1"/>
  <c r="O228" i="1"/>
  <c r="R228" i="1" s="1"/>
  <c r="O419" i="1"/>
  <c r="R419" i="1" s="1"/>
  <c r="O418" i="1"/>
  <c r="R418" i="1" s="1"/>
  <c r="O234" i="1"/>
  <c r="R234" i="1" s="1"/>
  <c r="O209" i="1"/>
  <c r="R209" i="1" s="1"/>
  <c r="O417" i="1"/>
  <c r="R417" i="1" s="1"/>
  <c r="O200" i="1"/>
  <c r="R200" i="1" s="1"/>
  <c r="O204" i="1"/>
  <c r="R204" i="1" s="1"/>
  <c r="O416" i="1"/>
  <c r="R416" i="1" s="1"/>
  <c r="O415" i="1"/>
  <c r="R415" i="1" s="1"/>
  <c r="O414" i="1"/>
  <c r="R414" i="1" s="1"/>
  <c r="O413" i="1"/>
  <c r="R413" i="1" s="1"/>
  <c r="O412" i="1"/>
  <c r="R412" i="1" s="1"/>
  <c r="O248" i="1"/>
  <c r="R248" i="1" s="1"/>
  <c r="O411" i="1"/>
  <c r="R411" i="1" s="1"/>
  <c r="O269" i="1"/>
  <c r="R269" i="1" s="1"/>
  <c r="O252" i="1"/>
  <c r="R252" i="1" s="1"/>
  <c r="O410" i="1"/>
  <c r="R410" i="1" s="1"/>
  <c r="O212" i="1"/>
  <c r="R212" i="1" s="1"/>
  <c r="O409" i="1"/>
  <c r="R409" i="1" s="1"/>
  <c r="O408" i="1"/>
  <c r="R408" i="1" s="1"/>
  <c r="O407" i="1"/>
  <c r="R407" i="1" s="1"/>
  <c r="O203" i="1"/>
  <c r="R203" i="1" s="1"/>
  <c r="O406" i="1"/>
  <c r="R406" i="1" s="1"/>
  <c r="O405" i="1"/>
  <c r="R405" i="1" s="1"/>
  <c r="O241" i="1"/>
  <c r="R241" i="1" s="1"/>
  <c r="O404" i="1"/>
  <c r="R404" i="1" s="1"/>
  <c r="O258" i="1"/>
  <c r="R258" i="1" s="1"/>
  <c r="O403" i="1"/>
  <c r="R403" i="1" s="1"/>
  <c r="O402" i="1"/>
  <c r="R402" i="1" s="1"/>
  <c r="O401" i="1"/>
  <c r="R401" i="1" s="1"/>
  <c r="O400" i="1"/>
  <c r="R400" i="1" s="1"/>
  <c r="O399" i="1"/>
  <c r="R399" i="1" s="1"/>
  <c r="O271" i="1"/>
  <c r="R271" i="1" s="1"/>
  <c r="O253" i="1"/>
  <c r="R253" i="1" s="1"/>
  <c r="O398" i="1"/>
  <c r="R398" i="1" s="1"/>
  <c r="O221" i="1"/>
  <c r="R221" i="1" s="1"/>
  <c r="O238" i="1"/>
  <c r="R238" i="1" s="1"/>
  <c r="O287" i="1"/>
  <c r="R287" i="1" s="1"/>
  <c r="O397" i="1"/>
  <c r="R397" i="1" s="1"/>
  <c r="O396" i="1"/>
  <c r="R396" i="1" s="1"/>
  <c r="O395" i="1"/>
  <c r="R395" i="1" s="1"/>
  <c r="O213" i="1"/>
  <c r="R213" i="1" s="1"/>
  <c r="O394" i="1"/>
  <c r="R394" i="1" s="1"/>
  <c r="O393" i="1"/>
  <c r="R393" i="1" s="1"/>
  <c r="O392" i="1"/>
  <c r="R392" i="1" s="1"/>
  <c r="O391" i="1"/>
  <c r="R391" i="1" s="1"/>
  <c r="O390" i="1"/>
  <c r="R390" i="1" s="1"/>
  <c r="O389" i="1"/>
  <c r="R389" i="1" s="1"/>
  <c r="O388" i="1"/>
  <c r="R388" i="1" s="1"/>
  <c r="O387" i="1"/>
  <c r="R387" i="1" s="1"/>
  <c r="O386" i="1"/>
  <c r="R386" i="1" s="1"/>
  <c r="O385" i="1"/>
  <c r="R385" i="1" s="1"/>
  <c r="O384" i="1"/>
  <c r="R384" i="1" s="1"/>
  <c r="O383" i="1"/>
  <c r="R383" i="1" s="1"/>
  <c r="O382" i="1"/>
  <c r="R382" i="1" s="1"/>
  <c r="O381" i="1"/>
  <c r="R381" i="1" s="1"/>
  <c r="O380" i="1"/>
  <c r="R380" i="1" s="1"/>
  <c r="O379" i="1"/>
  <c r="R379" i="1" s="1"/>
  <c r="O378" i="1"/>
  <c r="R378" i="1" s="1"/>
  <c r="O377" i="1"/>
  <c r="R377" i="1" s="1"/>
  <c r="O376" i="1"/>
  <c r="R376" i="1" s="1"/>
  <c r="O375" i="1"/>
  <c r="R375" i="1" s="1"/>
  <c r="O374" i="1"/>
  <c r="R374" i="1" s="1"/>
  <c r="O373" i="1"/>
  <c r="R373" i="1" s="1"/>
  <c r="O372" i="1"/>
  <c r="R372" i="1" s="1"/>
  <c r="O371" i="1"/>
  <c r="R371" i="1" s="1"/>
  <c r="O370" i="1"/>
  <c r="R370" i="1" s="1"/>
  <c r="O369" i="1"/>
  <c r="R369" i="1" s="1"/>
  <c r="O368" i="1"/>
  <c r="R368" i="1" s="1"/>
  <c r="O367" i="1"/>
  <c r="R367" i="1" s="1"/>
  <c r="O366" i="1"/>
  <c r="R366" i="1" s="1"/>
  <c r="O365" i="1"/>
  <c r="R365" i="1" s="1"/>
  <c r="O364" i="1"/>
  <c r="R364" i="1" s="1"/>
  <c r="O363" i="1"/>
  <c r="R363" i="1" s="1"/>
  <c r="O362" i="1"/>
  <c r="R362" i="1" s="1"/>
  <c r="O361" i="1"/>
  <c r="R361" i="1" s="1"/>
  <c r="O360" i="1"/>
  <c r="R360" i="1" s="1"/>
  <c r="O359" i="1"/>
  <c r="R359" i="1" s="1"/>
  <c r="O358" i="1"/>
  <c r="R358" i="1" s="1"/>
  <c r="O357" i="1"/>
  <c r="R357" i="1" s="1"/>
  <c r="O356" i="1"/>
  <c r="R356" i="1" s="1"/>
  <c r="O355" i="1"/>
  <c r="R355" i="1" s="1"/>
  <c r="O354" i="1"/>
  <c r="R354" i="1" s="1"/>
  <c r="O353" i="1"/>
  <c r="R353" i="1" s="1"/>
  <c r="O352" i="1"/>
  <c r="R352" i="1" s="1"/>
  <c r="O351" i="1"/>
  <c r="R351" i="1" s="1"/>
  <c r="O350" i="1"/>
  <c r="R350" i="1" s="1"/>
  <c r="O349" i="1"/>
  <c r="R349" i="1" s="1"/>
  <c r="O348" i="1"/>
  <c r="R348" i="1" s="1"/>
  <c r="O347" i="1"/>
  <c r="R347" i="1" s="1"/>
  <c r="O288" i="1"/>
  <c r="R288" i="1" s="1"/>
  <c r="O346" i="1"/>
  <c r="R346" i="1" s="1"/>
  <c r="O345" i="1"/>
  <c r="R345" i="1" s="1"/>
  <c r="O289" i="1"/>
  <c r="R289" i="1" s="1"/>
  <c r="O344" i="1"/>
  <c r="R344" i="1" s="1"/>
  <c r="O343" i="1"/>
  <c r="R343" i="1" s="1"/>
  <c r="O342" i="1"/>
  <c r="R342" i="1" s="1"/>
  <c r="O341" i="1"/>
  <c r="R341" i="1" s="1"/>
  <c r="O340" i="1"/>
  <c r="R340" i="1" s="1"/>
  <c r="O339" i="1"/>
  <c r="R339" i="1" s="1"/>
  <c r="O338" i="1"/>
  <c r="R338" i="1" s="1"/>
  <c r="O337" i="1"/>
  <c r="R337" i="1" s="1"/>
  <c r="O336" i="1"/>
  <c r="R336" i="1" s="1"/>
  <c r="O335" i="1"/>
  <c r="R335" i="1" s="1"/>
  <c r="O334" i="1"/>
  <c r="R334" i="1" s="1"/>
  <c r="O333" i="1"/>
  <c r="R333" i="1" s="1"/>
  <c r="O332" i="1"/>
  <c r="R332" i="1" s="1"/>
  <c r="O331" i="1"/>
  <c r="R331" i="1" s="1"/>
  <c r="O330" i="1"/>
  <c r="R330" i="1" s="1"/>
  <c r="O329" i="1"/>
  <c r="R329" i="1" s="1"/>
  <c r="O328" i="1"/>
  <c r="R328" i="1" s="1"/>
  <c r="O327" i="1"/>
  <c r="R327" i="1" s="1"/>
  <c r="O326" i="1"/>
  <c r="R326" i="1" s="1"/>
  <c r="O325" i="1"/>
  <c r="R325" i="1" s="1"/>
  <c r="O324" i="1"/>
  <c r="R324" i="1" s="1"/>
  <c r="O323" i="1"/>
  <c r="R323" i="1" s="1"/>
  <c r="O322" i="1"/>
  <c r="R322" i="1" s="1"/>
  <c r="O321" i="1"/>
  <c r="R321" i="1" s="1"/>
  <c r="O320" i="1"/>
  <c r="R320" i="1" s="1"/>
  <c r="O319" i="1"/>
  <c r="R319" i="1" s="1"/>
  <c r="O318" i="1"/>
  <c r="R318" i="1" s="1"/>
  <c r="O317" i="1"/>
  <c r="R317" i="1" s="1"/>
  <c r="O316" i="1"/>
  <c r="R316" i="1" s="1"/>
  <c r="O315" i="1"/>
  <c r="R315" i="1" s="1"/>
  <c r="O314" i="1"/>
  <c r="R314" i="1" s="1"/>
  <c r="O214" i="1"/>
  <c r="R214" i="1" s="1"/>
  <c r="O313" i="1"/>
  <c r="R313" i="1" s="1"/>
  <c r="O312" i="1"/>
  <c r="R312" i="1" s="1"/>
  <c r="O311" i="1"/>
  <c r="R311" i="1" s="1"/>
  <c r="O310" i="1"/>
  <c r="R310" i="1" s="1"/>
  <c r="O309" i="1"/>
  <c r="R309" i="1" s="1"/>
  <c r="O308" i="1"/>
  <c r="R308" i="1" s="1"/>
  <c r="O307" i="1"/>
  <c r="R307" i="1" s="1"/>
  <c r="O306" i="1"/>
  <c r="R306" i="1" s="1"/>
  <c r="O305" i="1"/>
  <c r="R305" i="1" s="1"/>
  <c r="O304" i="1"/>
  <c r="R304" i="1" s="1"/>
  <c r="O303" i="1"/>
  <c r="R303" i="1" s="1"/>
  <c r="O290" i="1"/>
  <c r="R290" i="1" s="1"/>
  <c r="O302" i="1"/>
  <c r="R302" i="1" s="1"/>
  <c r="O301" i="1"/>
  <c r="R301" i="1" s="1"/>
  <c r="O300" i="1"/>
  <c r="R300" i="1" s="1"/>
  <c r="O299" i="1"/>
  <c r="R299" i="1" s="1"/>
  <c r="O298" i="1"/>
  <c r="R298" i="1" s="1"/>
  <c r="O297" i="1"/>
  <c r="R297" i="1" s="1"/>
  <c r="O296" i="1"/>
  <c r="R296" i="1" s="1"/>
  <c r="O295" i="1"/>
  <c r="R295" i="1" s="1"/>
  <c r="O294" i="1"/>
  <c r="R294" i="1" s="1"/>
  <c r="O293" i="1"/>
  <c r="R293" i="1" s="1"/>
  <c r="O292" i="1"/>
  <c r="R292" i="1" s="1"/>
  <c r="O291" i="1"/>
  <c r="R291" i="1" s="1"/>
  <c r="O286" i="1"/>
  <c r="R286" i="1" s="1"/>
  <c r="O285" i="1"/>
  <c r="R285" i="1" s="1"/>
  <c r="O282" i="1"/>
  <c r="R282" i="1" s="1"/>
  <c r="O284" i="1"/>
  <c r="R284" i="1" s="1"/>
  <c r="O283" i="1"/>
  <c r="R283" i="1" s="1"/>
  <c r="O281" i="1"/>
  <c r="R281" i="1" s="1"/>
  <c r="O280" i="1"/>
  <c r="R280" i="1" s="1"/>
  <c r="O279" i="1"/>
  <c r="R279" i="1" s="1"/>
  <c r="O278" i="1"/>
  <c r="R278" i="1" s="1"/>
  <c r="O277" i="1"/>
  <c r="R277" i="1" s="1"/>
  <c r="O276" i="1"/>
  <c r="R276" i="1" s="1"/>
  <c r="O275" i="1"/>
  <c r="R275" i="1" s="1"/>
  <c r="O274" i="1"/>
  <c r="R274" i="1" s="1"/>
  <c r="O273" i="1"/>
  <c r="R273" i="1" s="1"/>
  <c r="O272" i="1"/>
  <c r="R272" i="1" s="1"/>
  <c r="O270" i="1"/>
  <c r="R270" i="1" s="1"/>
  <c r="O268" i="1"/>
  <c r="R268" i="1" s="1"/>
  <c r="O267" i="1"/>
  <c r="R267" i="1" s="1"/>
  <c r="O266" i="1"/>
  <c r="R266" i="1" s="1"/>
  <c r="O265" i="1"/>
  <c r="R265" i="1" s="1"/>
  <c r="O264" i="1"/>
  <c r="R264" i="1" s="1"/>
  <c r="O263" i="1"/>
  <c r="R263" i="1" s="1"/>
  <c r="O262" i="1"/>
  <c r="R262" i="1" s="1"/>
  <c r="O261" i="1"/>
  <c r="R261" i="1" s="1"/>
  <c r="O260" i="1"/>
  <c r="R260" i="1" s="1"/>
  <c r="O259" i="1"/>
  <c r="R259" i="1" s="1"/>
  <c r="O257" i="1"/>
  <c r="R257" i="1" s="1"/>
  <c r="O255" i="1"/>
  <c r="R255" i="1" s="1"/>
  <c r="O256" i="1"/>
  <c r="R256" i="1" s="1"/>
  <c r="O254" i="1"/>
  <c r="R254" i="1" s="1"/>
  <c r="O250" i="1"/>
  <c r="R250" i="1" s="1"/>
  <c r="O249" i="1"/>
  <c r="R249" i="1" s="1"/>
  <c r="O251" i="1"/>
  <c r="R251" i="1" s="1"/>
  <c r="O247" i="1"/>
  <c r="R247" i="1" s="1"/>
  <c r="O246" i="1"/>
  <c r="R246" i="1" s="1"/>
  <c r="O245" i="1"/>
  <c r="R245" i="1" s="1"/>
  <c r="O244" i="1"/>
  <c r="R244" i="1" s="1"/>
  <c r="O243" i="1"/>
  <c r="R243" i="1" s="1"/>
  <c r="O242" i="1"/>
  <c r="R242" i="1" s="1"/>
  <c r="O240" i="1"/>
  <c r="R240" i="1" s="1"/>
  <c r="O239" i="1"/>
  <c r="R239" i="1" s="1"/>
  <c r="O235" i="1"/>
  <c r="R235" i="1" s="1"/>
  <c r="O236" i="1"/>
  <c r="R236" i="1" s="1"/>
  <c r="O233" i="1"/>
  <c r="R233" i="1" s="1"/>
  <c r="O232" i="1"/>
  <c r="R232" i="1" s="1"/>
  <c r="O231" i="1"/>
  <c r="R231" i="1" s="1"/>
  <c r="O230" i="1"/>
  <c r="R230" i="1" s="1"/>
  <c r="O229" i="1"/>
  <c r="R229" i="1" s="1"/>
  <c r="O227" i="1"/>
  <c r="R227" i="1" s="1"/>
  <c r="O226" i="1"/>
  <c r="R226" i="1" s="1"/>
  <c r="O223" i="1"/>
  <c r="R223" i="1" s="1"/>
  <c r="O225" i="1"/>
  <c r="R225" i="1" s="1"/>
  <c r="O224" i="1"/>
  <c r="R224" i="1" s="1"/>
  <c r="O222" i="1"/>
  <c r="R222" i="1" s="1"/>
  <c r="O220" i="1"/>
  <c r="R220" i="1" s="1"/>
  <c r="O219" i="1"/>
  <c r="R219" i="1" s="1"/>
  <c r="O217" i="1"/>
  <c r="R217" i="1" s="1"/>
  <c r="O216" i="1"/>
  <c r="R216" i="1" s="1"/>
  <c r="O215" i="1"/>
  <c r="R215" i="1" s="1"/>
  <c r="O211" i="1"/>
  <c r="R211" i="1" s="1"/>
  <c r="O210" i="1"/>
  <c r="R210" i="1" s="1"/>
  <c r="O208" i="1"/>
  <c r="R208" i="1" s="1"/>
  <c r="O207" i="1"/>
  <c r="R207" i="1" s="1"/>
  <c r="O206" i="1"/>
  <c r="R206" i="1" s="1"/>
  <c r="O202" i="1"/>
  <c r="R202" i="1" s="1"/>
  <c r="O201" i="1"/>
  <c r="R201" i="1" s="1"/>
  <c r="O199" i="1"/>
  <c r="R199" i="1" s="1"/>
  <c r="O198" i="1"/>
  <c r="R198" i="1" s="1"/>
  <c r="O197" i="1"/>
  <c r="R197" i="1" s="1"/>
  <c r="O196" i="1"/>
  <c r="R196" i="1" s="1"/>
  <c r="O195" i="1"/>
  <c r="R195" i="1" s="1"/>
  <c r="O194" i="1"/>
  <c r="R194" i="1" s="1"/>
  <c r="O182" i="1"/>
  <c r="R182" i="1" s="1"/>
  <c r="O189" i="1"/>
  <c r="R189" i="1" s="1"/>
  <c r="O174" i="1"/>
  <c r="R174" i="1" s="1"/>
  <c r="O180" i="1"/>
  <c r="R180" i="1" s="1"/>
  <c r="O161" i="1"/>
  <c r="R161" i="1" s="1"/>
  <c r="O156" i="1"/>
  <c r="R156" i="1" s="1"/>
  <c r="O159" i="1"/>
  <c r="R159" i="1" s="1"/>
  <c r="O153" i="1"/>
  <c r="R153" i="1" s="1"/>
  <c r="O157" i="1"/>
  <c r="R157" i="1" s="1"/>
  <c r="O188" i="1"/>
  <c r="R188" i="1" s="1"/>
  <c r="O192" i="1"/>
  <c r="R192" i="1" s="1"/>
  <c r="O176" i="1"/>
  <c r="R176" i="1" s="1"/>
  <c r="O162" i="1"/>
  <c r="R162" i="1" s="1"/>
  <c r="O191" i="1"/>
  <c r="R191" i="1" s="1"/>
  <c r="O190" i="1"/>
  <c r="R190" i="1" s="1"/>
  <c r="O187" i="1"/>
  <c r="R187" i="1" s="1"/>
  <c r="O186" i="1"/>
  <c r="R186" i="1" s="1"/>
  <c r="O185" i="1"/>
  <c r="R185" i="1" s="1"/>
  <c r="O184" i="1"/>
  <c r="R184" i="1" s="1"/>
  <c r="O183" i="1"/>
  <c r="R183" i="1" s="1"/>
  <c r="O181" i="1"/>
  <c r="R181" i="1" s="1"/>
  <c r="O179" i="1"/>
  <c r="R179" i="1" s="1"/>
  <c r="O178" i="1"/>
  <c r="R178" i="1" s="1"/>
  <c r="O177" i="1"/>
  <c r="R177" i="1" s="1"/>
  <c r="O175" i="1"/>
  <c r="R175" i="1" s="1"/>
  <c r="O173" i="1"/>
  <c r="R173" i="1" s="1"/>
  <c r="O172" i="1"/>
  <c r="R172" i="1" s="1"/>
  <c r="O171" i="1"/>
  <c r="R171" i="1" s="1"/>
  <c r="O170" i="1"/>
  <c r="R170" i="1" s="1"/>
  <c r="O169" i="1"/>
  <c r="R169" i="1" s="1"/>
  <c r="O168" i="1"/>
  <c r="R168" i="1" s="1"/>
  <c r="O167" i="1"/>
  <c r="R167" i="1" s="1"/>
  <c r="O166" i="1"/>
  <c r="R166" i="1" s="1"/>
  <c r="O165" i="1"/>
  <c r="R165" i="1" s="1"/>
  <c r="O164" i="1"/>
  <c r="R164" i="1" s="1"/>
  <c r="O163" i="1"/>
  <c r="R163" i="1" s="1"/>
  <c r="O160" i="1"/>
  <c r="R160" i="1" s="1"/>
  <c r="O158" i="1"/>
  <c r="R158" i="1" s="1"/>
  <c r="O155" i="1"/>
  <c r="R155" i="1" s="1"/>
  <c r="O154" i="1"/>
  <c r="R154" i="1" s="1"/>
  <c r="O152" i="1"/>
  <c r="R152" i="1" s="1"/>
  <c r="O151" i="1"/>
  <c r="R151" i="1" s="1"/>
  <c r="O96" i="1"/>
  <c r="R96" i="1" s="1"/>
  <c r="O117" i="1"/>
  <c r="R117" i="1" s="1"/>
  <c r="O124" i="1"/>
  <c r="R124" i="1" s="1"/>
  <c r="O110" i="1"/>
  <c r="R110" i="1" s="1"/>
  <c r="O149" i="1"/>
  <c r="R149" i="1" s="1"/>
  <c r="O74" i="1"/>
  <c r="R74" i="1" s="1"/>
  <c r="O134" i="1"/>
  <c r="R134" i="1" s="1"/>
  <c r="O130" i="1"/>
  <c r="R130" i="1" s="1"/>
  <c r="O135" i="1"/>
  <c r="R135" i="1" s="1"/>
  <c r="O79" i="1"/>
  <c r="R79" i="1" s="1"/>
  <c r="O77" i="1"/>
  <c r="R77" i="1" s="1"/>
  <c r="O68" i="1"/>
  <c r="R68" i="1" s="1"/>
  <c r="O55" i="1"/>
  <c r="R55" i="1" s="1"/>
  <c r="O94" i="1"/>
  <c r="R94" i="1" s="1"/>
  <c r="O143" i="1"/>
  <c r="R143" i="1" s="1"/>
  <c r="O122" i="1"/>
  <c r="R122" i="1" s="1"/>
  <c r="O99" i="1"/>
  <c r="R99" i="1" s="1"/>
  <c r="O87" i="1"/>
  <c r="R87" i="1" s="1"/>
  <c r="O103" i="1"/>
  <c r="R103" i="1" s="1"/>
  <c r="O105" i="1"/>
  <c r="R105" i="1" s="1"/>
  <c r="O136" i="1"/>
  <c r="R136" i="1" s="1"/>
  <c r="O132" i="1"/>
  <c r="R132" i="1" s="1"/>
  <c r="O123" i="1"/>
  <c r="R123" i="1" s="1"/>
  <c r="O69" i="1"/>
  <c r="R69" i="1" s="1"/>
  <c r="O95" i="1"/>
  <c r="R95" i="1" s="1"/>
  <c r="O71" i="1"/>
  <c r="R71" i="1" s="1"/>
  <c r="O85" i="1"/>
  <c r="R85" i="1" s="1"/>
  <c r="O113" i="1"/>
  <c r="R113" i="1" s="1"/>
  <c r="O59" i="1"/>
  <c r="R59" i="1" s="1"/>
  <c r="O119" i="1"/>
  <c r="R119" i="1" s="1"/>
  <c r="O141" i="1"/>
  <c r="R141" i="1" s="1"/>
  <c r="O97" i="1"/>
  <c r="R97" i="1" s="1"/>
  <c r="O54" i="1"/>
  <c r="R54" i="1" s="1"/>
  <c r="O114" i="1"/>
  <c r="R114" i="1" s="1"/>
  <c r="O65" i="1"/>
  <c r="R65" i="1" s="1"/>
  <c r="O137" i="1"/>
  <c r="R137" i="1" s="1"/>
  <c r="O150" i="1"/>
  <c r="R150" i="1" s="1"/>
  <c r="O148" i="1"/>
  <c r="R148" i="1" s="1"/>
  <c r="O147" i="1"/>
  <c r="R147" i="1" s="1"/>
  <c r="O146" i="1"/>
  <c r="R146" i="1" s="1"/>
  <c r="O145" i="1"/>
  <c r="R145" i="1" s="1"/>
  <c r="O144" i="1"/>
  <c r="R144" i="1" s="1"/>
  <c r="O142" i="1"/>
  <c r="R142" i="1" s="1"/>
  <c r="O140" i="1"/>
  <c r="R140" i="1" s="1"/>
  <c r="O139" i="1"/>
  <c r="R139" i="1" s="1"/>
  <c r="O138" i="1"/>
  <c r="R138" i="1" s="1"/>
  <c r="O133" i="1"/>
  <c r="R133" i="1" s="1"/>
  <c r="O131" i="1"/>
  <c r="R131" i="1" s="1"/>
  <c r="O129" i="1"/>
  <c r="R129" i="1" s="1"/>
  <c r="O128" i="1"/>
  <c r="R128" i="1" s="1"/>
  <c r="O127" i="1"/>
  <c r="R127" i="1" s="1"/>
  <c r="O126" i="1"/>
  <c r="R126" i="1" s="1"/>
  <c r="O125" i="1"/>
  <c r="R125" i="1" s="1"/>
  <c r="O121" i="1"/>
  <c r="R121" i="1" s="1"/>
  <c r="O120" i="1"/>
  <c r="R120" i="1" s="1"/>
  <c r="O118" i="1"/>
  <c r="R118" i="1" s="1"/>
  <c r="O116" i="1"/>
  <c r="R116" i="1" s="1"/>
  <c r="O115" i="1"/>
  <c r="R115" i="1" s="1"/>
  <c r="O112" i="1"/>
  <c r="R112" i="1" s="1"/>
  <c r="O111" i="1"/>
  <c r="R111" i="1" s="1"/>
  <c r="O109" i="1"/>
  <c r="R109" i="1" s="1"/>
  <c r="O108" i="1"/>
  <c r="R108" i="1" s="1"/>
  <c r="O107" i="1"/>
  <c r="R107" i="1" s="1"/>
  <c r="O106" i="1"/>
  <c r="R106" i="1" s="1"/>
  <c r="O104" i="1"/>
  <c r="R104" i="1" s="1"/>
  <c r="O102" i="1"/>
  <c r="R102" i="1" s="1"/>
  <c r="O100" i="1"/>
  <c r="R100" i="1" s="1"/>
  <c r="O101" i="1"/>
  <c r="R101" i="1" s="1"/>
  <c r="O98" i="1"/>
  <c r="R98" i="1" s="1"/>
  <c r="O93" i="1"/>
  <c r="R93" i="1" s="1"/>
  <c r="O92" i="1"/>
  <c r="R92" i="1" s="1"/>
  <c r="O91" i="1"/>
  <c r="R91" i="1" s="1"/>
  <c r="O90" i="1"/>
  <c r="R90" i="1" s="1"/>
  <c r="O89" i="1"/>
  <c r="R89" i="1" s="1"/>
  <c r="O88" i="1"/>
  <c r="R88" i="1" s="1"/>
  <c r="O86" i="1"/>
  <c r="R86" i="1" s="1"/>
  <c r="O84" i="1"/>
  <c r="R84" i="1" s="1"/>
  <c r="O83" i="1"/>
  <c r="R83" i="1" s="1"/>
  <c r="O82" i="1"/>
  <c r="R82" i="1" s="1"/>
  <c r="O81" i="1"/>
  <c r="R81" i="1" s="1"/>
  <c r="O80" i="1"/>
  <c r="R80" i="1" s="1"/>
  <c r="O78" i="1"/>
  <c r="R78" i="1" s="1"/>
  <c r="O76" i="1"/>
  <c r="R76" i="1" s="1"/>
  <c r="O75" i="1"/>
  <c r="R75" i="1" s="1"/>
  <c r="O73" i="1"/>
  <c r="R73" i="1" s="1"/>
  <c r="O72" i="1"/>
  <c r="R72" i="1" s="1"/>
  <c r="O70" i="1"/>
  <c r="R70" i="1" s="1"/>
  <c r="O67" i="1"/>
  <c r="R67" i="1" s="1"/>
  <c r="O66" i="1"/>
  <c r="R66" i="1" s="1"/>
  <c r="O64" i="1"/>
  <c r="R64" i="1" s="1"/>
  <c r="O63" i="1"/>
  <c r="R63" i="1" s="1"/>
  <c r="O62" i="1"/>
  <c r="R62" i="1" s="1"/>
  <c r="O61" i="1"/>
  <c r="R61" i="1" s="1"/>
  <c r="O60" i="1"/>
  <c r="R60" i="1" s="1"/>
  <c r="O58" i="1"/>
  <c r="R58" i="1" s="1"/>
  <c r="O57" i="1"/>
  <c r="R57" i="1" s="1"/>
  <c r="O56" i="1"/>
  <c r="R56" i="1" s="1"/>
  <c r="O7" i="1"/>
  <c r="R7" i="1" s="1"/>
  <c r="O13" i="1"/>
  <c r="R13" i="1" s="1"/>
  <c r="O36" i="1"/>
  <c r="R36" i="1" s="1"/>
  <c r="O25" i="1"/>
  <c r="R25" i="1" s="1"/>
  <c r="O35" i="1"/>
  <c r="R35" i="1" s="1"/>
  <c r="O33" i="1"/>
  <c r="R33" i="1" s="1"/>
  <c r="O46" i="1"/>
  <c r="R46" i="1" s="1"/>
  <c r="O39" i="1"/>
  <c r="R39" i="1" s="1"/>
  <c r="O31" i="1"/>
  <c r="R31" i="1" s="1"/>
  <c r="O43" i="1"/>
  <c r="R43" i="1" s="1"/>
  <c r="O23" i="1"/>
  <c r="R23" i="1" s="1"/>
  <c r="O27" i="1"/>
  <c r="R27" i="1" s="1"/>
  <c r="O53" i="1"/>
  <c r="R53" i="1" s="1"/>
  <c r="O12" i="1"/>
  <c r="R12" i="1" s="1"/>
  <c r="O10" i="1"/>
  <c r="R10" i="1" s="1"/>
  <c r="O52" i="1"/>
  <c r="R52" i="1" s="1"/>
  <c r="O51" i="1"/>
  <c r="R51" i="1" s="1"/>
  <c r="O50" i="1"/>
  <c r="R50" i="1" s="1"/>
  <c r="O49" i="1"/>
  <c r="R49" i="1" s="1"/>
  <c r="O48" i="1"/>
  <c r="R48" i="1" s="1"/>
  <c r="O47" i="1"/>
  <c r="R47" i="1" s="1"/>
  <c r="O45" i="1"/>
  <c r="R45" i="1" s="1"/>
  <c r="O44" i="1"/>
  <c r="R44" i="1" s="1"/>
  <c r="O42" i="1"/>
  <c r="R42" i="1" s="1"/>
  <c r="O41" i="1"/>
  <c r="R41" i="1" s="1"/>
  <c r="O40" i="1"/>
  <c r="R40" i="1" s="1"/>
  <c r="O38" i="1"/>
  <c r="R38" i="1" s="1"/>
  <c r="O37" i="1"/>
  <c r="R37" i="1" s="1"/>
  <c r="O34" i="1"/>
  <c r="R34" i="1" s="1"/>
  <c r="O32" i="1"/>
  <c r="R32" i="1" s="1"/>
  <c r="O30" i="1"/>
  <c r="R30" i="1" s="1"/>
  <c r="O29" i="1"/>
  <c r="R29" i="1" s="1"/>
  <c r="O28" i="1"/>
  <c r="R28" i="1" s="1"/>
  <c r="O26" i="1"/>
  <c r="R26" i="1" s="1"/>
  <c r="O24" i="1"/>
  <c r="R24" i="1" s="1"/>
  <c r="O22" i="1"/>
  <c r="R22" i="1" s="1"/>
  <c r="O21" i="1"/>
  <c r="R21" i="1" s="1"/>
  <c r="O20" i="1"/>
  <c r="R20" i="1" s="1"/>
  <c r="O19" i="1"/>
  <c r="R19" i="1" s="1"/>
  <c r="O18" i="1"/>
  <c r="R18" i="1" s="1"/>
  <c r="O17" i="1"/>
  <c r="R17" i="1" s="1"/>
  <c r="O16" i="1"/>
  <c r="R16" i="1" s="1"/>
  <c r="O15" i="1"/>
  <c r="R15" i="1" s="1"/>
  <c r="O14" i="1"/>
  <c r="R14" i="1" s="1"/>
  <c r="O11" i="1"/>
  <c r="R11" i="1" s="1"/>
  <c r="O9" i="1"/>
  <c r="R9" i="1" s="1"/>
  <c r="O8" i="1"/>
  <c r="R8" i="1" s="1"/>
  <c r="O6" i="1"/>
  <c r="R6" i="1" s="1"/>
  <c r="O5" i="1"/>
  <c r="R5" i="1" s="1"/>
  <c r="O4" i="1"/>
  <c r="R4" i="1" s="1"/>
  <c r="O3" i="1"/>
  <c r="R3" i="1" s="1"/>
  <c r="O2" i="1"/>
  <c r="R2" i="1" s="1"/>
  <c r="M407" i="1"/>
  <c r="P407" i="1" s="1"/>
  <c r="M402" i="1"/>
  <c r="P402" i="1" s="1"/>
  <c r="N7" i="1"/>
  <c r="M7" i="1"/>
  <c r="N182" i="1"/>
  <c r="M182" i="1"/>
  <c r="N96" i="1"/>
  <c r="M96" i="1"/>
  <c r="N117" i="1"/>
  <c r="M117" i="1"/>
  <c r="N451" i="1"/>
  <c r="M451" i="1"/>
  <c r="P451" i="1" s="1"/>
  <c r="N450" i="1"/>
  <c r="M450" i="1"/>
  <c r="P450" i="1" s="1"/>
  <c r="N13" i="1"/>
  <c r="M13" i="1"/>
  <c r="N124" i="1"/>
  <c r="M124" i="1"/>
  <c r="N189" i="1"/>
  <c r="M189" i="1"/>
  <c r="N218" i="1"/>
  <c r="M218" i="1"/>
  <c r="N449" i="1"/>
  <c r="M449" i="1"/>
  <c r="P449" i="1" s="1"/>
  <c r="N448" i="1"/>
  <c r="M448" i="1"/>
  <c r="P448" i="1" s="1"/>
  <c r="N447" i="1"/>
  <c r="M447" i="1"/>
  <c r="P447" i="1" s="1"/>
  <c r="N36" i="1"/>
  <c r="M36" i="1"/>
  <c r="N110" i="1"/>
  <c r="M110" i="1"/>
  <c r="N446" i="1"/>
  <c r="M446" i="1"/>
  <c r="P446" i="1" s="1"/>
  <c r="N445" i="1"/>
  <c r="M445" i="1"/>
  <c r="P445" i="1" s="1"/>
  <c r="N444" i="1"/>
  <c r="M444" i="1"/>
  <c r="P444" i="1" s="1"/>
  <c r="N443" i="1"/>
  <c r="M443" i="1"/>
  <c r="P443" i="1" s="1"/>
  <c r="N442" i="1"/>
  <c r="M442" i="1"/>
  <c r="P442" i="1" s="1"/>
  <c r="N441" i="1"/>
  <c r="M441" i="1"/>
  <c r="P441" i="1" s="1"/>
  <c r="N440" i="1"/>
  <c r="M440" i="1"/>
  <c r="P440" i="1" s="1"/>
  <c r="N149" i="1"/>
  <c r="M149" i="1"/>
  <c r="N439" i="1"/>
  <c r="M439" i="1"/>
  <c r="P439" i="1" s="1"/>
  <c r="N438" i="1"/>
  <c r="M438" i="1"/>
  <c r="P438" i="1" s="1"/>
  <c r="N174" i="1"/>
  <c r="M174" i="1"/>
  <c r="N237" i="1"/>
  <c r="M237" i="1"/>
  <c r="N74" i="1"/>
  <c r="M74" i="1"/>
  <c r="N437" i="1"/>
  <c r="M437" i="1"/>
  <c r="P437" i="1" s="1"/>
  <c r="N436" i="1"/>
  <c r="M436" i="1"/>
  <c r="P436" i="1" s="1"/>
  <c r="N205" i="1"/>
  <c r="M205" i="1"/>
  <c r="N180" i="1"/>
  <c r="M180" i="1"/>
  <c r="N25" i="1"/>
  <c r="M25" i="1"/>
  <c r="N161" i="1"/>
  <c r="M161" i="1"/>
  <c r="N435" i="1"/>
  <c r="M435" i="1"/>
  <c r="P435" i="1" s="1"/>
  <c r="N156" i="1"/>
  <c r="M156" i="1"/>
  <c r="N134" i="1"/>
  <c r="M134" i="1"/>
  <c r="P134" i="1" s="1"/>
  <c r="N434" i="1"/>
  <c r="M434" i="1"/>
  <c r="P434" i="1" s="1"/>
  <c r="N433" i="1"/>
  <c r="M433" i="1"/>
  <c r="P433" i="1" s="1"/>
  <c r="N130" i="1"/>
  <c r="M130" i="1"/>
  <c r="N135" i="1"/>
  <c r="M135" i="1"/>
  <c r="N432" i="1"/>
  <c r="M432" i="1"/>
  <c r="P432" i="1" s="1"/>
  <c r="N35" i="1"/>
  <c r="M35" i="1"/>
  <c r="N33" i="1"/>
  <c r="M33" i="1"/>
  <c r="N159" i="1"/>
  <c r="M159" i="1"/>
  <c r="N431" i="1"/>
  <c r="M431" i="1"/>
  <c r="P431" i="1" s="1"/>
  <c r="N430" i="1"/>
  <c r="M430" i="1"/>
  <c r="P430" i="1" s="1"/>
  <c r="N429" i="1"/>
  <c r="M429" i="1"/>
  <c r="P429" i="1" s="1"/>
  <c r="N428" i="1"/>
  <c r="M428" i="1"/>
  <c r="P428" i="1" s="1"/>
  <c r="N46" i="1"/>
  <c r="M46" i="1"/>
  <c r="N427" i="1"/>
  <c r="M427" i="1"/>
  <c r="P427" i="1" s="1"/>
  <c r="N426" i="1"/>
  <c r="M426" i="1"/>
  <c r="P426" i="1" s="1"/>
  <c r="N39" i="1"/>
  <c r="M39" i="1"/>
  <c r="P39" i="1" s="1"/>
  <c r="N193" i="1"/>
  <c r="M193" i="1"/>
  <c r="P193" i="1" s="1"/>
  <c r="N425" i="1"/>
  <c r="M425" i="1"/>
  <c r="P425" i="1" s="1"/>
  <c r="N31" i="1"/>
  <c r="M31" i="1"/>
  <c r="N424" i="1"/>
  <c r="M424" i="1"/>
  <c r="P424" i="1" s="1"/>
  <c r="N423" i="1"/>
  <c r="M423" i="1"/>
  <c r="P423" i="1" s="1"/>
  <c r="N422" i="1"/>
  <c r="M422" i="1"/>
  <c r="P422" i="1" s="1"/>
  <c r="N421" i="1"/>
  <c r="M421" i="1"/>
  <c r="P421" i="1" s="1"/>
  <c r="N420" i="1"/>
  <c r="M420" i="1"/>
  <c r="P420" i="1" s="1"/>
  <c r="N228" i="1"/>
  <c r="M228" i="1"/>
  <c r="P228" i="1" s="1"/>
  <c r="N79" i="1"/>
  <c r="M79" i="1"/>
  <c r="N419" i="1"/>
  <c r="M419" i="1"/>
  <c r="P419" i="1" s="1"/>
  <c r="N77" i="1"/>
  <c r="M77" i="1"/>
  <c r="N153" i="1"/>
  <c r="M153" i="1"/>
  <c r="N418" i="1"/>
  <c r="M418" i="1"/>
  <c r="P418" i="1" s="1"/>
  <c r="N234" i="1"/>
  <c r="M234" i="1"/>
  <c r="N68" i="1"/>
  <c r="M68" i="1"/>
  <c r="P68" i="1" s="1"/>
  <c r="N209" i="1"/>
  <c r="M209" i="1"/>
  <c r="P209" i="1" s="1"/>
  <c r="N417" i="1"/>
  <c r="M417" i="1"/>
  <c r="P417" i="1" s="1"/>
  <c r="N200" i="1"/>
  <c r="M200" i="1"/>
  <c r="P200" i="1" s="1"/>
  <c r="N204" i="1"/>
  <c r="M204" i="1"/>
  <c r="N55" i="1"/>
  <c r="M55" i="1"/>
  <c r="N416" i="1"/>
  <c r="M416" i="1"/>
  <c r="P416" i="1" s="1"/>
  <c r="N415" i="1"/>
  <c r="M415" i="1"/>
  <c r="P415" i="1" s="1"/>
  <c r="N414" i="1"/>
  <c r="M414" i="1"/>
  <c r="P414" i="1" s="1"/>
  <c r="N413" i="1"/>
  <c r="M413" i="1"/>
  <c r="P413" i="1" s="1"/>
  <c r="N94" i="1"/>
  <c r="M94" i="1"/>
  <c r="N412" i="1"/>
  <c r="M412" i="1"/>
  <c r="P412" i="1" s="1"/>
  <c r="N143" i="1"/>
  <c r="M143" i="1"/>
  <c r="N122" i="1"/>
  <c r="M122" i="1"/>
  <c r="N248" i="1"/>
  <c r="M248" i="1"/>
  <c r="N411" i="1"/>
  <c r="M411" i="1"/>
  <c r="P411" i="1" s="1"/>
  <c r="N43" i="1"/>
  <c r="M43" i="1"/>
  <c r="N269" i="1"/>
  <c r="M269" i="1"/>
  <c r="P269" i="1" s="1"/>
  <c r="N252" i="1"/>
  <c r="M252" i="1"/>
  <c r="N157" i="1"/>
  <c r="M157" i="1"/>
  <c r="P157" i="1" s="1"/>
  <c r="N99" i="1"/>
  <c r="M99" i="1"/>
  <c r="N410" i="1"/>
  <c r="M410" i="1"/>
  <c r="P410" i="1" s="1"/>
  <c r="N212" i="1"/>
  <c r="M212" i="1"/>
  <c r="N23" i="1"/>
  <c r="M23" i="1"/>
  <c r="N87" i="1"/>
  <c r="M87" i="1"/>
  <c r="N27" i="1"/>
  <c r="M27" i="1"/>
  <c r="P27" i="1" s="1"/>
  <c r="N409" i="1"/>
  <c r="M409" i="1"/>
  <c r="P409" i="1" s="1"/>
  <c r="N53" i="1"/>
  <c r="M53" i="1"/>
  <c r="P53" i="1" s="1"/>
  <c r="N408" i="1"/>
  <c r="M408" i="1"/>
  <c r="P408" i="1" s="1"/>
  <c r="N103" i="1"/>
  <c r="M103" i="1"/>
  <c r="N407" i="1"/>
  <c r="N203" i="1"/>
  <c r="M203" i="1"/>
  <c r="N406" i="1"/>
  <c r="M406" i="1"/>
  <c r="P406" i="1" s="1"/>
  <c r="N405" i="1"/>
  <c r="M405" i="1"/>
  <c r="P405" i="1" s="1"/>
  <c r="N241" i="1"/>
  <c r="M241" i="1"/>
  <c r="N404" i="1"/>
  <c r="M404" i="1"/>
  <c r="P404" i="1" s="1"/>
  <c r="N12" i="1"/>
  <c r="M12" i="1"/>
  <c r="N258" i="1"/>
  <c r="M258" i="1"/>
  <c r="N403" i="1"/>
  <c r="M403" i="1"/>
  <c r="P403" i="1" s="1"/>
  <c r="N402" i="1"/>
  <c r="N105" i="1"/>
  <c r="M105" i="1"/>
  <c r="N188" i="1"/>
  <c r="M188" i="1"/>
  <c r="N136" i="1"/>
  <c r="M136" i="1"/>
  <c r="N401" i="1"/>
  <c r="M401" i="1"/>
  <c r="P401" i="1" s="1"/>
  <c r="N132" i="1"/>
  <c r="M132" i="1"/>
  <c r="N400" i="1"/>
  <c r="M400" i="1"/>
  <c r="P400" i="1" s="1"/>
  <c r="N123" i="1"/>
  <c r="M123" i="1"/>
  <c r="N399" i="1"/>
  <c r="M399" i="1"/>
  <c r="P399" i="1" s="1"/>
  <c r="N10" i="1"/>
  <c r="M10" i="1"/>
  <c r="N271" i="1"/>
  <c r="M271" i="1"/>
  <c r="N253" i="1"/>
  <c r="M253" i="1"/>
  <c r="P253" i="1" s="1"/>
  <c r="N69" i="1"/>
  <c r="M69" i="1"/>
  <c r="N398" i="1"/>
  <c r="M398" i="1"/>
  <c r="P398" i="1" s="1"/>
  <c r="N221" i="1"/>
  <c r="M221" i="1"/>
  <c r="N238" i="1"/>
  <c r="M238" i="1"/>
  <c r="N95" i="1"/>
  <c r="M95" i="1"/>
  <c r="N287" i="1"/>
  <c r="M287" i="1"/>
  <c r="N397" i="1"/>
  <c r="M397" i="1"/>
  <c r="P397" i="1" s="1"/>
  <c r="N396" i="1"/>
  <c r="M396" i="1"/>
  <c r="P396" i="1" s="1"/>
  <c r="N71" i="1"/>
  <c r="M71" i="1"/>
  <c r="N395" i="1"/>
  <c r="M395" i="1"/>
  <c r="P395" i="1" s="1"/>
  <c r="N85" i="1"/>
  <c r="M85" i="1"/>
  <c r="P85" i="1" s="1"/>
  <c r="N113" i="1"/>
  <c r="M113" i="1"/>
  <c r="N59" i="1"/>
  <c r="M59" i="1"/>
  <c r="P59" i="1" s="1"/>
  <c r="N213" i="1"/>
  <c r="M213" i="1"/>
  <c r="N119" i="1"/>
  <c r="M119" i="1"/>
  <c r="N192" i="1"/>
  <c r="M192" i="1"/>
  <c r="N394" i="1"/>
  <c r="M394" i="1"/>
  <c r="P394" i="1" s="1"/>
  <c r="N141" i="1"/>
  <c r="M141" i="1"/>
  <c r="P141" i="1" s="1"/>
  <c r="N176" i="1"/>
  <c r="M176" i="1"/>
  <c r="N97" i="1"/>
  <c r="M97" i="1"/>
  <c r="N54" i="1"/>
  <c r="M54" i="1"/>
  <c r="P54" i="1" s="1"/>
  <c r="N393" i="1"/>
  <c r="M393" i="1"/>
  <c r="P393" i="1" s="1"/>
  <c r="N114" i="1"/>
  <c r="M114" i="1"/>
  <c r="N65" i="1"/>
  <c r="M65" i="1"/>
  <c r="N392" i="1"/>
  <c r="M392" i="1"/>
  <c r="P392" i="1" s="1"/>
  <c r="N391" i="1"/>
  <c r="M391" i="1"/>
  <c r="P391" i="1" s="1"/>
  <c r="N390" i="1"/>
  <c r="M390" i="1"/>
  <c r="P390" i="1" s="1"/>
  <c r="P203" i="1" l="1"/>
  <c r="Q203" i="1" s="1"/>
  <c r="P237" i="1"/>
  <c r="Q85" i="1"/>
  <c r="Q394" i="1"/>
  <c r="Q398" i="1"/>
  <c r="Q409" i="1"/>
  <c r="Q413" i="1"/>
  <c r="Q424" i="1"/>
  <c r="Q431" i="1"/>
  <c r="Q237" i="1"/>
  <c r="Q445" i="1"/>
  <c r="P136" i="1"/>
  <c r="Q136" i="1" s="1"/>
  <c r="P96" i="1"/>
  <c r="Q96" i="1" s="1"/>
  <c r="Q253" i="1"/>
  <c r="Q404" i="1"/>
  <c r="Q414" i="1"/>
  <c r="Q418" i="1"/>
  <c r="Q425" i="1"/>
  <c r="Q432" i="1"/>
  <c r="Q438" i="1"/>
  <c r="Q446" i="1"/>
  <c r="Q39" i="1"/>
  <c r="Q54" i="1"/>
  <c r="Q395" i="1"/>
  <c r="Q410" i="1"/>
  <c r="Q415" i="1"/>
  <c r="Q419" i="1"/>
  <c r="Q193" i="1"/>
  <c r="Q433" i="1"/>
  <c r="Q439" i="1"/>
  <c r="Q447" i="1"/>
  <c r="Q396" i="1"/>
  <c r="Q399" i="1"/>
  <c r="Q405" i="1"/>
  <c r="Q416" i="1"/>
  <c r="Q228" i="1"/>
  <c r="Q426" i="1"/>
  <c r="Q434" i="1"/>
  <c r="Q440" i="1"/>
  <c r="Q448" i="1"/>
  <c r="Q141" i="1"/>
  <c r="Q134" i="1"/>
  <c r="Q157" i="1"/>
  <c r="Q390" i="1"/>
  <c r="Q397" i="1"/>
  <c r="Q400" i="1"/>
  <c r="Q406" i="1"/>
  <c r="Q269" i="1"/>
  <c r="Q420" i="1"/>
  <c r="Q427" i="1"/>
  <c r="Q435" i="1"/>
  <c r="Q441" i="1"/>
  <c r="Q449" i="1"/>
  <c r="Q53" i="1"/>
  <c r="Q391" i="1"/>
  <c r="Q401" i="1"/>
  <c r="Q411" i="1"/>
  <c r="Q200" i="1"/>
  <c r="Q421" i="1"/>
  <c r="Q428" i="1"/>
  <c r="Q442" i="1"/>
  <c r="Q27" i="1"/>
  <c r="Q59" i="1"/>
  <c r="Q392" i="1"/>
  <c r="Q402" i="1"/>
  <c r="Q407" i="1"/>
  <c r="Q417" i="1"/>
  <c r="Q422" i="1"/>
  <c r="Q429" i="1"/>
  <c r="Q436" i="1"/>
  <c r="Q443" i="1"/>
  <c r="Q450" i="1"/>
  <c r="P287" i="1"/>
  <c r="Q287" i="1" s="1"/>
  <c r="P7" i="1"/>
  <c r="Q7" i="1" s="1"/>
  <c r="Q68" i="1"/>
  <c r="Q393" i="1"/>
  <c r="Q403" i="1"/>
  <c r="Q408" i="1"/>
  <c r="Q412" i="1"/>
  <c r="Q209" i="1"/>
  <c r="Q423" i="1"/>
  <c r="Q430" i="1"/>
  <c r="Q437" i="1"/>
  <c r="Q444" i="1"/>
  <c r="Q451" i="1"/>
  <c r="P10" i="1"/>
  <c r="Q10" i="1" s="1"/>
  <c r="P105" i="1"/>
  <c r="Q105" i="1" s="1"/>
  <c r="P241" i="1"/>
  <c r="Q241" i="1" s="1"/>
  <c r="P71" i="1"/>
  <c r="Q71" i="1" s="1"/>
  <c r="P69" i="1"/>
  <c r="Q69" i="1" s="1"/>
  <c r="P234" i="1"/>
  <c r="Q234" i="1" s="1"/>
  <c r="P33" i="1"/>
  <c r="Q33" i="1" s="1"/>
  <c r="P156" i="1"/>
  <c r="Q156" i="1" s="1"/>
  <c r="P74" i="1"/>
  <c r="Q74" i="1" s="1"/>
  <c r="P117" i="1"/>
  <c r="Q117" i="1" s="1"/>
  <c r="P77" i="1"/>
  <c r="Q77" i="1" s="1"/>
  <c r="P114" i="1"/>
  <c r="Q114" i="1" s="1"/>
  <c r="P271" i="1"/>
  <c r="Q271" i="1" s="1"/>
  <c r="P99" i="1"/>
  <c r="Q99" i="1" s="1"/>
  <c r="P143" i="1"/>
  <c r="Q143" i="1" s="1"/>
  <c r="P135" i="1"/>
  <c r="Q135" i="1" s="1"/>
  <c r="P25" i="1"/>
  <c r="Q25" i="1" s="1"/>
  <c r="P36" i="1"/>
  <c r="Q36" i="1" s="1"/>
  <c r="P132" i="1"/>
  <c r="Q132" i="1" s="1"/>
  <c r="P43" i="1"/>
  <c r="Q43" i="1" s="1"/>
  <c r="P122" i="1"/>
  <c r="Q122" i="1" s="1"/>
  <c r="P161" i="1"/>
  <c r="Q161" i="1" s="1"/>
  <c r="P182" i="1"/>
  <c r="Q182" i="1" s="1"/>
  <c r="P204" i="1"/>
  <c r="Q204" i="1" s="1"/>
  <c r="P176" i="1"/>
  <c r="Q176" i="1" s="1"/>
  <c r="P192" i="1"/>
  <c r="Q192" i="1" s="1"/>
  <c r="P95" i="1"/>
  <c r="Q95" i="1" s="1"/>
  <c r="P31" i="1"/>
  <c r="Q31" i="1" s="1"/>
  <c r="P159" i="1"/>
  <c r="Q159" i="1" s="1"/>
  <c r="P213" i="1"/>
  <c r="Q213" i="1" s="1"/>
  <c r="P189" i="1"/>
  <c r="Q189" i="1" s="1"/>
  <c r="P65" i="1"/>
  <c r="Q65" i="1" s="1"/>
  <c r="P12" i="1"/>
  <c r="Q12" i="1" s="1"/>
  <c r="P212" i="1"/>
  <c r="Q212" i="1" s="1"/>
  <c r="P248" i="1"/>
  <c r="Q248" i="1" s="1"/>
  <c r="P35" i="1"/>
  <c r="Q35" i="1" s="1"/>
  <c r="P130" i="1"/>
  <c r="Q130" i="1" s="1"/>
  <c r="P188" i="1"/>
  <c r="Q188" i="1" s="1"/>
  <c r="P258" i="1"/>
  <c r="Q258" i="1" s="1"/>
  <c r="P23" i="1"/>
  <c r="Q23" i="1" s="1"/>
  <c r="P221" i="1"/>
  <c r="Q221" i="1" s="1"/>
  <c r="P180" i="1"/>
  <c r="Q180" i="1" s="1"/>
  <c r="P124" i="1"/>
  <c r="Q124" i="1" s="1"/>
  <c r="P87" i="1"/>
  <c r="Q87" i="1" s="1"/>
  <c r="P119" i="1"/>
  <c r="Q119" i="1" s="1"/>
  <c r="P103" i="1"/>
  <c r="Q103" i="1" s="1"/>
  <c r="P55" i="1"/>
  <c r="Q55" i="1" s="1"/>
  <c r="P153" i="1"/>
  <c r="Q153" i="1" s="1"/>
  <c r="P46" i="1"/>
  <c r="Q46" i="1" s="1"/>
  <c r="P174" i="1"/>
  <c r="Q174" i="1" s="1"/>
  <c r="P218" i="1"/>
  <c r="Q218" i="1" s="1"/>
  <c r="P97" i="1"/>
  <c r="Q97" i="1" s="1"/>
  <c r="P113" i="1"/>
  <c r="Q113" i="1" s="1"/>
  <c r="P238" i="1"/>
  <c r="Q238" i="1" s="1"/>
  <c r="P123" i="1"/>
  <c r="Q123" i="1" s="1"/>
  <c r="P252" i="1"/>
  <c r="Q252" i="1" s="1"/>
  <c r="P94" i="1"/>
  <c r="Q94" i="1" s="1"/>
  <c r="P79" i="1"/>
  <c r="Q79" i="1" s="1"/>
  <c r="P205" i="1"/>
  <c r="Q205" i="1" s="1"/>
  <c r="P149" i="1"/>
  <c r="Q149" i="1" s="1"/>
  <c r="P110" i="1"/>
  <c r="Q110" i="1" s="1"/>
  <c r="P13" i="1"/>
  <c r="Q13" i="1" s="1"/>
  <c r="N389" i="1"/>
  <c r="M389" i="1"/>
  <c r="N388" i="1"/>
  <c r="M388" i="1"/>
  <c r="N387" i="1"/>
  <c r="M387" i="1"/>
  <c r="N386" i="1"/>
  <c r="M386" i="1"/>
  <c r="N385" i="1"/>
  <c r="M385" i="1"/>
  <c r="N384" i="1"/>
  <c r="M384" i="1"/>
  <c r="N383" i="1"/>
  <c r="M383" i="1"/>
  <c r="N382" i="1"/>
  <c r="M382" i="1"/>
  <c r="N381" i="1"/>
  <c r="M381" i="1"/>
  <c r="N380" i="1"/>
  <c r="M380" i="1"/>
  <c r="N379" i="1"/>
  <c r="M379" i="1"/>
  <c r="N378" i="1"/>
  <c r="M378" i="1"/>
  <c r="N377" i="1"/>
  <c r="M377" i="1"/>
  <c r="N376" i="1"/>
  <c r="M376" i="1"/>
  <c r="N375" i="1"/>
  <c r="M375" i="1"/>
  <c r="N374" i="1"/>
  <c r="M374" i="1"/>
  <c r="N373" i="1"/>
  <c r="M373" i="1"/>
  <c r="N372" i="1"/>
  <c r="M372" i="1"/>
  <c r="N371" i="1"/>
  <c r="M371" i="1"/>
  <c r="N370" i="1"/>
  <c r="M370" i="1"/>
  <c r="N369" i="1"/>
  <c r="M369" i="1"/>
  <c r="N368" i="1"/>
  <c r="M368" i="1"/>
  <c r="N367" i="1"/>
  <c r="M367" i="1"/>
  <c r="N366" i="1"/>
  <c r="M366" i="1"/>
  <c r="N365" i="1"/>
  <c r="M365" i="1"/>
  <c r="N364" i="1"/>
  <c r="M364" i="1"/>
  <c r="N363" i="1"/>
  <c r="M363" i="1"/>
  <c r="N362" i="1"/>
  <c r="M362" i="1"/>
  <c r="N361" i="1"/>
  <c r="M361" i="1"/>
  <c r="N360" i="1"/>
  <c r="M360" i="1"/>
  <c r="N359" i="1"/>
  <c r="M359" i="1"/>
  <c r="N358" i="1"/>
  <c r="M358" i="1"/>
  <c r="N357" i="1"/>
  <c r="M357" i="1"/>
  <c r="N356" i="1"/>
  <c r="M356" i="1"/>
  <c r="N355" i="1"/>
  <c r="M355" i="1"/>
  <c r="N354" i="1"/>
  <c r="M354" i="1"/>
  <c r="N353" i="1"/>
  <c r="M353" i="1"/>
  <c r="N352" i="1"/>
  <c r="M352" i="1"/>
  <c r="N351" i="1"/>
  <c r="M351" i="1"/>
  <c r="N350" i="1"/>
  <c r="M350" i="1"/>
  <c r="N349" i="1"/>
  <c r="M349" i="1"/>
  <c r="N348" i="1"/>
  <c r="M348" i="1"/>
  <c r="N347" i="1"/>
  <c r="M347" i="1"/>
  <c r="N288" i="1"/>
  <c r="M288" i="1"/>
  <c r="N346" i="1"/>
  <c r="M346" i="1"/>
  <c r="N345" i="1"/>
  <c r="M345" i="1"/>
  <c r="N289" i="1"/>
  <c r="M289" i="1"/>
  <c r="N344" i="1"/>
  <c r="M344" i="1"/>
  <c r="N343" i="1"/>
  <c r="M343" i="1"/>
  <c r="N342" i="1"/>
  <c r="M342" i="1"/>
  <c r="N341" i="1"/>
  <c r="M341" i="1"/>
  <c r="N340" i="1"/>
  <c r="M340" i="1"/>
  <c r="N339" i="1"/>
  <c r="M339" i="1"/>
  <c r="N338" i="1"/>
  <c r="M338" i="1"/>
  <c r="N337" i="1"/>
  <c r="M337" i="1"/>
  <c r="N336" i="1"/>
  <c r="M336" i="1"/>
  <c r="N335" i="1"/>
  <c r="M335" i="1"/>
  <c r="N334" i="1"/>
  <c r="M334" i="1"/>
  <c r="N333" i="1"/>
  <c r="M333" i="1"/>
  <c r="N332" i="1"/>
  <c r="M332" i="1"/>
  <c r="N331" i="1"/>
  <c r="M331" i="1"/>
  <c r="N330" i="1"/>
  <c r="M330" i="1"/>
  <c r="N329" i="1"/>
  <c r="M329" i="1"/>
  <c r="N328" i="1"/>
  <c r="M328" i="1"/>
  <c r="N327" i="1"/>
  <c r="M327" i="1"/>
  <c r="N326" i="1"/>
  <c r="M326" i="1"/>
  <c r="N325" i="1"/>
  <c r="M325" i="1"/>
  <c r="N324" i="1"/>
  <c r="M324" i="1"/>
  <c r="N323" i="1"/>
  <c r="M323" i="1"/>
  <c r="N322" i="1"/>
  <c r="M322" i="1"/>
  <c r="N321" i="1"/>
  <c r="M321" i="1"/>
  <c r="N320" i="1"/>
  <c r="M320" i="1"/>
  <c r="N319" i="1"/>
  <c r="M319" i="1"/>
  <c r="N318" i="1"/>
  <c r="M318" i="1"/>
  <c r="N317" i="1"/>
  <c r="M317" i="1"/>
  <c r="N316" i="1"/>
  <c r="M316" i="1"/>
  <c r="N315" i="1"/>
  <c r="M315" i="1"/>
  <c r="N314" i="1"/>
  <c r="M314" i="1"/>
  <c r="N214" i="1"/>
  <c r="M214" i="1"/>
  <c r="N313" i="1"/>
  <c r="M313" i="1"/>
  <c r="N312" i="1"/>
  <c r="M312" i="1"/>
  <c r="N311" i="1"/>
  <c r="M311" i="1"/>
  <c r="N310" i="1"/>
  <c r="M310" i="1"/>
  <c r="N309" i="1"/>
  <c r="M309" i="1"/>
  <c r="N308" i="1"/>
  <c r="M308" i="1"/>
  <c r="N307" i="1"/>
  <c r="M307" i="1"/>
  <c r="N306" i="1"/>
  <c r="M306" i="1"/>
  <c r="N305" i="1"/>
  <c r="M305" i="1"/>
  <c r="N304" i="1"/>
  <c r="M304" i="1"/>
  <c r="N303" i="1"/>
  <c r="M303" i="1"/>
  <c r="N290" i="1"/>
  <c r="M290" i="1"/>
  <c r="N302" i="1"/>
  <c r="M302" i="1"/>
  <c r="N301" i="1"/>
  <c r="M301" i="1"/>
  <c r="N300" i="1"/>
  <c r="M300" i="1"/>
  <c r="N299" i="1"/>
  <c r="M299" i="1"/>
  <c r="N298" i="1"/>
  <c r="M298" i="1"/>
  <c r="N297" i="1"/>
  <c r="M297" i="1"/>
  <c r="N296" i="1"/>
  <c r="M296" i="1"/>
  <c r="N295" i="1"/>
  <c r="M295" i="1"/>
  <c r="N294" i="1"/>
  <c r="M294" i="1"/>
  <c r="N293" i="1"/>
  <c r="M293" i="1"/>
  <c r="N292" i="1"/>
  <c r="M292" i="1"/>
  <c r="N291" i="1"/>
  <c r="M291" i="1"/>
  <c r="N286" i="1"/>
  <c r="M286" i="1"/>
  <c r="N285" i="1"/>
  <c r="M285" i="1"/>
  <c r="N282" i="1"/>
  <c r="M282" i="1"/>
  <c r="N284" i="1"/>
  <c r="M284" i="1"/>
  <c r="N283" i="1"/>
  <c r="M283" i="1"/>
  <c r="N281" i="1"/>
  <c r="M281" i="1"/>
  <c r="N280" i="1"/>
  <c r="M280" i="1"/>
  <c r="N279" i="1"/>
  <c r="M279" i="1"/>
  <c r="N278" i="1"/>
  <c r="M278" i="1"/>
  <c r="N277" i="1"/>
  <c r="M277" i="1"/>
  <c r="N276" i="1"/>
  <c r="M276" i="1"/>
  <c r="N275" i="1"/>
  <c r="M275" i="1"/>
  <c r="N274" i="1"/>
  <c r="M274" i="1"/>
  <c r="N273" i="1"/>
  <c r="M273" i="1"/>
  <c r="N272" i="1"/>
  <c r="M272" i="1"/>
  <c r="N270" i="1"/>
  <c r="M270" i="1"/>
  <c r="N268" i="1"/>
  <c r="M268" i="1"/>
  <c r="N267" i="1"/>
  <c r="M267" i="1"/>
  <c r="N266" i="1"/>
  <c r="M266" i="1"/>
  <c r="N265" i="1"/>
  <c r="M265" i="1"/>
  <c r="N264" i="1"/>
  <c r="M264" i="1"/>
  <c r="N263" i="1"/>
  <c r="M263" i="1"/>
  <c r="N262" i="1"/>
  <c r="M262" i="1"/>
  <c r="N261" i="1"/>
  <c r="M261" i="1"/>
  <c r="N260" i="1"/>
  <c r="M260" i="1"/>
  <c r="N259" i="1"/>
  <c r="M259" i="1"/>
  <c r="N257" i="1"/>
  <c r="M257" i="1"/>
  <c r="N255" i="1"/>
  <c r="M255" i="1"/>
  <c r="N256" i="1"/>
  <c r="M256" i="1"/>
  <c r="N254" i="1"/>
  <c r="M254" i="1"/>
  <c r="N250" i="1"/>
  <c r="M250" i="1"/>
  <c r="N249" i="1"/>
  <c r="M249" i="1"/>
  <c r="N251" i="1"/>
  <c r="M251" i="1"/>
  <c r="N247" i="1"/>
  <c r="M247" i="1"/>
  <c r="N246" i="1"/>
  <c r="M246" i="1"/>
  <c r="N245" i="1"/>
  <c r="M245" i="1"/>
  <c r="N244" i="1"/>
  <c r="M244" i="1"/>
  <c r="N243" i="1"/>
  <c r="M243" i="1"/>
  <c r="N242" i="1"/>
  <c r="M242" i="1"/>
  <c r="N240" i="1"/>
  <c r="M240" i="1"/>
  <c r="N239" i="1"/>
  <c r="M239" i="1"/>
  <c r="N235" i="1"/>
  <c r="M235" i="1"/>
  <c r="N236" i="1"/>
  <c r="M236" i="1"/>
  <c r="N233" i="1"/>
  <c r="M233" i="1"/>
  <c r="N232" i="1"/>
  <c r="M232" i="1"/>
  <c r="N231" i="1"/>
  <c r="M231" i="1"/>
  <c r="N230" i="1"/>
  <c r="M230" i="1"/>
  <c r="N229" i="1"/>
  <c r="M229" i="1"/>
  <c r="N227" i="1"/>
  <c r="M227" i="1"/>
  <c r="N226" i="1"/>
  <c r="M226" i="1"/>
  <c r="N223" i="1"/>
  <c r="M223" i="1"/>
  <c r="N225" i="1"/>
  <c r="M225" i="1"/>
  <c r="N224" i="1"/>
  <c r="M224" i="1"/>
  <c r="N222" i="1"/>
  <c r="M222" i="1"/>
  <c r="N220" i="1"/>
  <c r="M220" i="1"/>
  <c r="N219" i="1"/>
  <c r="M219" i="1"/>
  <c r="N217" i="1"/>
  <c r="M217" i="1"/>
  <c r="N216" i="1"/>
  <c r="M216" i="1"/>
  <c r="N215" i="1"/>
  <c r="M215" i="1"/>
  <c r="N211" i="1"/>
  <c r="M211" i="1"/>
  <c r="N210" i="1"/>
  <c r="M210" i="1"/>
  <c r="N208" i="1"/>
  <c r="M208" i="1"/>
  <c r="N207" i="1"/>
  <c r="M207" i="1"/>
  <c r="N206" i="1"/>
  <c r="M206" i="1"/>
  <c r="N202" i="1"/>
  <c r="M202" i="1"/>
  <c r="N201" i="1"/>
  <c r="M201" i="1"/>
  <c r="N199" i="1"/>
  <c r="M199" i="1"/>
  <c r="N198" i="1"/>
  <c r="M198" i="1"/>
  <c r="N197" i="1"/>
  <c r="M197" i="1"/>
  <c r="N196" i="1"/>
  <c r="M196" i="1"/>
  <c r="N195" i="1"/>
  <c r="M195" i="1"/>
  <c r="N194" i="1"/>
  <c r="M194" i="1"/>
  <c r="N162" i="1"/>
  <c r="M162" i="1"/>
  <c r="N191" i="1"/>
  <c r="M191" i="1"/>
  <c r="N190" i="1"/>
  <c r="M190" i="1"/>
  <c r="N187" i="1"/>
  <c r="M187" i="1"/>
  <c r="N186" i="1"/>
  <c r="M186" i="1"/>
  <c r="N185" i="1"/>
  <c r="M185" i="1"/>
  <c r="N184" i="1"/>
  <c r="M184" i="1"/>
  <c r="N183" i="1"/>
  <c r="M183" i="1"/>
  <c r="N181" i="1"/>
  <c r="M181" i="1"/>
  <c r="N179" i="1"/>
  <c r="M179" i="1"/>
  <c r="N178" i="1"/>
  <c r="M178" i="1"/>
  <c r="N177" i="1"/>
  <c r="M177" i="1"/>
  <c r="N175" i="1"/>
  <c r="M175" i="1"/>
  <c r="N173" i="1"/>
  <c r="M173" i="1"/>
  <c r="N172" i="1"/>
  <c r="M172" i="1"/>
  <c r="N171" i="1"/>
  <c r="M171" i="1"/>
  <c r="N170" i="1"/>
  <c r="M170" i="1"/>
  <c r="N169" i="1"/>
  <c r="M169" i="1"/>
  <c r="N168" i="1"/>
  <c r="M168" i="1"/>
  <c r="N167" i="1"/>
  <c r="M167" i="1"/>
  <c r="N166" i="1"/>
  <c r="M166" i="1"/>
  <c r="N165" i="1"/>
  <c r="M165" i="1"/>
  <c r="N164" i="1"/>
  <c r="M164" i="1"/>
  <c r="N163" i="1"/>
  <c r="M163" i="1"/>
  <c r="N160" i="1"/>
  <c r="M160" i="1"/>
  <c r="N158" i="1"/>
  <c r="M158" i="1"/>
  <c r="N155" i="1"/>
  <c r="M155" i="1"/>
  <c r="N154" i="1"/>
  <c r="M154" i="1"/>
  <c r="N152" i="1"/>
  <c r="M152" i="1"/>
  <c r="N151" i="1"/>
  <c r="M151" i="1"/>
  <c r="N137" i="1"/>
  <c r="M137" i="1"/>
  <c r="N150" i="1"/>
  <c r="M150" i="1"/>
  <c r="N148" i="1"/>
  <c r="M148" i="1"/>
  <c r="N147" i="1"/>
  <c r="M147" i="1"/>
  <c r="N146" i="1"/>
  <c r="M146" i="1"/>
  <c r="N145" i="1"/>
  <c r="M145" i="1"/>
  <c r="N144" i="1"/>
  <c r="M144" i="1"/>
  <c r="N142" i="1"/>
  <c r="M142" i="1"/>
  <c r="N140" i="1"/>
  <c r="M140" i="1"/>
  <c r="N139" i="1"/>
  <c r="M139" i="1"/>
  <c r="N138" i="1"/>
  <c r="M138" i="1"/>
  <c r="N133" i="1"/>
  <c r="M133" i="1"/>
  <c r="N131" i="1"/>
  <c r="M131" i="1"/>
  <c r="N129" i="1"/>
  <c r="M129" i="1"/>
  <c r="N128" i="1"/>
  <c r="M128" i="1"/>
  <c r="N127" i="1"/>
  <c r="M127" i="1"/>
  <c r="N126" i="1"/>
  <c r="M126" i="1"/>
  <c r="N125" i="1"/>
  <c r="M125" i="1"/>
  <c r="N121" i="1"/>
  <c r="M121" i="1"/>
  <c r="N120" i="1"/>
  <c r="M120" i="1"/>
  <c r="N118" i="1"/>
  <c r="M118" i="1"/>
  <c r="N116" i="1"/>
  <c r="M116" i="1"/>
  <c r="N115" i="1"/>
  <c r="M115" i="1"/>
  <c r="N112" i="1"/>
  <c r="M112" i="1"/>
  <c r="N111" i="1"/>
  <c r="M111" i="1"/>
  <c r="N109" i="1"/>
  <c r="M109" i="1"/>
  <c r="N108" i="1"/>
  <c r="M108" i="1"/>
  <c r="N107" i="1"/>
  <c r="M107" i="1"/>
  <c r="N106" i="1"/>
  <c r="M106" i="1"/>
  <c r="N104" i="1"/>
  <c r="M104" i="1"/>
  <c r="N102" i="1"/>
  <c r="M102" i="1"/>
  <c r="N100" i="1"/>
  <c r="M100" i="1"/>
  <c r="N101" i="1"/>
  <c r="M101" i="1"/>
  <c r="N98" i="1"/>
  <c r="M98" i="1"/>
  <c r="N93" i="1"/>
  <c r="M93" i="1"/>
  <c r="N92" i="1"/>
  <c r="M92" i="1"/>
  <c r="N91" i="1"/>
  <c r="M91" i="1"/>
  <c r="N90" i="1"/>
  <c r="M90" i="1"/>
  <c r="N89" i="1"/>
  <c r="M89" i="1"/>
  <c r="N88" i="1"/>
  <c r="M88" i="1"/>
  <c r="N86" i="1"/>
  <c r="M86" i="1"/>
  <c r="N84" i="1"/>
  <c r="M84" i="1"/>
  <c r="N83" i="1"/>
  <c r="M83" i="1"/>
  <c r="N82" i="1"/>
  <c r="M82" i="1"/>
  <c r="N81" i="1"/>
  <c r="M81" i="1"/>
  <c r="N80" i="1"/>
  <c r="M80" i="1"/>
  <c r="N78" i="1"/>
  <c r="M78" i="1"/>
  <c r="N76" i="1"/>
  <c r="M76" i="1"/>
  <c r="N75" i="1"/>
  <c r="M75" i="1"/>
  <c r="N73" i="1"/>
  <c r="M73" i="1"/>
  <c r="N72" i="1"/>
  <c r="M72" i="1"/>
  <c r="N70" i="1"/>
  <c r="M70" i="1"/>
  <c r="N67" i="1"/>
  <c r="M67" i="1"/>
  <c r="N66" i="1"/>
  <c r="M66" i="1"/>
  <c r="N64" i="1"/>
  <c r="M64" i="1"/>
  <c r="N63" i="1"/>
  <c r="M63" i="1"/>
  <c r="N62" i="1"/>
  <c r="M62" i="1"/>
  <c r="N61" i="1"/>
  <c r="M61" i="1"/>
  <c r="N60" i="1"/>
  <c r="M60" i="1"/>
  <c r="N58" i="1"/>
  <c r="M58" i="1"/>
  <c r="N57" i="1"/>
  <c r="M57" i="1"/>
  <c r="N56" i="1"/>
  <c r="M56" i="1"/>
  <c r="N52" i="1"/>
  <c r="M52" i="1"/>
  <c r="N51" i="1"/>
  <c r="M51" i="1"/>
  <c r="N50" i="1"/>
  <c r="M50" i="1"/>
  <c r="N49" i="1"/>
  <c r="M49" i="1"/>
  <c r="N48" i="1"/>
  <c r="M48" i="1"/>
  <c r="N47" i="1"/>
  <c r="M47" i="1"/>
  <c r="N45" i="1"/>
  <c r="M45" i="1"/>
  <c r="N44" i="1"/>
  <c r="M44" i="1"/>
  <c r="N42" i="1"/>
  <c r="M42" i="1"/>
  <c r="N41" i="1"/>
  <c r="M41" i="1"/>
  <c r="N40" i="1"/>
  <c r="M40" i="1"/>
  <c r="N38" i="1"/>
  <c r="M38" i="1"/>
  <c r="N37" i="1"/>
  <c r="M37" i="1"/>
  <c r="N34" i="1"/>
  <c r="M34" i="1"/>
  <c r="N32" i="1"/>
  <c r="M32" i="1"/>
  <c r="N30" i="1"/>
  <c r="M30" i="1"/>
  <c r="N29" i="1"/>
  <c r="M29" i="1"/>
  <c r="N28" i="1"/>
  <c r="M28" i="1"/>
  <c r="N26" i="1"/>
  <c r="M26" i="1"/>
  <c r="N24" i="1"/>
  <c r="M24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1" i="1"/>
  <c r="M11" i="1"/>
  <c r="N9" i="1"/>
  <c r="M9" i="1"/>
  <c r="N8" i="1"/>
  <c r="M8" i="1"/>
  <c r="N6" i="1"/>
  <c r="M6" i="1"/>
  <c r="N5" i="1"/>
  <c r="M5" i="1"/>
  <c r="N4" i="1"/>
  <c r="M4" i="1"/>
  <c r="N3" i="1"/>
  <c r="M3" i="1"/>
  <c r="N2" i="1"/>
  <c r="M2" i="1"/>
  <c r="P296" i="1" l="1"/>
  <c r="Q296" i="1"/>
  <c r="P303" i="1"/>
  <c r="Q303" i="1"/>
  <c r="P311" i="1"/>
  <c r="Q311" i="1"/>
  <c r="P318" i="1"/>
  <c r="Q318" i="1"/>
  <c r="P326" i="1"/>
  <c r="Q326" i="1"/>
  <c r="P334" i="1"/>
  <c r="Q334" i="1"/>
  <c r="P342" i="1"/>
  <c r="Q342" i="1"/>
  <c r="P348" i="1"/>
  <c r="Q348" i="1"/>
  <c r="P356" i="1"/>
  <c r="Q356" i="1"/>
  <c r="P364" i="1"/>
  <c r="Q364" i="1"/>
  <c r="P372" i="1"/>
  <c r="Q372" i="1"/>
  <c r="P380" i="1"/>
  <c r="Q380" i="1"/>
  <c r="P388" i="1"/>
  <c r="Q388" i="1"/>
  <c r="P291" i="1"/>
  <c r="Q291" i="1"/>
  <c r="P299" i="1"/>
  <c r="Q299" i="1"/>
  <c r="P306" i="1"/>
  <c r="Q306" i="1"/>
  <c r="P321" i="1"/>
  <c r="Q321" i="1"/>
  <c r="P329" i="1"/>
  <c r="Q329" i="1"/>
  <c r="P337" i="1"/>
  <c r="Q337" i="1"/>
  <c r="P351" i="1"/>
  <c r="Q351" i="1"/>
  <c r="P359" i="1"/>
  <c r="Q359" i="1"/>
  <c r="P367" i="1"/>
  <c r="Q367" i="1"/>
  <c r="P375" i="1"/>
  <c r="Q375" i="1"/>
  <c r="P383" i="1"/>
  <c r="Q383" i="1"/>
  <c r="P144" i="1"/>
  <c r="Q144" i="1" s="1"/>
  <c r="P294" i="1"/>
  <c r="Q294" i="1"/>
  <c r="P302" i="1"/>
  <c r="Q302" i="1"/>
  <c r="P309" i="1"/>
  <c r="Q309" i="1"/>
  <c r="P316" i="1"/>
  <c r="Q316" i="1"/>
  <c r="P324" i="1"/>
  <c r="Q324" i="1"/>
  <c r="P332" i="1"/>
  <c r="Q332" i="1"/>
  <c r="P340" i="1"/>
  <c r="Q340" i="1"/>
  <c r="P354" i="1"/>
  <c r="Q354" i="1"/>
  <c r="P362" i="1"/>
  <c r="Q362" i="1"/>
  <c r="P370" i="1"/>
  <c r="Q370" i="1"/>
  <c r="P378" i="1"/>
  <c r="Q378" i="1"/>
  <c r="P386" i="1"/>
  <c r="Q386" i="1"/>
  <c r="P297" i="1"/>
  <c r="Q297" i="1"/>
  <c r="P304" i="1"/>
  <c r="Q304" i="1"/>
  <c r="P312" i="1"/>
  <c r="Q312" i="1"/>
  <c r="P319" i="1"/>
  <c r="Q319" i="1"/>
  <c r="P327" i="1"/>
  <c r="Q327" i="1"/>
  <c r="P335" i="1"/>
  <c r="Q335" i="1"/>
  <c r="P343" i="1"/>
  <c r="Q343" i="1"/>
  <c r="P349" i="1"/>
  <c r="Q349" i="1"/>
  <c r="P357" i="1"/>
  <c r="Q357" i="1"/>
  <c r="P365" i="1"/>
  <c r="Q365" i="1"/>
  <c r="P373" i="1"/>
  <c r="Q373" i="1"/>
  <c r="P381" i="1"/>
  <c r="Q381" i="1"/>
  <c r="P389" i="1"/>
  <c r="Q389" i="1"/>
  <c r="P75" i="1"/>
  <c r="Q75" i="1"/>
  <c r="P101" i="1"/>
  <c r="Q101" i="1" s="1"/>
  <c r="P230" i="1"/>
  <c r="Q230" i="1" s="1"/>
  <c r="P292" i="1"/>
  <c r="Q292" i="1"/>
  <c r="P300" i="1"/>
  <c r="Q300" i="1"/>
  <c r="P307" i="1"/>
  <c r="Q307" i="1"/>
  <c r="P314" i="1"/>
  <c r="Q314" i="1"/>
  <c r="P322" i="1"/>
  <c r="Q322" i="1"/>
  <c r="P330" i="1"/>
  <c r="Q330" i="1"/>
  <c r="P338" i="1"/>
  <c r="Q338" i="1"/>
  <c r="P345" i="1"/>
  <c r="Q345" i="1"/>
  <c r="P352" i="1"/>
  <c r="Q352" i="1"/>
  <c r="P360" i="1"/>
  <c r="Q360" i="1"/>
  <c r="P368" i="1"/>
  <c r="Q368" i="1"/>
  <c r="P376" i="1"/>
  <c r="Q376" i="1"/>
  <c r="P384" i="1"/>
  <c r="Q384" i="1"/>
  <c r="P44" i="1"/>
  <c r="Q44" i="1" s="1"/>
  <c r="P56" i="1"/>
  <c r="Q56" i="1" s="1"/>
  <c r="P129" i="1"/>
  <c r="Q129" i="1" s="1"/>
  <c r="P187" i="1"/>
  <c r="Q187" i="1" s="1"/>
  <c r="P295" i="1"/>
  <c r="Q295" i="1"/>
  <c r="P310" i="1"/>
  <c r="Q310" i="1"/>
  <c r="P317" i="1"/>
  <c r="Q317" i="1"/>
  <c r="P325" i="1"/>
  <c r="Q325" i="1"/>
  <c r="P333" i="1"/>
  <c r="Q333" i="1"/>
  <c r="P341" i="1"/>
  <c r="Q341" i="1"/>
  <c r="P347" i="1"/>
  <c r="Q347" i="1"/>
  <c r="P355" i="1"/>
  <c r="Q355" i="1"/>
  <c r="P363" i="1"/>
  <c r="Q363" i="1"/>
  <c r="P371" i="1"/>
  <c r="Q371" i="1"/>
  <c r="P379" i="1"/>
  <c r="Q379" i="1"/>
  <c r="P387" i="1"/>
  <c r="Q387" i="1"/>
  <c r="P19" i="1"/>
  <c r="Q19" i="1" s="1"/>
  <c r="P80" i="1"/>
  <c r="Q80" i="1" s="1"/>
  <c r="P22" i="1"/>
  <c r="Q22" i="1" s="1"/>
  <c r="P48" i="1"/>
  <c r="Q48" i="1" s="1"/>
  <c r="P93" i="1"/>
  <c r="Q93" i="1" s="1"/>
  <c r="P239" i="1"/>
  <c r="Q239" i="1" s="1"/>
  <c r="P298" i="1"/>
  <c r="Q298" i="1"/>
  <c r="P305" i="1"/>
  <c r="Q305" i="1"/>
  <c r="P313" i="1"/>
  <c r="Q313" i="1"/>
  <c r="P320" i="1"/>
  <c r="Q320" i="1"/>
  <c r="P328" i="1"/>
  <c r="Q328" i="1"/>
  <c r="P336" i="1"/>
  <c r="Q336" i="1"/>
  <c r="P344" i="1"/>
  <c r="Q344" i="1"/>
  <c r="P350" i="1"/>
  <c r="Q350" i="1"/>
  <c r="P358" i="1"/>
  <c r="Q358" i="1"/>
  <c r="P366" i="1"/>
  <c r="Q366" i="1"/>
  <c r="P374" i="1"/>
  <c r="Q374" i="1"/>
  <c r="P382" i="1"/>
  <c r="Q382" i="1"/>
  <c r="P50" i="1"/>
  <c r="Q50" i="1" s="1"/>
  <c r="P17" i="1"/>
  <c r="Q17" i="1"/>
  <c r="P41" i="1"/>
  <c r="Q41" i="1" s="1"/>
  <c r="P293" i="1"/>
  <c r="Q293" i="1"/>
  <c r="P301" i="1"/>
  <c r="Q301" i="1"/>
  <c r="P308" i="1"/>
  <c r="Q308" i="1"/>
  <c r="P315" i="1"/>
  <c r="Q315" i="1"/>
  <c r="P323" i="1"/>
  <c r="Q323" i="1"/>
  <c r="P331" i="1"/>
  <c r="Q331" i="1"/>
  <c r="P339" i="1"/>
  <c r="Q339" i="1"/>
  <c r="P346" i="1"/>
  <c r="Q346" i="1"/>
  <c r="P353" i="1"/>
  <c r="Q353" i="1"/>
  <c r="P361" i="1"/>
  <c r="Q361" i="1"/>
  <c r="P369" i="1"/>
  <c r="Q369" i="1"/>
  <c r="P377" i="1"/>
  <c r="Q377" i="1"/>
  <c r="P385" i="1"/>
  <c r="Q385" i="1"/>
  <c r="P175" i="1"/>
  <c r="Q175" i="1" s="1"/>
  <c r="P120" i="1"/>
  <c r="Q120" i="1" s="1"/>
  <c r="P133" i="1"/>
  <c r="Q133" i="1" s="1"/>
  <c r="P197" i="1"/>
  <c r="Q197" i="1" s="1"/>
  <c r="P210" i="1"/>
  <c r="Q210" i="1" s="1"/>
  <c r="P9" i="1"/>
  <c r="Q9" i="1" s="1"/>
  <c r="P20" i="1"/>
  <c r="Q20" i="1" s="1"/>
  <c r="P32" i="1"/>
  <c r="Q32" i="1" s="1"/>
  <c r="P45" i="1"/>
  <c r="Q45" i="1" s="1"/>
  <c r="P57" i="1"/>
  <c r="Q57" i="1" s="1"/>
  <c r="P67" i="1"/>
  <c r="Q67" i="1" s="1"/>
  <c r="P155" i="1"/>
  <c r="Q155" i="1" s="1"/>
  <c r="P223" i="1"/>
  <c r="Q223" i="1" s="1"/>
  <c r="P266" i="1"/>
  <c r="Q266" i="1" s="1"/>
  <c r="P15" i="1"/>
  <c r="Q15" i="1" s="1"/>
  <c r="P38" i="1"/>
  <c r="Q38" i="1" s="1"/>
  <c r="P224" i="1"/>
  <c r="Q224" i="1" s="1"/>
  <c r="P194" i="1"/>
  <c r="Q194" i="1" s="1"/>
  <c r="P219" i="1"/>
  <c r="Q219" i="1" s="1"/>
  <c r="P261" i="1"/>
  <c r="Q261" i="1" s="1"/>
  <c r="P199" i="1"/>
  <c r="Q199" i="1" s="1"/>
  <c r="P282" i="1"/>
  <c r="Q282" i="1" s="1"/>
  <c r="P150" i="1"/>
  <c r="Q150" i="1" s="1"/>
  <c r="P106" i="1"/>
  <c r="Q106" i="1" s="1"/>
  <c r="P165" i="1"/>
  <c r="Q165" i="1" s="1"/>
  <c r="P173" i="1"/>
  <c r="Q173" i="1" s="1"/>
  <c r="P208" i="1"/>
  <c r="Q208" i="1" s="1"/>
  <c r="P231" i="1"/>
  <c r="Q231" i="1" s="1"/>
  <c r="P273" i="1"/>
  <c r="Q273" i="1" s="1"/>
  <c r="P281" i="1"/>
  <c r="Q281" i="1" s="1"/>
  <c r="P6" i="1"/>
  <c r="Q6" i="1" s="1"/>
  <c r="P18" i="1"/>
  <c r="Q18" i="1" s="1"/>
  <c r="P11" i="1"/>
  <c r="Q11" i="1" s="1"/>
  <c r="P29" i="1"/>
  <c r="Q29" i="1" s="1"/>
  <c r="P42" i="1"/>
  <c r="Q42" i="1" s="1"/>
  <c r="P61" i="1"/>
  <c r="Q61" i="1" s="1"/>
  <c r="P112" i="1"/>
  <c r="Q112" i="1" s="1"/>
  <c r="P121" i="1"/>
  <c r="Q121" i="1" s="1"/>
  <c r="P145" i="1"/>
  <c r="Q145" i="1" s="1"/>
  <c r="P267" i="1"/>
  <c r="Q267" i="1" s="1"/>
  <c r="P285" i="1"/>
  <c r="Q285" i="1" s="1"/>
  <c r="P288" i="1"/>
  <c r="Q288" i="1" s="1"/>
  <c r="P26" i="1"/>
  <c r="Q26" i="1" s="1"/>
  <c r="P70" i="1"/>
  <c r="Q70" i="1" s="1"/>
  <c r="P82" i="1"/>
  <c r="Q82" i="1" s="1"/>
  <c r="P89" i="1"/>
  <c r="Q89" i="1" s="1"/>
  <c r="P162" i="1"/>
  <c r="Q162" i="1" s="1"/>
  <c r="P217" i="1"/>
  <c r="Q217" i="1" s="1"/>
  <c r="P255" i="1"/>
  <c r="Q255" i="1" s="1"/>
  <c r="P30" i="1"/>
  <c r="Q30" i="1" s="1"/>
  <c r="P47" i="1"/>
  <c r="Q47" i="1" s="1"/>
  <c r="P58" i="1"/>
  <c r="Q58" i="1" s="1"/>
  <c r="P64" i="1"/>
  <c r="Q64" i="1" s="1"/>
  <c r="P81" i="1"/>
  <c r="Q81" i="1" s="1"/>
  <c r="P88" i="1"/>
  <c r="Q88" i="1" s="1"/>
  <c r="P104" i="1"/>
  <c r="Q104" i="1" s="1"/>
  <c r="P139" i="1"/>
  <c r="Q139" i="1" s="1"/>
  <c r="P163" i="1"/>
  <c r="Q163" i="1" s="1"/>
  <c r="P250" i="1"/>
  <c r="Q250" i="1" s="1"/>
  <c r="P262" i="1"/>
  <c r="Q262" i="1" s="1"/>
  <c r="P272" i="1"/>
  <c r="Q272" i="1" s="1"/>
  <c r="P289" i="1"/>
  <c r="Q289" i="1" s="1"/>
  <c r="P84" i="1"/>
  <c r="Q84" i="1" s="1"/>
  <c r="P91" i="1"/>
  <c r="Q91" i="1" s="1"/>
  <c r="P126" i="1"/>
  <c r="Q126" i="1" s="1"/>
  <c r="P243" i="1"/>
  <c r="Q243" i="1" s="1"/>
  <c r="P260" i="1"/>
  <c r="Q260" i="1" s="1"/>
  <c r="P4" i="1"/>
  <c r="Q4" i="1" s="1"/>
  <c r="P63" i="1"/>
  <c r="Q63" i="1" s="1"/>
  <c r="P109" i="1"/>
  <c r="Q109" i="1" s="1"/>
  <c r="P118" i="1"/>
  <c r="Q118" i="1" s="1"/>
  <c r="P167" i="1"/>
  <c r="Q167" i="1" s="1"/>
  <c r="P201" i="1"/>
  <c r="Q201" i="1" s="1"/>
  <c r="P279" i="1"/>
  <c r="Q279" i="1" s="1"/>
  <c r="P2" i="1"/>
  <c r="Q2" i="1" s="1"/>
  <c r="P8" i="1"/>
  <c r="Q8" i="1" s="1"/>
  <c r="P21" i="1"/>
  <c r="Q21" i="1" s="1"/>
  <c r="P34" i="1"/>
  <c r="Q34" i="1" s="1"/>
  <c r="P72" i="1"/>
  <c r="Q72" i="1" s="1"/>
  <c r="P92" i="1"/>
  <c r="Q92" i="1" s="1"/>
  <c r="P107" i="1"/>
  <c r="Q107" i="1" s="1"/>
  <c r="P115" i="1"/>
  <c r="Q115" i="1" s="1"/>
  <c r="P131" i="1"/>
  <c r="Q131" i="1" s="1"/>
  <c r="P142" i="1"/>
  <c r="Q142" i="1" s="1"/>
  <c r="P151" i="1"/>
  <c r="Q151" i="1" s="1"/>
  <c r="P170" i="1"/>
  <c r="Q170" i="1" s="1"/>
  <c r="P184" i="1"/>
  <c r="Q184" i="1" s="1"/>
  <c r="P195" i="1"/>
  <c r="Q195" i="1" s="1"/>
  <c r="P207" i="1"/>
  <c r="Q207" i="1" s="1"/>
  <c r="P244" i="1"/>
  <c r="Q244" i="1" s="1"/>
  <c r="P264" i="1"/>
  <c r="Q264" i="1" s="1"/>
  <c r="P274" i="1"/>
  <c r="Q274" i="1" s="1"/>
  <c r="P283" i="1"/>
  <c r="Q283" i="1" s="1"/>
  <c r="P52" i="1"/>
  <c r="Q52" i="1" s="1"/>
  <c r="P66" i="1"/>
  <c r="Q66" i="1" s="1"/>
  <c r="P78" i="1"/>
  <c r="Q78" i="1" s="1"/>
  <c r="P90" i="1"/>
  <c r="Q90" i="1" s="1"/>
  <c r="P102" i="1"/>
  <c r="Q102" i="1" s="1"/>
  <c r="P116" i="1"/>
  <c r="Q116" i="1" s="1"/>
  <c r="P128" i="1"/>
  <c r="Q128" i="1" s="1"/>
  <c r="P148" i="1"/>
  <c r="Q148" i="1" s="1"/>
  <c r="P164" i="1"/>
  <c r="Q164" i="1" s="1"/>
  <c r="P172" i="1"/>
  <c r="Q172" i="1" s="1"/>
  <c r="P179" i="1"/>
  <c r="Q179" i="1" s="1"/>
  <c r="P186" i="1"/>
  <c r="Q186" i="1" s="1"/>
  <c r="P222" i="1"/>
  <c r="Q222" i="1" s="1"/>
  <c r="P233" i="1"/>
  <c r="Q233" i="1" s="1"/>
  <c r="P247" i="1"/>
  <c r="Q247" i="1" s="1"/>
  <c r="P256" i="1"/>
  <c r="Q256" i="1" s="1"/>
  <c r="P270" i="1"/>
  <c r="Q270" i="1" s="1"/>
  <c r="P5" i="1"/>
  <c r="Q5" i="1" s="1"/>
  <c r="P16" i="1"/>
  <c r="Q16" i="1" s="1"/>
  <c r="P28" i="1"/>
  <c r="Q28" i="1" s="1"/>
  <c r="P40" i="1"/>
  <c r="Q40" i="1" s="1"/>
  <c r="P51" i="1"/>
  <c r="Q51" i="1" s="1"/>
  <c r="P62" i="1"/>
  <c r="Q62" i="1" s="1"/>
  <c r="P76" i="1"/>
  <c r="Q76" i="1" s="1"/>
  <c r="P86" i="1"/>
  <c r="Q86" i="1" s="1"/>
  <c r="P100" i="1"/>
  <c r="Q100" i="1" s="1"/>
  <c r="P111" i="1"/>
  <c r="Q111" i="1" s="1"/>
  <c r="P127" i="1"/>
  <c r="Q127" i="1" s="1"/>
  <c r="P140" i="1"/>
  <c r="Q140" i="1" s="1"/>
  <c r="P152" i="1"/>
  <c r="Q152" i="1" s="1"/>
  <c r="P171" i="1"/>
  <c r="Q171" i="1" s="1"/>
  <c r="P178" i="1"/>
  <c r="Q178" i="1" s="1"/>
  <c r="P185" i="1"/>
  <c r="Q185" i="1" s="1"/>
  <c r="P196" i="1"/>
  <c r="Q196" i="1" s="1"/>
  <c r="P211" i="1"/>
  <c r="Q211" i="1" s="1"/>
  <c r="P226" i="1"/>
  <c r="Q226" i="1" s="1"/>
  <c r="P232" i="1"/>
  <c r="Q232" i="1" s="1"/>
  <c r="P240" i="1"/>
  <c r="Q240" i="1" s="1"/>
  <c r="P246" i="1"/>
  <c r="Q246" i="1" s="1"/>
  <c r="P254" i="1"/>
  <c r="Q254" i="1" s="1"/>
  <c r="P263" i="1"/>
  <c r="Q263" i="1" s="1"/>
  <c r="P275" i="1"/>
  <c r="Q275" i="1" s="1"/>
  <c r="P214" i="1"/>
  <c r="Q214" i="1" s="1"/>
  <c r="P3" i="1"/>
  <c r="Q3" i="1" s="1"/>
  <c r="P14" i="1"/>
  <c r="Q14" i="1" s="1"/>
  <c r="P24" i="1"/>
  <c r="Q24" i="1" s="1"/>
  <c r="P37" i="1"/>
  <c r="Q37" i="1" s="1"/>
  <c r="P49" i="1"/>
  <c r="Q49" i="1" s="1"/>
  <c r="P60" i="1"/>
  <c r="Q60" i="1" s="1"/>
  <c r="P73" i="1"/>
  <c r="Q73" i="1" s="1"/>
  <c r="P83" i="1"/>
  <c r="Q83" i="1" s="1"/>
  <c r="P98" i="1"/>
  <c r="Q98" i="1" s="1"/>
  <c r="P108" i="1"/>
  <c r="Q108" i="1" s="1"/>
  <c r="P125" i="1"/>
  <c r="Q125" i="1" s="1"/>
  <c r="P138" i="1"/>
  <c r="Q138" i="1" s="1"/>
  <c r="P137" i="1"/>
  <c r="Q137" i="1" s="1"/>
  <c r="P158" i="1"/>
  <c r="Q158" i="1" s="1"/>
  <c r="P166" i="1"/>
  <c r="Q166" i="1" s="1"/>
  <c r="P183" i="1"/>
  <c r="Q183" i="1" s="1"/>
  <c r="P249" i="1"/>
  <c r="Q249" i="1" s="1"/>
  <c r="P278" i="1"/>
  <c r="Q278" i="1" s="1"/>
  <c r="P206" i="1"/>
  <c r="Q206" i="1" s="1"/>
  <c r="P220" i="1"/>
  <c r="Q220" i="1" s="1"/>
  <c r="P229" i="1"/>
  <c r="Q229" i="1" s="1"/>
  <c r="P242" i="1"/>
  <c r="Q242" i="1" s="1"/>
  <c r="P280" i="1"/>
  <c r="Q280" i="1" s="1"/>
  <c r="P146" i="1"/>
  <c r="Q146" i="1" s="1"/>
  <c r="P154" i="1"/>
  <c r="Q154" i="1" s="1"/>
  <c r="P168" i="1"/>
  <c r="Q168" i="1" s="1"/>
  <c r="P177" i="1"/>
  <c r="Q177" i="1" s="1"/>
  <c r="P190" i="1"/>
  <c r="Q190" i="1" s="1"/>
  <c r="P198" i="1"/>
  <c r="Q198" i="1" s="1"/>
  <c r="P215" i="1"/>
  <c r="Q215" i="1" s="1"/>
  <c r="P225" i="1"/>
  <c r="Q225" i="1" s="1"/>
  <c r="P236" i="1"/>
  <c r="Q236" i="1" s="1"/>
  <c r="P245" i="1"/>
  <c r="Q245" i="1" s="1"/>
  <c r="P257" i="1"/>
  <c r="Q257" i="1" s="1"/>
  <c r="P265" i="1"/>
  <c r="Q265" i="1" s="1"/>
  <c r="P276" i="1"/>
  <c r="Q276" i="1" s="1"/>
  <c r="P284" i="1"/>
  <c r="Q284" i="1" s="1"/>
  <c r="P290" i="1"/>
  <c r="Q290" i="1" s="1"/>
  <c r="P147" i="1"/>
  <c r="Q147" i="1" s="1"/>
  <c r="P160" i="1"/>
  <c r="Q160" i="1" s="1"/>
  <c r="P169" i="1"/>
  <c r="Q169" i="1" s="1"/>
  <c r="P181" i="1"/>
  <c r="Q181" i="1" s="1"/>
  <c r="P191" i="1"/>
  <c r="Q191" i="1" s="1"/>
  <c r="P202" i="1"/>
  <c r="Q202" i="1" s="1"/>
  <c r="P216" i="1"/>
  <c r="Q216" i="1" s="1"/>
  <c r="P227" i="1"/>
  <c r="Q227" i="1" s="1"/>
  <c r="P235" i="1"/>
  <c r="Q235" i="1" s="1"/>
  <c r="P251" i="1"/>
  <c r="Q251" i="1" s="1"/>
  <c r="P259" i="1"/>
  <c r="Q259" i="1" s="1"/>
  <c r="P268" i="1"/>
  <c r="Q268" i="1" s="1"/>
  <c r="P277" i="1"/>
  <c r="Q277" i="1" s="1"/>
  <c r="P286" i="1"/>
  <c r="Q286" i="1" s="1"/>
</calcChain>
</file>

<file path=xl/sharedStrings.xml><?xml version="1.0" encoding="utf-8"?>
<sst xmlns="http://schemas.openxmlformats.org/spreadsheetml/2006/main" count="5458" uniqueCount="2214">
  <si>
    <t>Year</t>
  </si>
  <si>
    <t>Opening</t>
  </si>
  <si>
    <t>Column</t>
  </si>
  <si>
    <t>Title</t>
  </si>
  <si>
    <t>Director</t>
  </si>
  <si>
    <t>Cast</t>
  </si>
  <si>
    <t>Genre 1</t>
  </si>
  <si>
    <t>Genre 2</t>
  </si>
  <si>
    <t>Production house</t>
  </si>
  <si>
    <t>Budget</t>
  </si>
  <si>
    <t>Revenue</t>
  </si>
  <si>
    <t>January</t>
  </si>
  <si>
    <t>Haseena</t>
  </si>
  <si>
    <t>Vikram Bhatt</t>
  </si>
  <si>
    <t>Zarine Khan, Karan Kundra, Tobby Hinston, Sonia Armstrong</t>
  </si>
  <si>
    <t>Horror</t>
  </si>
  <si>
    <t>ASA Productions and Enterprises</t>
  </si>
  <si>
    <t>Kaalakaandi</t>
  </si>
  <si>
    <t>Akshat Verma</t>
  </si>
  <si>
    <t>Saif Ali Khan, Isha Talwar, Shenaz Treasury, Akshay Oberoi, Vijay Raaz, Deepak Dobriyal, Sobhita Dhulipala, Kunaal Roy Kapur, Nary Singh</t>
  </si>
  <si>
    <t>Dark</t>
  </si>
  <si>
    <t>comedy</t>
  </si>
  <si>
    <t>Cinestan Film Company</t>
  </si>
  <si>
    <t>Mukkabaaz</t>
  </si>
  <si>
    <t>Anurag Kashyap</t>
  </si>
  <si>
    <t>Vineet Kumar Singh, Zoya Hussain, Ravi Kishan, Jimmy Sheirgill</t>
  </si>
  <si>
    <t>Drama</t>
  </si>
  <si>
    <t>Eros International, Colour Yellow Productions</t>
  </si>
  <si>
    <t>Phir Se...</t>
  </si>
  <si>
    <t>Kunal Kohli</t>
  </si>
  <si>
    <t>Jennifer Winget, Kunal Kohli, Rajit Kappor</t>
  </si>
  <si>
    <t>Romance</t>
  </si>
  <si>
    <t>Bombay Film Company Ltd.|The Bombay Company Ltd.(UK)|Netflix(Worldwide)}}</t>
  </si>
  <si>
    <t>NETFLIX</t>
  </si>
  <si>
    <t>My Birthday Song</t>
  </si>
  <si>
    <t>Samir Soni</t>
  </si>
  <si>
    <t>Date</t>
  </si>
  <si>
    <t>Sanjay Suri, Nora Fatehi, Pitobash</t>
  </si>
  <si>
    <t>Psychological</t>
  </si>
  <si>
    <t>Thriller</t>
  </si>
  <si>
    <t>Kahwa entertainment</t>
  </si>
  <si>
    <t>Vodka Diaries</t>
  </si>
  <si>
    <t>Kushal Srivastava</t>
  </si>
  <si>
    <t>Kay Kay Menon, Mandira Bedi, Raima Sen, Sharib Hashmi</t>
  </si>
  <si>
    <t>Suspense</t>
  </si>
  <si>
    <t>Studio (production house)</t>
  </si>
  <si>
    <t>Box Office Collection</t>
  </si>
  <si>
    <t>K'Scope Entertainment Pvt Ltd &amp; Vishalraj Films &amp; Production Pvt Ltd</t>
  </si>
  <si>
    <t>Nirdosh</t>
  </si>
  <si>
    <t>Pradeep Rangwani</t>
  </si>
  <si>
    <t>Arbaaz Khan, Manjari Fadnis, Ashmit Patel, Mukul Dev, Mahek Chahal</t>
  </si>
  <si>
    <t>Uri: The Surgical Strike</t>
  </si>
  <si>
    <t>Aditya Dhar</t>
  </si>
  <si>
    <t>Vicky Kaushal, Mohit Raina, Paresh Rawal, Yami Gautam</t>
  </si>
  <si>
    <t>Action</t>
  </si>
  <si>
    <t>RSVP Movies</t>
  </si>
  <si>
    <t>Battalion 609</t>
  </si>
  <si>
    <t>Brijesh Batuknath Tripathi</t>
  </si>
  <si>
    <t>Shoaib Ibrahim , Elena Kazan , Farnaz Shetty , Vishwas Kini, Vicky Ahuja, Vikas Srivastava, Chandraprakash Thakur</t>
  </si>
  <si>
    <t>N.J Lalwani Films</t>
  </si>
  <si>
    <t>UV Films</t>
  </si>
  <si>
    <t>Union Leader</t>
  </si>
  <si>
    <t>The Accidental Prime Minister</t>
  </si>
  <si>
    <t>Sanjay Patel</t>
  </si>
  <si>
    <t>Vijay Ratnakar Gutte</t>
  </si>
  <si>
    <t>Rahul Bhat, Tillotama Shome</t>
  </si>
  <si>
    <t>Anupam Kher, Akshaye Khanna, Suzanne Bernert, Aahana Kumra, Arjun Mathur</t>
  </si>
  <si>
    <t>Biopic</t>
  </si>
  <si>
    <t>Dim Light Pictures</t>
  </si>
  <si>
    <t>Bohra Bros Production</t>
  </si>
  <si>
    <t>Flop</t>
  </si>
  <si>
    <t>Padmaavat</t>
  </si>
  <si>
    <t>Sanjay Leela Bhansali</t>
  </si>
  <si>
    <t>Evening Shadows</t>
  </si>
  <si>
    <t>Shahid Kapoor, Deepika Padukone, Ranveer Singh, Aditi Rao Hydari</t>
  </si>
  <si>
    <t>Sridhar Rangayan</t>
  </si>
  <si>
    <t>Period</t>
  </si>
  <si>
    <t xml:space="preserve">Mona Ambegaonkar, Ananth Narayan Mahadevan, Devansh Doshi, Arpit Chaudhary, </t>
  </si>
  <si>
    <t>drama</t>
  </si>
  <si>
    <t>Viacom 18 Motion Pictures, Bhansali Productions</t>
  </si>
  <si>
    <t>Solaris Pictures</t>
  </si>
  <si>
    <t>February</t>
  </si>
  <si>
    <t>Why Cheat India</t>
  </si>
  <si>
    <t>Pad Man</t>
  </si>
  <si>
    <t>Soumik Sen</t>
  </si>
  <si>
    <t>R. Balki</t>
  </si>
  <si>
    <t>Emraan Hashmi, Shreya Dhanwanthary</t>
  </si>
  <si>
    <t>Akshay Kumar, Sonam Kapoor, Radhika Apte</t>
  </si>
  <si>
    <t xml:space="preserve">Budget </t>
  </si>
  <si>
    <t>Comedy</t>
  </si>
  <si>
    <t>T-Series, Emraan Hashmi Films</t>
  </si>
  <si>
    <t>Columbia Pictures KriArj Entertainment, Hope Productions, Cape Of Good Films, Mrs Funnybones Movies, SPE Films India</t>
  </si>
  <si>
    <t>Box office collection</t>
  </si>
  <si>
    <t>SP Chauhan</t>
  </si>
  <si>
    <t>Manoj K Jha</t>
  </si>
  <si>
    <t>Love Per Square Foot</t>
  </si>
  <si>
    <t>Jimmy Shergill, Yuvika Chaudhary, Yashpal Sharma</t>
  </si>
  <si>
    <t>Anand Tiwari</t>
  </si>
  <si>
    <t>Biographical</t>
  </si>
  <si>
    <t>Vicky Kaushal, Angira Dhar, Alankrita Sahai, Raghubir Yadav</t>
  </si>
  <si>
    <t>Navchetna Productions,T-Series</t>
  </si>
  <si>
    <t>Romantic</t>
  </si>
  <si>
    <t>RSVP Films, Netflix</t>
  </si>
  <si>
    <t>Fraud Saiyaan</t>
  </si>
  <si>
    <t>Sourabh Shrivastava</t>
  </si>
  <si>
    <t>Aiyaary</t>
  </si>
  <si>
    <t>Arshad Warsi, Sara Loren, Saurabh Shukla</t>
  </si>
  <si>
    <t>Neeraj Pandey</t>
  </si>
  <si>
    <t>Tips</t>
  </si>
  <si>
    <t>Sidharth Malhotra, Manoj Bajpayee, Rakul Preet Singh, Pooja Chopra, Anupam Kher, Naseeruddin Shah</t>
  </si>
  <si>
    <t>Reliance Entertainment</t>
  </si>
  <si>
    <t>Kuchh Bheege Alfaaz</t>
  </si>
  <si>
    <t>Onir</t>
  </si>
  <si>
    <t>Zain Khan Durrani, Geetanjali Thapa</t>
  </si>
  <si>
    <t>Soni</t>
  </si>
  <si>
    <t>Ivan Ayr</t>
  </si>
  <si>
    <t>Yoodlee Films</t>
  </si>
  <si>
    <t>Geetika Vidhya Olyan, Saloni Batra</t>
  </si>
  <si>
    <t>Crime</t>
  </si>
  <si>
    <t>Netflix</t>
  </si>
  <si>
    <t>Jaane Kyun De Yaaron</t>
  </si>
  <si>
    <t>Akshay Anand</t>
  </si>
  <si>
    <t>Raghu Raja, Abhishek Sharma, Kabir Bedi, Chetna Pande, Viju Khote</t>
  </si>
  <si>
    <t>72 Hours: Martyr Who Never Died</t>
  </si>
  <si>
    <t>NeelRishiFilms, Theatre King</t>
  </si>
  <si>
    <t>Avinash Dhyani</t>
  </si>
  <si>
    <t>Avinash Dhyani, Mukesh Tiwari, Virendra Saxena, Alka AminShishir Sharma, Gireesh Sahdev, Prashil Rawat</t>
  </si>
  <si>
    <t>JSR Production House</t>
  </si>
  <si>
    <t>Sonu Ke Titu Ki Sweety</t>
  </si>
  <si>
    <t>FLOP</t>
  </si>
  <si>
    <t>Luv Ranjan</t>
  </si>
  <si>
    <t>Kartik Aaryan, Nushrat Bharucha, Sunny Nijar</t>
  </si>
  <si>
    <t>T-Series, Luv Films</t>
  </si>
  <si>
    <t>Bombairiya</t>
  </si>
  <si>
    <t>Pia Sukanya</t>
  </si>
  <si>
    <t>Radhika Apte, Siddhanth Kapoor, Akshay Oberoi, Shilpa Shukla, Adil Hussain, Amit Sial, Ravi Kishan</t>
  </si>
  <si>
    <t>March</t>
  </si>
  <si>
    <t>Black</t>
  </si>
  <si>
    <t>Pari</t>
  </si>
  <si>
    <t>Prosit Roy</t>
  </si>
  <si>
    <t>Beautiful Bay Entertainment Presentation,
 Netflix</t>
  </si>
  <si>
    <t>Anushka Sharma, Parambrata Chatterjee, Rajat Kapoor, Ritabhari Chakraborty, Mansi Multani</t>
  </si>
  <si>
    <t>Clean Slate Films, KriArj Entertainment</t>
  </si>
  <si>
    <t>Veerey Ki Wedding</t>
  </si>
  <si>
    <t>Ashu Trikha</t>
  </si>
  <si>
    <t>Pulkit Samrat, Jimmy Sheirgill, Kriti Kharbanda, Satish Kaushik, Yuvika Chaudhary, Supriya Karnik, Sapna Chaudhary</t>
  </si>
  <si>
    <t>Panorama Studios</t>
  </si>
  <si>
    <t>Hate Story 4</t>
  </si>
  <si>
    <t>Vishal Pandya</t>
  </si>
  <si>
    <t>Urvashi Rautela, Vivan Bhatena, Karan Wahi, Ihana Dhillon, Gulshan Grover</t>
  </si>
  <si>
    <t>Erotic</t>
  </si>
  <si>
    <t>thriller</t>
  </si>
  <si>
    <t>T-Series</t>
  </si>
  <si>
    <t>Rangeela Raja</t>
  </si>
  <si>
    <t>Sikander Bharti</t>
  </si>
  <si>
    <t>Dil Juunglee</t>
  </si>
  <si>
    <t>Aleya Sen</t>
  </si>
  <si>
    <t>Govinda, Shakti Kapoor, Prem Chopra, Govind Namdeo, Shyamlal Yadav, Mishika Chourasia, Anupama Agnihotri,  Digangana Suryavanshi, Karishma Harshada, Arti Gupta</t>
  </si>
  <si>
    <t>Saqib Saleem, Tapsee Pannu, Abhilash Thapleyal, Nidhi Singh, Srishti Srivastava, Ayesha Khaduskar</t>
  </si>
  <si>
    <t>Chitradeep International</t>
  </si>
  <si>
    <t>Thackeray</t>
  </si>
  <si>
    <t>Abhijit Panse</t>
  </si>
  <si>
    <t>Nawazuddin Siddiqui, Amrita Rao</t>
  </si>
  <si>
    <t>Pooja Entertainment</t>
  </si>
  <si>
    <t>Raut'ers Entertainment, Viacom18 Motion Pictures</t>
  </si>
  <si>
    <t>October</t>
  </si>
  <si>
    <t>3 Storeys</t>
  </si>
  <si>
    <t>Manikarnika: The Queen of Jhansi</t>
  </si>
  <si>
    <t>Arjun Mukerjee</t>
  </si>
  <si>
    <t>Radha Krishna Jagarlamudi|Kangana Ranaut}}</t>
  </si>
  <si>
    <t>Kangana Ranaut, Jisshu Sengupta, Suresh Oberoi, Ankita Lokhande, Danny Denzongappa, Atul Kulkarni, Mohammed Zeeshan Ayyub</t>
  </si>
  <si>
    <t>Richa Chaddha, Pulkit Samrat, Sharman Joshi, Renuka Shahane,  Masumeh Makhija, Laksh Singh, Aisha Ahmed, Ankit Rathi</t>
  </si>
  <si>
    <t>Andhadhun</t>
  </si>
  <si>
    <t>Excel Entertainment | Open Air Films</t>
  </si>
  <si>
    <t>Kairos Kontent Studios, Zee Studios</t>
  </si>
  <si>
    <t>Raid</t>
  </si>
  <si>
    <t>Ek Ladki Ko Dekha Toh Aisa Laga</t>
  </si>
  <si>
    <t>Raj Kumar Gupta</t>
  </si>
  <si>
    <t>Shelly Chopra Dhar</t>
  </si>
  <si>
    <t>Ajay Devgn, Ileana D'Cruz, Saurabh Shukla</t>
  </si>
  <si>
    <t>Anil Kapoor, Sonam Kapoor, Juhi Chawla, Rajkummar Rao</t>
  </si>
  <si>
    <t>Vinod Chopra Films, Fox Star Studios</t>
  </si>
  <si>
    <t>T-Series, Panorama Studios</t>
  </si>
  <si>
    <t>The Fakir of Venice</t>
  </si>
  <si>
    <t>Hichki</t>
  </si>
  <si>
    <t>Anand Surapur</t>
  </si>
  <si>
    <t>Siddharth P Malhotra</t>
  </si>
  <si>
    <t>Farhan Akhtar, Annu Kapoor</t>
  </si>
  <si>
    <t>Rani Mukerji</t>
  </si>
  <si>
    <t>2iVYI99VGaw</t>
  </si>
  <si>
    <t>October Films,
Phat Phish Motion Pictures</t>
  </si>
  <si>
    <t>Yash Raj Films</t>
  </si>
  <si>
    <t>Shaadi Teri Bajayenge Hum Band</t>
  </si>
  <si>
    <t>Dosti Ke Side Effects</t>
  </si>
  <si>
    <t>Gurpreet Sondh</t>
  </si>
  <si>
    <t>Hadi Ali Abrar</t>
  </si>
  <si>
    <t>Rajpal Yadav, Mushtaq Khan, Rahul Bagga, Rohit Kumar, Dilbagh Singh, Naresh Gosain, Afreen Alvi, Radha Bhatt</t>
  </si>
  <si>
    <t>Sapna Choudhry, Vikrant Anand, Neel Motwani, Zuber K. Khan, Anju Jadhav</t>
  </si>
  <si>
    <t>Rangrezaa Films</t>
  </si>
  <si>
    <t>Share Happiness Films</t>
  </si>
  <si>
    <t>Sriram Raghavan</t>
  </si>
  <si>
    <t>Amavas</t>
  </si>
  <si>
    <t>Bhushan Patel</t>
  </si>
  <si>
    <t>Baaghi 2</t>
  </si>
  <si>
    <t>Ayushman Khurana, Tabu, Radhika Apte</t>
  </si>
  <si>
    <t>Sachiin Joshi, Vivan Bhatena, Nargis Fakhri</t>
  </si>
  <si>
    <t>Ahmed Khan</t>
  </si>
  <si>
    <t>Tiger Shroff, Disha Patani, Manoj Bajpayee, Randeep Hooda, Prateik Babbar</t>
  </si>
  <si>
    <t>Weeping Grave</t>
  </si>
  <si>
    <t>Nadiadwala Grandson Entertainment, Fox Star Studios</t>
  </si>
  <si>
    <t>Viacom 18 Motion Pictures</t>
  </si>
  <si>
    <t>April</t>
  </si>
  <si>
    <t>Gully Boy</t>
  </si>
  <si>
    <t>Zoya Akhtar</t>
  </si>
  <si>
    <t>Blackmail</t>
  </si>
  <si>
    <t>Ranveer Singh, Alia Bhatt</t>
  </si>
  <si>
    <t>Abhinay Deo</t>
  </si>
  <si>
    <t>Irrfan Khan, Kirti Kulhari, Arunoday Singh, Divya Dutta, Omi Vaidya</t>
  </si>
  <si>
    <t>Tiger Baby, Excel Entertainment</t>
  </si>
  <si>
    <t>T-Series, RDP Motion Pictures</t>
  </si>
  <si>
    <t>Hum Chaar</t>
  </si>
  <si>
    <t>Abhishek Dixit</t>
  </si>
  <si>
    <t>Prit Kamani, Simran Sharma, Anshuman Malhotra, Tushar Pandey</t>
  </si>
  <si>
    <t>Missing</t>
  </si>
  <si>
    <t>Mukul Abhyankar</t>
  </si>
  <si>
    <t>Rajshri Productions</t>
  </si>
  <si>
    <t>Tabu, Manoj Bajpayee, Annu Kapoor</t>
  </si>
  <si>
    <t>Friday Filmwork, Abundantia Entertainment</t>
  </si>
  <si>
    <t>Total Dhamaal</t>
  </si>
  <si>
    <t>Indra Kumar</t>
  </si>
  <si>
    <t>Ajay Devgn, Madhuri Dixit, Arshad Warsi, Javed Jaffrey, Anil Kapoor, Riteish Deshmukh, Sanjay Mishra</t>
  </si>
  <si>
    <t>Fox Star Studios</t>
  </si>
  <si>
    <t>Shoojit Sircar</t>
  </si>
  <si>
    <t>Varun Dhawan, Banita Sandhu, Gitanjali Rao</t>
  </si>
  <si>
    <t>Luka Chuppi</t>
  </si>
  <si>
    <t>Rising Sun Films, Kino Works</t>
  </si>
  <si>
    <t>Laxman Utekar</t>
  </si>
  <si>
    <t>Kartik Aaryan, Kriti Sanon, Aparshakti Khurana, Pankaj Tripathi, Vinay Pathak</t>
  </si>
  <si>
    <t>Maddock Films</t>
  </si>
  <si>
    <t>Mercury</t>
  </si>
  <si>
    <t>Karthik Subbaraj</t>
  </si>
  <si>
    <t>Prabhu Deva, Sananth Reddy, Remya Nambeesan</t>
  </si>
  <si>
    <t>Pen India Limited</t>
  </si>
  <si>
    <t>Sonchiriya</t>
  </si>
  <si>
    <t>Bilingual</t>
  </si>
  <si>
    <t>Abhishek Chaubey</t>
  </si>
  <si>
    <t>Sushant Singh Rajput, Bhumi Pednekar, Manoj Bajpayee, Ranvir Shorey, Ashutosh Rana</t>
  </si>
  <si>
    <t>Zoo</t>
  </si>
  <si>
    <t>Shlok Sharma</t>
  </si>
  <si>
    <t>Shweta Tripathi, Shashank Arora, Rahul Kumar</t>
  </si>
  <si>
    <t>Bahadur Films</t>
  </si>
  <si>
    <t>Badla</t>
  </si>
  <si>
    <t>Beyond the Clouds</t>
  </si>
  <si>
    <t>Sujoy Ghosh</t>
  </si>
  <si>
    <t>Majid Majidi</t>
  </si>
  <si>
    <t>Amitabh Bachchan, Taapsee Pannu</t>
  </si>
  <si>
    <t>Ishaan Khatter, Malavika Mohanan</t>
  </si>
  <si>
    <t>Zee Studios</t>
  </si>
  <si>
    <t>Red Chillies Entertainment, Azure Entertainment</t>
  </si>
  <si>
    <t>Hamid</t>
  </si>
  <si>
    <t>Aijaz Khan</t>
  </si>
  <si>
    <t>Talha Arshad Reshi, Rasika Dugal, Vikas Kumar, Sumit Kaul</t>
  </si>
  <si>
    <t>Nanu Ki Jaanu</t>
  </si>
  <si>
    <t>Yooldee Films</t>
  </si>
  <si>
    <t>Faraz Haider</t>
  </si>
  <si>
    <t>Patralekhaa, Abhay Deol, Sapna Chaudhary</t>
  </si>
  <si>
    <t>Inbox Pictures</t>
  </si>
  <si>
    <t>Photograph</t>
  </si>
  <si>
    <t>Ritesh Batra</t>
  </si>
  <si>
    <t>Nawazuddin Siddiqui, Sanya Malhotra</t>
  </si>
  <si>
    <t>AA Films, Amazon Studios</t>
  </si>
  <si>
    <t>Daas Dev</t>
  </si>
  <si>
    <t>Sudhir Mishra</t>
  </si>
  <si>
    <t>Richa Chaddha, Aditi Rao Hydari, Rahul Bhat, Saurabh Shukla, Vipin Sharma, Vineet Kumar Singh, Dalip Tahil, Anurag Kashyap</t>
  </si>
  <si>
    <t>Saptrishi Cinevision, Storm Motion Pictures</t>
  </si>
  <si>
    <t>Milan Talkies</t>
  </si>
  <si>
    <t>Tigmanshu Dhulia</t>
  </si>
  <si>
    <t xml:space="preserve">Ali Fazal, Shraddha Srinath, Reecha Sinha, Ashutosh Rana, Sanjay Mishra, Sikandar Kher, </t>
  </si>
  <si>
    <t>May</t>
  </si>
  <si>
    <t>Filmy Keeda Productions Pvt Ltd</t>
  </si>
  <si>
    <t>102 Not Out</t>
  </si>
  <si>
    <t>Umesh Shukla</t>
  </si>
  <si>
    <t>Amitabh Bachchan, Rishi Kapoor</t>
  </si>
  <si>
    <t>Risknamaa</t>
  </si>
  <si>
    <t>Sony Pictures</t>
  </si>
  <si>
    <t>Aarun Nagar</t>
  </si>
  <si>
    <t>Sachin Khari, Aarun Nagar, Shahbaz Khan (actor), Pramod Moutho, Ravi Verma</t>
  </si>
  <si>
    <t>Kirti Motion Pictures, CSK Production</t>
  </si>
  <si>
    <t>Omerta</t>
  </si>
  <si>
    <t>Hansal Mehta</t>
  </si>
  <si>
    <t>Rajkummar Rao</t>
  </si>
  <si>
    <t>Mere Pyare Prime Minister</t>
  </si>
  <si>
    <t>Rakeysh Omprakash Mehra</t>
  </si>
  <si>
    <t>Swiss Entertainment</t>
  </si>
  <si>
    <t>Anjali Patil, Makarand Deshpande, Rasika Aagashe, Sonia Albizuri, Adarsh Bharti, Om Kanojiya</t>
  </si>
  <si>
    <t>Social</t>
  </si>
  <si>
    <t>ROMP Pictures, Pen India Limited</t>
  </si>
  <si>
    <t>Raazi</t>
  </si>
  <si>
    <t>Meghna Gulzar</t>
  </si>
  <si>
    <t>Vicky Kaushal, Alia Bhatt</t>
  </si>
  <si>
    <t>22 Yards</t>
  </si>
  <si>
    <t>Mitali Ghoshal</t>
  </si>
  <si>
    <t>Junglee Pictures, Dharma Productions</t>
  </si>
  <si>
    <t>Barun Sobti, Amartya Ray, Panchi Bora, Rajit Kapur, Rajesh Sharma, Chaiti Ghoshal, Geetika Tyagi</t>
  </si>
  <si>
    <t>Sports</t>
  </si>
  <si>
    <t>MS Productions</t>
  </si>
  <si>
    <t>Hope Aur Hum</t>
  </si>
  <si>
    <t>Sudip Bandyopadhyay</t>
  </si>
  <si>
    <t>Naseeruddin Shah, Sonali Kulkarni, Aamir Bashir</t>
  </si>
  <si>
    <t>Kesari</t>
  </si>
  <si>
    <t>PVR Pictures</t>
  </si>
  <si>
    <t>Anurag Singh</t>
  </si>
  <si>
    <t xml:space="preserve">Akshay Kumar, Parineeti Chopra, Mir Sarwar, Ashwath Bhatt, </t>
  </si>
  <si>
    <t>Falooda</t>
  </si>
  <si>
    <t>Dhiraj Singh</t>
  </si>
  <si>
    <t>historical</t>
  </si>
  <si>
    <t>Aarav Negi, Goonj Chand, Azhar, Pihu Sharma, Dhiraj Singh</t>
  </si>
  <si>
    <t>Dharma Productions</t>
  </si>
  <si>
    <t>Vaibav laxmi Films, Shree S.J Entertainment, Dev Gayatri Entertainment</t>
  </si>
  <si>
    <t>Mard Ko Dard Nahi Hota</t>
  </si>
  <si>
    <t>High Jack</t>
  </si>
  <si>
    <t>Vasan Bala</t>
  </si>
  <si>
    <t>Akash Khurana</t>
  </si>
  <si>
    <t>Abhimanyu Dassani, Radhika Madan, Gulshan Devaiah, Mahesh Manjrekar, Jimit Trivedi, Shweta Basu Prasad</t>
  </si>
  <si>
    <t>Sumeet Vyas, Sonnalli Seygall, Mantra, Taaruk Raina, Priyanshu Painyuli, Kumud Mishra, Natasha Rastogi</t>
  </si>
  <si>
    <t>Phantom Films</t>
  </si>
  <si>
    <t>Ram Ki Janmbhoomi</t>
  </si>
  <si>
    <t>Khajoor Pe Atke</t>
  </si>
  <si>
    <t>Sanoj Mishra</t>
  </si>
  <si>
    <t>Harsh Chhaya</t>
  </si>
  <si>
    <t>Govind Namdeo, Manoj Joshi, Najneen Patni, Rajveer Singh</t>
  </si>
  <si>
    <t>Vinay Pathak, Manoj Pahwa, Seema Pahwa, Dolly Ahluwalia, Sabah Kapoor</t>
  </si>
  <si>
    <t>Cine craft productions</t>
  </si>
  <si>
    <t>Welcome Friends Production</t>
  </si>
  <si>
    <t>Notebook</t>
  </si>
  <si>
    <t>Parmanu: The Story Of Pokhran</t>
  </si>
  <si>
    <t>Nitin Kakkar</t>
  </si>
  <si>
    <t>Abhishek Sharma</t>
  </si>
  <si>
    <t>Zaheer Iqbal, Pranutan Bahl</t>
  </si>
  <si>
    <t>John Abraham, Diana Penty, Boman Irani</t>
  </si>
  <si>
    <t>Salman Khan Films, Cine1 Studios</t>
  </si>
  <si>
    <t>KAYTA Production, JA Entertainment</t>
  </si>
  <si>
    <t>Junglee</t>
  </si>
  <si>
    <t>Chuck Russell</t>
  </si>
  <si>
    <t>Bioscopewala</t>
  </si>
  <si>
    <t>Vidyut Jammwal, Pooja Sawant, Asha Bhat, Atul Kulkarni</t>
  </si>
  <si>
    <t>Deb Medhekar</t>
  </si>
  <si>
    <t>Danny Denzongpa, Geetanjali Thapa, Tisca Chopra, Adil Hussain</t>
  </si>
  <si>
    <t>Junglee Pictures</t>
  </si>
  <si>
    <t>Fox Star Studios, Star India</t>
  </si>
  <si>
    <t>Gone Kesh</t>
  </si>
  <si>
    <t>June</t>
  </si>
  <si>
    <t>Qasim Khallow</t>
  </si>
  <si>
    <t>Veere Di Wedding</t>
  </si>
  <si>
    <t>Shweta Tripathi, Jitendra Kumar, Vipin Sharma, Deepika Amin, Brijendra Kala</t>
  </si>
  <si>
    <t>Shashanka Ghosh</t>
  </si>
  <si>
    <t>Kareena Kapoor, Sonam Kapoor, Swara Bhaskar, Shikha Talsania, Sumeet Vyas</t>
  </si>
  <si>
    <t>Eros International</t>
  </si>
  <si>
    <t>Balaji Motion Pictures</t>
  </si>
  <si>
    <t>War</t>
  </si>
  <si>
    <t>Siddharth Anand</t>
  </si>
  <si>
    <t>Hrithik Roshan, Tiger Shroff, Vaani Kapoor</t>
  </si>
  <si>
    <t>Bhavesh Joshi Superhero</t>
  </si>
  <si>
    <t>Vikramaditya Motwane</t>
  </si>
  <si>
    <t>Harshvardhan Kapoor, Priyanshu Painyuli, Nishikant Kamat</t>
  </si>
  <si>
    <t>Superhero</t>
  </si>
  <si>
    <t>Phantom Films, Eros International</t>
  </si>
  <si>
    <t>Phamous</t>
  </si>
  <si>
    <t>Karan Lalit Butani</t>
  </si>
  <si>
    <t>Jackie Shroff, Jimmy Sheirgill, Kay Kay Menon, Shriya Saran, Mahie Gill, Pankaj Tripathi</t>
  </si>
  <si>
    <t>Vidisha Productions Pvt. Ltd.</t>
  </si>
  <si>
    <t>Race 3</t>
  </si>
  <si>
    <t>Remo D'Souza</t>
  </si>
  <si>
    <t>Salman Khan, Anil Kapoor, Bobby Deol, Jacqueline Fernandez, Saqib Saleem, Daisy Shah, Freddy Daruwala</t>
  </si>
  <si>
    <t>Tips Films, Salman Khan Films</t>
  </si>
  <si>
    <t>Sanju</t>
  </si>
  <si>
    <t>The Sky Is Pink</t>
  </si>
  <si>
    <t>Rajkumar Hirani</t>
  </si>
  <si>
    <t>Shonali Bose</t>
  </si>
  <si>
    <t>Ranbir Kapoor, Vicky Kaushal, Sonam Kapoor, Dia Mirza, Paresh Rawal, Manisha Koirala, Anushka Sharma</t>
  </si>
  <si>
    <t>Priyanka Chopra, Farhan Akhtar, Zaira Wasim, Rohit Suresh Saraf</t>
  </si>
  <si>
    <t>Rajkumar Hirani Films, Vinod Chopra Films</t>
  </si>
  <si>
    <t>Purple Pebble Pictures, RSVP Movies, Roy Kapur Films</t>
  </si>
  <si>
    <t>July</t>
  </si>
  <si>
    <t>P Se Pyaar F Se Faraar</t>
  </si>
  <si>
    <t>Manoj Tiwari</t>
  </si>
  <si>
    <t>Soorma</t>
  </si>
  <si>
    <t>Jimmy Sheirgill, Kumud Mishra, Bhavesh Kumar</t>
  </si>
  <si>
    <t>Shaad Ali</t>
  </si>
  <si>
    <t>Diljit Dosanjh, Taapsee Pannu, Angad Bedi</t>
  </si>
  <si>
    <t>Ghost (2019 film)</t>
  </si>
  <si>
    <t>Sanaya Irani, Shivam Bhaargava</t>
  </si>
  <si>
    <t>When Obama Loved Osama</t>
  </si>
  <si>
    <t>Sudhish Kumar Sharma</t>
  </si>
  <si>
    <t>Mousam Sharma, Swati Bakshi, Rahul Avana, Mohit Baghel, Heena Panchal, Hemant Pandey, Vikas Giri</t>
  </si>
  <si>
    <t>Shape Entertainment</t>
  </si>
  <si>
    <t>Laal Kaptaan</t>
  </si>
  <si>
    <t>Navdeep Singh</t>
  </si>
  <si>
    <t>Saif Ali Khan, Manav Vij, Zoya Hussain, Deepak Dobriyal, Simone Singh</t>
  </si>
  <si>
    <t>Dhadak</t>
  </si>
  <si>
    <t>Shashank Khaitan</t>
  </si>
  <si>
    <t>Ishaan Khatter, Jhanvi Kapoor</t>
  </si>
  <si>
    <t>Yaaram</t>
  </si>
  <si>
    <t>Ovais Khan</t>
  </si>
  <si>
    <t>Prateik Babbar, Siddhanth Kapoor, Ishita Raj Sharma</t>
  </si>
  <si>
    <t>Saheb, Biwi Aur Gangster 3</t>
  </si>
  <si>
    <t>Sanjay Dutt, Jimmy Sheirgill, Mahi Gill, Chitrangada Singh</t>
  </si>
  <si>
    <t>Yashavvi Films</t>
  </si>
  <si>
    <t>Wave Cinemas</t>
  </si>
  <si>
    <t>Houseful 4</t>
  </si>
  <si>
    <t>Sajid-Farhad</t>
  </si>
  <si>
    <t>Akshay Kumar, Ritesh Deshmukh, Bobby Deol, Kriti Sanon, Kriti Kharbanda, Pooja Hegde, Chunky Pandey, Ranjeet, Rana Daggubati</t>
  </si>
  <si>
    <t>Nawabzaade</t>
  </si>
  <si>
    <t>Jayesh Pradhan</t>
  </si>
  <si>
    <t>Nadiadwala Grandson Entertainment Fox Star Studios</t>
  </si>
  <si>
    <t>Raghav Juyal, Punit Pathak, Dharmesh Yelande, Isha Rikhi</t>
  </si>
  <si>
    <t>Remo D'Souza Entertainment</t>
  </si>
  <si>
    <t>August</t>
  </si>
  <si>
    <t>Saand Ki Aankh</t>
  </si>
  <si>
    <t>Fanney Khan</t>
  </si>
  <si>
    <t>Tushar Hiranandani</t>
  </si>
  <si>
    <t>Atul Manjrekar</t>
  </si>
  <si>
    <t>Bhumi Pednekar, Taapsee Pannu, Prakash Jha, Vineet Kumar Singh</t>
  </si>
  <si>
    <t>Anil Kapoor, Aishwarya Rai Bachchan, Rajkummar Rao, Karan Singh Chhabra, Divya Dutta</t>
  </si>
  <si>
    <t>Musical</t>
  </si>
  <si>
    <t>T-Series, ROMP, AA Films</t>
  </si>
  <si>
    <t>VVY3do673Zc</t>
  </si>
  <si>
    <t>Made in China</t>
  </si>
  <si>
    <t>Mikhil Musale</t>
  </si>
  <si>
    <t>Rajkummar Rao, Mouni Roy, Boman Irani, Gajraj Rao, Sumeet Vyas, Amyra Dastur, Paresh Rawal</t>
  </si>
  <si>
    <t>Mulk</t>
  </si>
  <si>
    <t>Anubhav Sinha</t>
  </si>
  <si>
    <t>Maddock Films, Jio Studios</t>
  </si>
  <si>
    <t>Rishi Kapoor, Prateik Babbar, Rajat Kapoor, Taapsee Pannu, Ashutosh Rana, Manoj Pahwa, Neena Gupta</t>
  </si>
  <si>
    <t>Soham Rockstar Entertainment</t>
  </si>
  <si>
    <t>November</t>
  </si>
  <si>
    <t>Drive</t>
  </si>
  <si>
    <t>Tarun Mansukhani</t>
  </si>
  <si>
    <t>Sushant Singh Rajput, Jacqueline Fernandez, Vikramjeet Virk, Sapna Pabbi, Boman Irani, Pankaj Tripathi</t>
  </si>
  <si>
    <t>Brij Mohan Amar Rahe!</t>
  </si>
  <si>
    <t>Dharma Productions, Netflix</t>
  </si>
  <si>
    <t>Nikhil Bhatt</t>
  </si>
  <si>
    <t>Arjun Mathur, Nidhi Singh, Vijayant Kohli, Sunny Hinduja</t>
  </si>
  <si>
    <t>Ujda Chaman</t>
  </si>
  <si>
    <t>Abhishek Pathak</t>
  </si>
  <si>
    <t>Sunny Singh, Maanvi Gagroo, Karishma Sharma, Aishwarya Sakhuja</t>
  </si>
  <si>
    <t>Laxmi and Tikli Bomb</t>
  </si>
  <si>
    <t>Panorama Studios, PVR Pictures</t>
  </si>
  <si>
    <t>Aditya Kripalani</t>
  </si>
  <si>
    <t>Vibhawari Deshpande, Suchitra Pillai, Chitraganda Chakraborty, Upendra Limaye</t>
  </si>
  <si>
    <t>Mumba Devi Motion Pictures</t>
  </si>
  <si>
    <t>Bala</t>
  </si>
  <si>
    <t>Amar Kaushik</t>
  </si>
  <si>
    <t>Ayushmann Khurrana, Bhumi Pednekar, Yami Gautam, Saurabh Shukla, Javed Jaffrey, Seema Pahwa</t>
  </si>
  <si>
    <t>Karwaan</t>
  </si>
  <si>
    <t>Akarsh Khurana</t>
  </si>
  <si>
    <t>Irrfan Khan, Dulquer Salman, Mithila Palkar, Kriti Kharbanda</t>
  </si>
  <si>
    <t>Bypass Road</t>
  </si>
  <si>
    <t>Naman Nitin Mukesh</t>
  </si>
  <si>
    <t>Neil Nitin Mukesh, Adah Sharma, Shama Sikander, Gul Panag, Rajit Kapur, Sudhanshu Pandey</t>
  </si>
  <si>
    <t>A Miraj Creations Film, NNM Films</t>
  </si>
  <si>
    <t>Gold</t>
  </si>
  <si>
    <t>Satellite Shankar</t>
  </si>
  <si>
    <t>Reema Kagti</t>
  </si>
  <si>
    <t>Irfan Kamal</t>
  </si>
  <si>
    <t>Akshay Kumar, Kunal Kapoor, Mouni Roy, Amit Sadh</t>
  </si>
  <si>
    <t xml:space="preserve">Sooraj Pancholi, Megha Akash, </t>
  </si>
  <si>
    <t>Excel Entertainment</t>
  </si>
  <si>
    <t>Jhalki</t>
  </si>
  <si>
    <t>Brahmanand S Siingh</t>
  </si>
  <si>
    <t>Boman Irani, Tannishtha Chatterjee, Divya Dutta, Sanjay Suri, Yatin Karyekar, Akhilendra Mishra, Govind Namdev, Joy Sengupta</t>
  </si>
  <si>
    <t>Satyameva Jayate</t>
  </si>
  <si>
    <t>Mobius Films</t>
  </si>
  <si>
    <t>Milap Zaveri</t>
  </si>
  <si>
    <t>John Abraham, Manoj Bajpayee, Aisha Sharma, Amruta Khanvilkar</t>
  </si>
  <si>
    <t>Marjaavaan</t>
  </si>
  <si>
    <t>T Series,  Emmay Entertainment</t>
  </si>
  <si>
    <t>Ritesh Deshmukh, Sidharth Malhotra, Tara Sutaria, Rakul Preet Singh</t>
  </si>
  <si>
    <t>T-Series, Emmay Entertainment</t>
  </si>
  <si>
    <t>Happy Phir Bhaag Jayegi</t>
  </si>
  <si>
    <t>Motichoor Chaknachoor</t>
  </si>
  <si>
    <t>Mudassar Aziz</t>
  </si>
  <si>
    <t>Debamitra Biswal</t>
  </si>
  <si>
    <t>Sonakshi Sinha, Diana Penty, Ali Fazal, Jimmy Shergill, Jassi Gill</t>
  </si>
  <si>
    <t xml:space="preserve">Nawazuddin Siddiqui, Athiya Shetty, </t>
  </si>
  <si>
    <t>Genius</t>
  </si>
  <si>
    <t>Keep Safe Distance</t>
  </si>
  <si>
    <t>Anil Sharma</t>
  </si>
  <si>
    <t>Raama Mehra</t>
  </si>
  <si>
    <t>Utkarsh Sharma, Ishita Chauhan, Nawazuddin Siddiqui, Ayesha Jhulka</t>
  </si>
  <si>
    <t xml:space="preserve">Kiran Kumar, Shahbaz Khan (actor), </t>
  </si>
  <si>
    <t>Rama Dhanraj Production</t>
  </si>
  <si>
    <t>Yamla Pagla Deewana: Phir Se</t>
  </si>
  <si>
    <t>Pagalpanti</t>
  </si>
  <si>
    <t>Navaniat Singh</t>
  </si>
  <si>
    <t>Anees Bazmee</t>
  </si>
  <si>
    <t>Dharmendra, Sunny Deol, Bobby Deol, Kriti Kharbanda</t>
  </si>
  <si>
    <t>Anil Kapoor, John Abraham, Ileana D'Cruz, Arshad Warsi, Pulkit Samrat, Kriti Kharbanda, Urvashi Rautela, Saurabh Shukla</t>
  </si>
  <si>
    <t>nLSaCFlXn-g</t>
  </si>
  <si>
    <t>Stree</t>
  </si>
  <si>
    <t>Ramprasad Ki Tehrvi</t>
  </si>
  <si>
    <t>Seema Bhargav</t>
  </si>
  <si>
    <t>Rajkummar Rao, Shraddha Kapoor, Aparshakti Khurana, Pankaj Tripathi</t>
  </si>
  <si>
    <t>Naseeruddin Shah, Supriya Pathak, Konkona Sen Sharma, Vikrant Massey, Vinay Pathak, Manoj Pahwa, Parambrata Chatterjee</t>
  </si>
  <si>
    <t>Maddock Films, D2R Films</t>
  </si>
  <si>
    <t>Drishyam Films</t>
  </si>
  <si>
    <t>September</t>
  </si>
  <si>
    <t>Paltan</t>
  </si>
  <si>
    <t>J. P. Dutta</t>
  </si>
  <si>
    <t>Jackie Shroff, Sonu Sood, Arjun Rampal, Gurmeet Choudhary, Siddhanth Kapoor, Harshvardhan Rane, Luv Sinha, Esha Gupta, Monica Gill, Sonal Chauhan, Dipika Kakar</t>
  </si>
  <si>
    <t>Commando 3</t>
  </si>
  <si>
    <t>Zee Studios, J P Films</t>
  </si>
  <si>
    <t>Aditya Datt</t>
  </si>
  <si>
    <t>Vidyut Jammwal, Adah Sharma, Angira Dhar, Gulshan Devaiah</t>
  </si>
  <si>
    <t>Laila Majnu</t>
  </si>
  <si>
    <t>Sajid Ali</t>
  </si>
  <si>
    <t>Mir Sarwar, Avinash Tiwary, Tripti Dimri, Ruchika Kapoor</t>
  </si>
  <si>
    <t>Yeh Saali Aashiqui</t>
  </si>
  <si>
    <t>Pi Films, Balaji Motion Pictures</t>
  </si>
  <si>
    <t>Cherag Ruparel</t>
  </si>
  <si>
    <t>Vardhan Puri, Shivaleeka Oberoi</t>
  </si>
  <si>
    <t>Gali Guleiyan</t>
  </si>
  <si>
    <t>Dipesh Jain</t>
  </si>
  <si>
    <t>Manoj Bajpayee, Ranvir Shorey, Neeraj Kabi, Shahana Goswami</t>
  </si>
  <si>
    <t>December</t>
  </si>
  <si>
    <t>Panipat</t>
  </si>
  <si>
    <t>Ashutosh Gowariker</t>
  </si>
  <si>
    <t>Sanjay Dutt, Arjun Kapoor, Kriti Sanon, Mohnish Bahl</t>
  </si>
  <si>
    <t>battle</t>
  </si>
  <si>
    <t>Ashutosh Gowariker Productions Private Limited</t>
  </si>
  <si>
    <t>Halkaa</t>
  </si>
  <si>
    <t>Nila Madhab Panda</t>
  </si>
  <si>
    <t>Ranvir Shorey, Paoli Dam, Tathastu, Kumud Mishra</t>
  </si>
  <si>
    <t>Shiv Nadar Foundation, Akshay Parija Productions, Eleeanora Images</t>
  </si>
  <si>
    <t>Pati Patni Aur Woh</t>
  </si>
  <si>
    <t>Muddassar Aziz</t>
  </si>
  <si>
    <t>Kartik Aaryan, Bhumi Pednekar, Ananya Panday</t>
  </si>
  <si>
    <t>Manmarziyaan</t>
  </si>
  <si>
    <t>Abhishek Bachchan, Vicky Kaushal, Taapsee Pannu</t>
  </si>
  <si>
    <t>Eros International, Colour Yellow Productions, Phantom Films</t>
  </si>
  <si>
    <t>Mardaani 2</t>
  </si>
  <si>
    <t>Gopi Puthran</t>
  </si>
  <si>
    <t>Rani Mukerji, Vikram Singh Chauhan, Shruti Bapna, Rajesh Sharma, Sudhanshu Pandey</t>
  </si>
  <si>
    <t>Love Sonia</t>
  </si>
  <si>
    <t>Tabrez Noorani</t>
  </si>
  <si>
    <t>Mrunal Thakur, Freida Pinto, Manoj Bajpayee, Rajkummar Rao, Richa Chadda, Anupam Kher, Adil Hussain, Sai Tamhankar</t>
  </si>
  <si>
    <t>Tamasha Talkies, Womark/Noorani Productions, Love Sonia Films, India Take One Productions</t>
  </si>
  <si>
    <t>The Body</t>
  </si>
  <si>
    <t>Jeethu Joseph</t>
  </si>
  <si>
    <t>Emraan Hashmi, Rishi Kapoor, Vedhika, Sobhita Dhulipala</t>
  </si>
  <si>
    <t>Mitron</t>
  </si>
  <si>
    <t>Mystery</t>
  </si>
  <si>
    <t>Nitin Kakar</t>
  </si>
  <si>
    <t>Jackky Bhagnani, Kritika Kamra, Pratik Gandhi, Neeraj Sood</t>
  </si>
  <si>
    <t>Abundantiya Entertainment</t>
  </si>
  <si>
    <t>Dabangg 3</t>
  </si>
  <si>
    <t>Prabhu Deva</t>
  </si>
  <si>
    <t>Salman Khan, Sonakshi Sinha, Sudeep, Saiee Manjrekar,  Arbaaz Khan</t>
  </si>
  <si>
    <t>Batti Gul Meter Chalu</t>
  </si>
  <si>
    <t>Arbaaz Khan Productions, Salman Khan Films</t>
  </si>
  <si>
    <t>Shree Narayan Singh</t>
  </si>
  <si>
    <t>Shahid Kapoor, Shraddha Kapoor, Divyendu Sharma, Yami Gautam</t>
  </si>
  <si>
    <t>Romance,</t>
  </si>
  <si>
    <t>Good Newwz</t>
  </si>
  <si>
    <t>Raj Mehta</t>
  </si>
  <si>
    <t>Akshay Kumar, Kareena Kapoor, Diljit Dosanjh, Kiara Advani</t>
  </si>
  <si>
    <t>Manto</t>
  </si>
  <si>
    <t>Malaal</t>
  </si>
  <si>
    <t>Mangesh Hadawale</t>
  </si>
  <si>
    <t>Sharmin Segal</t>
  </si>
  <si>
    <t>Bhansali Productions, T-Series</t>
  </si>
  <si>
    <t>One Day: Justice Delivered</t>
  </si>
  <si>
    <t>Ashok Nanda</t>
  </si>
  <si>
    <t>Anupam Kher, Esha Gupta, Kumud Mishra</t>
  </si>
  <si>
    <t>A Cinema Friday International Production</t>
  </si>
  <si>
    <t>Hume Tumse Pyaar Kitna</t>
  </si>
  <si>
    <t>Lalit Mohan</t>
  </si>
  <si>
    <t>Karanvir Bohra, Priya Banerjee, Samir Kochhar, Mahesh Balraj</t>
  </si>
  <si>
    <t>Belvie Productions</t>
  </si>
  <si>
    <t>Marudhar Express</t>
  </si>
  <si>
    <t>Vishal Mishra</t>
  </si>
  <si>
    <t>Kunaal Roy Kapur, Tara Alisha Berry, Rajesh Sharma</t>
  </si>
  <si>
    <t>Raywings Entertainment, Atharva Motion Pictures</t>
  </si>
  <si>
    <t>Super 30</t>
  </si>
  <si>
    <t>Vikas Bahl</t>
  </si>
  <si>
    <t>Hrithik Roshan, Mrunal Thakur, Amit Sadh, Pankaj Tripathi</t>
  </si>
  <si>
    <t>Phantom Films, Nadiadwala Grandson Entertainment, Reliance Entertainment, HRX Films</t>
  </si>
  <si>
    <t>Family of Thakurganj</t>
  </si>
  <si>
    <t>Manoj K. Jha</t>
  </si>
  <si>
    <t>Jimmy Sheirgill, Mahie Gill, Saurabh Shukla, Sudhir Pandey, Supriya Pilgaonkar, Pavan Malhotra, Mukesh Tiwari, Nandish Singh, Yashpal Sharma, Pranati Rai Prakash, Raj Zutshi, Salil Acharya, Manoj Pahwa</t>
  </si>
  <si>
    <t>Family</t>
  </si>
  <si>
    <t>Lovely World Entertainment</t>
  </si>
  <si>
    <t>Jhootha Kahin Ka</t>
  </si>
  <si>
    <t>Smeep Kang</t>
  </si>
  <si>
    <t>Nandita Das</t>
  </si>
  <si>
    <t>Rishi Kapoor, Omkar Kapoor, Sunny Singh, Jimmy Sheirgill, Lillete Dubey, Manoj Joshi</t>
  </si>
  <si>
    <t>Nawazuddin Siddiqui, Tahir Raj Bhasin, Rasika Dugal, Rajshri Deshpande</t>
  </si>
  <si>
    <t>Judgementall Hai Kya</t>
  </si>
  <si>
    <t>Prakash Kovelamudi</t>
  </si>
  <si>
    <t>Kangana Ranaut, Rajkummar Rao, Jimmy Sheirgill, Amyra Dastur, Amrita Puri</t>
  </si>
  <si>
    <t>Ishqeria</t>
  </si>
  <si>
    <t>Prerna Wadhawan</t>
  </si>
  <si>
    <t>Neil Nitin Mukesh, Richa Chaddha</t>
  </si>
  <si>
    <t>Swarp Films &amp; Yen Movies</t>
  </si>
  <si>
    <t>Arjun Patiala</t>
  </si>
  <si>
    <t>Rohit Jugraj</t>
  </si>
  <si>
    <t>Diljit Dosanjh, Kriti Sanon, Varun Sharma, Ronit Roy</t>
  </si>
  <si>
    <t>Sui Dhaaga</t>
  </si>
  <si>
    <t>Sharat Katariya</t>
  </si>
  <si>
    <t>Maddock Films, T-Series</t>
  </si>
  <si>
    <t>Varun Dhawan, Anushka Sharma</t>
  </si>
  <si>
    <t>Khandaani Shafakhana</t>
  </si>
  <si>
    <t>Shilpi Dasgupta</t>
  </si>
  <si>
    <t>Sonakshi Sinha, Varun Sharma, Annu Kapoor, Badshah</t>
  </si>
  <si>
    <t>Pataakha</t>
  </si>
  <si>
    <t>Vishal Bhardwaj</t>
  </si>
  <si>
    <t>Sanya Malhotra, Sunil Grover, Radhika Madan</t>
  </si>
  <si>
    <t>Kayta Productions, Vishal Bhardwaj Films</t>
  </si>
  <si>
    <t>Loveyatri</t>
  </si>
  <si>
    <t>Abhiraj Minawala</t>
  </si>
  <si>
    <t>Aayush Sharma, Warina Hussain</t>
  </si>
  <si>
    <t>Salman Khan Films</t>
  </si>
  <si>
    <t>Jabariya Jodi</t>
  </si>
  <si>
    <t>Prashant Singh</t>
  </si>
  <si>
    <t>Sidharth Malhotra, Parineeti Chopra</t>
  </si>
  <si>
    <t>Balaji Motion Pictures, Karma Media &amp; Entertainment</t>
  </si>
  <si>
    <t>Jalebi</t>
  </si>
  <si>
    <t>Pushpdeep Bhardwaj</t>
  </si>
  <si>
    <t>Chicken Curry Law</t>
  </si>
  <si>
    <t>Rhea Chakraborty, Digangana Suryavanshi, Varun Mitra</t>
  </si>
  <si>
    <t>Shekhar Sirrinn</t>
  </si>
  <si>
    <t>Ashutosh Rana, Nivedita Bhattacharya, Makrand Deshpande, Zakir Hussain, Aman Verma, Natalia Janoszek</t>
  </si>
  <si>
    <t>Vishesh Films</t>
  </si>
  <si>
    <t>Pranaam</t>
  </si>
  <si>
    <t>Sanjiv Jaiswal</t>
  </si>
  <si>
    <t>Rajeev Khandelwal, Sameksha, Shaji Chaudhary, Atul Kulkarni, Abhimanyu Singh, Vikram Gokhale</t>
  </si>
  <si>
    <t>Helicopter Eela</t>
  </si>
  <si>
    <t>Rudraksh Adventures Pvt. Ltd, Woodside Infrastructure Pvt. Ltd, Reel &amp; Motion Pictures LLP.</t>
  </si>
  <si>
    <t>Pradeep Sarkar</t>
  </si>
  <si>
    <t>Kajol, Riddhi Sen, Neha Dhupia, Tota Roy Choudhury</t>
  </si>
  <si>
    <t>Pen India Limited, Ajay Devgn FFilms</t>
  </si>
  <si>
    <t>Batla House</t>
  </si>
  <si>
    <t>Nikhil Advani</t>
  </si>
  <si>
    <t>John Abraham, Mrunal Thakur</t>
  </si>
  <si>
    <t>Emmay Entertainment, T-Series</t>
  </si>
  <si>
    <t>FryDay</t>
  </si>
  <si>
    <t>Abhishek Dogra</t>
  </si>
  <si>
    <t>Govinda, Varun Sharma</t>
  </si>
  <si>
    <t>Mission Mangal</t>
  </si>
  <si>
    <t>Inbox Pictures, PVR Pictures</t>
  </si>
  <si>
    <t>Jagan Shakti</t>
  </si>
  <si>
    <t>-K9ujx8vO_A</t>
  </si>
  <si>
    <t>Akshay Kumar, Vidya Balan, Sharman Joshi, Sonakshi Sinha, Taapsee Pannu, Kirti Kulhari, Nithya Menen</t>
  </si>
  <si>
    <t>Tumbbad</t>
  </si>
  <si>
    <t>Rahi Anil Barve</t>
  </si>
  <si>
    <t>Soham Shah, Harish Khanna, Anita Date</t>
  </si>
  <si>
    <t>Color Yellow Productions</t>
  </si>
  <si>
    <t>Saaho</t>
  </si>
  <si>
    <t>Sujeeth</t>
  </si>
  <si>
    <t>Prabhas, Neil Nitin Mukesh, Shraddha Kapoor, Jackie Shroff</t>
  </si>
  <si>
    <t>Namaste England</t>
  </si>
  <si>
    <t>UV Creations, T-Series</t>
  </si>
  <si>
    <t>Chhichhore</t>
  </si>
  <si>
    <t>Nitesh Tiwari</t>
  </si>
  <si>
    <t>Sushant Singh Rajput, Shraddha Kapoor, Varun Sharma, Prateik Babbar, Tahir Raj Bhasin, Naveen Polishetty, Tushar Pandey, Saharsh Shukla</t>
  </si>
  <si>
    <t>Comedy-Drama</t>
  </si>
  <si>
    <t>Vipul Shah</t>
  </si>
  <si>
    <t>Arjun Kapoor, Parineeti Chopra</t>
  </si>
  <si>
    <t>Pen India Limited, Reliance Entertainment</t>
  </si>
  <si>
    <t>Dream Girl</t>
  </si>
  <si>
    <t>Raaj Shaandilyaa</t>
  </si>
  <si>
    <t>Ayushmann Khurrana, Nushrat Bharucha</t>
  </si>
  <si>
    <t>Badhaai Ho</t>
  </si>
  <si>
    <t>Amit Ravindernath Sharma</t>
  </si>
  <si>
    <t>Ayushman Khurrana, Sanya Malhotra</t>
  </si>
  <si>
    <t>Section 375</t>
  </si>
  <si>
    <t>Ajay Bahl</t>
  </si>
  <si>
    <t>Akshaye Khanna, Richa Chadha, Rahul Bhat, Meera Chopra</t>
  </si>
  <si>
    <t>Baazaar</t>
  </si>
  <si>
    <t>The Zoya Factor</t>
  </si>
  <si>
    <t>Gauravv K. Chawla</t>
  </si>
  <si>
    <t>Saif Ali Khan, Radhika Apte, Chitrangada Singh, Denzil Smith, Sonia Balani</t>
  </si>
  <si>
    <t>Sonam Kapoor, Dulquer Salmaan, Sanjay Kapoor</t>
  </si>
  <si>
    <t>Emmay Entertainment, Kayta Production</t>
  </si>
  <si>
    <t>Fox Star Studios, Adlabs Films</t>
  </si>
  <si>
    <t>5 Weddings</t>
  </si>
  <si>
    <t>Pal Pal Dil Ke Paas</t>
  </si>
  <si>
    <t>Namrata Singh Gujral</t>
  </si>
  <si>
    <t>Sunny Deol</t>
  </si>
  <si>
    <t>Karan Deol, Sahher Bambba</t>
  </si>
  <si>
    <t>Rajkummar Rao, Nargis Fakhri, Bo Derek, Candy Clark, Anneliese van der Pol, Suvinder Vicky</t>
  </si>
  <si>
    <t>Zee Studios, Sunny Sounds Pvt. Ltd</t>
  </si>
  <si>
    <t>Comedy,</t>
  </si>
  <si>
    <t>Uniglobe Entertainment</t>
  </si>
  <si>
    <t>Prassthanam</t>
  </si>
  <si>
    <t>Deva Katta</t>
  </si>
  <si>
    <t>Sanjay Dutt, Manisha Koirala, Jackie Shroff, Chunky Pandey, Ali Fazal, Amyra Dastur, Satyajeet Dubey</t>
  </si>
  <si>
    <t>NH Studioz, Sanjay Dutt Productions</t>
  </si>
  <si>
    <t>Kaashi in Search of Ganga</t>
  </si>
  <si>
    <t>Dhiraj Kumar</t>
  </si>
  <si>
    <t>Romeo Akbar Walter</t>
  </si>
  <si>
    <t>Robbie Garewal</t>
  </si>
  <si>
    <t>John Abraham, Mouni Roy, Jackie Shroff, Sikander Kher, Suchitra Krishnamoorthi</t>
  </si>
  <si>
    <t>Insite India</t>
  </si>
  <si>
    <t>VA Film Company, Kayta Production, Viacom18 Motion Pictures</t>
  </si>
  <si>
    <t>Jai Chhathi Maa</t>
  </si>
  <si>
    <t>Murari Sinha</t>
  </si>
  <si>
    <t>Dassehra</t>
  </si>
  <si>
    <t>Ravi Kishan, Gurleen Chopra, Preeti Jhangiani</t>
  </si>
  <si>
    <t>Manish Vatsalya</t>
  </si>
  <si>
    <t>Devotional</t>
  </si>
  <si>
    <t>Neil Nitin Mukesh, Tina Desai, Govind Namdev</t>
  </si>
  <si>
    <t>Shining Screens</t>
  </si>
  <si>
    <t>Rash Production</t>
  </si>
  <si>
    <t>Albert Pinto Ko Gussa Kyun Aata Hai?</t>
  </si>
  <si>
    <t>Soumitra Ranade</t>
  </si>
  <si>
    <t>Manav Kaul, Nandita Das, Saurabh Shukla, Kishor Kadam</t>
  </si>
  <si>
    <t>Thugs of Hindostan</t>
  </si>
  <si>
    <t>Soumitra Ranade Productions, Templetree Motion Pictures, No Guts No Glory Films, Parashuram Productions, Paperboat Studios Pvt. Ltd.</t>
  </si>
  <si>
    <t>Vijay Krishna Acharya</t>
  </si>
  <si>
    <t>Amitabh Bachchan, Aamir Khan, Fatima Sana Shaikh, Katrina Kaif, Mohammed Zeeshan Ayyub</t>
  </si>
  <si>
    <t>action</t>
  </si>
  <si>
    <t>The Tashkent Files</t>
  </si>
  <si>
    <t>Vivek Agnihotri</t>
  </si>
  <si>
    <t>Mithun Chakraborty, Naseeruddin Shah, Shweta Basu Prasad, Pankaj Tripathi, Vinay Pathak, Mandira Bedi, Pallavi Joshi, Ankur Rathee, Prakash Belawadi</t>
  </si>
  <si>
    <t>SP CineCorp</t>
  </si>
  <si>
    <t>Mohalla Assi</t>
  </si>
  <si>
    <t>Chandraprakash Dwivedi</t>
  </si>
  <si>
    <t>Sunny Deol, Sakshi Tanwar, Ravi Kishan, Saurabh Shukla, Mukesh Tiwari, Rajendra Gupta, Mithilesh Chaturvedi</t>
  </si>
  <si>
    <t>Kalank</t>
  </si>
  <si>
    <t>Crossword Entertainment Pvt. Ltd.</t>
  </si>
  <si>
    <t>Abhishek Varman</t>
  </si>
  <si>
    <t>Madhuri Dixit, Sonakshi Sinha, Alia Bhatt, Varun Dhawan, Aditya Roy Kapur, Sanjay Dutt</t>
  </si>
  <si>
    <t>Pihu</t>
  </si>
  <si>
    <t>Dharma Productions, Fox Star Studios, Nadiadwala Grandson Entertainment</t>
  </si>
  <si>
    <t>Vinod Kapri</t>
  </si>
  <si>
    <t>Myra Vishwakarma, Prerna Sharma</t>
  </si>
  <si>
    <t>Blank</t>
  </si>
  <si>
    <t>RSVP Movies, Roy Kapur Films</t>
  </si>
  <si>
    <t>Behzad Khambata</t>
  </si>
  <si>
    <t>Sunny Deol, Karan Kapadia, Ishita Dutta</t>
  </si>
  <si>
    <t>Hotel Milan</t>
  </si>
  <si>
    <t>Echelon Productions</t>
  </si>
  <si>
    <t>Kunaal Roy Kapur, Karishma Sharma, Zeishan Quadri, Jaideep Ahlawat, Rajesh Sharma, Zakir Hussain</t>
  </si>
  <si>
    <t>AD Films</t>
  </si>
  <si>
    <t>Setters</t>
  </si>
  <si>
    <t>Ashwini Chaudhary</t>
  </si>
  <si>
    <t>Aftab Shivdasani, Shreyas Talpade, Sonnalli Seygall, Ishita Dutta, Pavan Malhotra, Vijay Raaz, Jameel Khan, Manu Rishi</t>
  </si>
  <si>
    <t>Bhaiaji Superhit</t>
  </si>
  <si>
    <t>Lovely Films Production House (P) Ltd., NH Studioz</t>
  </si>
  <si>
    <t>unAljCZMQYw</t>
  </si>
  <si>
    <t>Neerraj Pathak</t>
  </si>
  <si>
    <t>Sunny Deol, Preity Zinta, Ameesha Patel, Arshad Warsi, Shreyas Talpade, Evelyn Sharma</t>
  </si>
  <si>
    <t>Metro Movies</t>
  </si>
  <si>
    <t>Student of the Year 2</t>
  </si>
  <si>
    <t>Punit Malhotra</t>
  </si>
  <si>
    <t>Tiger Shroff, Tara Sutaria, Ananya Panday}}</t>
  </si>
  <si>
    <t>Dharma Productions, Fox Star Studios</t>
  </si>
  <si>
    <t>Rajma Chawal</t>
  </si>
  <si>
    <t>Leena Yadav</t>
  </si>
  <si>
    <t>Rishi Kapoor, Anirudh Tanwar, Amyra Dastur</t>
  </si>
  <si>
    <t>De De Pyaar De</t>
  </si>
  <si>
    <t>SaarthiE,  Netflix</t>
  </si>
  <si>
    <t>Akiv Ali</t>
  </si>
  <si>
    <t>Ajay Devgn, Tabu, Rakul Preet Singh, Javed Jaffrey, Jimmy Sheirgill</t>
  </si>
  <si>
    <t>Kedarnath</t>
  </si>
  <si>
    <t>Abhishek Kapoor</t>
  </si>
  <si>
    <t>India's Most Wanted</t>
  </si>
  <si>
    <t>Sushant Singh Rajput, Sara Ali Khan</t>
  </si>
  <si>
    <t>RSVP Movies, Guy in the Sky Pictures</t>
  </si>
  <si>
    <t>Arjun Kapoor, Sudev Nair, Rajesh Sharma, Prashanth Alexander, Shantilal Mukherjee</t>
  </si>
  <si>
    <t>Fox Star Studios, Raapchik Films</t>
  </si>
  <si>
    <t>Zero</t>
  </si>
  <si>
    <t>Aanand L. Rai</t>
  </si>
  <si>
    <t>Shah Rukh Khan, Katrina Kaif, Anushka Sharma, Tigmanshu Dhulia</t>
  </si>
  <si>
    <t>Red Chillies Entertainment, Colour Yellow Productions</t>
  </si>
  <si>
    <t>Simmba</t>
  </si>
  <si>
    <t>Rohit Shetty</t>
  </si>
  <si>
    <t>PM Narendra Modi</t>
  </si>
  <si>
    <t>Ranveer Singh, Sara Ali Khan, Sonu Sood</t>
  </si>
  <si>
    <t>Omung Kumar</t>
  </si>
  <si>
    <t>Vivek Oberoi, Boman Irani, Manoj Joshi, Barkha Sengupta, Aanjjan Srivastav, Zarina Wahab, Suresh Oberoi</t>
  </si>
  <si>
    <t>Dharma Productions, Reliance Entertainment</t>
  </si>
  <si>
    <t>Yeh Hai India</t>
  </si>
  <si>
    <t>Lomharsh</t>
  </si>
  <si>
    <t>Gavie Chahal, Mohan Aghashe , Mohan Joshi</t>
  </si>
  <si>
    <t>DLB FIlms</t>
  </si>
  <si>
    <t>Bharat</t>
  </si>
  <si>
    <t>Ali Abbas Zafar</t>
  </si>
  <si>
    <t>Salman Khan, Tabu, Katrina Kaif, Sunil Grover, Disha Patani, Aasif Sheikh</t>
  </si>
  <si>
    <t>Khamoshi</t>
  </si>
  <si>
    <t>Chakri Toleti</t>
  </si>
  <si>
    <t>Prabhu Deva, Tamannaah, Bhumika Chawla</t>
  </si>
  <si>
    <t>Kissebaaz</t>
  </si>
  <si>
    <t>Annant Jaaitpaal</t>
  </si>
  <si>
    <t>Pankaj Tripathi, Anupriya Goenka, Evelyn Sharma, Rahul Bagga, Mouli Ganguly, Zakir Hussain, Rajesh Sharma}}</t>
  </si>
  <si>
    <t>q10nfS9V090</t>
  </si>
  <si>
    <t>revenge</t>
  </si>
  <si>
    <t>mystery</t>
  </si>
  <si>
    <t>Kabir Singh</t>
  </si>
  <si>
    <t>Sandeep Vanga</t>
  </si>
  <si>
    <t>Shahid Kapoor, Kiara Advani, Soham Majumdar, Arjan Bajwa, Kamini Kaushal, Nikita Dutta, Amit Sharma, Kunal Thakur, Swati Seth, Anusha Sampath, Suresh Oberoi</t>
  </si>
  <si>
    <t>Article 15</t>
  </si>
  <si>
    <t>Ayushmann Khurrana, Isha Talwar, Nassar, Manoj Pahwa, Sayani Gupta, Kumud Mishra, Mohammed Zeeshan Ayyub</t>
  </si>
  <si>
    <t>veJ6ejMjzgE</t>
  </si>
  <si>
    <t>RiANSSgCuJk</t>
  </si>
  <si>
    <t>gzeaGcLLl_A</t>
  </si>
  <si>
    <t>nf39Jpi3ZQ4</t>
  </si>
  <si>
    <t>JfbxcD6biOk</t>
  </si>
  <si>
    <t xml:space="preserve">Year </t>
  </si>
  <si>
    <t>Studio</t>
  </si>
  <si>
    <t>Haraamkhor</t>
  </si>
  <si>
    <t>Nawazuddin Siddiqui, Shweta Tripathi</t>
  </si>
  <si>
    <t>Sikhya Entertainment
Khusro Films</t>
  </si>
  <si>
    <t>Ok Jaanu</t>
  </si>
  <si>
    <t>Aditya Roy Kapur, Shraddha Kapoor</t>
  </si>
  <si>
    <t>Madras Talkies &amp; Dharma Productions</t>
  </si>
  <si>
    <t>Coffee with D</t>
  </si>
  <si>
    <t>Sunil Grover, Zakir Hussain</t>
  </si>
  <si>
    <t>crime</t>
  </si>
  <si>
    <t>Apex Entertainment</t>
  </si>
  <si>
    <t>Kaabil</t>
  </si>
  <si>
    <t>Sanjay Gupta</t>
  </si>
  <si>
    <t>Hrithik Roshan, Yami Gautam</t>
  </si>
  <si>
    <t>Filmkraft Productions Pvt. Ltd</t>
  </si>
  <si>
    <t>Raees</t>
  </si>
  <si>
    <t>Rahul Dholakia</t>
  </si>
  <si>
    <t>Shah Rukh Khan, Mahira Khan, Nawazuddin Siddiqui</t>
  </si>
  <si>
    <t>1J76wN0TPI4</t>
  </si>
  <si>
    <t>Red Chillies Entertainment &amp; Excel Entertainment</t>
  </si>
  <si>
    <t>Jolly LLB 2</t>
  </si>
  <si>
    <t>Subhash Kapoor</t>
  </si>
  <si>
    <t>Akshay Kumar, Huma Qureshi, Saurabh Shukla</t>
  </si>
  <si>
    <t>Hind Ka Napak Ko Jawab: MSG Lion Heart 2</t>
  </si>
  <si>
    <t>Gurmeet Ram Rahim Singh &amp; Honeypreet Insan</t>
  </si>
  <si>
    <t>Gurmeet Ram Rahim Singh, Honeypreet Insan</t>
  </si>
  <si>
    <t>Hakikat Entertainment Pvt. Ltd.</t>
  </si>
  <si>
    <t>Runningshaadi.com</t>
  </si>
  <si>
    <t>Amit Roy</t>
  </si>
  <si>
    <t>Taapsee Pannu, Amit Sadh, Arsh Bajwa</t>
  </si>
  <si>
    <t>Rising Sun Films</t>
  </si>
  <si>
    <t>The Ghazi Attack</t>
  </si>
  <si>
    <t>Sankalp Reddy</t>
  </si>
  <si>
    <t>Rana Daggubati, Taapsee Pannu, Kay Kay Menon, Atul Kulkarni</t>
  </si>
  <si>
    <t>PVP Cinema &amp; Matinee Entertainment</t>
  </si>
  <si>
    <t>Irada</t>
  </si>
  <si>
    <t>Aparnaa Singh</t>
  </si>
  <si>
    <t>Naseeruddin Shah, Arshad Warsi, Sharad Kelkar, Divya Dutta</t>
  </si>
  <si>
    <t>Irada Entertainment</t>
  </si>
  <si>
    <t>tsxemFX0a7k</t>
  </si>
  <si>
    <t>Chauhar</t>
  </si>
  <si>
    <t>Raghubeer Singh</t>
  </si>
  <si>
    <t>Amit Singh Kashyap, Richa Dixit, Vivek Jha</t>
  </si>
  <si>
    <t>Dinkar's Film Productions</t>
  </si>
  <si>
    <t>Rangoon</t>
  </si>
  <si>
    <t>Kangana Ranaut, Shahid Kapoor, Saif Ali Khan</t>
  </si>
  <si>
    <t>Nadiadwala Grandson Entertainment, VB Pictures &amp; Viacom 18 Motion Pictures</t>
  </si>
  <si>
    <t>Wedding Anniversary</t>
  </si>
  <si>
    <t>Shekhar S Jha</t>
  </si>
  <si>
    <t>Nana Patekar, Mahie Gill, Priyanshu Chatterjee, Shruti Marathe</t>
  </si>
  <si>
    <t>V K Productions</t>
  </si>
  <si>
    <t>Mona Darling</t>
  </si>
  <si>
    <t>Shashi Sudigala</t>
  </si>
  <si>
    <t>Anshuman Jha, Divya Menon, Suzanna Mukherjee, Sanjay Suri</t>
  </si>
  <si>
    <t>First Ray Films</t>
  </si>
  <si>
    <t>Commando 2</t>
  </si>
  <si>
    <t>Deven Bhojani</t>
  </si>
  <si>
    <t>Vidyut Jammwal, Adah Sharma, Esha Gupta</t>
  </si>
  <si>
    <t>Sunshine Pictures &amp; Pen India Limited</t>
  </si>
  <si>
    <t>Jeena Isi Ka Naam Hai</t>
  </si>
  <si>
    <t>Keshhav Panneriy</t>
  </si>
  <si>
    <t>Arbaaz Khan, Ashutosh Rana, Himansh Kohli</t>
  </si>
  <si>
    <t>Bibia Films Pvt. Ltd.</t>
  </si>
  <si>
    <t>Badrinath Ki Dulhania</t>
  </si>
  <si>
    <t>Varun Dhawan, Alia Bhatt</t>
  </si>
  <si>
    <t>Aa Gaya Hero</t>
  </si>
  <si>
    <t>Dipankar Senapati</t>
  </si>
  <si>
    <t>Govinda, Ashutosh Rana, Murali Sharma</t>
  </si>
  <si>
    <t>Mangal Tara T.V &amp; Films</t>
  </si>
  <si>
    <t>Trapped</t>
  </si>
  <si>
    <t>Rajkummar Rao, Geetanjali Thapa, Khushboo Upadhyay</t>
  </si>
  <si>
    <t>Mantra</t>
  </si>
  <si>
    <t>Nicholas Kharkongor</t>
  </si>
  <si>
    <t>Rajat Kapoor, Lushin Dubey, Kalki Koechlin, Shiv Panditt, Adil Hussain</t>
  </si>
  <si>
    <t>r9VJpqoAr84</t>
  </si>
  <si>
    <t>Nikhil Chaudhary, Filmart Productions, North East Films, Shri Production &amp; Zenyth Media House</t>
  </si>
  <si>
    <t>Machine</t>
  </si>
  <si>
    <t>Abbas-Mustan</t>
  </si>
  <si>
    <t>Mustafa Burmawalla, Kiara Advani</t>
  </si>
  <si>
    <t>Pen India Limited &amp; Abbas-Mustan Productions</t>
  </si>
  <si>
    <t>Phillauri</t>
  </si>
  <si>
    <t>Anshai Lal</t>
  </si>
  <si>
    <t>Anushka Sharma, Diljit Dosanjh, Suraj Sharma, Mehreen Pirzada</t>
  </si>
  <si>
    <t>Fox Star Studios &amp; Clean Slate Films</t>
  </si>
  <si>
    <t>Bhanwarey</t>
  </si>
  <si>
    <t>Shaurya Singh</t>
  </si>
  <si>
    <t>Shaurya Singh, Karan Thakur, Jashan Singh, Priyanka Shukla</t>
  </si>
  <si>
    <t>Sudha creations</t>
  </si>
  <si>
    <t>Anaarkali of Aarah</t>
  </si>
  <si>
    <t>Avinash Das</t>
  </si>
  <si>
    <t>Swara Bhaskar</t>
  </si>
  <si>
    <t>Promodome Motion Pictures</t>
  </si>
  <si>
    <t>Naam Shabana</t>
  </si>
  <si>
    <t>Shivam Nair</t>
  </si>
  <si>
    <t>Taapsee Pannu, Prithviraj Sukumaran, Akshay Kumar</t>
  </si>
  <si>
    <t>Plan C Studios &amp; Cape Of Good Films</t>
  </si>
  <si>
    <t>Poorna: Courage Has No Limit</t>
  </si>
  <si>
    <t>Rahul Bose</t>
  </si>
  <si>
    <t>Aditi Inamdar, Rahul Bose, Heeba Shah</t>
  </si>
  <si>
    <t>Adventure</t>
  </si>
  <si>
    <t>PVR Pictures &amp; Rahul Bose Productions</t>
  </si>
  <si>
    <t>Laali Ki Shaadi Mein Laaddoo Deewana</t>
  </si>
  <si>
    <t>Manish Harishankar</t>
  </si>
  <si>
    <t>Vivaan Shah, Akshara Haasan, Gurmeet Choudhary, Kavita Verma</t>
  </si>
  <si>
    <t>Star Entertainment Worldwide</t>
  </si>
  <si>
    <t>Mirza Juuliet</t>
  </si>
  <si>
    <t>Rajesh Ram Singh</t>
  </si>
  <si>
    <t>YjMSttRJrhA</t>
  </si>
  <si>
    <t>Darshn Kumar, Pia Bajpai, Chandan Roy Sanyal</t>
  </si>
  <si>
    <t>Green Apple Media, Falansha Media Private Limited &amp; Shemaroo Entertainment</t>
  </si>
  <si>
    <t>Mukti Bhawan</t>
  </si>
  <si>
    <t>Shubhashish Bhutiani</t>
  </si>
  <si>
    <t>Adil Hussain, Lalit Behl, Navnindra Behl</t>
  </si>
  <si>
    <t>Red Carpet Moving Pictures</t>
  </si>
  <si>
    <t>Saanjh</t>
  </si>
  <si>
    <t>Ajay Saklani</t>
  </si>
  <si>
    <t>Aditi Charak, Vishal Parpagga, Rupeshwari Sharma</t>
  </si>
  <si>
    <t>Silent Hills Studio</t>
  </si>
  <si>
    <t>Begum Jaan</t>
  </si>
  <si>
    <t>Srijit Mukherji</t>
  </si>
  <si>
    <t>Vidya Balan, Ila Arun, Gauhar Khan, Sumit Nijhawan, Chunky Pandey</t>
  </si>
  <si>
    <t>Vishesh Films, Shree Venkatesh Films &amp; Play Entertainments</t>
  </si>
  <si>
    <t>Romeo-N-Bullet</t>
  </si>
  <si>
    <t>Aditya Kumar</t>
  </si>
  <si>
    <t>Vije Bhatia, Rishi Verma,Mohit Baisla, Raj Kumar</t>
  </si>
  <si>
    <t>Jay Shree Ram Productions</t>
  </si>
  <si>
    <t>Noor</t>
  </si>
  <si>
    <t>Sunhil Sippy</t>
  </si>
  <si>
    <t>Sonakshi Sinha, Purab Kohli, Manish Chaudhary</t>
  </si>
  <si>
    <t>T-Series &amp; Abundantia Entertainment</t>
  </si>
  <si>
    <t>Ek Thi Rani Aisi Bhi</t>
  </si>
  <si>
    <t>Gulbahar Singh</t>
  </si>
  <si>
    <t>Hema Malini, Vinod Khanna, Sachin Khedekar</t>
  </si>
  <si>
    <t>Rajmata Vijayaraje Scindia Smirit Trust</t>
  </si>
  <si>
    <t>Maatr</t>
  </si>
  <si>
    <t>Ashtar Sayed</t>
  </si>
  <si>
    <t>Raveena Tandon</t>
  </si>
  <si>
    <t>CDB Musical Production</t>
  </si>
  <si>
    <t>Ajab Singh Ki Gajab Kahani</t>
  </si>
  <si>
    <t>Rishi Prakash Mishra</t>
  </si>
  <si>
    <t>Yashpal Sharma, Ajay Kumar Singh, Rajesh Jais</t>
  </si>
  <si>
    <t>Shree Triveni Films International
Basmati Creations</t>
  </si>
  <si>
    <t>Mantostaan</t>
  </si>
  <si>
    <t>Rahat Kazmi</t>
  </si>
  <si>
    <t>Raghubir Yadav, Virendra Saxena, Sonal Sehgal</t>
  </si>
  <si>
    <t>Anthology</t>
  </si>
  <si>
    <t>Rahat Kazmi Films
Tariq Kan Productions
Aaditya Pratap Singh Entertainments</t>
  </si>
  <si>
    <t>Meri Pyaari Bindu</t>
  </si>
  <si>
    <t>Akshay Roy</t>
  </si>
  <si>
    <t>Ayushmann Khurrana, Parineeti Chopra</t>
  </si>
  <si>
    <t>Sarkar 3</t>
  </si>
  <si>
    <t>Ram Gopal Varma</t>
  </si>
  <si>
    <t>-JLewvWBkCw</t>
  </si>
  <si>
    <t>Amitabh Bachchan, Jackie Shroff, Amit Sadh, Yami Gautam</t>
  </si>
  <si>
    <t>Political crime thriller</t>
  </si>
  <si>
    <t>Alumbra Entertainment, Wave Cinemas, Company Product &amp; Amitabh Bachchan Corporation</t>
  </si>
  <si>
    <t>Half Girlfriend</t>
  </si>
  <si>
    <t>Mohit Suri</t>
  </si>
  <si>
    <t>Arjun Kapoor, Shraddha Kapoor</t>
  </si>
  <si>
    <t>ALT Entertainment</t>
  </si>
  <si>
    <t>Jattu Engineer</t>
  </si>
  <si>
    <t>Gurmeet Ram Rahim Singh, Sukhottam Insan</t>
  </si>
  <si>
    <t>Hindi Medium</t>
  </si>
  <si>
    <t>Saket Chaudhary</t>
  </si>
  <si>
    <t>Irrfan Khan, Saba Qamar</t>
  </si>
  <si>
    <t>T-Series &amp; Maddock Films</t>
  </si>
  <si>
    <t>Chakallaspur</t>
  </si>
  <si>
    <t>Rajnish Jaiswal</t>
  </si>
  <si>
    <t>Mukesh Manas, Urmilaa Mahanta</t>
  </si>
  <si>
    <t>Kiran Jaiswal Productions</t>
  </si>
  <si>
    <t>Sachin: A Billion Dreams</t>
  </si>
  <si>
    <t>James Erskine</t>
  </si>
  <si>
    <t>Sachin Tendulkar</t>
  </si>
  <si>
    <t>200 NotOut Productions</t>
  </si>
  <si>
    <t>Thodi Thodi Si Manmaaniyan</t>
  </si>
  <si>
    <t>Aditya Sarpotdar</t>
  </si>
  <si>
    <t>Arsh Sehrawat, Shrenu Parikh, Shilpa Tulaskar, Mukesh Tiwari</t>
  </si>
  <si>
    <t>NH 8 Production, Jumping Tomato &amp; Marketing Pvt Ltd</t>
  </si>
  <si>
    <t>A Death in the Gunj</t>
  </si>
  <si>
    <t>Konkona Sen Sharma</t>
  </si>
  <si>
    <t>Vikrant Massey, Ranvir Shorey, Kalki Koechlin, Tillotama Shome, Gulshan Devaiah, Tanuja, Om Puri, Jim Sarbh, Arya Mitra Sharma</t>
  </si>
  <si>
    <t>MacGuffin Pictures, Studioz IDrream &amp; Moh Maya Films (presenter)</t>
  </si>
  <si>
    <t>Hanuman: Da' Damdaar</t>
  </si>
  <si>
    <t>Ruchi Narain</t>
  </si>
  <si>
    <t>Salman Khan, Raveena Tandon, Kunal Khemu</t>
  </si>
  <si>
    <t>Animation</t>
  </si>
  <si>
    <t>R.A.T Films (IP: Percept Pictures)</t>
  </si>
  <si>
    <t>Sweetiee Weds NRI</t>
  </si>
  <si>
    <t>Hasnain Hyderabadwala</t>
  </si>
  <si>
    <t>Himansh Kohli, Zoya Afroz, Darshan Jariwala</t>
  </si>
  <si>
    <t>IZODr96ZRCc</t>
  </si>
  <si>
    <t>Asmiy Entertainment and Grand Motion Picture</t>
  </si>
  <si>
    <t>Dobaara: See Your Evil</t>
  </si>
  <si>
    <t>Prawaal Raman</t>
  </si>
  <si>
    <t>Huma Qureshi, Saqib Saleem</t>
  </si>
  <si>
    <t>Intrepid Pictures, B4U Films, Zahhak Films Limited &amp; Relativity Media</t>
  </si>
  <si>
    <t>Flat 211</t>
  </si>
  <si>
    <t>Sunil Sanjan</t>
  </si>
  <si>
    <t>Jayesh Raj, Sonal Singh</t>
  </si>
  <si>
    <t>Ajha Global Entertainment</t>
  </si>
  <si>
    <t>Dear Maya</t>
  </si>
  <si>
    <t>Sunaina Bhatnagar</t>
  </si>
  <si>
    <t>Manisha Koirala</t>
  </si>
  <si>
    <t>Bake My Cake Films</t>
  </si>
  <si>
    <t>Raabta</t>
  </si>
  <si>
    <t>Dinesh Vijan</t>
  </si>
  <si>
    <t>Sushant Singh Rajput, Kriti Sanon, Jim Sarbh</t>
  </si>
  <si>
    <t>Behen Hogi Teri</t>
  </si>
  <si>
    <t>Ajay K Pannalal</t>
  </si>
  <si>
    <t>Rajkummar Rao, Shruti Haasan</t>
  </si>
  <si>
    <t>OddBall Motion Pictures</t>
  </si>
  <si>
    <t>Bachche Kachche Sachche</t>
  </si>
  <si>
    <t>Ravi Sadasiv</t>
  </si>
  <si>
    <t>Ekta Singh, Ashish Vidyarthi, Mukesh Tiwari</t>
  </si>
  <si>
    <t>Children</t>
  </si>
  <si>
    <t>N/A</t>
  </si>
  <si>
    <t>Love U Family</t>
  </si>
  <si>
    <t>Sachindra Sharma</t>
  </si>
  <si>
    <t>Salman Yusuff Khan, Aksha Pardasany, Shakti Kapoor</t>
  </si>
  <si>
    <t>Khushi Motion Pictures</t>
  </si>
  <si>
    <t>G Kutta Se</t>
  </si>
  <si>
    <t>Rahul Dahiya</t>
  </si>
  <si>
    <t>Rajbeer Singh, Neha Chauhan</t>
  </si>
  <si>
    <t>SFE International Full Frame Entertainment Pvt. Ltd.</t>
  </si>
  <si>
    <t>Bank Chor</t>
  </si>
  <si>
    <t>Bumpy</t>
  </si>
  <si>
    <t>Riteish Deshmukh, Vivek Oberoi, Rhea Chakraborty</t>
  </si>
  <si>
    <t>Y-Films</t>
  </si>
  <si>
    <t>Tubelight</t>
  </si>
  <si>
    <t>Kabir Khan</t>
  </si>
  <si>
    <t>Salman Khan, Sohail Khan, Zhu Zhu</t>
  </si>
  <si>
    <t>Salman Khan Films &amp; Kabir Khan Films</t>
  </si>
  <si>
    <t>Ek Haseena Thi Ek Deewana Tha</t>
  </si>
  <si>
    <t>Suneel Darshan</t>
  </si>
  <si>
    <t>Shiv Darshan, Natasha Fernandez, Upen Patel</t>
  </si>
  <si>
    <t>Shree Krishna International</t>
  </si>
  <si>
    <t>Mom</t>
  </si>
  <si>
    <t>Ravi Udyawar</t>
  </si>
  <si>
    <t>Sridevi, Akshaye Khanna, Sajal Ali, Nawazuddin Siddiqui</t>
  </si>
  <si>
    <t>MAD Films &amp; Third Eye Pictures</t>
  </si>
  <si>
    <t>Guest Iin London</t>
  </si>
  <si>
    <t>Ashwni Dhir</t>
  </si>
  <si>
    <t>Kartik Aaryan, Kriti Kharbanda, Paresh Rawal, Tanvi Azmi</t>
  </si>
  <si>
    <t>3h4thS-Hcrk</t>
  </si>
  <si>
    <t>Jagga Jasoos</t>
  </si>
  <si>
    <t>Anurag Basu</t>
  </si>
  <si>
    <t>Ranbir Kapoor, Katrina Kaif</t>
  </si>
  <si>
    <t>romance</t>
  </si>
  <si>
    <t>The Walt Disney Company India, Picture Shuru Entertainment &amp; Ishana Movies</t>
  </si>
  <si>
    <t>Shab</t>
  </si>
  <si>
    <t>Raveena Tandon, Sanjay Suri, Ashish Bisht, Arpita Pal, Simon Frenay, Raj Suri, Gaurav Nanda</t>
  </si>
  <si>
    <t>WSG Pictures, Anticlock Films</t>
  </si>
  <si>
    <t>Lipstick Under My Burkha</t>
  </si>
  <si>
    <t>Alankrita Shrivastava</t>
  </si>
  <si>
    <t>Konkona Sen Sharma, Ratna Pathak Shah, Aahana Kumra</t>
  </si>
  <si>
    <t>Sex</t>
  </si>
  <si>
    <t>ALT Balaji
Balaji Motion Pictures</t>
  </si>
  <si>
    <t>Munna Michael</t>
  </si>
  <si>
    <t>Sabbir Khan</t>
  </si>
  <si>
    <t>Tiger Shroff, Nidhhi Agerwal, Nawazuddin Siddiqui</t>
  </si>
  <si>
    <t>Eros International &amp; Next Gen Films</t>
  </si>
  <si>
    <t>Raag Desh : Birth Of A Nation</t>
  </si>
  <si>
    <t>Kunal Kapoor, Amit Sadh, Mohit Marwah</t>
  </si>
  <si>
    <t>Period drama</t>
  </si>
  <si>
    <t>Rajya Sabha TV</t>
  </si>
  <si>
    <t>Indu Sarkar</t>
  </si>
  <si>
    <t>Madhur Bhandarkar</t>
  </si>
  <si>
    <t>Anupam Kher, Neil Nitin Mukesh, Kirti Kulhari, Tota Roy Chowdhury, Supriya Vinod, Sheeba Chaddha, Parvin Dabas</t>
  </si>
  <si>
    <t>Bharat Shah</t>
  </si>
  <si>
    <t>Mubarakan</t>
  </si>
  <si>
    <t>Anil Kapoor, Arjun Kapoor, Ileana D'Cruz, Neha Sharma, Athiya Shetty</t>
  </si>
  <si>
    <t>Cine1 Studios Mark Production</t>
  </si>
  <si>
    <t>Gurgaon</t>
  </si>
  <si>
    <t>Shanker Raman</t>
  </si>
  <si>
    <t>Akshay Oberoi, Ragini Khanna, Pankaj Tripathi, Aamir Bashir, Shalini Vatsa, Srinivas Sunderrajan</t>
  </si>
  <si>
    <t>Neo-noir</t>
  </si>
  <si>
    <t>JAR Pictures</t>
  </si>
  <si>
    <t>Average</t>
  </si>
  <si>
    <t>Jab Harry Met Sejal</t>
  </si>
  <si>
    <t>Imtiaz Ali</t>
  </si>
  <si>
    <t>Shah Rukh Khan, Anushka Sharma, Evelyn Sharma, Chandan Roy Sanyal</t>
  </si>
  <si>
    <t>Red Chillies Entertainment</t>
  </si>
  <si>
    <t>PtFY3WHztZc</t>
  </si>
  <si>
    <t>Toilet: Ek Prem Katha</t>
  </si>
  <si>
    <t>Akshay Kumar, Bhumi Pednekar, Divyendu Sharma, Anupam Kher, Sana Khan</t>
  </si>
  <si>
    <t>Viacom 18 Motion Pictures, KriArj Entertainment, Neeraj Pandey, Plan C Studios &amp; Cape of Good Films LLP</t>
  </si>
  <si>
    <t>Partition: 1947</t>
  </si>
  <si>
    <t>Gurinder Chadha</t>
  </si>
  <si>
    <t>Hugh Bonneville, Gillian Anderson, Manish Dayal, Huma Qureshi , Michael Gambon</t>
  </si>
  <si>
    <t>BBC Films</t>
  </si>
  <si>
    <t>Bareilly Ki Barfi</t>
  </si>
  <si>
    <t>Ashwini Iyer Tiwari</t>
  </si>
  <si>
    <t>Ayushmann Khurrana, Rajkummar Rao, Kriti Sanon</t>
  </si>
  <si>
    <t>Junglee Pictures &amp; BR Studios</t>
  </si>
  <si>
    <t>A Gentleman</t>
  </si>
  <si>
    <t>Raj and D.K.</t>
  </si>
  <si>
    <t>Sidharth Malhotra, Jacqueline Fernandez, Darshan Kumar, Suniel Shetty</t>
  </si>
  <si>
    <t>Babumoshai Bandookbaaz</t>
  </si>
  <si>
    <t>Kushan Nandy</t>
  </si>
  <si>
    <t>Nawazuddin Siddiqui, Bidita Bag, Jatin Goswami, Shraddha Das, Anil George, Bhagwan Tiwari, Jeetu Shivhare, Murali Sharma, Divya Dutta, Sachin Chaubey</t>
  </si>
  <si>
    <t>Movies By The Mob &amp; KNKSPL</t>
  </si>
  <si>
    <t>Yadvi The Dignified Princess</t>
  </si>
  <si>
    <t>Jyoti Singh</t>
  </si>
  <si>
    <t>Chandrachur Singh, Charu Vyas, Rahul Godara, Jyoti Singh, Vibhu Raghave, Namya Saxena, Nikkitasha Marwaha, Reshaa Sabarawal, Mini Pandit, Ashwarya Singh</t>
  </si>
  <si>
    <t>RVP Productions</t>
  </si>
  <si>
    <t>Qaidi Band</t>
  </si>
  <si>
    <t>Habib Faisal</t>
  </si>
  <si>
    <t>Aadar Jain, Anya Singh, Sachin, Prince Parvinder Singh</t>
  </si>
  <si>
    <t>Baadshaho</t>
  </si>
  <si>
    <t>Milan Lutharia</t>
  </si>
  <si>
    <t>Ajay Devgn, Emraan Hashmi, Vidyut Jammwal, Ileana D'Cruz, Esha Gupta, Sanjay Mishra, Sunny Leone Guest appearance in song, Sharad Kelkar, Ravi Kale</t>
  </si>
  <si>
    <t>Vertex Motion Pictures &amp; T-Series</t>
  </si>
  <si>
    <t>Shubh Mangal Savdhan</t>
  </si>
  <si>
    <t>R.S. Prasanna</t>
  </si>
  <si>
    <t>Ayushmann Khurrana, Bhumi Pednekar, Brijendra Kala, Shubhankar Tripathi, Anshul Chauhan, Anmol Bajaj</t>
  </si>
  <si>
    <t>Colour Yellow Productions &amp; Eros International</t>
  </si>
  <si>
    <t>OgWylHdfIdo</t>
  </si>
  <si>
    <t>Poster Boys</t>
  </si>
  <si>
    <t>Shreyas Talpade</t>
  </si>
  <si>
    <t>Sunny Deol, Shreyas Talpade, Bobby Deol, Sonali Kulkarni, Randheer Rai, Dilip Prabhavalkar, Elli AvrRam Special Appearance In A Song, Samiksha Bhatnagar, Bharati Achrekar</t>
  </si>
  <si>
    <t>Sony Pictures Networks Productions, Sunny Sounds Pvt. Ltd. &amp; Affluence Movie Pvt. Ltd.</t>
  </si>
  <si>
    <t>Daddy</t>
  </si>
  <si>
    <t>Ashim Ahluwalia</t>
  </si>
  <si>
    <t>Arjun Rampal, Aishwarya Rajesh, Nishikant Kamat, Anand Ingale, Rajesh Shringarpure, Purnanand Wandekar, Anupriya Goenka, Shruti Bapna, Usha Naik, Shrikant Yadav, Deepak Damle, Raj Arjun, Vijay Sanap, Abhimanyu Arun</t>
  </si>
  <si>
    <t>Kundalini Entertainment</t>
  </si>
  <si>
    <t>Simran</t>
  </si>
  <si>
    <t>Kangana Ranaut, Sohum Shah, Hiten Kumar, Kishori Shahane, Rupinder Nagra</t>
  </si>
  <si>
    <t>T-Series &amp; Paramhans Creations Entertainments</t>
  </si>
  <si>
    <t>Lucknow Central</t>
  </si>
  <si>
    <t>Ranjit Tiwari</t>
  </si>
  <si>
    <t>Farhan Akhtar, Diana Penty, Deepak Dobriyal, Gippy Grewal, Ronit Roy, Inaamulhaq, Rajesh Sharma</t>
  </si>
  <si>
    <t>Patel Ki Punjabi Shaadi</t>
  </si>
  <si>
    <t>Sanjay Chhel</t>
  </si>
  <si>
    <t>Rishi Kapoor, Paresh Rawal, Vir Das, Prem Chopra, Payal Ghosh, Jinal Belani, Divya Seth, Bharati Achrekar, Tiku Talsania, Shilpa Shinde</t>
  </si>
  <si>
    <t>Bholenath Movies &amp; Cinekorn Entertainment</t>
  </si>
  <si>
    <t>Newton</t>
  </si>
  <si>
    <t>Amit Masurkar</t>
  </si>
  <si>
    <t>Rajkummar Rao, Pankaj Tripathi, Anjali Patil, Raghuvir Yadav</t>
  </si>
  <si>
    <t>Dark comedy</t>
  </si>
  <si>
    <t>Bhoomi</t>
  </si>
  <si>
    <t>Sanjay Dutt, Aditi Rao Hydari, Sidhant Gupta</t>
  </si>
  <si>
    <t>T-Series &amp; Legend Studios</t>
  </si>
  <si>
    <t>The Final Exit</t>
  </si>
  <si>
    <t>Dhwanil Mehta</t>
  </si>
  <si>
    <t>Kunaal Roy Kapur, Archana Shastry, Elena Kazan, Reyhna Malhotra, Scarlett Wilson</t>
  </si>
  <si>
    <t>Mars Entertainment</t>
  </si>
  <si>
    <t>JD</t>
  </si>
  <si>
    <t>Shailendra Pandey</t>
  </si>
  <si>
    <t>Govind Namdev, Aman Verma, Vedita Pratap Singh, Lalit Bisht, Arvind Gaur</t>
  </si>
  <si>
    <t>Shailendra Pandey Films</t>
  </si>
  <si>
    <t>Haseena Parkar</t>
  </si>
  <si>
    <t>Apoorva Lakhia</t>
  </si>
  <si>
    <t>Shraddha Kapoor, Sharman Joshi, Siddhanth Kapoor, Rajesh Tailang, Satendra Bagasi, Ankur Bhatia</t>
  </si>
  <si>
    <t>Biographic</t>
  </si>
  <si>
    <t>Judwaa 2</t>
  </si>
  <si>
    <t>David Dhawan</t>
  </si>
  <si>
    <t>Varun Dhawan, Jacqueline Fernandez, Taapsee Pannu, Anupam Kher, Sachin Khedekar, Upasana Singh, Rajpal Yadav, Pavan Malhotra, Ali Asgar, Vivan Bhatena, Vikas Verma, Johnny Lever, Rajat Rawail, Salman Khan (cameo)</t>
  </si>
  <si>
    <t>Nadiadwala Grandson Entertainment</t>
  </si>
  <si>
    <t>Tu Hai Mera Sunday</t>
  </si>
  <si>
    <t>Milind Dhaimade</t>
  </si>
  <si>
    <t>Barun Sobti, Vishal Malhotra</t>
  </si>
  <si>
    <t>Love &amp; Faith</t>
  </si>
  <si>
    <t>Chef</t>
  </si>
  <si>
    <t>Raja Krishna Menon</t>
  </si>
  <si>
    <t>Saif Ali Khan, Padmapriya Janakiraman, Dhanish Karthik</t>
  </si>
  <si>
    <t>T-Series &amp; Abundantia Entertainment Bandra West Pictures</t>
  </si>
  <si>
    <t>Babuji Ek Ticket Bambai</t>
  </si>
  <si>
    <t>Arvind Tripathi</t>
  </si>
  <si>
    <t>Rajpal Yadav, Sudha Chandran, Bharati Sharma, Milind Gunaji</t>
  </si>
  <si>
    <t>Harikripa Films</t>
  </si>
  <si>
    <t>Mein Terrorist Nahi Hoon</t>
  </si>
  <si>
    <t>Arjin Uppal</t>
  </si>
  <si>
    <t>Gulshan Grover, Rahul Dev, Afiq Muiz, Chacha Maembong, Farida Jalal</t>
  </si>
  <si>
    <t>Ranchi Diaries</t>
  </si>
  <si>
    <t>Sattwik Mohanty</t>
  </si>
  <si>
    <t>Jimmy Sheirgill, Taaha Shah, Himansh Kohli</t>
  </si>
  <si>
    <t>Coconut Motion Pictures</t>
  </si>
  <si>
    <t>Secret Superstar</t>
  </si>
  <si>
    <t>g67IL4mbuFY</t>
  </si>
  <si>
    <t>Advait Chandan</t>
  </si>
  <si>
    <t>Zaira Wasim, Meher Vij, Aamir Khan</t>
  </si>
  <si>
    <t>Aamir Khan Productions</t>
  </si>
  <si>
    <t>Golmaal Again</t>
  </si>
  <si>
    <t>Ajay Devgn, Parineeti Chopra, Tabu, Arshad Warsi, Tusshar Kapoor, Shreyas Talpade, Kunal Khemu, Prakash Raj, Rohit KaduDeshmukh and Neil Nitin Mukesh</t>
  </si>
  <si>
    <t>Mangal Murti Films &amp; Reliance Entertainment</t>
  </si>
  <si>
    <t>Jia aur Jia</t>
  </si>
  <si>
    <t>Howard Rosemeyer</t>
  </si>
  <si>
    <t>Kalki Koechlin, Richa Chaddha</t>
  </si>
  <si>
    <t>Road</t>
  </si>
  <si>
    <t>film</t>
  </si>
  <si>
    <t>Bluefox Motion Pictures Pvt Ltd.</t>
  </si>
  <si>
    <t>Rukh</t>
  </si>
  <si>
    <t>Atanu Mukherjee</t>
  </si>
  <si>
    <t>Manoj Bajpayee,Smita Tambe, Kumud Mishra, Adarsh Gourav</t>
  </si>
  <si>
    <t>Eros International Drishyam Films</t>
  </si>
  <si>
    <t>Ittefaq</t>
  </si>
  <si>
    <t>Abhay Chopra</t>
  </si>
  <si>
    <t>Sidharth Malhotra, Sonakshi Sinha, Akshaye Khanna</t>
  </si>
  <si>
    <t>Dharma Productions, Red Chillies Entertainment &amp; B.R Films</t>
  </si>
  <si>
    <t>The House Next Door</t>
  </si>
  <si>
    <t>Milind Rau</t>
  </si>
  <si>
    <t>Siddharth, Andrea Jeremiah, Atul Kulkarni</t>
  </si>
  <si>
    <t>Viacom 18 Motion Pictures &amp; Etaki Entertainment</t>
  </si>
  <si>
    <t>Ribbon</t>
  </si>
  <si>
    <t>Rakhee Sandilya</t>
  </si>
  <si>
    <t>Kalki Koechlin, Sumeet Vyas, Hitesh Malhan</t>
  </si>
  <si>
    <t>Red Cart Films</t>
  </si>
  <si>
    <t>Shaadi Mein Zaroor Aana</t>
  </si>
  <si>
    <t>Ratnaa Sinha</t>
  </si>
  <si>
    <t>Rajkummar Rao, Kriti Kharbanda</t>
  </si>
  <si>
    <t>Vikrant Studios</t>
  </si>
  <si>
    <t>Qarib Qarib Singlle</t>
  </si>
  <si>
    <t>Tanuja Chandra</t>
  </si>
  <si>
    <t>Irrfan Khan, Parvathy, Brijendra Kala</t>
  </si>
  <si>
    <t>Zee Studios &amp; Jar Pictures</t>
  </si>
  <si>
    <t>The Window</t>
  </si>
  <si>
    <t>VK Choudhary</t>
  </si>
  <si>
    <t>Amit Kumar Vashisth, Teena Singh, Preeti Sharma</t>
  </si>
  <si>
    <t>Adamant Pictures, Milestone Creations &amp; Era Films</t>
  </si>
  <si>
    <t>J_yb8HORges</t>
  </si>
  <si>
    <t>Aksar 2</t>
  </si>
  <si>
    <t>Ananth Narayan Mahadevan</t>
  </si>
  <si>
    <t>Zareen Khan, Gautam Rode, Abhinav Shukla, Mohit Madaan</t>
  </si>
  <si>
    <t>Siddhi Vinayak Creation</t>
  </si>
  <si>
    <t>Panchlait</t>
  </si>
  <si>
    <t>Prem Prakash Modi</t>
  </si>
  <si>
    <t>Amitosh Nagpal, Anuradha Mukherjee, Yashpal Sharma</t>
  </si>
  <si>
    <t>Funtime Entertainment</t>
  </si>
  <si>
    <t>Tumhari Sulu</t>
  </si>
  <si>
    <t>Suresh Triveni</t>
  </si>
  <si>
    <t>Vidya Balan, Manav Kaul</t>
  </si>
  <si>
    <t>Dil Jo Na Keh Saka</t>
  </si>
  <si>
    <t>Naresh Lalwani</t>
  </si>
  <si>
    <t>Himansh Kohli, Priya Banerjee</t>
  </si>
  <si>
    <t>Diyas Productions</t>
  </si>
  <si>
    <t>Julie 2</t>
  </si>
  <si>
    <t>Deepak Shivdasani</t>
  </si>
  <si>
    <t>Raai Laxmi, Ravi Kishan, Aditya Srivastava</t>
  </si>
  <si>
    <t>Triumph Talkies</t>
  </si>
  <si>
    <t>Ajji</t>
  </si>
  <si>
    <t>Devashish Makhija</t>
  </si>
  <si>
    <t>Sudhir Pandey, Sushma Deshpande</t>
  </si>
  <si>
    <t>Kadvi Hawa</t>
  </si>
  <si>
    <t>Sanjay Mishra, Ranvir Shorey, Tillotama Shome, Bupesh Singh, Ekta Sawant</t>
  </si>
  <si>
    <t>disaster</t>
  </si>
  <si>
    <t>Saankal</t>
  </si>
  <si>
    <t>Dedipya Joshii</t>
  </si>
  <si>
    <t>Tanima Bhattacharya, Chetan Sharma, Harish Hariaudh</t>
  </si>
  <si>
    <t>Pisceann Pictures</t>
  </si>
  <si>
    <t>Tera Intezaar</t>
  </si>
  <si>
    <t>Raajeev Waalia</t>
  </si>
  <si>
    <t>Arbaaz Khan, Sunny Leone</t>
  </si>
  <si>
    <t>Bageshree Films</t>
  </si>
  <si>
    <t>Firangi</t>
  </si>
  <si>
    <t>Rajiv Dhingra</t>
  </si>
  <si>
    <t>Kapil Sharma, Varun Badola, Edward Sonnenblick</t>
  </si>
  <si>
    <t>K9 Films</t>
  </si>
  <si>
    <t>Fukrey Returns</t>
  </si>
  <si>
    <t>Mrighdeep Singh Lamba</t>
  </si>
  <si>
    <t>Pulkit Samrat, Priya Anand, Varun Sharma</t>
  </si>
  <si>
    <t>Game Over</t>
  </si>
  <si>
    <t>Paresh Vinodray Savani</t>
  </si>
  <si>
    <t>Rajesh Sharma, Yashpal Sharma, Gurleen Chopra</t>
  </si>
  <si>
    <t>M2q64UowX9g</t>
  </si>
  <si>
    <t>Dream Machine, Koning Entertainment &amp; Dream International</t>
  </si>
  <si>
    <t>Sallu ki Shaadi</t>
  </si>
  <si>
    <t>Mohammad Israr Ansari</t>
  </si>
  <si>
    <t>Zeenat Aman, Kiran Kumar, Asrani, Kshayp, Arshin and Sandeep Anand</t>
  </si>
  <si>
    <t>Aman Film Production, Angel's Production, Brosis Production House, Worldwide Records</t>
  </si>
  <si>
    <t>Monsoon Shootout</t>
  </si>
  <si>
    <t>Amit Kumar</t>
  </si>
  <si>
    <t>Nawazuddin Siddiqui, Vijay Varma, Tannishtha Chatterjee</t>
  </si>
  <si>
    <t>Sikhya Entertainment</t>
  </si>
  <si>
    <t>Tiger Zinda Hai</t>
  </si>
  <si>
    <t>Salman Khan, Katrina Kaif</t>
  </si>
  <si>
    <t>TIE92mUvSsw</t>
  </si>
  <si>
    <t>gcHH34cEl3Y</t>
  </si>
  <si>
    <t>QpvEWVVnICE</t>
  </si>
  <si>
    <t>L7a1JSeqaXk</t>
  </si>
  <si>
    <t>F2lN25IayH8</t>
  </si>
  <si>
    <t>qrks9Zu0f1w</t>
  </si>
  <si>
    <t>ym4EJQ7XORk</t>
  </si>
  <si>
    <t>Ea_GKoe81GY</t>
  </si>
  <si>
    <t>HKOJY0cU63E</t>
  </si>
  <si>
    <t>EpHqeHF8NM0</t>
  </si>
  <si>
    <t>tQ0mzXRk-oM</t>
  </si>
  <si>
    <t>VUe3p23AJMo</t>
  </si>
  <si>
    <t>GjkFr48jk68</t>
  </si>
  <si>
    <t>ztX-iGlZ_Ug</t>
  </si>
  <si>
    <t>X_5_BLt76c0</t>
  </si>
  <si>
    <t>odXKXLG43co</t>
  </si>
  <si>
    <t>L7TbPUOn1hc</t>
  </si>
  <si>
    <t>JFP24D15_XM</t>
  </si>
  <si>
    <t>V9qgeeO7tMk</t>
  </si>
  <si>
    <t>fo9EhcwQXcM</t>
  </si>
  <si>
    <t>dKeRIOA28Jk</t>
  </si>
  <si>
    <t>nubDFeiUAsI</t>
  </si>
  <si>
    <t>dG3K6jB3iW8</t>
  </si>
  <si>
    <t>ePO5M5DE01I</t>
  </si>
  <si>
    <t>-AJ7cLi1Jfk</t>
  </si>
  <si>
    <t>Pcv0aoOlsLM</t>
  </si>
  <si>
    <t>0B7athiVJBA</t>
  </si>
  <si>
    <t>VgQUwsUHdqc</t>
  </si>
  <si>
    <t>qN_9DnBh3hM</t>
  </si>
  <si>
    <t>EJUD2PptXrk</t>
  </si>
  <si>
    <t>zhWLhuEhXm4</t>
  </si>
  <si>
    <t>qeCi8IKZ3Fg</t>
  </si>
  <si>
    <t>teo-MZ2ckbw</t>
  </si>
  <si>
    <t>gu_cSXf1zGo</t>
  </si>
  <si>
    <t>xBht9TG7ySw</t>
  </si>
  <si>
    <t>DDwbjWCgxVM</t>
  </si>
  <si>
    <t>q6a7YHDK-ik</t>
  </si>
  <si>
    <t>8gTeE6pa4Kg</t>
  </si>
  <si>
    <t>1MjC30zo1KA</t>
  </si>
  <si>
    <t>7vracgLyJwI</t>
  </si>
  <si>
    <t>JKMpoTYjo1E</t>
  </si>
  <si>
    <t>Sy_iSfLlM20</t>
  </si>
  <si>
    <t>Ds2JXPKZB6s</t>
  </si>
  <si>
    <t>yU6zMPFd4UU</t>
  </si>
  <si>
    <t>QZsthdsh6yk</t>
  </si>
  <si>
    <t>TDF1qdUtbzw</t>
  </si>
  <si>
    <t>IUCeN7kelXs</t>
  </si>
  <si>
    <t>c7MwlTFQBEQ</t>
  </si>
  <si>
    <t>q07SQFmL4rM</t>
  </si>
  <si>
    <t>Xn2qOnKuOoc</t>
  </si>
  <si>
    <t>03-KVRmd3xo</t>
  </si>
  <si>
    <t>ToxnuakJrqE</t>
  </si>
  <si>
    <t>tKmkMVaNu9g&amp;t=33s</t>
  </si>
  <si>
    <t>HSHjC8VdzCM</t>
  </si>
  <si>
    <t>pKcamCgBvMo</t>
  </si>
  <si>
    <t>Ny7fULat8ws</t>
  </si>
  <si>
    <t>PQKu78NnyvU</t>
  </si>
  <si>
    <t>KmlBnmyelHI</t>
  </si>
  <si>
    <t>gO4ZIgHOR50</t>
  </si>
  <si>
    <r>
      <rPr>
        <sz val="11"/>
        <color rgb="FF000000"/>
        <rFont val="Arial"/>
      </rPr>
      <t xml:space="preserve">Raag Desh : Birth Of A Nation </t>
    </r>
    <r>
      <rPr>
        <b/>
        <sz val="11"/>
        <color rgb="FF000000"/>
        <rFont val="Arial"/>
      </rPr>
      <t>(No comments!)</t>
    </r>
  </si>
  <si>
    <t>lD0-ztCFydA</t>
  </si>
  <si>
    <t>-uA-ONin_5M</t>
  </si>
  <si>
    <t>BywLe4m2j2I</t>
  </si>
  <si>
    <t>PGQRNKHJwH4</t>
  </si>
  <si>
    <t>Pb7iJnIWzNk</t>
  </si>
  <si>
    <t>uCTr7MGFK0U</t>
  </si>
  <si>
    <t>tcsJ-3GLDE4</t>
  </si>
  <si>
    <t>zI-Pux4uaqM</t>
  </si>
  <si>
    <t>mvfvoCdPrII</t>
  </si>
  <si>
    <t>uxLR6529mdw</t>
  </si>
  <si>
    <t>BoLTSoVPzQ0</t>
  </si>
  <si>
    <t>Qqpl_sAcQF8</t>
  </si>
  <si>
    <t>ls7RHTnCuiY</t>
  </si>
  <si>
    <t>-HlzmWaFcG8</t>
  </si>
  <si>
    <t>prwUFBsDRLk</t>
  </si>
  <si>
    <t>8dEfbkjcl-Q</t>
  </si>
  <si>
    <t>hctApy_i-qg</t>
  </si>
  <si>
    <t>upyeAQv4pUs</t>
  </si>
  <si>
    <t>Ru4lEmhHTF4</t>
  </si>
  <si>
    <t>MU4QL-VwDlc</t>
  </si>
  <si>
    <t>HLdbAdya2po</t>
  </si>
  <si>
    <t>bt7r3RaLbrY</t>
  </si>
  <si>
    <t>NCC6izqds04</t>
  </si>
  <si>
    <t>W5MZevEH5Ns</t>
  </si>
  <si>
    <t>aYXNMaBQrwU</t>
  </si>
  <si>
    <t>X6sjQG6lp8s</t>
  </si>
  <si>
    <t>Q2S3M-zIndM</t>
  </si>
  <si>
    <t>SXAqEbLJYPY</t>
  </si>
  <si>
    <t>YheC-4Qgoro</t>
  </si>
  <si>
    <t>An4vqppEWXU</t>
  </si>
  <si>
    <t>p2PFt1uS780</t>
  </si>
  <si>
    <t>e3ftPr2YFV8</t>
  </si>
  <si>
    <t>cDsfX4CK9EY</t>
  </si>
  <si>
    <t>1YOfv5tIGwU</t>
  </si>
  <si>
    <t>_LUe4r6eeQA</t>
  </si>
  <si>
    <t>MCPez-21X3U</t>
  </si>
  <si>
    <t>KAQvmBSzHlI</t>
  </si>
  <si>
    <t>4qspiginsaU</t>
  </si>
  <si>
    <t>zpXnmy-6w1g</t>
  </si>
  <si>
    <t>lsRzotTGrb0</t>
  </si>
  <si>
    <t>sN75MPxgvX8</t>
  </si>
  <si>
    <t>HPebM04vkTQ</t>
  </si>
  <si>
    <t>LLiUiJz5TZc</t>
  </si>
  <si>
    <t>KcWXKmnZZVo</t>
  </si>
  <si>
    <r>
      <rPr>
        <sz val="11"/>
        <color rgb="FF000000"/>
        <rFont val="Arial"/>
      </rPr>
      <t xml:space="preserve">Hanuman: Da' Damdaar </t>
    </r>
    <r>
      <rPr>
        <b/>
        <sz val="11"/>
        <color rgb="FF000000"/>
        <rFont val="Arial"/>
      </rPr>
      <t>(comments off)</t>
    </r>
  </si>
  <si>
    <t>YXjYfpqg8Z0</t>
  </si>
  <si>
    <t>7G77hHNBO8w</t>
  </si>
  <si>
    <t>xmab5E_62og</t>
  </si>
  <si>
    <t>sfOKMPabdiw</t>
  </si>
  <si>
    <t>2B6vjua8aK4</t>
  </si>
  <si>
    <t>4AP8NcW7I1w</t>
  </si>
  <si>
    <t>nPezCIqTZ-k</t>
  </si>
  <si>
    <t>fl3gun0J8XM</t>
  </si>
  <si>
    <t>9QgS-2ZvO28</t>
  </si>
  <si>
    <t>nR7ETMS7Eo0</t>
  </si>
  <si>
    <t>0dolUz5OH24</t>
  </si>
  <si>
    <t>IMXifj-peiQ</t>
  </si>
  <si>
    <t>Cv-6cAHanZ8</t>
  </si>
  <si>
    <t>DHxnbfh1_8M</t>
  </si>
  <si>
    <t>ytsHyHD_vWs</t>
  </si>
  <si>
    <t>-7oSVaQp6CM</t>
  </si>
  <si>
    <t>iNsWY4MbQM8</t>
  </si>
  <si>
    <t>DiFU6ie46hw</t>
  </si>
  <si>
    <t>eA6PFnSHo-E</t>
  </si>
  <si>
    <t>o-owuA1rezY</t>
  </si>
  <si>
    <t>VLUii-q2l34</t>
  </si>
  <si>
    <t>C3GiqcWF5QE</t>
  </si>
  <si>
    <t>B27zvZRfeSo</t>
  </si>
  <si>
    <t>fL15eJ6bU_k</t>
  </si>
  <si>
    <t>LMEq_6-qr-U</t>
  </si>
  <si>
    <t>KeeFAj04_9k</t>
  </si>
  <si>
    <t>Yf2CzzkWYms</t>
  </si>
  <si>
    <t>SXYxOCLc9-c</t>
  </si>
  <si>
    <t>B-tC0wcIu24</t>
  </si>
  <si>
    <t>Wxow_2bUNZA</t>
  </si>
  <si>
    <t>V4tcaoNlcRo</t>
  </si>
  <si>
    <t>EhTTF13Fhug</t>
  </si>
  <si>
    <t>YaFJXd3ciLs</t>
  </si>
  <si>
    <t>FVEhnY6g5II</t>
  </si>
  <si>
    <t>niGkWc512fw</t>
  </si>
  <si>
    <t>jHFT_PdLh20</t>
  </si>
  <si>
    <t>hntAuiLz69M</t>
  </si>
  <si>
    <t>9UyokgUItXE</t>
  </si>
  <si>
    <t>KcfJ6elJrnA</t>
  </si>
  <si>
    <t>AjKsJfWxtsk</t>
  </si>
  <si>
    <t>-JeXtTqn4yM</t>
  </si>
  <si>
    <t>3goGuoO-mWQ</t>
  </si>
  <si>
    <t>Ckcj1x7oY6A</t>
  </si>
  <si>
    <t>aY9nH6XUPuU</t>
  </si>
  <si>
    <t>iNQq32twAH0</t>
  </si>
  <si>
    <t>7MLW3UvYAJs</t>
  </si>
  <si>
    <t>1XW49GYRtJ0</t>
  </si>
  <si>
    <t>hLMCnLyowfI</t>
  </si>
  <si>
    <t>_DKVthzKjY8</t>
  </si>
  <si>
    <t>GzgPXcy7NLY</t>
  </si>
  <si>
    <t>tz9TN7ixPW0</t>
  </si>
  <si>
    <t>o3adQH63gl4</t>
  </si>
  <si>
    <t>RYsdZHc7MI8</t>
  </si>
  <si>
    <t>lqD26LI8otQ</t>
  </si>
  <si>
    <t>LVAsRO4QxXU</t>
  </si>
  <si>
    <t>zRuL6Ykrnrg</t>
  </si>
  <si>
    <t>3IYNmenNBoc</t>
  </si>
  <si>
    <t>AWlQU7uc2Rg</t>
  </si>
  <si>
    <t>epiWSgl0hag</t>
  </si>
  <si>
    <t>b1Q_r-2Y5R4</t>
  </si>
  <si>
    <t>fTax2lxxAvU</t>
  </si>
  <si>
    <t>WvDoOKJrrU4</t>
  </si>
  <si>
    <t>e20_3EAxcQ4</t>
  </si>
  <si>
    <t>yFr2aiFwvAA</t>
  </si>
  <si>
    <t>5_IhgKO3F9c</t>
  </si>
  <si>
    <t>tQX_p01_Mag</t>
  </si>
  <si>
    <t>bd8Fa7N7o5Q</t>
  </si>
  <si>
    <t>e5C8iSbIPdQ</t>
  </si>
  <si>
    <t>4rbl1ZYqmUw</t>
  </si>
  <si>
    <t>7xlZqxU7aM8</t>
  </si>
  <si>
    <t>Md9cL1CZ6Q8</t>
  </si>
  <si>
    <t>pIiL1i5gEXE</t>
  </si>
  <si>
    <t>VFr3JRFl9Lc</t>
  </si>
  <si>
    <t>kZQCWdvmV6E</t>
  </si>
  <si>
    <t>aejAkKGiimk</t>
  </si>
  <si>
    <t>AbLtdPmKyL4</t>
  </si>
  <si>
    <t>LwOGIlpPqek</t>
  </si>
  <si>
    <t>pmC5wQ99o6Q</t>
  </si>
  <si>
    <t>u8uh9y_Z03M</t>
  </si>
  <si>
    <t>vIa2XyG5mIY</t>
  </si>
  <si>
    <t>EjJhAQAZ5xk</t>
  </si>
  <si>
    <t>jb0-Mw_V_bA</t>
  </si>
  <si>
    <t>iCzhNJZDv6k</t>
  </si>
  <si>
    <t>h_LV-RU3KLc</t>
  </si>
  <si>
    <t>ipMd5SSuxbE</t>
  </si>
  <si>
    <t>wFjL0Y_FGkc</t>
  </si>
  <si>
    <t>7QZvBOHqwz0</t>
  </si>
  <si>
    <t>0HzTH8Tyliw</t>
  </si>
  <si>
    <t>IfUDldD0zow</t>
  </si>
  <si>
    <t>U6J_Pkqk5Fs</t>
  </si>
  <si>
    <t>jOeEKXlJhXw</t>
  </si>
  <si>
    <t>3-7jehmURuM</t>
  </si>
  <si>
    <t>T51izSbe5Og</t>
  </si>
  <si>
    <t>m-JIofHHU6s</t>
  </si>
  <si>
    <t>BP0k4SdquG0</t>
  </si>
  <si>
    <t>4f9jIdg4rTQ</t>
  </si>
  <si>
    <t>tGZZKd2Pwew</t>
  </si>
  <si>
    <t>iEqGMWRKqTE</t>
  </si>
  <si>
    <t>HEXUOwwk15Q</t>
  </si>
  <si>
    <t>jkxC5MzRFjU</t>
  </si>
  <si>
    <t>WzGXCaBug1I</t>
  </si>
  <si>
    <t>ejhQDlbYsbg</t>
  </si>
  <si>
    <t>MWBQ_0Ad7hw</t>
  </si>
  <si>
    <t>UWjxS8EJ4Z8</t>
  </si>
  <si>
    <t>_C9JNi5fVho</t>
  </si>
  <si>
    <t>XXtMTzoWO1U</t>
  </si>
  <si>
    <t>rCwMriYK0Yw</t>
  </si>
  <si>
    <t>q8rIKgOtrOs</t>
  </si>
  <si>
    <t>VUF2AHB2yz0</t>
  </si>
  <si>
    <t>yyqYeWrtlgY</t>
  </si>
  <si>
    <t>Avxv223BoA4</t>
  </si>
  <si>
    <t>kXKw2skbLdk</t>
  </si>
  <si>
    <t>A6FtwsO0cCM</t>
  </si>
  <si>
    <t>HY2T1MFhGAE</t>
  </si>
  <si>
    <t>Ps6eIcZbwM0</t>
  </si>
  <si>
    <t>J-IzGBU344M</t>
  </si>
  <si>
    <t>60VPN163zYU</t>
  </si>
  <si>
    <t>WaVJKdxwwNs</t>
  </si>
  <si>
    <t>gB0c9SLaKmc</t>
  </si>
  <si>
    <t>_TROiU1Nnuk</t>
  </si>
  <si>
    <t>_zKBvVebmXc</t>
  </si>
  <si>
    <t>exF94JTVy8k</t>
  </si>
  <si>
    <t>pJIeeeu6do4</t>
  </si>
  <si>
    <t>Sharman Joshi, Aishwarya Devan</t>
  </si>
  <si>
    <t>q6SHhl3B7jc</t>
  </si>
  <si>
    <t>0wkCfRiC4F0</t>
  </si>
  <si>
    <t>y_bdytr9fg8</t>
  </si>
  <si>
    <t>0ZZcc22tZRo</t>
  </si>
  <si>
    <t>MjoLve_AOvw</t>
  </si>
  <si>
    <t>mzUT5RQwuBw</t>
  </si>
  <si>
    <t>upsHXl7ecn0</t>
  </si>
  <si>
    <t>fK9QXk6NX-g</t>
  </si>
  <si>
    <t>R673mgPaM-8</t>
  </si>
  <si>
    <t>RJaj39jI-qk</t>
  </si>
  <si>
    <t>Odj0uh0exGM</t>
  </si>
  <si>
    <t>XaJQxQo--tU</t>
  </si>
  <si>
    <t>_fclfGzi460</t>
  </si>
  <si>
    <t>MyHeAHJUuhc</t>
  </si>
  <si>
    <t>1A1Sp6-GcmI</t>
  </si>
  <si>
    <t>VPxgqSJS528</t>
  </si>
  <si>
    <t>rhmT2nfc6ko</t>
  </si>
  <si>
    <t>RyHpUncJsS0</t>
  </si>
  <si>
    <t>DHuM6C6EyXE</t>
  </si>
  <si>
    <t>SYiAY486QkI</t>
  </si>
  <si>
    <t>VUMI0xhLJJ0</t>
  </si>
  <si>
    <t>xQRjJtAbdTA</t>
  </si>
  <si>
    <t>vX43yiP4d3Y</t>
  </si>
  <si>
    <t>3zJf6QlPpWw</t>
  </si>
  <si>
    <t>nMN8GS2JZ_A</t>
  </si>
  <si>
    <t>NEYB8T3gyFM</t>
  </si>
  <si>
    <t>hJ_hUlL9hGY</t>
  </si>
  <si>
    <t>1QtvC6jlRO8</t>
  </si>
  <si>
    <t>fkT0B7P2BGg</t>
  </si>
  <si>
    <t>D6OYtIRi8WY</t>
  </si>
  <si>
    <t>djjeNcXLF7M</t>
  </si>
  <si>
    <t>UpK7vEk0nFY</t>
  </si>
  <si>
    <t>DAH7PMJULVs</t>
  </si>
  <si>
    <t>_oUl9NfYlS8</t>
  </si>
  <si>
    <t>YGb2W3USPBU</t>
  </si>
  <si>
    <t>pE36dbGLGSY</t>
  </si>
  <si>
    <t>yhd-G_DwhJc</t>
  </si>
  <si>
    <t>6hwH8wcdOSE</t>
  </si>
  <si>
    <t>Mm9DSpWFlV4</t>
  </si>
  <si>
    <t>mRpyX-67LBg</t>
  </si>
  <si>
    <t>7-cuy7pait0</t>
  </si>
  <si>
    <t>Gsfr0t-0XNg</t>
  </si>
  <si>
    <t>djsNjsLiEJA</t>
  </si>
  <si>
    <t>qvdp8CaKNQg</t>
  </si>
  <si>
    <t>2flE-7v7CKI</t>
  </si>
  <si>
    <t>Bhangra Paa Le</t>
  </si>
  <si>
    <t>Sab Kushal Mangal</t>
  </si>
  <si>
    <t>Shimla Mirchi</t>
  </si>
  <si>
    <t>Tanhaji</t>
  </si>
  <si>
    <t>Chhapaak</t>
  </si>
  <si>
    <t>Jai Mummy Di</t>
  </si>
  <si>
    <t>Street Dancer 3D</t>
  </si>
  <si>
    <t>Panga</t>
  </si>
  <si>
    <t>Happy Hardy and Heer</t>
  </si>
  <si>
    <t>Jawaani Jaaneman</t>
  </si>
  <si>
    <t>Pagleaazam</t>
  </si>
  <si>
    <t>Shikara</t>
  </si>
  <si>
    <t>Malang</t>
  </si>
  <si>
    <t>Hacked</t>
  </si>
  <si>
    <t>Love Aaj Kal 2</t>
  </si>
  <si>
    <t>Bhoot Part One: The Haunted Ship</t>
  </si>
  <si>
    <t>Shubh Mangal Zyada Saavdhan</t>
  </si>
  <si>
    <t>The Hundred Bucks</t>
  </si>
  <si>
    <t>Thappad</t>
  </si>
  <si>
    <t>Guns of Banaras</t>
  </si>
  <si>
    <t>Doordarshan</t>
  </si>
  <si>
    <t>Haunted Hills</t>
  </si>
  <si>
    <t>Baaghi 3</t>
  </si>
  <si>
    <t>Kaamyaab</t>
  </si>
  <si>
    <t>Angrezi Medium</t>
  </si>
  <si>
    <t>X8ISZzYXNK0</t>
  </si>
  <si>
    <t>yzbyiA10jlk</t>
  </si>
  <si>
    <t>cffAGIYTEHU</t>
  </si>
  <si>
    <t>kXVf-KLyybk</t>
  </si>
  <si>
    <t>Kc3SXIN3620</t>
  </si>
  <si>
    <t>2Ym7LJv6L_c</t>
  </si>
  <si>
    <t>QDP6tCC8zTo</t>
  </si>
  <si>
    <t>OJyMVGUtUwk</t>
  </si>
  <si>
    <t>_lkFyfcrvkU</t>
  </si>
  <si>
    <t>hqKFPTTmL1E</t>
  </si>
  <si>
    <t>LoZXboySl2I</t>
  </si>
  <si>
    <t>sft5baUuzQs</t>
  </si>
  <si>
    <t>n1VWeLcTmmA</t>
  </si>
  <si>
    <t>EZ8lTqDmSyQ</t>
  </si>
  <si>
    <t>ELcRnZ3kP08</t>
  </si>
  <si>
    <t>r6r8UYU7Zcs</t>
  </si>
  <si>
    <t>qJwpMV6mAtQ</t>
  </si>
  <si>
    <t>jBw_Eta0HDM</t>
  </si>
  <si>
    <t>XJzjQ-u8U_Q</t>
  </si>
  <si>
    <t>Y_h9CCC-djc</t>
  </si>
  <si>
    <t>wd7QDIIQsFA</t>
  </si>
  <si>
    <t>jQzDujMzfoU</t>
  </si>
  <si>
    <t>8KwQkxW1bVc</t>
  </si>
  <si>
    <t>rzlfeocUVhI</t>
  </si>
  <si>
    <t>Sneha Taurani</t>
  </si>
  <si>
    <t>Karan Vishwanath Kashyap</t>
  </si>
  <si>
    <t>Ramesh Sippy</t>
  </si>
  <si>
    <t>Om Raut</t>
  </si>
  <si>
    <t>Navjot Gulati</t>
  </si>
  <si>
    <t>Ashwiny Iyer Tiwari</t>
  </si>
  <si>
    <t>Raka</t>
  </si>
  <si>
    <t>Vikas P Kavvthekaar, Aps Raghuvanshi</t>
  </si>
  <si>
    <t>Vidhu Vinod Chopra</t>
  </si>
  <si>
    <t>Bhanu Pratap Singh</t>
  </si>
  <si>
    <t>Hitesh Kewalya</t>
  </si>
  <si>
    <t>Dushyant Pratap Singh</t>
  </si>
  <si>
    <t>Sekhar Suri</t>
  </si>
  <si>
    <t>Gagan Puri</t>
  </si>
  <si>
    <t>Sanjeev Kumar Rajput</t>
  </si>
  <si>
    <t>Hardik Mehta</t>
  </si>
  <si>
    <t>Homi Adajania</t>
  </si>
  <si>
    <t>Sunny Kaushal, Rukshar Dhillon, Shriya Pilgaonkar</t>
  </si>
  <si>
    <t>Akshaye Khanna, Riva Kishan , Priyank Sharma</t>
  </si>
  <si>
    <t>Hema Malini, Rajkummar Rao, Rakul Preet Singh</t>
  </si>
  <si>
    <t>Ajay Devgn, Saif Ali Khan, Kajol, Sharad Kelkar</t>
  </si>
  <si>
    <t>Deepika Padukone, Vikrant Massey</t>
  </si>
  <si>
    <t>Sunny Singh, Sonnalli Seygall, Poonam Dhillon, Supriya Pathak</t>
  </si>
  <si>
    <t>Varun Dhawan, Shraddha Kapoor, Prabhu Deva, Nora Fatehi, Aparshakti Khurana, Murli Sharma, Raghav Juyal, Dharmesh Yelande, Punit Pathak, Jigar Rupareliya, Sonam Bajwa</t>
  </si>
  <si>
    <t>Kangana Ranaut, Jassi Gill, Richa Chadha, Neena Gupta</t>
  </si>
  <si>
    <t>Himesh Reshammiya, Sonia Mann</t>
  </si>
  <si>
    <t>Saif Ali Khan, Tabu, Alaya Furniturewala</t>
  </si>
  <si>
    <t>Aditya Pratap Singh, Mandeep Kaur Mannnat, Sonia Sharma, Liliput, Faruque, Ravi Mann, Abhinaye Sharma, Sahil Patel, Amber Upadhyay</t>
  </si>
  <si>
    <t>Aadil Khan, Sadia</t>
  </si>
  <si>
    <t>Aditya Roy Kapur, Disha Patani, Anil Kapoor, Kunal Khemu</t>
  </si>
  <si>
    <t>Hina Khan, Rohan Shah, Mohit Malhotra, Sid Makkar</t>
  </si>
  <si>
    <t>Kartik Aaryan, Sara Ali Khan, Randeep Hooda</t>
  </si>
  <si>
    <t>Vicky Kaushal, Bhumi Pednekar</t>
  </si>
  <si>
    <t>Ayushmann Khurrana, Jitendra Kumar, Gajraj Rao, Neena Gupta, Manurishi Chaddha, Sunita Rajwar, Maanvi Gagroo, Pankhuri Awasthy, Neeraj Singh</t>
  </si>
  <si>
    <t>Kavita Tripathi, Dinesh Bawra, Jaid Shaikh</t>
  </si>
  <si>
    <t>Taapsee Pannu, Pavail Gulati</t>
  </si>
  <si>
    <t>Karan Nath, Nathalia Kaur, Abhimanyu Singh, Ganesh Venkatraman, Shilpa Shirodkar, Zarina Wahab, Mohan Agashe, Tej Sapru</t>
  </si>
  <si>
    <t>Mahie Gill, Manu Rishi Chaddha, Dolly Ahluwalia, Supriya Shukla, Rajesh Sharma, Mehak Manwani, Sumit Gulati</t>
  </si>
  <si>
    <t>Zuber K. Khan, Diana Khan</t>
  </si>
  <si>
    <t>Tiger Shroff, Riteish Deshmukh, Shraddha Kapoor</t>
  </si>
  <si>
    <t>Sanjay Mishra, Deepak Dobriyal</t>
  </si>
  <si>
    <t>Irrfan Khan, Kareena Kapoor, Radhika Madan, Deepak Dobriyal, Pankaj Tripathi</t>
  </si>
  <si>
    <t>Biography</t>
  </si>
  <si>
    <t>Dance</t>
  </si>
  <si>
    <t>One Up Entertainment</t>
  </si>
  <si>
    <t>Viacom18 Motion Pictures</t>
  </si>
  <si>
    <t>Ajay Devgn FFilms, T-Series</t>
  </si>
  <si>
    <t>Fox Star Studios, Ka Productions, Mriga Films</t>
  </si>
  <si>
    <t>Luv Films, T-Series</t>
  </si>
  <si>
    <t>T-Series, Remo D'Souza Entertainment</t>
  </si>
  <si>
    <t>HR Musik Limited, Tips Industries</t>
  </si>
  <si>
    <t>Aps Entertainment</t>
  </si>
  <si>
    <t>Jio Studios, Maddock Films, Reliance Entertainment, Window Seat Films</t>
  </si>
  <si>
    <t>Colour Yellow Productions, T-Series</t>
  </si>
  <si>
    <t>Dushyant Corporation</t>
  </si>
  <si>
    <t>Benaras Media Works, T-Series</t>
  </si>
  <si>
    <t>AJ Media Corp, Dashaka Cinema Co Production</t>
  </si>
  <si>
    <t>Arya Films, UFO Moviez</t>
  </si>
  <si>
    <t>RSBS Films, UFO Moviez</t>
  </si>
  <si>
    <t>Red Chillies Entertainment, Drishyam Films</t>
  </si>
  <si>
    <t>Wazir</t>
  </si>
  <si>
    <t>Chalk n Duster</t>
  </si>
  <si>
    <t>Rebellious Flower</t>
  </si>
  <si>
    <t>Airlift</t>
  </si>
  <si>
    <t>Jugni</t>
  </si>
  <si>
    <t>Kyaa Kool Hain Hum 3</t>
  </si>
  <si>
    <t>Irudhi Suttru</t>
  </si>
  <si>
    <t>Mastizaade</t>
  </si>
  <si>
    <t>Sanam Teri Kasam</t>
  </si>
  <si>
    <t>Ghayal Once Again</t>
  </si>
  <si>
    <t>Fitoor</t>
  </si>
  <si>
    <t>Sanam Re</t>
  </si>
  <si>
    <t>Direct Ishq</t>
  </si>
  <si>
    <t>Ishq Forever</t>
  </si>
  <si>
    <t>Loveshhuda</t>
  </si>
  <si>
    <t>Neerja</t>
  </si>
  <si>
    <t>Dhara 302</t>
  </si>
  <si>
    <t>Aligarh</t>
  </si>
  <si>
    <t>Bollywood Diaries</t>
  </si>
  <si>
    <t>Love Shagun</t>
  </si>
  <si>
    <t>Tere Bin Laaden 2</t>
  </si>
  <si>
    <t>Zubaan</t>
  </si>
  <si>
    <t>Jai Gangaajal</t>
  </si>
  <si>
    <t>Global Baba</t>
  </si>
  <si>
    <t>Teraa Suroor 2</t>
  </si>
  <si>
    <t>OK Mein Dhokhe</t>
  </si>
  <si>
    <t>Kapoor &amp; Sons</t>
  </si>
  <si>
    <t>Rocky Handsome</t>
  </si>
  <si>
    <t>Ki &amp; Ka</t>
  </si>
  <si>
    <t>Love Games</t>
  </si>
  <si>
    <t>The Blueberry Hunt</t>
  </si>
  <si>
    <t>Fan</t>
  </si>
  <si>
    <t>Nil Battey Sannata</t>
  </si>
  <si>
    <t>Laal Rang</t>
  </si>
  <si>
    <t>Santa Banta Pvt Ltd</t>
  </si>
  <si>
    <t>Baaghi</t>
  </si>
  <si>
    <t>Shortcut Safari</t>
  </si>
  <si>
    <t>One Night Stand</t>
  </si>
  <si>
    <t>Traffic</t>
  </si>
  <si>
    <t>1920 London</t>
  </si>
  <si>
    <t>Murari the Mad Gentleman</t>
  </si>
  <si>
    <t>Azhar</t>
  </si>
  <si>
    <t>Buddha in a Traffic Jam</t>
  </si>
  <si>
    <t>Khel Toh Ab Shuru Hoga</t>
  </si>
  <si>
    <t>Dear Dad</t>
  </si>
  <si>
    <t>Kaptaan</t>
  </si>
  <si>
    <t>Sarbjit</t>
  </si>
  <si>
    <t>Phobia</t>
  </si>
  <si>
    <t>Veerappan</t>
  </si>
  <si>
    <t>Fredrick</t>
  </si>
  <si>
    <t>Waiting</t>
  </si>
  <si>
    <t>Housefull 3</t>
  </si>
  <si>
    <t>Do Lafzon Ki Kahani</t>
  </si>
  <si>
    <t>Dhanak</t>
  </si>
  <si>
    <t>Te3n</t>
  </si>
  <si>
    <t>Udta Punjab</t>
  </si>
  <si>
    <t>Luv U Alia</t>
  </si>
  <si>
    <t>Raman Raghav 2.0</t>
  </si>
  <si>
    <t>Junooniyat</t>
  </si>
  <si>
    <t>7 Hours To Go</t>
  </si>
  <si>
    <t>A Scandall</t>
  </si>
  <si>
    <t>Rough Book</t>
  </si>
  <si>
    <t>Shorgul</t>
  </si>
  <si>
    <t>Dil Toh Deewana Hai</t>
  </si>
  <si>
    <t>Sultan</t>
  </si>
  <si>
    <t>Brahman Naman</t>
  </si>
  <si>
    <t>Great Grand Masti</t>
  </si>
  <si>
    <t>Madaari</t>
  </si>
  <si>
    <t>Ishq Click</t>
  </si>
  <si>
    <t>M Cream</t>
  </si>
  <si>
    <t>Dishoom</t>
  </si>
  <si>
    <t>Love Ke Funday</t>
  </si>
  <si>
    <t>The Legend of Michael Mishra</t>
  </si>
  <si>
    <t>Fever</t>
  </si>
  <si>
    <t>Hai Apna Dil Toh Awara</t>
  </si>
  <si>
    <t>Mohenjo Daro</t>
  </si>
  <si>
    <t>Rustom</t>
  </si>
  <si>
    <t>Happy Bhaag Jayegi</t>
  </si>
  <si>
    <t>Waarrior Savitri</t>
  </si>
  <si>
    <t>A Flying Jatt</t>
  </si>
  <si>
    <t>Akira</t>
  </si>
  <si>
    <t>Yea Toh Two Much Ho Gayaa</t>
  </si>
  <si>
    <t>Island City</t>
  </si>
  <si>
    <t>Baar Baar Dekho</t>
  </si>
  <si>
    <t>Freaky Ali</t>
  </si>
  <si>
    <t>Ek Kahani Julie Ki</t>
  </si>
  <si>
    <t>Raaz Reboot</t>
  </si>
  <si>
    <t>Pink</t>
  </si>
  <si>
    <t>Parched</t>
  </si>
  <si>
    <t>Banjo</t>
  </si>
  <si>
    <t>Days of Tafree</t>
  </si>
  <si>
    <t>Wah Taj</t>
  </si>
  <si>
    <t>M.S. Dhoni: The Untold Story</t>
  </si>
  <si>
    <t>Mirzya</t>
  </si>
  <si>
    <t>MSG: The Warrior Lion Heart</t>
  </si>
  <si>
    <t>Tutak Tutak Tutiya</t>
  </si>
  <si>
    <t>Anna</t>
  </si>
  <si>
    <t>Motu Patlu: King Of Kings</t>
  </si>
  <si>
    <t>Beiimaan Love</t>
  </si>
  <si>
    <t>Saat Uchakkey</t>
  </si>
  <si>
    <t>Fuddu</t>
  </si>
  <si>
    <t>Aakhir Kab Tak</t>
  </si>
  <si>
    <t>Ek Tera Saath</t>
  </si>
  <si>
    <t>Umrika</t>
  </si>
  <si>
    <t>31st October</t>
  </si>
  <si>
    <t>Shivaay</t>
  </si>
  <si>
    <t>Ae Dil Hai Mushkil</t>
  </si>
  <si>
    <t>Chaar Sahibzaade: Rise of Banda Singh Bahadur</t>
  </si>
  <si>
    <t>Dongari Ka Raja</t>
  </si>
  <si>
    <t>Ishq Junoon</t>
  </si>
  <si>
    <t>Rock On 2</t>
  </si>
  <si>
    <t>Tum Bin 2</t>
  </si>
  <si>
    <t>Force 2</t>
  </si>
  <si>
    <t>Dear Zindagi</t>
  </si>
  <si>
    <t>Saansein</t>
  </si>
  <si>
    <t>Moh Maya Money</t>
  </si>
  <si>
    <t>Kahaani 2</t>
  </si>
  <si>
    <t>Befikre</t>
  </si>
  <si>
    <t>Wajah Tum Ho</t>
  </si>
  <si>
    <t>Dangal</t>
  </si>
  <si>
    <t>gdwM7xKOph0</t>
  </si>
  <si>
    <t>FtcubOnXgZk</t>
  </si>
  <si>
    <t>zrp6Eg4gjK8</t>
  </si>
  <si>
    <t>vb5xCMbMfZ0</t>
  </si>
  <si>
    <t>9HEr3ELCcdc</t>
  </si>
  <si>
    <t>jZSJBvZdalM</t>
  </si>
  <si>
    <t>N5kx_HH1S5E</t>
  </si>
  <si>
    <t>1IpBoMWRjm8</t>
  </si>
  <si>
    <t>7fD0dWZFg0A</t>
  </si>
  <si>
    <t>cjaV3DzW4f0</t>
  </si>
  <si>
    <t>fvQZkpnb764</t>
  </si>
  <si>
    <t>jWMVdAy8Khg</t>
  </si>
  <si>
    <t>dBAGnwpQNow</t>
  </si>
  <si>
    <t>jibXCFbHJvM</t>
  </si>
  <si>
    <t>7779JrWy04g</t>
  </si>
  <si>
    <t>jHneBt8UwOg</t>
  </si>
  <si>
    <t>JezwsQKpXuU</t>
  </si>
  <si>
    <t>vsVcmDOKdUA</t>
  </si>
  <si>
    <t>qil9LI2SWAs</t>
  </si>
  <si>
    <t>5umSPDclAfc</t>
  </si>
  <si>
    <t>Y1ZK_okNmxQ</t>
  </si>
  <si>
    <t>pnSqqTrqQFE</t>
  </si>
  <si>
    <t>kFmQLyBpbvY</t>
  </si>
  <si>
    <t>E1a981dTcRc</t>
  </si>
  <si>
    <t>s7YYt9_KfsM</t>
  </si>
  <si>
    <t>mMjPokU5-0w</t>
  </si>
  <si>
    <t>B2fxtycjf_I</t>
  </si>
  <si>
    <t>0Mb0cn4mEFE</t>
  </si>
  <si>
    <t>6fC5044SyGY</t>
  </si>
  <si>
    <t>nkS_Ar0Yad0</t>
  </si>
  <si>
    <t>rGrhXaVyltc</t>
  </si>
  <si>
    <t>KzWsMbLwZ1M</t>
  </si>
  <si>
    <t>IpPiM8-1Ss4</t>
  </si>
  <si>
    <t>jwEZrVt9dtY</t>
  </si>
  <si>
    <t>SZW-LQeQsmI</t>
  </si>
  <si>
    <t>IGXw0NMwcS8</t>
  </si>
  <si>
    <t>s2FJlLkmIbs</t>
  </si>
  <si>
    <t>Pelo4ZC6Jko</t>
  </si>
  <si>
    <t>C1MOI8vaQos</t>
  </si>
  <si>
    <t>gkp7br61ixE</t>
  </si>
  <si>
    <t>xSSPl-TsD4g</t>
  </si>
  <si>
    <t>qHUc8TfERHc</t>
  </si>
  <si>
    <t>q1kYpWU7apI</t>
  </si>
  <si>
    <t>fBP6rYLfgFE</t>
  </si>
  <si>
    <t>odSNLv_q1dk</t>
  </si>
  <si>
    <t>Rd8PFVqv_PQ</t>
  </si>
  <si>
    <t>fhnbNJacdAQ</t>
  </si>
  <si>
    <t>TlZM9kuqw38</t>
  </si>
  <si>
    <t>1ZuGVyVNVAY</t>
  </si>
  <si>
    <t>7uSpaly_8JQ</t>
  </si>
  <si>
    <t>SeBCB5ERnps</t>
  </si>
  <si>
    <t>EJylz_9KYf8</t>
  </si>
  <si>
    <t>xq1cEmhVa68</t>
  </si>
  <si>
    <t>8vicEGLOEdw</t>
  </si>
  <si>
    <t>ZmkoRZNlzQo</t>
  </si>
  <si>
    <t>pH55KtqUmZ0</t>
  </si>
  <si>
    <t>uw_hk8jOG2Y</t>
  </si>
  <si>
    <t>OozJvVfiNxY</t>
  </si>
  <si>
    <t>3p6KRxczT6w</t>
  </si>
  <si>
    <t>wPxqcq6Byq0</t>
  </si>
  <si>
    <t>j4s3JmLGLCA</t>
  </si>
  <si>
    <t>4zJqdgPg3J0</t>
  </si>
  <si>
    <t>gwn7Ytj5zA8</t>
  </si>
  <si>
    <t>DU6IdS2gVog</t>
  </si>
  <si>
    <t>PYjlBtSryoY</t>
  </si>
  <si>
    <t>6DHjuzqjIgk</t>
  </si>
  <si>
    <t>-isyVph3j7w</t>
  </si>
  <si>
    <t>lxypV_kVito</t>
  </si>
  <si>
    <t>UPZ5FKEB02I</t>
  </si>
  <si>
    <t>L83qMnbJ198</t>
  </si>
  <si>
    <t>9OXFk-pdi6c</t>
  </si>
  <si>
    <t>sJNMtM1zECg</t>
  </si>
  <si>
    <t>QsCkty3mpg0</t>
  </si>
  <si>
    <t>I4e9AG_IWbo</t>
  </si>
  <si>
    <t>q_0kqeYPdWY</t>
  </si>
  <si>
    <t>Wiuj_GHlb64</t>
  </si>
  <si>
    <t>sT6ywcPNTWk</t>
  </si>
  <si>
    <t>VzswbMHuiSA</t>
  </si>
  <si>
    <t>AL2TShb6fFs</t>
  </si>
  <si>
    <t>m69d-KNi2Q0</t>
  </si>
  <si>
    <t>29m2livchlI</t>
  </si>
  <si>
    <t>F2kUYPANFKs</t>
  </si>
  <si>
    <t>RiDYUPsaGh8</t>
  </si>
  <si>
    <t>6L6XqWoS8tw</t>
  </si>
  <si>
    <t>yo9HkpIPt2k</t>
  </si>
  <si>
    <t>2z_T5ZLD7AI</t>
  </si>
  <si>
    <t>I1mLGPn1S4I</t>
  </si>
  <si>
    <t>Wdb1d95dXcM</t>
  </si>
  <si>
    <t>Tqc7BXZekBM</t>
  </si>
  <si>
    <t>wjr9gtKaj3U</t>
  </si>
  <si>
    <t>EjDS6P_aqcI</t>
  </si>
  <si>
    <t>RXYtcF_Z9_0</t>
  </si>
  <si>
    <t>poLjq0u4_5A</t>
  </si>
  <si>
    <t>Z_PODraXg4E</t>
  </si>
  <si>
    <t>g0tvMwh1Ca4</t>
  </si>
  <si>
    <t>JUBhllqLn3o</t>
  </si>
  <si>
    <t>0IlxnwQyUIQ</t>
  </si>
  <si>
    <t>elyqJo1BD9c</t>
  </si>
  <si>
    <t>r4O4Xec60_k</t>
  </si>
  <si>
    <t>5DkO7ksXY8E</t>
  </si>
  <si>
    <t>iJ22VZHyF4I</t>
  </si>
  <si>
    <t>Bzm6Xcqdhf0</t>
  </si>
  <si>
    <t>Ez4mXaeSKuk</t>
  </si>
  <si>
    <t>p7X7mwcEJ-w</t>
  </si>
  <si>
    <t>sBueTW-W7Qc</t>
  </si>
  <si>
    <t>x_7YlGv9u1g</t>
  </si>
  <si>
    <t>Bejoy Nambiar</t>
  </si>
  <si>
    <t>Jayant Gilatar</t>
  </si>
  <si>
    <t>Krishan Hooda</t>
  </si>
  <si>
    <t>Shefali Bhushan</t>
  </si>
  <si>
    <t>Umesh Ghadge</t>
  </si>
  <si>
    <t>Sudha Kongara Prasad</t>
  </si>
  <si>
    <t>Milap Milan Zaveri</t>
  </si>
  <si>
    <t>Radhika Rao, Vinay Sapru</t>
  </si>
  <si>
    <t>Divya Khosla Kumar</t>
  </si>
  <si>
    <t>Rajiv S Ruia</t>
  </si>
  <si>
    <t>Sameer Sippy</t>
  </si>
  <si>
    <t>Vaibhav Mishra</t>
  </si>
  <si>
    <t>Ram Madhvani</t>
  </si>
  <si>
    <t>Jitender Singh Narukal</t>
  </si>
  <si>
    <t>K.D. Satyam</t>
  </si>
  <si>
    <t>Sandesh Nayak</t>
  </si>
  <si>
    <t>Mozez Singh</t>
  </si>
  <si>
    <t>Prakash Jha</t>
  </si>
  <si>
    <t>Manoj Sidheshwari Tewari</t>
  </si>
  <si>
    <t>Shawn Arranha</t>
  </si>
  <si>
    <t>Utpal S. Chaudhary</t>
  </si>
  <si>
    <t>Shakun Batra</t>
  </si>
  <si>
    <t>Nishikant Kamat</t>
  </si>
  <si>
    <t>Anup Kurien</t>
  </si>
  <si>
    <t>Maneesh Sharma</t>
  </si>
  <si>
    <t>Syed Ahmad Afzal</t>
  </si>
  <si>
    <t>Akashdeep Sabir</t>
  </si>
  <si>
    <t>Amitabha Singh</t>
  </si>
  <si>
    <t>Jasmine Moses D'Souza</t>
  </si>
  <si>
    <t>Rajesh Pillai</t>
  </si>
  <si>
    <t>Tinu Suresh Desai</t>
  </si>
  <si>
    <t>Suzad Iqbal Khan</t>
  </si>
  <si>
    <t>Tony D'Souza</t>
  </si>
  <si>
    <t>Kunal V Singh</t>
  </si>
  <si>
    <t>Tanuj Bhramar</t>
  </si>
  <si>
    <t>Mandeep Kumar</t>
  </si>
  <si>
    <t>Pawan Kripalani</t>
  </si>
  <si>
    <t>Rajesh Butalia</t>
  </si>
  <si>
    <t>Anu Menon</t>
  </si>
  <si>
    <t>Deepak Tijori</t>
  </si>
  <si>
    <t>Nagesh Kukunoor</t>
  </si>
  <si>
    <t>Ribhu Dasgupta</t>
  </si>
  <si>
    <t>Indrajit Lankesh</t>
  </si>
  <si>
    <t>Saurabh Varma</t>
  </si>
  <si>
    <t>Ishaan Shrivedi</t>
  </si>
  <si>
    <t>Pranav Kumar Singh, Jitendra Tiwari</t>
  </si>
  <si>
    <t>Raja Bundela</t>
  </si>
  <si>
    <t>Qaushiq Mukherjee</t>
  </si>
  <si>
    <t>Anil Ballani</t>
  </si>
  <si>
    <t>Agneya Singh</t>
  </si>
  <si>
    <t>Rohit Dhawan</t>
  </si>
  <si>
    <t>Indervesh Yogee</t>
  </si>
  <si>
    <t>Manish Jha</t>
  </si>
  <si>
    <t>Rajeev Jhaveri</t>
  </si>
  <si>
    <t>Monjoy Mukerji</t>
  </si>
  <si>
    <t>Param Gill</t>
  </si>
  <si>
    <t>A.R. Murugadoss</t>
  </si>
  <si>
    <t>Anwer Khan</t>
  </si>
  <si>
    <t>Ruchika Oberoi</t>
  </si>
  <si>
    <t>Nitya Mehra</t>
  </si>
  <si>
    <t>Sohail Khan</t>
  </si>
  <si>
    <t>Aziz Zee</t>
  </si>
  <si>
    <t>Aniruddha Roy Chowdhury</t>
  </si>
  <si>
    <t>Ravi Jadhav</t>
  </si>
  <si>
    <t>Krishnadev Yagnik</t>
  </si>
  <si>
    <t>Ajit Sinha</t>
  </si>
  <si>
    <t>A. L. Vijay</t>
  </si>
  <si>
    <t>Shashank Udapurkar</t>
  </si>
  <si>
    <t>Suhas D. Kadavand</t>
  </si>
  <si>
    <t>Rajeev Chaudhary</t>
  </si>
  <si>
    <t>Sanjeev Sharma</t>
  </si>
  <si>
    <t>Sunil Subramani</t>
  </si>
  <si>
    <t>Mithilesh Avinash</t>
  </si>
  <si>
    <t>Arshad Siddiqui</t>
  </si>
  <si>
    <t>Prashant Nair</t>
  </si>
  <si>
    <t>Shivaji Lotan Patil</t>
  </si>
  <si>
    <t>Ajay Devgn</t>
  </si>
  <si>
    <t>Karan Johar</t>
  </si>
  <si>
    <t>Harry Baweja</t>
  </si>
  <si>
    <t>Sanjay Sharma</t>
  </si>
  <si>
    <t>Sujaat Saudagar</t>
  </si>
  <si>
    <t>Gauri Shinde</t>
  </si>
  <si>
    <t>Rajiv S. Ruia</t>
  </si>
  <si>
    <t>Munish Bharadwaj</t>
  </si>
  <si>
    <t>Aditya Chopra</t>
  </si>
  <si>
    <t>Nawazuddin Siddiqui, Tannishtha Chatterjee, Neeraj Kabi, Sreejita De</t>
  </si>
  <si>
    <t>Amitabh Bachchan, Farhan Akhtar, Aditi Rao Hydari, John Abraham, Neil Nitin Mukesh</t>
  </si>
  <si>
    <t>Shabana Azmi, Juhi Chawla, Divya Dutta, Zarina Wahab, Jackie Shroff, Arya Babbar, Richa Chadha</t>
  </si>
  <si>
    <t>Prince Shah, Shashank Singh, Mantra Mugdha, Kirti Adarkar, Bachchan Pachera, Shaneel Sinha</t>
  </si>
  <si>
    <t>Akshay Kumar, Nimrat Kaur, Purab Kohli, Ferena Wazeir, Gunjan Malhotra</t>
  </si>
  <si>
    <t>Sugandha Garg</t>
  </si>
  <si>
    <t>Tushar Kapoor, Aftab Shivdasani, Mandana Karimi, Meghna Naidu, Darshan Jariwala, Krushna Abhishek, Claudia Ciesla, Riteish Deshmukh, Gizele Thakral, VJ Andy, Danny Saru</t>
  </si>
  <si>
    <t>R. Madhavan, Ritika Singh</t>
  </si>
  <si>
    <t>Tushar Kapoor, Vir Das, Sunny Leone, Shaad Randhawa, Riteish Deshmukh, Gizele Thakral, Bruna Abdullah</t>
  </si>
  <si>
    <t>Mawra Hocane, Harshvardhan Rane, Anurag Sinha, Shraddha Das</t>
  </si>
  <si>
    <t>Sunny Deol, Soha Ali Khan, Aanchal Munjal, Daina Khan, Shivam Patil, Rishabh Arora, Abhilash Kumar</t>
  </si>
  <si>
    <t>Aditya Roy Kapoor, Katrina Kaif, Tabu, Ajay Devgn, Aditi Rao Hydari, Akshay Oberoi, Lara Dutta, Rahul Bhatt</t>
  </si>
  <si>
    <t>Pulkit Samrat, Yami Gautam, Urvashi Rautela, Rishi Kapoor, Bharti Singh, Shreyas Pardiwalla</t>
  </si>
  <si>
    <t>Rajneesh Duggal, Nidhi Subbaiah, Arjun Bijlani</t>
  </si>
  <si>
    <t>Krishna Chaturvedi, Ruhi Singh, Javed Jaffrey, Lisa Ray</t>
  </si>
  <si>
    <t>Girish Kumar, Navneet Kaur Dhillon, Benaf Dadachandji, Yash Pandit</t>
  </si>
  <si>
    <t>Sonam Kapoor, Shabana Azmi, Shekhar Ravjiani</t>
  </si>
  <si>
    <t>Rufy Khan, Dipti Dhotre, Gulshan Pandey</t>
  </si>
  <si>
    <t>Manoj Bajpayee, Rajkummar Rao</t>
  </si>
  <si>
    <t>Raima Sen, Ashish Vidyarthi, Salim Diwan, Karuna Pandey, Vineet Kumar Singh</t>
  </si>
  <si>
    <t>Anuj Sachdeva, Nidhi Subbaiah, Manit Joura</t>
  </si>
  <si>
    <t>Manish Paul, Sikander Kher, Pradhuman Singh, Sugandha Ram</t>
  </si>
  <si>
    <t>Vicky Kaushal, Sarah Jane Dias, Raghav Chanana</t>
  </si>
  <si>
    <t>Priyanka Chopra, Anuj Aggarwal, Prakash Jha, Rahul Bhatt</t>
  </si>
  <si>
    <t>Abhimanyu Singh, Sandeepa Dhar, Ravi Kishan, Pankaj Tripathi, Sanjay Mishra, Akhilendra Mishra</t>
  </si>
  <si>
    <t>Himesh Reshammiya, Farah Karimi, Monica Dogra, Naseeruddin Shah, Shekhar Kapur</t>
  </si>
  <si>
    <t>Zoya Rathore, Sapan Krishna, Vaidhei Singh, Megha Verma, Ravi Thakur, Milan Singh</t>
  </si>
  <si>
    <t>Sidharth Malhotra, Alia Bhatt, Fawad Khan, Rishi Kapoor</t>
  </si>
  <si>
    <t>John Abraham, Shruti Haasan, Nathalia Kaur</t>
  </si>
  <si>
    <t>Kareena Kapoor, Arjun Kapoor, Amitabh Bachchan, Jaya Bachchan</t>
  </si>
  <si>
    <t>Patralekha, Tara Alisha Berry, Gaurav Arora</t>
  </si>
  <si>
    <t>Naseeruddin Shah, Vipin Sharma, Vinay Forrt</t>
  </si>
  <si>
    <t>Shah Rukh Khan, Waluscha de Sousa, Sayani Gupta, Shriya Pilgaonkar</t>
  </si>
  <si>
    <t>Swara Bhaskar, Ratna Pathak, Pankaj Tripathi, Sanjay Suri</t>
  </si>
  <si>
    <t>Randeep Hooda, Akshay Oberoi, Rajneesh Duggal, Piaa Bajpai</t>
  </si>
  <si>
    <t>Vir Das, Boman Irani, Ram Kapoor, Neha Dhupia, Lisa Haydon</t>
  </si>
  <si>
    <t>Tiger Shroff, Shraddha Kapoor, Sudheer Babu, Sunil Grover</t>
  </si>
  <si>
    <t>Jimmy Shergill, Aashi Rawal, Sharvil Patel, Mann Patel, Ugam Khetani, Stuti Dwivedi, Deah Tandon, Hardil Kanaba</t>
  </si>
  <si>
    <t>Sunny Leone, Tanuj Virwani, Nyra Banerjee</t>
  </si>
  <si>
    <t>Manoj Bajpayee, Jimmy Sheirgill, Divya Dutta, Kitu Gidwani, Prosenjit Chatterjee, Sachin Khedekar, Nikita Thukral, Vishal Singh, Parambrata Chatterjee</t>
  </si>
  <si>
    <t>Sharman Joshi, Meera Chopra, Vishal Karwal</t>
  </si>
  <si>
    <t>Sanjay Singh, Natalya Llina</t>
  </si>
  <si>
    <t>Emraan Hashmi, Nargis Fakhri, Prachi Desai, Gautam Gulati, Kunaal Roy Kapur, Lara Dutta, Karanvir Sharma</t>
  </si>
  <si>
    <t>Arunoday Singh, Mahie Gill, Anchal Dwivedi, Pallavi Joshi, Anupam Kher</t>
  </si>
  <si>
    <t>Ruslaan Mumtaz, Devshi Khanduri</t>
  </si>
  <si>
    <t>Arvind Swamy, Himanshu Sharma, Ekavali Khanna</t>
  </si>
  <si>
    <t>Gippy Grewal, Karishma Kotak, Rishaan Dutta</t>
  </si>
  <si>
    <t>Aishwarya Rai, Randeep Hooda, Richa Chadha</t>
  </si>
  <si>
    <t>Radhika Apte, Satyadeep Misra</t>
  </si>
  <si>
    <t>Sandeep Bharadwaj, Lisa Ray, Sachiin Joshi, Usha Jadhav</t>
  </si>
  <si>
    <t>Prashant Narayanan, Avinash Dhyani</t>
  </si>
  <si>
    <t>Naseeruddin Shah, Kalki Koechlin, Arjun Mathur, Rajat Kapoor, Suhasini Maniratnam</t>
  </si>
  <si>
    <t>Akshay Kumar, Abhishek Bachchan, Riteish Deshmukh, Jacqueline Fernandez, Lisa Haydon, Nargis Fakhri, Nikitin Dheer, Jackie Shroff</t>
  </si>
  <si>
    <t>Randeep Hooda, Kajal Aggarwal</t>
  </si>
  <si>
    <t>Hetal Gadda, Krrish Chabbria, Vipin Sharma, Vibha Chibber, Vijay Maurya</t>
  </si>
  <si>
    <t>Amitabh Bachchan, Vidya Balan, Nawazuddin Siddiqui</t>
  </si>
  <si>
    <t>Shahid Kapoor, Alia Bhatt, Kareena Kapoor, Diljit Dosanjh</t>
  </si>
  <si>
    <t>Bhumika Chawla, V. Ravichandran, Sudeep, Chandan Kumar, Sangeeta Chauhan</t>
  </si>
  <si>
    <t>Nawazuddin Siddiqui, Vicky Kaushal, Sobhita Dhulipala</t>
  </si>
  <si>
    <t>Pulkit Samrat, Yami Gautam, Gulshan Devaiah, Hrishita Bhatt</t>
  </si>
  <si>
    <t>Shiv Panditt, Sandeepa Dhar, Natasa Stankovic, Varun Badola</t>
  </si>
  <si>
    <t>Manav Kaul, Tanvi Vyas</t>
  </si>
  <si>
    <t>Amaan Khan, Tannishtha Chatterjee</t>
  </si>
  <si>
    <t>Jimmy Sheirgill, Suha Gezen, Ashutosh Rana, Narendra Jha</t>
  </si>
  <si>
    <t>Haider Khan, Sadha, Raj Babbar, Zeenat Aman, Sushmita Mukherjee, Alok Nath, Hemant Pandey</t>
  </si>
  <si>
    <t>Salman Khan, Randeep Hooda, Amit Sadh</t>
  </si>
  <si>
    <t>Shashank Arora, Sid Mallya, Denzil Smith, Biswa Kalyan Rath, Tanmay Dhananiya, Vaishwath Shankar</t>
  </si>
  <si>
    <t>Vivek Oberoi, Riteish Deshmukh, Aftab Shivdasani, Urvashi Rautela, Shraddha Das, Mishti, Pooja Bose, Sonali Raut, Shreyas Talpade</t>
  </si>
  <si>
    <t>Irrfan Khan, Jimmy Sheirgill</t>
  </si>
  <si>
    <t>Adhyayan Suman, Sara Loren</t>
  </si>
  <si>
    <t>Imaad Shah, Ira Dubey, Raaghav Chanana</t>
  </si>
  <si>
    <t>John Abraham, Varun Dhawan, Jacqueline Fernandez, Saqib Saleem, Ram Kapoor, Akshaye Khanna</t>
  </si>
  <si>
    <t>Shaleen Bhanot, Pooja Banerjee</t>
  </si>
  <si>
    <t>Arshad Warsi, Aditi Rao Hydari, Boman Irani, Kayoze Irani</t>
  </si>
  <si>
    <t>Rajeev Khandelwal, Gauhar Khan, Gemma Atkinson, Victor Banerjee, Caterina Murino, Ankita Makwana</t>
  </si>
  <si>
    <t>Sahil Anand</t>
  </si>
  <si>
    <t>Hrithik Roshan, Pooja Hegde, Kabir Bedi, Arunoday Singh, Sharad Kelkar</t>
  </si>
  <si>
    <t>Akshay Kumar, Ileana D'Cruz, Esha Gupta, Arjan Bajwa</t>
  </si>
  <si>
    <t>Abhay Deol, Diana Penty, Momal Sheikh, Ali Fazal, Jimmy Sheirgill</t>
  </si>
  <si>
    <t>Niharica Raizada, Lucy Pinder, Rajat Barmecha</t>
  </si>
  <si>
    <t>Tiger Shroff, Jacqueline Fernandez, Nathan Jones, Kay Kay Menon, Amrita Singh</t>
  </si>
  <si>
    <t>Sonakshi Sinha, Konkona Sen Sharma, Raai Laxmi, Amit Sadh, Anurag Kashyap, Atul Kulkarni</t>
  </si>
  <si>
    <t>Arbaaz Khan, Jimmy Sheirgill, Pooja Chopra, Bruna Abdullah, Devansh Sharma</t>
  </si>
  <si>
    <t>Tannishtha Chatterjee, Ashwin Mushran, Vinay Pathak, Amruta Subhash</t>
  </si>
  <si>
    <t>Katrina Kaif, Sidharth Malhotra, Ram Kapoor, Taaha Shah, Sarika, Sayani Gupta</t>
  </si>
  <si>
    <t>Nawazuddin Siddiqui, Arbaaz Khan, Amy Jackson, Jas Arora, Seema Biswas, Nikitin Dheer, Asif Basra, Paresh Ganatra, Alam Khan</t>
  </si>
  <si>
    <t>Rakhi Sawant</t>
  </si>
  <si>
    <t>Emraan Hashmi, Kriti Kharbanda, Gaurav Arora, Suzanna Mukherjee</t>
  </si>
  <si>
    <t>Amitabh Bachchan, Taapsee Pannu, Kirti Kulhari, Andrea Tariang, Angad Bedi</t>
  </si>
  <si>
    <t>Tannishtha Chatterjee, Radhika Apte, Surveen Chawla, Sayani Gupta</t>
  </si>
  <si>
    <t>Riteish Deshmukh, Nargis Fakhri , Dharmesh Yelande</t>
  </si>
  <si>
    <t>Yash Soni, Nimisha Mehta</t>
  </si>
  <si>
    <t>Shreyas Talpade, Manjari Phadnis, Hemant Pandey, Rajesh Sharma, Rajeev Verma</t>
  </si>
  <si>
    <t>Sushant Singh Rajput, Anupam Kher, Herry Tangri, Kiara Advani, Disha Patani, Bhumika Chawla</t>
  </si>
  <si>
    <t>Harshvardhan Kapoor, Saiyami Kher, Om Puri, Art Malik, K.K. Raina</t>
  </si>
  <si>
    <t>Gurmeet Ram Rahim Singh, Honeypreet Insan, Charapreet Insan, Kainaat Insan, Garima Insan, Rajesh Insan, Sukhottam Insan, Ashok Insan, Bhushan Insan</t>
  </si>
  <si>
    <t>Prabhu Deva, Tamannaah, Sonu Sood</t>
  </si>
  <si>
    <t>Shashank Udapurkar, Tanishaa Mukerji, Govind Namdeo, Rajit Kapur, Sharat Saxena, Kishor Kadam</t>
  </si>
  <si>
    <t>Saurav Chakraborty, Omi Sharma</t>
  </si>
  <si>
    <t>Sunny Leone, Rajneesh Duggal, Daniel Weber</t>
  </si>
  <si>
    <t>Manoj Bajpayee, Anupam Kher, Kay Kay Menon, Annu Kapoor, Vijay Raaz, Aditi Sharma</t>
  </si>
  <si>
    <t>Swati Kapoor, Monali A, Pawan Kumar Sharma, Anurag Basu</t>
  </si>
  <si>
    <t>Manisha Singh, Vinay Rana</t>
  </si>
  <si>
    <t>Sharad Malhotra, Hritu Dudani, Melanie Nazareth, Vishwajeet Pradhan, Deepraj Rana, Gargi Patel, Aprajita Mahajan, Anubhav Dhir</t>
  </si>
  <si>
    <t>Prateik Babbar, Suraj Sharma, Tony Revolori, Adil Hussain, Nidhi Bisht</t>
  </si>
  <si>
    <t>Vir Das, Soha Ali Khan</t>
  </si>
  <si>
    <t>Ajay Devgn, Sayyeshaa, Erika Kaar, Ali Kazmi, Jabbz Farooqi, Vir Das, Bijou Thaangjam</t>
  </si>
  <si>
    <t>Ranbir Kapoor, Aishwarya Rai,
Fawad Khan, Imran Abbas, Lisa Haydon</t>
  </si>
  <si>
    <t>Harman Baweja</t>
  </si>
  <si>
    <t>Gashmeer Mahajani, Reecha Sinha, Ronit Roy, Sachin Suvarna, Ashmit Patel</t>
  </si>
  <si>
    <t>Rajbeer Singh, Akshay Rangshahi, Divya Singh, Raj Aryan</t>
  </si>
  <si>
    <t>Farhan Akhtar, Arjun Rampal, Purab Kohli, Shraddha Kapoor, Prachi Desai, Shashank Arora, Shahana Goswami</t>
  </si>
  <si>
    <t>Neha Sharma, Aditya Seal, Aashim Gulati</t>
  </si>
  <si>
    <t>John Abraham, Sonakshi Sinha, Tahir Raj Bhasin</t>
  </si>
  <si>
    <t>Alia Bhatt, Shah Rukh Khan, Ira Dubey, Kunal Kapoor</t>
  </si>
  <si>
    <t>Rajneesh Duggal, Sonarika Bhadoria, Hiten Tejwani, Neetha Shetty, Sachi Ruia, Amir Dalvi, Vishal Malhotra</t>
  </si>
  <si>
    <t>Ranvir Shorey, Neha Dhupia, Vidhushi Mehra, Ashwat Bhatt</t>
  </si>
  <si>
    <t>Vidya Balan, Arjun Rampal, Jugal Hansraj</t>
  </si>
  <si>
    <t>Ranveer Singh, Vaani Kapoor</t>
  </si>
  <si>
    <t>Sana Khan, Sharman Joshi, Gurmeet Choudhary</t>
  </si>
  <si>
    <t>Aamir Khan, Sakshi Tanwar, Fatima Sana Shaikh, Sanya Malhotra, Zaira Wasim</t>
  </si>
  <si>
    <t>Adult</t>
  </si>
  <si>
    <t>Actiom</t>
  </si>
  <si>
    <t>Satire</t>
  </si>
  <si>
    <t>Adventure,</t>
  </si>
  <si>
    <t>Political</t>
  </si>
  <si>
    <t>Satirical</t>
  </si>
  <si>
    <t>Supernatural</t>
  </si>
  <si>
    <t>horror</t>
  </si>
  <si>
    <t>biopic</t>
  </si>
  <si>
    <t>movie</t>
  </si>
  <si>
    <t>sports</t>
  </si>
  <si>
    <t>erotic</t>
  </si>
  <si>
    <t>Vinod Chopra Films</t>
  </si>
  <si>
    <t>Surani Pictures</t>
  </si>
  <si>
    <t>Jagdish Bharti</t>
  </si>
  <si>
    <t>Abundantia Entertainment, Cape of Good Films, Emmay Entertainment, Hari Om Entertainment, T-Series, Viacom 18 Motion Pictures</t>
  </si>
  <si>
    <t>Dhun Productions</t>
  </si>
  <si>
    <t>Balaji Motion Pictures,ALT Entertainment</t>
  </si>
  <si>
    <t>PNC Productions</t>
  </si>
  <si>
    <t>Jhoom Jhoom Productions,Soham Rockstar Productions</t>
  </si>
  <si>
    <t xml:space="preserve">
Vijayta Films</t>
  </si>
  <si>
    <t>UTV Motion Pictures</t>
  </si>
  <si>
    <t>T-Series Films</t>
  </si>
  <si>
    <t>Friday Cine Entertainment</t>
  </si>
  <si>
    <t>Galani Entertainments Limited</t>
  </si>
  <si>
    <t>Sakshi Films</t>
  </si>
  <si>
    <t>Eros Entertainment,Karma Pictures</t>
  </si>
  <si>
    <t>Rehab Pictures Pvt Ltd</t>
  </si>
  <si>
    <t>Saanvi Pictures Pvt. Ltd.</t>
  </si>
  <si>
    <t>Walkwater Media</t>
  </si>
  <si>
    <t>Prakash Jha Productions, Play Entertainment</t>
  </si>
  <si>
    <t>Vijay Arts</t>
  </si>
  <si>
    <t>HR Musik Limited, T-Series</t>
  </si>
  <si>
    <t>Meow Music Company, Lotus Media &amp; Films</t>
  </si>
  <si>
    <t>J.A Entertainment, Azure Entertainment</t>
  </si>
  <si>
    <t>Eros International, Hope Productions</t>
  </si>
  <si>
    <t>Visual Possibilty Inc.</t>
  </si>
  <si>
    <t>JAR Pictures, Colour Yellow Productions</t>
  </si>
  <si>
    <t>Kriex Global Vision Ltd.</t>
  </si>
  <si>
    <t>Cinetek Telefilms Pvt. Ltd, Viacom 18 Motion Pictures</t>
  </si>
  <si>
    <t>Amigos Fin-O-Tainment Pvt. Ltd., Xebec Films Pvt. Ltd.</t>
  </si>
  <si>
    <t> Swiss Entertainment Pvt. Ltd.</t>
  </si>
  <si>
    <t>Endemol India</t>
  </si>
  <si>
    <t>Deepa Krishna Production , Sunny Worldwide Films</t>
  </si>
  <si>
    <t>Balaji Motion Pictures, Sony Pictures Networks, Indiana Films Limited</t>
  </si>
  <si>
    <t>Dream Cube, Friday Night Productions, Phoenix Multidimensions, SP Cinecorp, Vivek Agnihotri Creates</t>
  </si>
  <si>
    <t>GMD Films</t>
  </si>
  <si>
    <t>Peppermint Studio</t>
  </si>
  <si>
    <t>Pooja Entertainment, T-Series, Legend Studios Pvt. Ltd</t>
  </si>
  <si>
    <t>Eros International, Next Gen Films</t>
  </si>
  <si>
    <t>Viking Media &amp; Entertainment</t>
  </si>
  <si>
    <t>Evana Entertainment Pvt. Ltd.</t>
  </si>
  <si>
    <t>Drishyam Films, Ishka Films</t>
  </si>
  <si>
    <t>Dhiraj Motion Pictures Pvt. Ltd., Focus Motion Pictures, Pen India Pvt. Ltd., Tijori Entertainment</t>
  </si>
  <si>
    <t>Drishyam Films, Kukunoor Movies</t>
  </si>
  <si>
    <t>Reliance Entertainment, Kross Pictures</t>
  </si>
  <si>
    <t>Balaji Motion Pictures, Phantom Films</t>
  </si>
  <si>
    <t>Krian Pictures</t>
  </si>
  <si>
    <t>Let's Ring the Bell Productions</t>
  </si>
  <si>
    <t>Aerika Cine Works</t>
  </si>
  <si>
    <t>24 FPS Films</t>
  </si>
  <si>
    <t>DSA Group</t>
  </si>
  <si>
    <t>Balaji Motion Pictures, Maruti International</t>
  </si>
  <si>
    <t>Paramhans Creations, EaseMyTrip &amp; Saptarishi Cinevision</t>
  </si>
  <si>
    <t>Algol Films</t>
  </si>
  <si>
    <t>Agniputra Films</t>
  </si>
  <si>
    <t>FRV Big Business Entertainment Pvt. Ltd., Prem Motion Pictures</t>
  </si>
  <si>
    <t>Eye Candy Films, Wave Cinemas</t>
  </si>
  <si>
    <t>Niche Film Farm, Plus Entertainment Pvt. Ltd., CM Entertainment Pvt. Ltd., Jaya Sapthagiri Productions</t>
  </si>
  <si>
    <t>Monjoy Joy Mukerji Productions</t>
  </si>
  <si>
    <t>Zee Studios, KriArj Entertainment, Cape Of Good Films, Plan C Studios</t>
  </si>
  <si>
    <t>Colour Yellow Productions, Eros International</t>
  </si>
  <si>
    <t>Dr. Bobs Production</t>
  </si>
  <si>
    <t>Fox Star Studios, A.R. Murugadoss Productions</t>
  </si>
  <si>
    <t>M.A. Entertainment, Trinity Films</t>
  </si>
  <si>
    <t>Drishyam Films, NFDC</t>
  </si>
  <si>
    <t>Dharma Productions, Excel Entertainment</t>
  </si>
  <si>
    <t>Sohail Khan Productions</t>
  </si>
  <si>
    <t>Chetna Entertainment</t>
  </si>
  <si>
    <t>Vishesh Films, T-Series</t>
  </si>
  <si>
    <t>Rashmi Sharma Telefilms</t>
  </si>
  <si>
    <t>Ajay Devgn FFilms</t>
  </si>
  <si>
    <t>Anand Pandit Motion Pictures, Rashmi Sharma Telefilms</t>
  </si>
  <si>
    <t>Pun Films Pvt. Ltd, SpyderWave Films</t>
  </si>
  <si>
    <t>Fox Star Studios, Inspired Entertainment, Friday FilmWorks</t>
  </si>
  <si>
    <t>Cinestaan Film Company, Rakeysh Omprakash Mehra Pictures</t>
  </si>
  <si>
    <t>Sony Pictures Entertainment Films India</t>
  </si>
  <si>
    <t>Viacom 18 Motion Pictures, Cosmos-Maya</t>
  </si>
  <si>
    <t>Avanti Films Pvt Ltd.</t>
  </si>
  <si>
    <t>Wave Cinemas,Crouching Tiger</t>
  </si>
  <si>
    <t>Mahima Productions, Paradiso Productions, Viamonk Motion Pictures</t>
  </si>
  <si>
    <t> P.N.J. Films</t>
  </si>
  <si>
    <t>Baba Motion Pictures Pvt. Ltd., Eyefaa Studio</t>
  </si>
  <si>
    <t>Samosa Stories Pvt. Ltd.</t>
  </si>
  <si>
    <t>Magic Pictures &amp; Entertainment</t>
  </si>
  <si>
    <t>Ajay Devgn Ffilms, Pen India Limited, NH Studioz</t>
  </si>
  <si>
    <t>PS Chhatwal, Filmy Keeda Productions</t>
  </si>
  <si>
    <t>Shantketan Films, Vinr Films</t>
  </si>
  <si>
    <t>T-Series, Benaras Mediaworks</t>
  </si>
  <si>
    <t>Sunshine Pictures Pvt. Ltd, J.A. Entertainment</t>
  </si>
  <si>
    <t>Red Chillies Entertainment, Dharma Productions, Hope Productions</t>
  </si>
  <si>
    <t>G.P.A. Productions</t>
  </si>
  <si>
    <t>Delhi Talkies</t>
  </si>
  <si>
    <t>Boundscript Motion Pictures, Pen India Limited</t>
  </si>
  <si>
    <t>Aamir Khan Productions, Walt Disney Pictures India</t>
  </si>
  <si>
    <t>Baba Motion Pictures Pvt Ltd</t>
  </si>
  <si>
    <t>Metamozez Entertainment, Sikhya Entertainment Pvt. Ltd., Wave Cinemas</t>
  </si>
  <si>
    <t>Subcategories 1</t>
  </si>
  <si>
    <t>Revenu/Budget Ratio</t>
  </si>
  <si>
    <t>Profit</t>
  </si>
  <si>
    <t>Profit margin</t>
  </si>
  <si>
    <t>Subcategories 2</t>
  </si>
  <si>
    <t>Subcategories 3</t>
  </si>
  <si>
    <t>mSlgu8AQAd4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</si>
</sst>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color rgb="FF000000"/>
      <name val="Monospace"/>
    </font>
    <font>
      <sz val="11"/>
      <color rgb="FF000000"/>
      <name val="Arial"/>
    </font>
    <font>
      <u/>
      <sz val="11"/>
      <color rgb="FF000000"/>
      <name val="Arial"/>
    </font>
    <font>
      <sz val="11"/>
      <color theme="1"/>
      <name val="Arial"/>
    </font>
    <font>
      <b/>
      <sz val="11"/>
      <color rgb="FF000000"/>
      <name val="Arial"/>
    </font>
    <font>
      <sz val="10"/>
      <color theme="1"/>
      <name val="Arial"/>
      <family val="2"/>
    </font>
    <font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6AA84F"/>
        <bgColor rgb="FF6AA84F"/>
      </patternFill>
    </fill>
    <fill>
      <patternFill patternType="solid">
        <fgColor theme="9"/>
        <bgColor theme="9"/>
      </patternFill>
    </fill>
    <fill>
      <patternFill patternType="solid">
        <fgColor rgb="FFA31515"/>
        <bgColor rgb="FFA31515"/>
      </patternFill>
    </fill>
    <fill>
      <patternFill patternType="solid">
        <fgColor rgb="FF6AA84F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3" fillId="3" borderId="2" xfId="0" applyFont="1" applyFill="1" applyBorder="1"/>
    <xf numFmtId="0" fontId="3" fillId="0" borderId="0" xfId="0" applyFont="1" applyAlignment="1">
      <alignment wrapText="1"/>
    </xf>
    <xf numFmtId="0" fontId="3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4" fillId="4" borderId="2" xfId="0" applyFont="1" applyFill="1" applyBorder="1" applyAlignment="1"/>
    <xf numFmtId="2" fontId="3" fillId="3" borderId="2" xfId="0" applyNumberFormat="1" applyFont="1" applyFill="1" applyBorder="1" applyAlignment="1">
      <alignment horizontal="center"/>
    </xf>
    <xf numFmtId="164" fontId="3" fillId="3" borderId="2" xfId="0" applyNumberFormat="1" applyFont="1" applyFill="1" applyBorder="1" applyAlignment="1">
      <alignment horizontal="center"/>
    </xf>
    <xf numFmtId="0" fontId="3" fillId="5" borderId="2" xfId="0" applyFont="1" applyFill="1" applyBorder="1" applyAlignment="1"/>
    <xf numFmtId="0" fontId="3" fillId="4" borderId="2" xfId="0" applyFont="1" applyFill="1" applyBorder="1" applyAlignment="1"/>
    <xf numFmtId="0" fontId="4" fillId="5" borderId="2" xfId="0" applyFont="1" applyFill="1" applyBorder="1" applyAlignment="1"/>
    <xf numFmtId="0" fontId="4" fillId="3" borderId="2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6" fillId="6" borderId="2" xfId="0" applyFont="1" applyFill="1" applyBorder="1" applyAlignment="1"/>
    <xf numFmtId="0" fontId="6" fillId="3" borderId="2" xfId="0" applyFont="1" applyFill="1" applyBorder="1" applyAlignment="1"/>
    <xf numFmtId="0" fontId="7" fillId="3" borderId="2" xfId="0" applyFont="1" applyFill="1" applyBorder="1" applyAlignment="1">
      <alignment horizontal="left"/>
    </xf>
    <xf numFmtId="0" fontId="8" fillId="3" borderId="2" xfId="0" applyFont="1" applyFill="1" applyBorder="1" applyAlignment="1"/>
    <xf numFmtId="0" fontId="10" fillId="0" borderId="2" xfId="0" applyFont="1" applyBorder="1" applyAlignment="1">
      <alignment wrapText="1"/>
    </xf>
    <xf numFmtId="0" fontId="10" fillId="7" borderId="2" xfId="0" applyFont="1" applyFill="1" applyBorder="1" applyAlignment="1">
      <alignment wrapText="1"/>
    </xf>
    <xf numFmtId="0" fontId="10" fillId="8" borderId="2" xfId="0" applyFont="1" applyFill="1" applyBorder="1" applyAlignment="1">
      <alignment wrapText="1"/>
    </xf>
    <xf numFmtId="0" fontId="11" fillId="0" borderId="2" xfId="0" applyFont="1" applyBorder="1" applyAlignment="1">
      <alignment wrapText="1"/>
    </xf>
    <xf numFmtId="0" fontId="11" fillId="8" borderId="2" xfId="0" applyFont="1" applyFill="1" applyBorder="1" applyAlignment="1">
      <alignment vertical="center"/>
    </xf>
    <xf numFmtId="0" fontId="11" fillId="8" borderId="2" xfId="0" applyFont="1" applyFill="1" applyBorder="1" applyAlignment="1">
      <alignment wrapText="1"/>
    </xf>
    <xf numFmtId="0" fontId="11" fillId="7" borderId="2" xfId="0" applyFont="1" applyFill="1" applyBorder="1" applyAlignment="1">
      <alignment vertical="center"/>
    </xf>
    <xf numFmtId="0" fontId="11" fillId="9" borderId="2" xfId="0" applyFont="1" applyFill="1" applyBorder="1" applyAlignment="1">
      <alignment vertical="center"/>
    </xf>
    <xf numFmtId="0" fontId="3" fillId="3" borderId="2" xfId="0" applyFont="1" applyFill="1" applyBorder="1" applyAlignment="1">
      <alignment wrapText="1"/>
    </xf>
    <xf numFmtId="1" fontId="3" fillId="3" borderId="2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5" fillId="5" borderId="2" xfId="0" applyFont="1" applyFill="1" applyBorder="1" applyAlignment="1"/>
    <xf numFmtId="0" fontId="5" fillId="4" borderId="2" xfId="0" applyFont="1" applyFill="1" applyBorder="1" applyAlignment="1"/>
    <xf numFmtId="0" fontId="3" fillId="4" borderId="0" xfId="0" applyFont="1" applyFill="1" applyBorder="1" applyAlignment="1"/>
    <xf numFmtId="0" fontId="0" fillId="0" borderId="2" xfId="0" applyFont="1" applyBorder="1" applyAlignment="1"/>
    <xf numFmtId="0" fontId="3" fillId="3" borderId="0" xfId="0" applyFont="1" applyFill="1" applyBorder="1" applyAlignment="1">
      <alignment horizontal="center"/>
    </xf>
    <xf numFmtId="0" fontId="1" fillId="5" borderId="2" xfId="0" applyFont="1" applyFill="1" applyBorder="1" applyAlignment="1"/>
    <xf numFmtId="0" fontId="11" fillId="8" borderId="0" xfId="0" applyFont="1" applyFill="1" applyBorder="1" applyAlignment="1">
      <alignment vertical="center"/>
    </xf>
    <xf numFmtId="0" fontId="0" fillId="10" borderId="0" xfId="0" applyFont="1" applyFill="1" applyAlignment="1"/>
    <xf numFmtId="0" fontId="1" fillId="5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runningshaadi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91"/>
  <sheetViews>
    <sheetView tabSelected="1" workbookViewId="0">
      <pane ySplit="1" topLeftCell="A2" activePane="bottomLeft" state="frozen"/>
      <selection pane="bottomLeft" activeCell="S60" sqref="S60"/>
    </sheetView>
  </sheetViews>
  <sheetFormatPr baseColWidth="10" defaultColWidth="12.6640625" defaultRowHeight="15" customHeight="1"/>
  <cols>
    <col min="1" max="1" width="9.6640625" bestFit="1" customWidth="1"/>
    <col min="2" max="2" width="9.5" customWidth="1"/>
    <col min="3" max="3" width="8" customWidth="1"/>
    <col min="4" max="4" width="34.1640625" customWidth="1"/>
    <col min="5" max="5" width="19.83203125" customWidth="1"/>
    <col min="6" max="7" width="8" customWidth="1"/>
    <col min="8" max="8" width="8.1640625" customWidth="1"/>
    <col min="9" max="9" width="9.33203125" customWidth="1"/>
    <col min="10" max="10" width="14.83203125" customWidth="1"/>
    <col min="11" max="11" width="17.33203125" hidden="1" customWidth="1"/>
    <col min="12" max="12" width="8" hidden="1" customWidth="1"/>
    <col min="13" max="13" width="10.33203125" customWidth="1"/>
    <col min="14" max="14" width="20.83203125" customWidth="1"/>
    <col min="15" max="20" width="12" customWidth="1"/>
    <col min="21" max="27" width="7.6640625" customWidth="1"/>
    <col min="28" max="16384" width="12.6640625" style="39"/>
  </cols>
  <sheetData>
    <row r="1" spans="1:27">
      <c r="A1" s="2" t="s">
        <v>0</v>
      </c>
      <c r="B1" s="2" t="s">
        <v>1</v>
      </c>
      <c r="C1" s="2" t="s">
        <v>36</v>
      </c>
      <c r="D1" s="3" t="s">
        <v>3</v>
      </c>
      <c r="E1" s="4"/>
      <c r="F1" s="4" t="s">
        <v>4</v>
      </c>
      <c r="G1" s="4" t="s">
        <v>5</v>
      </c>
      <c r="H1" s="4" t="s">
        <v>6</v>
      </c>
      <c r="I1" s="4" t="s">
        <v>7</v>
      </c>
      <c r="J1" s="4" t="s">
        <v>45</v>
      </c>
      <c r="K1" s="2" t="s">
        <v>88</v>
      </c>
      <c r="L1" s="2" t="s">
        <v>92</v>
      </c>
      <c r="M1" s="2" t="s">
        <v>9</v>
      </c>
      <c r="N1" s="2" t="s">
        <v>92</v>
      </c>
      <c r="O1" s="2" t="s">
        <v>2208</v>
      </c>
      <c r="P1" s="2" t="s">
        <v>2209</v>
      </c>
      <c r="Q1" s="2" t="s">
        <v>2210</v>
      </c>
      <c r="R1" s="2" t="s">
        <v>2207</v>
      </c>
      <c r="S1" s="2" t="s">
        <v>2211</v>
      </c>
      <c r="T1" s="2" t="s">
        <v>2212</v>
      </c>
      <c r="U1" s="5"/>
      <c r="V1" s="5"/>
      <c r="W1" s="5"/>
      <c r="X1" s="5"/>
      <c r="Y1" s="5"/>
      <c r="Z1" s="5"/>
      <c r="AA1" s="5"/>
    </row>
    <row r="2" spans="1:27">
      <c r="A2" s="7">
        <v>2018</v>
      </c>
      <c r="B2" s="7" t="s">
        <v>165</v>
      </c>
      <c r="C2" s="7">
        <v>5</v>
      </c>
      <c r="D2" s="8" t="s">
        <v>172</v>
      </c>
      <c r="E2" s="9" t="s">
        <v>189</v>
      </c>
      <c r="F2" s="5" t="s">
        <v>200</v>
      </c>
      <c r="G2" s="5" t="s">
        <v>204</v>
      </c>
      <c r="H2" s="5" t="s">
        <v>118</v>
      </c>
      <c r="I2" s="5" t="s">
        <v>151</v>
      </c>
      <c r="J2" s="5" t="s">
        <v>210</v>
      </c>
      <c r="K2" s="7">
        <v>17</v>
      </c>
      <c r="L2" s="7">
        <v>438.38</v>
      </c>
      <c r="M2" s="10">
        <f>IF(K2=0,0,K2)</f>
        <v>17</v>
      </c>
      <c r="N2" s="10">
        <f>IF(L2=0,0,L2)</f>
        <v>438.38</v>
      </c>
      <c r="O2" s="11">
        <f>IF(K2&lt;&gt;0,L2/K2,0)</f>
        <v>25.78705882352941</v>
      </c>
      <c r="P2" s="11">
        <f>IF(M2=0,-9999,N2-M2)</f>
        <v>421.38</v>
      </c>
      <c r="Q2" s="11">
        <f>IF( M2&lt;&gt;0,P2/M2,-10)</f>
        <v>24.78705882352941</v>
      </c>
      <c r="R2" s="11">
        <f>IF(O2&gt;3,4,(IF(O2&gt;1,3,(IF(O2&gt;0.5,2,1)))))</f>
        <v>4</v>
      </c>
      <c r="S2" s="11">
        <f>IF(Q2&gt;1.8,4,(IF(Q2&gt;0,3,(IF(Q2&gt;-0.5,2,1)))))</f>
        <v>4</v>
      </c>
      <c r="T2" s="11">
        <f>IF(Q2&gt;=1,3,(IF(Q2&gt;0,2,1)))</f>
        <v>3</v>
      </c>
      <c r="U2" s="5"/>
      <c r="V2" s="5"/>
      <c r="W2" s="5"/>
      <c r="X2" s="5"/>
      <c r="Y2" s="5"/>
      <c r="Z2" s="5"/>
      <c r="AA2" s="5"/>
    </row>
    <row r="3" spans="1:27">
      <c r="A3" s="7">
        <v>2019</v>
      </c>
      <c r="B3" s="7" t="s">
        <v>136</v>
      </c>
      <c r="C3" s="7">
        <v>8</v>
      </c>
      <c r="D3" s="8" t="s">
        <v>251</v>
      </c>
      <c r="E3" s="40" t="s">
        <v>2213</v>
      </c>
      <c r="F3" s="5" t="s">
        <v>253</v>
      </c>
      <c r="G3" s="5" t="s">
        <v>255</v>
      </c>
      <c r="H3" s="5" t="s">
        <v>26</v>
      </c>
      <c r="I3" s="5" t="s">
        <v>39</v>
      </c>
      <c r="J3" s="5" t="s">
        <v>258</v>
      </c>
      <c r="K3" s="7">
        <v>10</v>
      </c>
      <c r="L3" s="7">
        <v>138</v>
      </c>
      <c r="M3" s="10">
        <f>IF(K3=0,0,K3)</f>
        <v>10</v>
      </c>
      <c r="N3" s="10">
        <f>IF(L3=0,0,L3)</f>
        <v>138</v>
      </c>
      <c r="O3" s="11">
        <f>IF(K3&lt;&gt;0,L3/K3,0)</f>
        <v>13.8</v>
      </c>
      <c r="P3" s="11">
        <f>IF(M3=0,-9999,N3-M3)</f>
        <v>128</v>
      </c>
      <c r="Q3" s="11">
        <f>IF( M3&lt;&gt;0,P3/M3,-10)</f>
        <v>12.8</v>
      </c>
      <c r="R3" s="11">
        <f>IF(O3&gt;3,4,(IF(O3&gt;1,3,(IF(O3&gt;0.5,2,1)))))</f>
        <v>4</v>
      </c>
      <c r="S3" s="11">
        <f t="shared" ref="S3:S66" si="0">IF(Q3&gt;1.8,4,(IF(Q3&gt;0,3,(IF(Q3&gt;-0.5,2,1)))))</f>
        <v>4</v>
      </c>
      <c r="T3" s="11">
        <f t="shared" ref="T3:T66" si="1">IF(Q3&gt;=1,3,(IF(Q3&gt;0,2,1)))</f>
        <v>3</v>
      </c>
      <c r="U3" s="5"/>
      <c r="V3" s="5"/>
      <c r="W3" s="5"/>
      <c r="X3" s="5"/>
      <c r="Y3" s="5"/>
      <c r="Z3" s="5"/>
      <c r="AA3" s="5"/>
    </row>
    <row r="4" spans="1:27">
      <c r="A4" s="7">
        <v>2019</v>
      </c>
      <c r="B4" s="7" t="s">
        <v>11</v>
      </c>
      <c r="C4" s="7">
        <v>11</v>
      </c>
      <c r="D4" s="8" t="s">
        <v>51</v>
      </c>
      <c r="E4" s="37" t="s">
        <v>426</v>
      </c>
      <c r="F4" s="5" t="s">
        <v>52</v>
      </c>
      <c r="G4" s="5" t="s">
        <v>53</v>
      </c>
      <c r="H4" s="5" t="s">
        <v>54</v>
      </c>
      <c r="I4" s="5"/>
      <c r="J4" s="5" t="s">
        <v>55</v>
      </c>
      <c r="K4" s="7">
        <v>25</v>
      </c>
      <c r="L4" s="7">
        <v>342</v>
      </c>
      <c r="M4" s="10">
        <f>IF(K4=0,0,K4)</f>
        <v>25</v>
      </c>
      <c r="N4" s="10">
        <f>IF(L4=0,0,L4)</f>
        <v>342</v>
      </c>
      <c r="O4" s="11">
        <f>IF(K4&lt;&gt;0,L4/K4,0)</f>
        <v>13.68</v>
      </c>
      <c r="P4" s="11">
        <f>IF(M4=0,-9999,N4-M4)</f>
        <v>317</v>
      </c>
      <c r="Q4" s="11">
        <f>IF( M4&lt;&gt;0,P4/M4,-10)</f>
        <v>12.68</v>
      </c>
      <c r="R4" s="11">
        <f>IF(O4&gt;3,4,(IF(O4&gt;1,3,(IF(O4&gt;0.5,2,1)))))</f>
        <v>4</v>
      </c>
      <c r="S4" s="11">
        <f t="shared" si="0"/>
        <v>4</v>
      </c>
      <c r="T4" s="11">
        <f t="shared" si="1"/>
        <v>3</v>
      </c>
      <c r="U4" s="5"/>
      <c r="V4" s="5"/>
      <c r="W4" s="5"/>
      <c r="X4" s="5"/>
      <c r="Y4" s="5"/>
      <c r="Z4" s="5"/>
      <c r="AA4" s="5"/>
    </row>
    <row r="5" spans="1:27">
      <c r="A5" s="7">
        <v>2018</v>
      </c>
      <c r="B5" s="7" t="s">
        <v>136</v>
      </c>
      <c r="C5" s="7">
        <v>23</v>
      </c>
      <c r="D5" s="8" t="s">
        <v>184</v>
      </c>
      <c r="E5" s="9" t="s">
        <v>498</v>
      </c>
      <c r="F5" s="5" t="s">
        <v>186</v>
      </c>
      <c r="G5" s="5" t="s">
        <v>188</v>
      </c>
      <c r="H5" s="5" t="s">
        <v>26</v>
      </c>
      <c r="I5" s="5"/>
      <c r="J5" s="5" t="s">
        <v>191</v>
      </c>
      <c r="K5" s="7">
        <v>20</v>
      </c>
      <c r="L5" s="7">
        <v>236.4</v>
      </c>
      <c r="M5" s="10">
        <f>IF(K5=0,0,K5)</f>
        <v>20</v>
      </c>
      <c r="N5" s="10">
        <f>IF(L5=0,0,L5)</f>
        <v>236.4</v>
      </c>
      <c r="O5" s="11">
        <f>IF(K5&lt;&gt;0,L5/K5,0)</f>
        <v>11.82</v>
      </c>
      <c r="P5" s="11">
        <f>IF(M5=0,-9999,N5-M5)</f>
        <v>216.4</v>
      </c>
      <c r="Q5" s="11">
        <f>IF( M5&lt;&gt;0,P5/M5,-10)</f>
        <v>10.82</v>
      </c>
      <c r="R5" s="11">
        <f>IF(O5&gt;3,4,(IF(O5&gt;1,3,(IF(O5&gt;0.5,2,1)))))</f>
        <v>4</v>
      </c>
      <c r="S5" s="11">
        <f t="shared" si="0"/>
        <v>4</v>
      </c>
      <c r="T5" s="11">
        <f t="shared" si="1"/>
        <v>3</v>
      </c>
      <c r="U5" s="5"/>
      <c r="V5" s="5"/>
      <c r="W5" s="5"/>
      <c r="X5" s="5"/>
      <c r="Y5" s="5"/>
      <c r="Z5" s="5"/>
      <c r="AA5" s="5"/>
    </row>
    <row r="6" spans="1:27">
      <c r="A6" s="7">
        <v>2018</v>
      </c>
      <c r="B6" s="7" t="s">
        <v>81</v>
      </c>
      <c r="C6" s="7">
        <v>9</v>
      </c>
      <c r="D6" s="8" t="s">
        <v>83</v>
      </c>
      <c r="E6" s="13" t="s">
        <v>651</v>
      </c>
      <c r="F6" s="5" t="s">
        <v>85</v>
      </c>
      <c r="G6" s="5" t="s">
        <v>87</v>
      </c>
      <c r="H6" s="5" t="s">
        <v>89</v>
      </c>
      <c r="I6" s="5" t="s">
        <v>26</v>
      </c>
      <c r="J6" s="5" t="s">
        <v>91</v>
      </c>
      <c r="K6" s="7">
        <v>20</v>
      </c>
      <c r="L6" s="7">
        <v>205</v>
      </c>
      <c r="M6" s="10">
        <f>IF(K6=0,0,K6)</f>
        <v>20</v>
      </c>
      <c r="N6" s="10">
        <f>IF(L6=0,0,L6)</f>
        <v>205</v>
      </c>
      <c r="O6" s="11">
        <f>IF(K6&lt;&gt;0,L6/K6,0)</f>
        <v>10.25</v>
      </c>
      <c r="P6" s="11">
        <f>IF(M6=0,-9999,N6-M6)</f>
        <v>185</v>
      </c>
      <c r="Q6" s="11">
        <f>IF( M6&lt;&gt;0,P6/M6,-10)</f>
        <v>9.25</v>
      </c>
      <c r="R6" s="11">
        <f>IF(O6&gt;3,4,(IF(O6&gt;1,3,(IF(O6&gt;0.5,2,1)))))</f>
        <v>4</v>
      </c>
      <c r="S6" s="11">
        <f t="shared" si="0"/>
        <v>4</v>
      </c>
      <c r="T6" s="11">
        <f t="shared" si="1"/>
        <v>3</v>
      </c>
      <c r="U6" s="5"/>
      <c r="V6" s="5"/>
      <c r="W6" s="5"/>
      <c r="X6" s="5"/>
      <c r="Y6" s="5"/>
      <c r="Z6" s="5"/>
      <c r="AA6" s="5"/>
    </row>
    <row r="7" spans="1:27">
      <c r="A7" s="7">
        <v>2016</v>
      </c>
      <c r="B7" s="7" t="s">
        <v>524</v>
      </c>
      <c r="C7" s="7">
        <v>23</v>
      </c>
      <c r="D7" s="8" t="s">
        <v>1787</v>
      </c>
      <c r="E7" s="25" t="s">
        <v>1893</v>
      </c>
      <c r="F7" s="5" t="s">
        <v>663</v>
      </c>
      <c r="G7" s="5" t="s">
        <v>2099</v>
      </c>
      <c r="H7" s="5" t="s">
        <v>67</v>
      </c>
      <c r="I7" s="5"/>
      <c r="J7" s="5" t="s">
        <v>2204</v>
      </c>
      <c r="K7" s="7">
        <v>70</v>
      </c>
      <c r="L7" s="7">
        <v>716</v>
      </c>
      <c r="M7" s="30">
        <f>IF(K7=0,0,K7)</f>
        <v>70</v>
      </c>
      <c r="N7" s="30">
        <f>IF(L7=0,0,L7)</f>
        <v>716</v>
      </c>
      <c r="O7" s="11">
        <f>IF(K7&lt;&gt;0,L7/K7,0)</f>
        <v>10.228571428571428</v>
      </c>
      <c r="P7" s="11">
        <f>IF(M7=0,-9999,N7-M7)</f>
        <v>646</v>
      </c>
      <c r="Q7" s="11">
        <f>IF( M7&lt;&gt;0,P7/M7,-10)</f>
        <v>9.2285714285714278</v>
      </c>
      <c r="R7" s="11">
        <f>IF(O7&gt;3,4,(IF(O7&gt;1,3,(IF(O7&gt;0.5,2,1)))))</f>
        <v>4</v>
      </c>
      <c r="S7" s="11">
        <f t="shared" si="0"/>
        <v>4</v>
      </c>
      <c r="T7" s="11">
        <f t="shared" si="1"/>
        <v>3</v>
      </c>
      <c r="U7" s="5"/>
      <c r="V7" s="5"/>
      <c r="W7" s="5"/>
      <c r="X7" s="5"/>
      <c r="Y7" s="5"/>
      <c r="Z7" s="5"/>
      <c r="AA7" s="5"/>
    </row>
    <row r="8" spans="1:27">
      <c r="A8" s="7">
        <v>2018</v>
      </c>
      <c r="B8" s="7" t="s">
        <v>165</v>
      </c>
      <c r="C8" s="7">
        <v>18</v>
      </c>
      <c r="D8" s="8" t="s">
        <v>672</v>
      </c>
      <c r="E8" s="13" t="s">
        <v>750</v>
      </c>
      <c r="F8" s="5" t="s">
        <v>673</v>
      </c>
      <c r="G8" s="5" t="s">
        <v>674</v>
      </c>
      <c r="H8" s="5" t="s">
        <v>101</v>
      </c>
      <c r="I8" s="5" t="s">
        <v>21</v>
      </c>
      <c r="J8" s="5" t="s">
        <v>348</v>
      </c>
      <c r="K8" s="7">
        <v>23</v>
      </c>
      <c r="L8" s="7">
        <v>220</v>
      </c>
      <c r="M8" s="10">
        <f>IF(K8=0,0,K8)</f>
        <v>23</v>
      </c>
      <c r="N8" s="10">
        <f>IF(L8=0,0,L8)</f>
        <v>220</v>
      </c>
      <c r="O8" s="11">
        <f>IF(K8&lt;&gt;0,L8/K8,0)</f>
        <v>9.5652173913043477</v>
      </c>
      <c r="P8" s="11">
        <f>IF(M8=0,-9999,N8-M8)</f>
        <v>197</v>
      </c>
      <c r="Q8" s="11">
        <f>IF( M8&lt;&gt;0,P8/M8,-10)</f>
        <v>8.5652173913043477</v>
      </c>
      <c r="R8" s="11">
        <f>IF(O8&gt;3,4,(IF(O8&gt;1,3,(IF(O8&gt;0.5,2,1)))))</f>
        <v>4</v>
      </c>
      <c r="S8" s="11">
        <f t="shared" si="0"/>
        <v>4</v>
      </c>
      <c r="T8" s="11">
        <f t="shared" si="1"/>
        <v>3</v>
      </c>
      <c r="U8" s="5"/>
      <c r="V8" s="5"/>
      <c r="W8" s="5"/>
      <c r="X8" s="5"/>
      <c r="Y8" s="5"/>
      <c r="Z8" s="5"/>
      <c r="AA8" s="5"/>
    </row>
    <row r="9" spans="1:27">
      <c r="A9" s="7">
        <v>2019</v>
      </c>
      <c r="B9" s="7" t="s">
        <v>417</v>
      </c>
      <c r="C9" s="7">
        <v>15</v>
      </c>
      <c r="D9" s="8" t="s">
        <v>648</v>
      </c>
      <c r="E9" s="14" t="s">
        <v>796</v>
      </c>
      <c r="F9" s="5" t="s">
        <v>650</v>
      </c>
      <c r="G9" s="5" t="s">
        <v>652</v>
      </c>
      <c r="H9" s="5" t="s">
        <v>26</v>
      </c>
      <c r="I9" s="5"/>
      <c r="J9" s="5" t="s">
        <v>231</v>
      </c>
      <c r="K9" s="7">
        <v>32</v>
      </c>
      <c r="L9" s="7">
        <v>290.60000000000002</v>
      </c>
      <c r="M9" s="10">
        <f>IF(K9=0,0,K9)</f>
        <v>32</v>
      </c>
      <c r="N9" s="10">
        <f>IF(L9=0,0,L9)</f>
        <v>290.60000000000002</v>
      </c>
      <c r="O9" s="11">
        <f>IF(K9&lt;&gt;0,L9/K9,0)</f>
        <v>9.0812500000000007</v>
      </c>
      <c r="P9" s="11">
        <f>IF(M9=0,-9999,N9-M9)</f>
        <v>258.60000000000002</v>
      </c>
      <c r="Q9" s="11">
        <f>IF( M9&lt;&gt;0,P9/M9,-10)</f>
        <v>8.0812500000000007</v>
      </c>
      <c r="R9" s="11">
        <f>IF(O9&gt;3,4,(IF(O9&gt;1,3,(IF(O9&gt;0.5,2,1)))))</f>
        <v>4</v>
      </c>
      <c r="S9" s="11">
        <f t="shared" si="0"/>
        <v>4</v>
      </c>
      <c r="T9" s="11">
        <f t="shared" si="1"/>
        <v>3</v>
      </c>
      <c r="U9" s="5"/>
      <c r="V9" s="5"/>
      <c r="W9" s="5"/>
      <c r="X9" s="5"/>
      <c r="Y9" s="5"/>
      <c r="Z9" s="5"/>
      <c r="AA9" s="5"/>
    </row>
    <row r="10" spans="1:27">
      <c r="A10" s="7">
        <v>2016</v>
      </c>
      <c r="B10" s="7" t="s">
        <v>11</v>
      </c>
      <c r="C10" s="7">
        <v>22</v>
      </c>
      <c r="D10" s="8" t="s">
        <v>1671</v>
      </c>
      <c r="E10" s="25" t="s">
        <v>1791</v>
      </c>
      <c r="F10" s="5" t="s">
        <v>1173</v>
      </c>
      <c r="G10" s="5" t="s">
        <v>1983</v>
      </c>
      <c r="H10" s="5" t="s">
        <v>359</v>
      </c>
      <c r="I10" s="5" t="s">
        <v>39</v>
      </c>
      <c r="J10" s="5" t="s">
        <v>2115</v>
      </c>
      <c r="K10" s="7">
        <v>30</v>
      </c>
      <c r="L10" s="7">
        <v>251</v>
      </c>
      <c r="M10" s="30">
        <f>IF(K10=0,0,K10)</f>
        <v>30</v>
      </c>
      <c r="N10" s="30">
        <f>IF(L10=0,0,L10)</f>
        <v>251</v>
      </c>
      <c r="O10" s="11">
        <f>IF(K10&lt;&gt;0,L10/K10,0)</f>
        <v>8.3666666666666671</v>
      </c>
      <c r="P10" s="11">
        <f>IF(M10=0,-9999,N10-M10)</f>
        <v>221</v>
      </c>
      <c r="Q10" s="11">
        <f>IF( M10&lt;&gt;0,P10/M10,-10)</f>
        <v>7.3666666666666663</v>
      </c>
      <c r="R10" s="11">
        <f>IF(O10&gt;3,4,(IF(O10&gt;1,3,(IF(O10&gt;0.5,2,1)))))</f>
        <v>4</v>
      </c>
      <c r="S10" s="11">
        <f t="shared" si="0"/>
        <v>4</v>
      </c>
      <c r="T10" s="11">
        <f t="shared" si="1"/>
        <v>3</v>
      </c>
      <c r="U10" s="5"/>
      <c r="V10" s="5"/>
      <c r="W10" s="5"/>
      <c r="X10" s="5"/>
      <c r="Y10" s="5"/>
      <c r="Z10" s="5"/>
      <c r="AA10" s="5"/>
    </row>
    <row r="11" spans="1:27">
      <c r="A11" s="7">
        <v>2019</v>
      </c>
      <c r="B11" s="7" t="s">
        <v>435</v>
      </c>
      <c r="C11" s="7">
        <v>7</v>
      </c>
      <c r="D11" s="8" t="s">
        <v>451</v>
      </c>
      <c r="E11" s="14" t="s">
        <v>804</v>
      </c>
      <c r="F11" s="5" t="s">
        <v>452</v>
      </c>
      <c r="G11" s="5" t="s">
        <v>453</v>
      </c>
      <c r="H11" s="5" t="s">
        <v>89</v>
      </c>
      <c r="I11" s="5"/>
      <c r="J11" s="5" t="s">
        <v>432</v>
      </c>
      <c r="K11" s="7">
        <v>25</v>
      </c>
      <c r="L11" s="7">
        <v>171</v>
      </c>
      <c r="M11" s="10">
        <f>IF(K11=0,0,K11)</f>
        <v>25</v>
      </c>
      <c r="N11" s="10">
        <f>IF(L11=0,0,L11)</f>
        <v>171</v>
      </c>
      <c r="O11" s="11">
        <f>IF(K11&lt;&gt;0,L11/K11,0)</f>
        <v>6.84</v>
      </c>
      <c r="P11" s="11">
        <f>IF(M11=0,-9999,N11-M11)</f>
        <v>146</v>
      </c>
      <c r="Q11" s="11">
        <f>IF( M11&lt;&gt;0,P11/M11,-10)</f>
        <v>5.84</v>
      </c>
      <c r="R11" s="11">
        <f>IF(O11&gt;3,4,(IF(O11&gt;1,3,(IF(O11&gt;0.5,2,1)))))</f>
        <v>4</v>
      </c>
      <c r="S11" s="11">
        <f t="shared" si="0"/>
        <v>4</v>
      </c>
      <c r="T11" s="11">
        <f t="shared" si="1"/>
        <v>3</v>
      </c>
      <c r="U11" s="5"/>
      <c r="V11" s="5"/>
      <c r="W11" s="5"/>
      <c r="X11" s="5"/>
      <c r="Y11" s="5"/>
      <c r="Z11" s="5"/>
      <c r="AA11" s="5"/>
    </row>
    <row r="12" spans="1:27">
      <c r="A12" s="7">
        <v>2016</v>
      </c>
      <c r="B12" s="7" t="s">
        <v>81</v>
      </c>
      <c r="C12" s="7">
        <v>19</v>
      </c>
      <c r="D12" s="8" t="s">
        <v>1683</v>
      </c>
      <c r="E12" s="25" t="s">
        <v>1802</v>
      </c>
      <c r="F12" s="5" t="s">
        <v>1906</v>
      </c>
      <c r="G12" s="5" t="s">
        <v>1995</v>
      </c>
      <c r="H12" s="5" t="s">
        <v>67</v>
      </c>
      <c r="I12" s="5" t="s">
        <v>78</v>
      </c>
      <c r="J12" s="5" t="s">
        <v>231</v>
      </c>
      <c r="K12" s="7">
        <v>20</v>
      </c>
      <c r="L12" s="7">
        <v>135.52000000000001</v>
      </c>
      <c r="M12" s="30">
        <f>IF(K12=0,0,K12)</f>
        <v>20</v>
      </c>
      <c r="N12" s="30">
        <f>IF(L12=0,0,L12)</f>
        <v>135.52000000000001</v>
      </c>
      <c r="O12" s="11">
        <f>IF(K12&lt;&gt;0,L12/K12,0)</f>
        <v>6.7760000000000007</v>
      </c>
      <c r="P12" s="11">
        <f>IF(M12=0,-9999,N12-M12)</f>
        <v>115.52000000000001</v>
      </c>
      <c r="Q12" s="11">
        <f>IF( M12&lt;&gt;0,P12/M12,-10)</f>
        <v>5.7760000000000007</v>
      </c>
      <c r="R12" s="11">
        <f>IF(O12&gt;3,4,(IF(O12&gt;1,3,(IF(O12&gt;0.5,2,1)))))</f>
        <v>4</v>
      </c>
      <c r="S12" s="11">
        <f t="shared" si="0"/>
        <v>4</v>
      </c>
      <c r="T12" s="11">
        <f t="shared" si="1"/>
        <v>3</v>
      </c>
      <c r="U12" s="5"/>
      <c r="V12" s="5"/>
      <c r="W12" s="5"/>
      <c r="X12" s="5"/>
      <c r="Y12" s="5"/>
      <c r="Z12" s="5"/>
      <c r="AA12" s="5"/>
    </row>
    <row r="13" spans="1:27">
      <c r="A13" s="7">
        <v>2016</v>
      </c>
      <c r="B13" s="7" t="s">
        <v>435</v>
      </c>
      <c r="C13" s="7">
        <v>25</v>
      </c>
      <c r="D13" s="8" t="s">
        <v>1781</v>
      </c>
      <c r="E13" s="25" t="s">
        <v>1887</v>
      </c>
      <c r="F13" s="5" t="s">
        <v>1975</v>
      </c>
      <c r="G13" s="5" t="s">
        <v>2093</v>
      </c>
      <c r="H13" s="5" t="s">
        <v>26</v>
      </c>
      <c r="I13" s="5"/>
      <c r="J13" s="5" t="s">
        <v>2200</v>
      </c>
      <c r="K13" s="7">
        <v>22</v>
      </c>
      <c r="L13" s="7">
        <v>139.29</v>
      </c>
      <c r="M13" s="30">
        <f>IF(K13=0,0,K13)</f>
        <v>22</v>
      </c>
      <c r="N13" s="30">
        <f>IF(L13=0,0,L13)</f>
        <v>139.29</v>
      </c>
      <c r="O13" s="11">
        <f>IF(K13&lt;&gt;0,L13/K13,0)</f>
        <v>6.3313636363636361</v>
      </c>
      <c r="P13" s="11">
        <f>IF(M13=0,-9999,N13-M13)</f>
        <v>117.28999999999999</v>
      </c>
      <c r="Q13" s="11">
        <f>IF( M13&lt;&gt;0,P13/M13,-10)</f>
        <v>5.3313636363636361</v>
      </c>
      <c r="R13" s="11">
        <f>IF(O13&gt;3,4,(IF(O13&gt;1,3,(IF(O13&gt;0.5,2,1)))))</f>
        <v>4</v>
      </c>
      <c r="S13" s="11">
        <f t="shared" si="0"/>
        <v>4</v>
      </c>
      <c r="T13" s="11">
        <f t="shared" si="1"/>
        <v>3</v>
      </c>
      <c r="U13" s="5"/>
      <c r="V13" s="5"/>
      <c r="W13" s="5"/>
      <c r="X13" s="5"/>
      <c r="Y13" s="5"/>
      <c r="Z13" s="5"/>
      <c r="AA13" s="5"/>
    </row>
    <row r="14" spans="1:27">
      <c r="A14" s="7">
        <v>2019</v>
      </c>
      <c r="B14" s="7" t="s">
        <v>351</v>
      </c>
      <c r="C14" s="7">
        <v>21</v>
      </c>
      <c r="D14" s="8" t="s">
        <v>799</v>
      </c>
      <c r="E14" s="12" t="s">
        <v>805</v>
      </c>
      <c r="F14" s="5" t="s">
        <v>800</v>
      </c>
      <c r="G14" s="5" t="s">
        <v>801</v>
      </c>
      <c r="H14" s="5" t="s">
        <v>26</v>
      </c>
      <c r="I14" s="5"/>
      <c r="J14" s="5" t="s">
        <v>152</v>
      </c>
      <c r="K14" s="7">
        <v>60</v>
      </c>
      <c r="L14" s="7">
        <v>379</v>
      </c>
      <c r="M14" s="10">
        <f>IF(K14=0,0,K14)</f>
        <v>60</v>
      </c>
      <c r="N14" s="10">
        <f>IF(L14=0,0,L14)</f>
        <v>379</v>
      </c>
      <c r="O14" s="11">
        <f>IF(K14&lt;&gt;0,L14/K14,0)</f>
        <v>6.3166666666666664</v>
      </c>
      <c r="P14" s="11">
        <f>IF(M14=0,-9999,N14-M14)</f>
        <v>319</v>
      </c>
      <c r="Q14" s="11">
        <f>IF( M14&lt;&gt;0,P14/M14,-10)</f>
        <v>5.3166666666666664</v>
      </c>
      <c r="R14" s="11">
        <f>IF(O14&gt;3,4,(IF(O14&gt;1,3,(IF(O14&gt;0.5,2,1)))))</f>
        <v>4</v>
      </c>
      <c r="S14" s="11">
        <f t="shared" si="0"/>
        <v>4</v>
      </c>
      <c r="T14" s="11">
        <f t="shared" si="1"/>
        <v>3</v>
      </c>
      <c r="U14" s="5"/>
      <c r="V14" s="5"/>
      <c r="W14" s="5"/>
      <c r="X14" s="5"/>
      <c r="Y14" s="5"/>
      <c r="Z14" s="5"/>
      <c r="AA14" s="5"/>
    </row>
    <row r="15" spans="1:27">
      <c r="A15" s="7">
        <v>2018</v>
      </c>
      <c r="B15" s="7" t="s">
        <v>417</v>
      </c>
      <c r="C15" s="7">
        <v>31</v>
      </c>
      <c r="D15" s="8" t="s">
        <v>499</v>
      </c>
      <c r="E15" s="13" t="s">
        <v>806</v>
      </c>
      <c r="F15" s="5" t="s">
        <v>452</v>
      </c>
      <c r="G15" s="5" t="s">
        <v>502</v>
      </c>
      <c r="H15" s="5" t="s">
        <v>15</v>
      </c>
      <c r="I15" s="5" t="s">
        <v>89</v>
      </c>
      <c r="J15" s="5" t="s">
        <v>504</v>
      </c>
      <c r="K15" s="7">
        <v>30</v>
      </c>
      <c r="L15" s="7">
        <v>182</v>
      </c>
      <c r="M15" s="10">
        <f>IF(K15=0,0,K15)</f>
        <v>30</v>
      </c>
      <c r="N15" s="10">
        <f>IF(L15=0,0,L15)</f>
        <v>182</v>
      </c>
      <c r="O15" s="11">
        <f>IF(K15&lt;&gt;0,L15/K15,0)</f>
        <v>6.0666666666666664</v>
      </c>
      <c r="P15" s="11">
        <f>IF(M15=0,-9999,N15-M15)</f>
        <v>152</v>
      </c>
      <c r="Q15" s="11">
        <f>IF( M15&lt;&gt;0,P15/M15,-10)</f>
        <v>5.0666666666666664</v>
      </c>
      <c r="R15" s="11">
        <f>IF(O15&gt;3,4,(IF(O15&gt;1,3,(IF(O15&gt;0.5,2,1)))))</f>
        <v>4</v>
      </c>
      <c r="S15" s="11">
        <f t="shared" si="0"/>
        <v>4</v>
      </c>
      <c r="T15" s="11">
        <f t="shared" si="1"/>
        <v>3</v>
      </c>
      <c r="U15" s="5"/>
      <c r="V15" s="5"/>
      <c r="W15" s="5"/>
      <c r="X15" s="5"/>
      <c r="Y15" s="5"/>
      <c r="Z15" s="5"/>
      <c r="AA15" s="5"/>
    </row>
    <row r="16" spans="1:27">
      <c r="A16" s="7">
        <v>2019</v>
      </c>
      <c r="B16" s="7" t="s">
        <v>506</v>
      </c>
      <c r="C16" s="7">
        <v>13</v>
      </c>
      <c r="D16" s="8" t="s">
        <v>669</v>
      </c>
      <c r="E16" s="12" t="s">
        <v>807</v>
      </c>
      <c r="F16" s="5" t="s">
        <v>670</v>
      </c>
      <c r="G16" s="5" t="s">
        <v>671</v>
      </c>
      <c r="H16" s="5" t="s">
        <v>89</v>
      </c>
      <c r="I16" s="5"/>
      <c r="J16" s="5" t="s">
        <v>358</v>
      </c>
      <c r="K16" s="7">
        <v>33</v>
      </c>
      <c r="L16" s="7">
        <v>200</v>
      </c>
      <c r="M16" s="10">
        <f>IF(K16=0,0,K16)</f>
        <v>33</v>
      </c>
      <c r="N16" s="10">
        <f>IF(L16=0,0,L16)</f>
        <v>200</v>
      </c>
      <c r="O16" s="11">
        <f>IF(K16&lt;&gt;0,L16/K16,0)</f>
        <v>6.0606060606060606</v>
      </c>
      <c r="P16" s="11">
        <f>IF(M16=0,-9999,N16-M16)</f>
        <v>167</v>
      </c>
      <c r="Q16" s="11">
        <f>IF( M16&lt;&gt;0,P16/M16,-10)</f>
        <v>5.0606060606060606</v>
      </c>
      <c r="R16" s="11">
        <f>IF(O16&gt;3,4,(IF(O16&gt;1,3,(IF(O16&gt;0.5,2,1)))))</f>
        <v>4</v>
      </c>
      <c r="S16" s="11">
        <f t="shared" si="0"/>
        <v>4</v>
      </c>
      <c r="T16" s="11">
        <f t="shared" si="1"/>
        <v>3</v>
      </c>
      <c r="U16" s="5"/>
      <c r="V16" s="5"/>
      <c r="W16" s="5"/>
      <c r="X16" s="5"/>
      <c r="Y16" s="5"/>
      <c r="Z16" s="5"/>
      <c r="AA16" s="5"/>
    </row>
    <row r="17" spans="1:27">
      <c r="A17" s="7">
        <v>2019</v>
      </c>
      <c r="B17" s="7" t="s">
        <v>81</v>
      </c>
      <c r="C17" s="7">
        <v>14</v>
      </c>
      <c r="D17" s="8" t="s">
        <v>212</v>
      </c>
      <c r="E17" s="12" t="s">
        <v>808</v>
      </c>
      <c r="F17" s="5" t="s">
        <v>213</v>
      </c>
      <c r="G17" s="5" t="s">
        <v>215</v>
      </c>
      <c r="H17" s="5" t="s">
        <v>67</v>
      </c>
      <c r="I17" s="5"/>
      <c r="J17" s="5" t="s">
        <v>218</v>
      </c>
      <c r="K17" s="7">
        <v>40</v>
      </c>
      <c r="L17" s="7">
        <v>238.6</v>
      </c>
      <c r="M17" s="10">
        <f>IF(K17=0,0,K17)</f>
        <v>40</v>
      </c>
      <c r="N17" s="10">
        <f>IF(L17=0,0,L17)</f>
        <v>238.6</v>
      </c>
      <c r="O17" s="11">
        <f>IF(K17&lt;&gt;0,L17/K17,0)</f>
        <v>5.9649999999999999</v>
      </c>
      <c r="P17" s="11">
        <f>IF(M17=0,-9999,N17-M17)</f>
        <v>198.6</v>
      </c>
      <c r="Q17" s="11">
        <f>IF( M17&lt;&gt;0,P17/M17,-10)</f>
        <v>4.9649999999999999</v>
      </c>
      <c r="R17" s="11">
        <f>IF(O17&gt;3,4,(IF(O17&gt;1,3,(IF(O17&gt;0.5,2,1)))))</f>
        <v>4</v>
      </c>
      <c r="S17" s="11">
        <f t="shared" si="0"/>
        <v>4</v>
      </c>
      <c r="T17" s="11">
        <f t="shared" si="1"/>
        <v>3</v>
      </c>
      <c r="U17" s="5"/>
      <c r="V17" s="5"/>
      <c r="W17" s="5"/>
      <c r="X17" s="5"/>
      <c r="Y17" s="5"/>
      <c r="Z17" s="5"/>
      <c r="AA17" s="5"/>
    </row>
    <row r="18" spans="1:27">
      <c r="A18" s="7">
        <v>2018</v>
      </c>
      <c r="B18" s="7" t="s">
        <v>351</v>
      </c>
      <c r="C18" s="7">
        <v>29</v>
      </c>
      <c r="D18" s="8" t="s">
        <v>375</v>
      </c>
      <c r="E18" s="13" t="s">
        <v>828</v>
      </c>
      <c r="F18" s="5" t="s">
        <v>377</v>
      </c>
      <c r="G18" s="5" t="s">
        <v>379</v>
      </c>
      <c r="H18" s="5" t="s">
        <v>67</v>
      </c>
      <c r="I18" s="5"/>
      <c r="J18" s="5" t="s">
        <v>381</v>
      </c>
      <c r="K18" s="7">
        <v>100</v>
      </c>
      <c r="L18" s="7">
        <v>588.5</v>
      </c>
      <c r="M18" s="10">
        <f>IF(K18=0,0,K18)</f>
        <v>100</v>
      </c>
      <c r="N18" s="10">
        <f>IF(L18=0,0,L18)</f>
        <v>588.5</v>
      </c>
      <c r="O18" s="11">
        <f>IF(K18&lt;&gt;0,L18/K18,0)</f>
        <v>5.8849999999999998</v>
      </c>
      <c r="P18" s="11">
        <f>IF(M18=0,-9999,N18-M18)</f>
        <v>488.5</v>
      </c>
      <c r="Q18" s="11">
        <f>IF( M18&lt;&gt;0,P18/M18,-10)</f>
        <v>4.8849999999999998</v>
      </c>
      <c r="R18" s="11">
        <f>IF(O18&gt;3,4,(IF(O18&gt;1,3,(IF(O18&gt;0.5,2,1)))))</f>
        <v>4</v>
      </c>
      <c r="S18" s="11">
        <f t="shared" si="0"/>
        <v>4</v>
      </c>
      <c r="T18" s="11">
        <f t="shared" si="1"/>
        <v>3</v>
      </c>
      <c r="U18" s="5"/>
      <c r="V18" s="5"/>
      <c r="W18" s="5"/>
      <c r="X18" s="5"/>
      <c r="Y18" s="5"/>
      <c r="Z18" s="5"/>
      <c r="AA18" s="5"/>
    </row>
    <row r="19" spans="1:27">
      <c r="A19" s="7">
        <v>2019</v>
      </c>
      <c r="B19" s="7" t="s">
        <v>506</v>
      </c>
      <c r="C19" s="7">
        <v>6</v>
      </c>
      <c r="D19" s="8" t="s">
        <v>662</v>
      </c>
      <c r="E19" s="12" t="s">
        <v>849</v>
      </c>
      <c r="F19" s="5" t="s">
        <v>663</v>
      </c>
      <c r="G19" s="5" t="s">
        <v>664</v>
      </c>
      <c r="H19" s="5" t="s">
        <v>665</v>
      </c>
      <c r="I19" s="5"/>
      <c r="J19" s="5" t="s">
        <v>209</v>
      </c>
      <c r="K19" s="7">
        <v>40</v>
      </c>
      <c r="L19" s="7">
        <v>215</v>
      </c>
      <c r="M19" s="10">
        <f>IF(K19=0,0,K19)</f>
        <v>40</v>
      </c>
      <c r="N19" s="10">
        <f>IF(L19=0,0,L19)</f>
        <v>215</v>
      </c>
      <c r="O19" s="11">
        <f>IF(K19&lt;&gt;0,L19/K19,0)</f>
        <v>5.375</v>
      </c>
      <c r="P19" s="11">
        <f>IF(M19=0,-9999,N19-M19)</f>
        <v>175</v>
      </c>
      <c r="Q19" s="11">
        <f>IF( M19&lt;&gt;0,P19/M19,-10)</f>
        <v>4.375</v>
      </c>
      <c r="R19" s="11">
        <f>IF(O19&gt;3,4,(IF(O19&gt;1,3,(IF(O19&gt;0.5,2,1)))))</f>
        <v>4</v>
      </c>
      <c r="S19" s="11">
        <f t="shared" si="0"/>
        <v>4</v>
      </c>
      <c r="T19" s="11">
        <f t="shared" si="1"/>
        <v>3</v>
      </c>
      <c r="U19" s="5"/>
      <c r="V19" s="5"/>
      <c r="W19" s="5"/>
      <c r="X19" s="5"/>
      <c r="Y19" s="5"/>
      <c r="Z19" s="5"/>
      <c r="AA19" s="5"/>
    </row>
    <row r="20" spans="1:27" ht="15.75" customHeight="1">
      <c r="A20" s="7">
        <v>2019</v>
      </c>
      <c r="B20" s="7" t="s">
        <v>524</v>
      </c>
      <c r="C20" s="7">
        <v>27</v>
      </c>
      <c r="D20" s="8" t="s">
        <v>563</v>
      </c>
      <c r="E20" s="12" t="s">
        <v>884</v>
      </c>
      <c r="F20" s="5" t="s">
        <v>564</v>
      </c>
      <c r="G20" s="5" t="s">
        <v>565</v>
      </c>
      <c r="H20" s="5" t="s">
        <v>89</v>
      </c>
      <c r="I20" s="5"/>
      <c r="J20" s="5" t="s">
        <v>317</v>
      </c>
      <c r="K20" s="7">
        <v>60</v>
      </c>
      <c r="L20" s="7">
        <v>318</v>
      </c>
      <c r="M20" s="10">
        <f>IF(K20=0,0,K20)</f>
        <v>60</v>
      </c>
      <c r="N20" s="10">
        <f>IF(L20=0,0,L20)</f>
        <v>318</v>
      </c>
      <c r="O20" s="11">
        <f>IF(K20&lt;&gt;0,L20/K20,0)</f>
        <v>5.3</v>
      </c>
      <c r="P20" s="11">
        <f>IF(M20=0,-9999,N20-M20)</f>
        <v>258</v>
      </c>
      <c r="Q20" s="11">
        <f>IF( M20&lt;&gt;0,P20/M20,-10)</f>
        <v>4.3</v>
      </c>
      <c r="R20" s="11">
        <f>IF(O20&gt;3,4,(IF(O20&gt;1,3,(IF(O20&gt;0.5,2,1)))))</f>
        <v>4</v>
      </c>
      <c r="S20" s="11">
        <f t="shared" si="0"/>
        <v>4</v>
      </c>
      <c r="T20" s="11">
        <f t="shared" si="1"/>
        <v>3</v>
      </c>
      <c r="U20" s="5"/>
      <c r="V20" s="5"/>
      <c r="W20" s="5"/>
      <c r="X20" s="5"/>
      <c r="Y20" s="5"/>
      <c r="Z20" s="5"/>
      <c r="AA20" s="5"/>
    </row>
    <row r="21" spans="1:27" ht="15.75" customHeight="1">
      <c r="A21" s="7">
        <v>2018</v>
      </c>
      <c r="B21" s="7" t="s">
        <v>278</v>
      </c>
      <c r="C21" s="7">
        <v>11</v>
      </c>
      <c r="D21" s="8" t="s">
        <v>297</v>
      </c>
      <c r="E21" s="13" t="s">
        <v>917</v>
      </c>
      <c r="F21" s="5" t="s">
        <v>298</v>
      </c>
      <c r="G21" s="5" t="s">
        <v>299</v>
      </c>
      <c r="H21" s="5" t="s">
        <v>76</v>
      </c>
      <c r="I21" s="5" t="s">
        <v>39</v>
      </c>
      <c r="J21" s="5" t="s">
        <v>302</v>
      </c>
      <c r="K21" s="7">
        <v>37</v>
      </c>
      <c r="L21" s="7">
        <v>195</v>
      </c>
      <c r="M21" s="10">
        <f>IF(K21=0,0,K21)</f>
        <v>37</v>
      </c>
      <c r="N21" s="10">
        <f>IF(L21=0,0,L21)</f>
        <v>195</v>
      </c>
      <c r="O21" s="11">
        <f>IF(K21&lt;&gt;0,L21/K21,0)</f>
        <v>5.2702702702702702</v>
      </c>
      <c r="P21" s="11">
        <f>IF(M21=0,-9999,N21-M21)</f>
        <v>158</v>
      </c>
      <c r="Q21" s="11">
        <f>IF( M21&lt;&gt;0,P21/M21,-10)</f>
        <v>4.2702702702702702</v>
      </c>
      <c r="R21" s="11">
        <f>IF(O21&gt;3,4,(IF(O21&gt;1,3,(IF(O21&gt;0.5,2,1)))))</f>
        <v>4</v>
      </c>
      <c r="S21" s="11">
        <f t="shared" si="0"/>
        <v>4</v>
      </c>
      <c r="T21" s="11">
        <f t="shared" si="1"/>
        <v>3</v>
      </c>
      <c r="U21" s="5"/>
      <c r="V21" s="5"/>
      <c r="W21" s="5"/>
      <c r="X21" s="5"/>
      <c r="Y21" s="5"/>
      <c r="Z21" s="5"/>
      <c r="AA21" s="5"/>
    </row>
    <row r="22" spans="1:27" ht="15.75" customHeight="1">
      <c r="A22" s="7">
        <v>2019</v>
      </c>
      <c r="B22" s="7" t="s">
        <v>136</v>
      </c>
      <c r="C22" s="7">
        <v>1</v>
      </c>
      <c r="D22" s="16" t="s">
        <v>234</v>
      </c>
      <c r="E22" s="12" t="s">
        <v>962</v>
      </c>
      <c r="F22" s="5" t="s">
        <v>236</v>
      </c>
      <c r="G22" s="5" t="s">
        <v>237</v>
      </c>
      <c r="H22" s="5" t="s">
        <v>101</v>
      </c>
      <c r="I22" s="5" t="s">
        <v>21</v>
      </c>
      <c r="J22" s="5" t="s">
        <v>238</v>
      </c>
      <c r="K22" s="7">
        <v>25</v>
      </c>
      <c r="L22" s="7">
        <v>129</v>
      </c>
      <c r="M22" s="10">
        <f>IF(K22=0,0,K22)</f>
        <v>25</v>
      </c>
      <c r="N22" s="10">
        <f>IF(L22=0,0,L22)</f>
        <v>129</v>
      </c>
      <c r="O22" s="11">
        <f>IF(K22&lt;&gt;0,L22/K22,0)</f>
        <v>5.16</v>
      </c>
      <c r="P22" s="11">
        <f>IF(M22=0,-9999,N22-M22)</f>
        <v>104</v>
      </c>
      <c r="Q22" s="11">
        <f>IF( M22&lt;&gt;0,P22/M22,-10)</f>
        <v>4.16</v>
      </c>
      <c r="R22" s="11">
        <f>IF(O22&gt;3,4,(IF(O22&gt;1,3,(IF(O22&gt;0.5,2,1)))))</f>
        <v>4</v>
      </c>
      <c r="S22" s="11">
        <f t="shared" si="0"/>
        <v>4</v>
      </c>
      <c r="T22" s="11">
        <f t="shared" si="1"/>
        <v>3</v>
      </c>
      <c r="U22" s="5"/>
      <c r="V22" s="5"/>
      <c r="W22" s="5"/>
      <c r="X22" s="5"/>
      <c r="Y22" s="5"/>
      <c r="Z22" s="5"/>
      <c r="AA22" s="5"/>
    </row>
    <row r="23" spans="1:27" ht="15.75" customHeight="1">
      <c r="A23" s="7">
        <v>2016</v>
      </c>
      <c r="B23" s="7" t="s">
        <v>211</v>
      </c>
      <c r="C23" s="7">
        <v>1</v>
      </c>
      <c r="D23" s="8" t="s">
        <v>1696</v>
      </c>
      <c r="E23" s="25" t="s">
        <v>1814</v>
      </c>
      <c r="F23" s="5" t="s">
        <v>85</v>
      </c>
      <c r="G23" s="5" t="s">
        <v>2008</v>
      </c>
      <c r="H23" s="5" t="s">
        <v>101</v>
      </c>
      <c r="I23" s="5" t="s">
        <v>21</v>
      </c>
      <c r="J23" s="5" t="s">
        <v>2135</v>
      </c>
      <c r="K23" s="7">
        <v>20</v>
      </c>
      <c r="L23" s="7">
        <v>103</v>
      </c>
      <c r="M23" s="30">
        <f>IF(K23=0,0,K23)</f>
        <v>20</v>
      </c>
      <c r="N23" s="30">
        <f>IF(L23=0,0,L23)</f>
        <v>103</v>
      </c>
      <c r="O23" s="11">
        <f>IF(K23&lt;&gt;0,L23/K23,0)</f>
        <v>5.15</v>
      </c>
      <c r="P23" s="11">
        <f>IF(M23=0,-9999,N23-M23)</f>
        <v>83</v>
      </c>
      <c r="Q23" s="11">
        <f>IF( M23&lt;&gt;0,P23/M23,-10)</f>
        <v>4.1500000000000004</v>
      </c>
      <c r="R23" s="11">
        <f>IF(O23&gt;3,4,(IF(O23&gt;1,3,(IF(O23&gt;0.5,2,1)))))</f>
        <v>4</v>
      </c>
      <c r="S23" s="11">
        <f t="shared" si="0"/>
        <v>4</v>
      </c>
      <c r="T23" s="11">
        <f t="shared" si="1"/>
        <v>3</v>
      </c>
      <c r="U23" s="5"/>
      <c r="V23" s="5"/>
      <c r="W23" s="5"/>
      <c r="X23" s="5"/>
      <c r="Y23" s="5"/>
      <c r="Z23" s="5"/>
      <c r="AA23" s="5"/>
    </row>
    <row r="24" spans="1:27" ht="15.75" customHeight="1">
      <c r="A24" s="7">
        <v>2018</v>
      </c>
      <c r="B24" s="7" t="s">
        <v>351</v>
      </c>
      <c r="C24" s="7">
        <v>1</v>
      </c>
      <c r="D24" s="8" t="s">
        <v>353</v>
      </c>
      <c r="E24" s="13" t="s">
        <v>1000</v>
      </c>
      <c r="F24" s="5" t="s">
        <v>355</v>
      </c>
      <c r="G24" s="5" t="s">
        <v>356</v>
      </c>
      <c r="H24" s="5" t="s">
        <v>101</v>
      </c>
      <c r="I24" s="5" t="s">
        <v>21</v>
      </c>
      <c r="J24" s="5" t="s">
        <v>358</v>
      </c>
      <c r="K24" s="7">
        <v>30</v>
      </c>
      <c r="L24" s="7">
        <v>140</v>
      </c>
      <c r="M24" s="10">
        <f>IF(K24=0,0,K24)</f>
        <v>30</v>
      </c>
      <c r="N24" s="10">
        <f>IF(L24=0,0,L24)</f>
        <v>140</v>
      </c>
      <c r="O24" s="11">
        <f>IF(K24&lt;&gt;0,L24/K24,0)</f>
        <v>4.666666666666667</v>
      </c>
      <c r="P24" s="11">
        <f>IF(M24=0,-9999,N24-M24)</f>
        <v>110</v>
      </c>
      <c r="Q24" s="11">
        <f>IF( M24&lt;&gt;0,P24/M24,-10)</f>
        <v>3.6666666666666665</v>
      </c>
      <c r="R24" s="11">
        <f>IF(O24&gt;3,4,(IF(O24&gt;1,3,(IF(O24&gt;0.5,2,1)))))</f>
        <v>4</v>
      </c>
      <c r="S24" s="11">
        <f t="shared" si="0"/>
        <v>4</v>
      </c>
      <c r="T24" s="11">
        <f t="shared" si="1"/>
        <v>3</v>
      </c>
      <c r="U24" s="5"/>
      <c r="V24" s="5"/>
      <c r="W24" s="5"/>
      <c r="X24" s="5"/>
      <c r="Y24" s="5"/>
      <c r="Z24" s="5"/>
      <c r="AA24" s="5"/>
    </row>
    <row r="25" spans="1:27" ht="15.75" customHeight="1">
      <c r="A25" s="7">
        <v>2016</v>
      </c>
      <c r="B25" s="7" t="s">
        <v>506</v>
      </c>
      <c r="C25" s="7">
        <v>16</v>
      </c>
      <c r="D25" s="8" t="s">
        <v>1755</v>
      </c>
      <c r="E25" s="27" t="s">
        <v>1866</v>
      </c>
      <c r="F25" s="5" t="s">
        <v>1956</v>
      </c>
      <c r="G25" s="5" t="s">
        <v>2067</v>
      </c>
      <c r="H25" s="5" t="s">
        <v>26</v>
      </c>
      <c r="I25" s="5"/>
      <c r="J25" s="5" t="s">
        <v>2180</v>
      </c>
      <c r="K25" s="7">
        <v>23</v>
      </c>
      <c r="L25" s="7">
        <v>107.3</v>
      </c>
      <c r="M25" s="30">
        <f>IF(K25=0,0,K25)</f>
        <v>23</v>
      </c>
      <c r="N25" s="30">
        <f>IF(L25=0,0,L25)</f>
        <v>107.3</v>
      </c>
      <c r="O25" s="11">
        <f>IF(K25&lt;&gt;0,L25/K25,0)</f>
        <v>4.6652173913043473</v>
      </c>
      <c r="P25" s="11">
        <f>IF(M25=0,-9999,N25-M25)</f>
        <v>84.3</v>
      </c>
      <c r="Q25" s="11">
        <f>IF( M25&lt;&gt;0,P25/M25,-10)</f>
        <v>3.6652173913043478</v>
      </c>
      <c r="R25" s="11">
        <f>IF(O25&gt;3,4,(IF(O25&gt;1,3,(IF(O25&gt;0.5,2,1)))))</f>
        <v>4</v>
      </c>
      <c r="S25" s="11">
        <f t="shared" si="0"/>
        <v>4</v>
      </c>
      <c r="T25" s="11">
        <f t="shared" si="1"/>
        <v>3</v>
      </c>
      <c r="U25" s="5"/>
      <c r="V25" s="5"/>
      <c r="W25" s="5"/>
      <c r="X25" s="5"/>
      <c r="Y25" s="5"/>
      <c r="Z25" s="5"/>
      <c r="AA25" s="5"/>
    </row>
    <row r="26" spans="1:27" ht="15.75" customHeight="1">
      <c r="A26" s="7">
        <v>2018</v>
      </c>
      <c r="B26" s="7" t="s">
        <v>136</v>
      </c>
      <c r="C26" s="7">
        <v>16</v>
      </c>
      <c r="D26" s="8" t="s">
        <v>175</v>
      </c>
      <c r="E26" s="13" t="s">
        <v>1053</v>
      </c>
      <c r="F26" s="5" t="s">
        <v>177</v>
      </c>
      <c r="G26" s="5" t="s">
        <v>179</v>
      </c>
      <c r="H26" s="5" t="s">
        <v>54</v>
      </c>
      <c r="I26" s="5" t="s">
        <v>118</v>
      </c>
      <c r="J26" s="5" t="s">
        <v>182</v>
      </c>
      <c r="K26" s="7">
        <v>35</v>
      </c>
      <c r="L26" s="7">
        <v>154</v>
      </c>
      <c r="M26" s="10">
        <f>IF(K26=0,0,K26)</f>
        <v>35</v>
      </c>
      <c r="N26" s="10">
        <f>IF(L26=0,0,L26)</f>
        <v>154</v>
      </c>
      <c r="O26" s="11">
        <f>IF(K26&lt;&gt;0,L26/K26,0)</f>
        <v>4.4000000000000004</v>
      </c>
      <c r="P26" s="11">
        <f>IF(M26=0,-9999,N26-M26)</f>
        <v>119</v>
      </c>
      <c r="Q26" s="11">
        <f>IF( M26&lt;&gt;0,P26/M26,-10)</f>
        <v>3.4</v>
      </c>
      <c r="R26" s="11">
        <f>IF(O26&gt;3,4,(IF(O26&gt;1,3,(IF(O26&gt;0.5,2,1)))))</f>
        <v>4</v>
      </c>
      <c r="S26" s="11">
        <f t="shared" si="0"/>
        <v>4</v>
      </c>
      <c r="T26" s="11">
        <f t="shared" si="1"/>
        <v>3</v>
      </c>
      <c r="U26" s="5"/>
      <c r="V26" s="5"/>
      <c r="W26" s="5"/>
      <c r="X26" s="5"/>
      <c r="Y26" s="5"/>
      <c r="Z26" s="5"/>
      <c r="AA26" s="5"/>
    </row>
    <row r="27" spans="1:27" ht="15.75" customHeight="1">
      <c r="A27" s="7">
        <v>2016</v>
      </c>
      <c r="B27" s="7" t="s">
        <v>136</v>
      </c>
      <c r="C27" s="7">
        <v>18</v>
      </c>
      <c r="D27" s="8" t="s">
        <v>1694</v>
      </c>
      <c r="E27" s="25" t="s">
        <v>1812</v>
      </c>
      <c r="F27" s="5" t="s">
        <v>1915</v>
      </c>
      <c r="G27" s="5" t="s">
        <v>2006</v>
      </c>
      <c r="H27" s="5" t="s">
        <v>26</v>
      </c>
      <c r="I27" s="5" t="s">
        <v>21</v>
      </c>
      <c r="J27" s="5" t="s">
        <v>317</v>
      </c>
      <c r="K27" s="7">
        <v>35</v>
      </c>
      <c r="L27" s="7">
        <v>152</v>
      </c>
      <c r="M27" s="30">
        <f>IF(K27=0,0,K27)</f>
        <v>35</v>
      </c>
      <c r="N27" s="30">
        <f>IF(L27=0,0,L27)</f>
        <v>152</v>
      </c>
      <c r="O27" s="11">
        <f>IF(K27&lt;&gt;0,L27/K27,0)</f>
        <v>4.3428571428571425</v>
      </c>
      <c r="P27" s="11">
        <f>IF(M27=0,-9999,N27-M27)</f>
        <v>117</v>
      </c>
      <c r="Q27" s="11">
        <f>IF( M27&lt;&gt;0,P27/M27,-10)</f>
        <v>3.342857142857143</v>
      </c>
      <c r="R27" s="11">
        <f>IF(O27&gt;3,4,(IF(O27&gt;1,3,(IF(O27&gt;0.5,2,1)))))</f>
        <v>4</v>
      </c>
      <c r="S27" s="11">
        <f t="shared" si="0"/>
        <v>4</v>
      </c>
      <c r="T27" s="11">
        <f t="shared" si="1"/>
        <v>3</v>
      </c>
      <c r="U27" s="5"/>
      <c r="V27" s="5"/>
      <c r="W27" s="5"/>
      <c r="X27" s="5"/>
      <c r="Y27" s="5"/>
      <c r="Z27" s="5"/>
      <c r="AA27" s="5"/>
    </row>
    <row r="28" spans="1:27" ht="15.75" customHeight="1">
      <c r="A28" s="7">
        <v>2018</v>
      </c>
      <c r="B28" s="7" t="s">
        <v>524</v>
      </c>
      <c r="C28" s="7">
        <v>28</v>
      </c>
      <c r="D28" s="8" t="s">
        <v>776</v>
      </c>
      <c r="E28" s="13" t="s">
        <v>1092</v>
      </c>
      <c r="F28" s="5" t="s">
        <v>777</v>
      </c>
      <c r="G28" s="5" t="s">
        <v>779</v>
      </c>
      <c r="H28" s="5" t="s">
        <v>54</v>
      </c>
      <c r="I28" s="5"/>
      <c r="J28" s="5" t="s">
        <v>782</v>
      </c>
      <c r="K28" s="7">
        <v>90</v>
      </c>
      <c r="L28" s="7">
        <v>390</v>
      </c>
      <c r="M28" s="10">
        <f>IF(K28=0,0,K28)</f>
        <v>90</v>
      </c>
      <c r="N28" s="10">
        <f>IF(L28=0,0,L28)</f>
        <v>390</v>
      </c>
      <c r="O28" s="11">
        <f>IF(K28&lt;&gt;0,L28/K28,0)</f>
        <v>4.333333333333333</v>
      </c>
      <c r="P28" s="11">
        <f>IF(M28=0,-9999,N28-M28)</f>
        <v>300</v>
      </c>
      <c r="Q28" s="11">
        <f>IF( M28&lt;&gt;0,P28/M28,-10)</f>
        <v>3.3333333333333335</v>
      </c>
      <c r="R28" s="11">
        <f>IF(O28&gt;3,4,(IF(O28&gt;1,3,(IF(O28&gt;0.5,2,1)))))</f>
        <v>4</v>
      </c>
      <c r="S28" s="11">
        <f t="shared" si="0"/>
        <v>4</v>
      </c>
      <c r="T28" s="11">
        <f t="shared" si="1"/>
        <v>3</v>
      </c>
      <c r="U28" s="5"/>
      <c r="V28" s="5"/>
      <c r="W28" s="5"/>
      <c r="X28" s="5"/>
      <c r="Y28" s="5"/>
      <c r="Z28" s="5"/>
      <c r="AA28" s="5"/>
    </row>
    <row r="29" spans="1:27" ht="15.75" customHeight="1">
      <c r="A29" s="7">
        <v>2019</v>
      </c>
      <c r="B29" s="7" t="s">
        <v>211</v>
      </c>
      <c r="C29" s="7">
        <v>12</v>
      </c>
      <c r="D29" s="16" t="s">
        <v>722</v>
      </c>
      <c r="E29" s="12" t="s">
        <v>1126</v>
      </c>
      <c r="F29" s="5" t="s">
        <v>723</v>
      </c>
      <c r="G29" s="5" t="s">
        <v>724</v>
      </c>
      <c r="H29" s="5" t="s">
        <v>39</v>
      </c>
      <c r="I29" s="5"/>
      <c r="J29" s="5" t="s">
        <v>725</v>
      </c>
      <c r="K29" s="7">
        <v>4</v>
      </c>
      <c r="L29" s="7">
        <v>17.21</v>
      </c>
      <c r="M29" s="10">
        <f>IF(K29=0,0,K29)</f>
        <v>4</v>
      </c>
      <c r="N29" s="10">
        <f>IF(L29=0,0,L29)</f>
        <v>17.21</v>
      </c>
      <c r="O29" s="11">
        <f>IF(K29&lt;&gt;0,L29/K29,0)</f>
        <v>4.3025000000000002</v>
      </c>
      <c r="P29" s="11">
        <f>IF(M29=0,-9999,N29-M29)</f>
        <v>13.21</v>
      </c>
      <c r="Q29" s="11">
        <f>IF( M29&lt;&gt;0,P29/M29,-10)</f>
        <v>3.3025000000000002</v>
      </c>
      <c r="R29" s="11">
        <f>IF(O29&gt;3,4,(IF(O29&gt;1,3,(IF(O29&gt;0.5,2,1)))))</f>
        <v>4</v>
      </c>
      <c r="S29" s="11">
        <f t="shared" si="0"/>
        <v>4</v>
      </c>
      <c r="T29" s="11">
        <f t="shared" si="1"/>
        <v>3</v>
      </c>
      <c r="U29" s="5"/>
      <c r="V29" s="5"/>
      <c r="W29" s="5"/>
      <c r="X29" s="5"/>
      <c r="Y29" s="5"/>
      <c r="Z29" s="5"/>
      <c r="AA29" s="5"/>
    </row>
    <row r="30" spans="1:27" ht="15.75" customHeight="1">
      <c r="A30" s="7">
        <v>2017</v>
      </c>
      <c r="B30" s="7" t="s">
        <v>506</v>
      </c>
      <c r="C30" s="7">
        <v>1</v>
      </c>
      <c r="D30" s="15" t="s">
        <v>1122</v>
      </c>
      <c r="E30" s="13" t="s">
        <v>1188</v>
      </c>
      <c r="F30" s="5" t="s">
        <v>1123</v>
      </c>
      <c r="G30" s="5" t="s">
        <v>1124</v>
      </c>
      <c r="H30" s="5" t="s">
        <v>26</v>
      </c>
      <c r="I30" s="5" t="s">
        <v>89</v>
      </c>
      <c r="J30" s="5" t="s">
        <v>1125</v>
      </c>
      <c r="K30" s="7">
        <v>10</v>
      </c>
      <c r="L30" s="7">
        <v>43</v>
      </c>
      <c r="M30" s="10">
        <f>IF(K30=0,0,K30)</f>
        <v>10</v>
      </c>
      <c r="N30" s="10">
        <f>IF(L30=0,0,L30)</f>
        <v>43</v>
      </c>
      <c r="O30" s="11">
        <f>IF(K30&lt;&gt;0,L30/K30,0)</f>
        <v>4.3</v>
      </c>
      <c r="P30" s="11">
        <f>IF(M30=0,-9999,N30-M30)</f>
        <v>33</v>
      </c>
      <c r="Q30" s="11">
        <f>IF( M30&lt;&gt;0,P30/M30,-10)</f>
        <v>3.3</v>
      </c>
      <c r="R30" s="11">
        <f>IF(O30&gt;3,4,(IF(O30&gt;1,3,(IF(O30&gt;0.5,2,1)))))</f>
        <v>4</v>
      </c>
      <c r="S30" s="11">
        <f t="shared" si="0"/>
        <v>4</v>
      </c>
      <c r="T30" s="11">
        <f t="shared" si="1"/>
        <v>3</v>
      </c>
      <c r="U30" s="5"/>
      <c r="V30" s="5"/>
      <c r="W30" s="5"/>
      <c r="X30" s="5"/>
      <c r="Y30" s="5"/>
      <c r="Z30" s="5"/>
      <c r="AA30" s="5"/>
    </row>
    <row r="31" spans="1:27" ht="15.75" customHeight="1">
      <c r="A31" s="7">
        <v>2016</v>
      </c>
      <c r="B31" s="7" t="s">
        <v>383</v>
      </c>
      <c r="C31" s="7">
        <v>6</v>
      </c>
      <c r="D31" s="8" t="s">
        <v>1732</v>
      </c>
      <c r="E31" s="27" t="s">
        <v>1847</v>
      </c>
      <c r="F31" s="5" t="s">
        <v>788</v>
      </c>
      <c r="G31" s="5" t="s">
        <v>2044</v>
      </c>
      <c r="H31" s="5" t="s">
        <v>304</v>
      </c>
      <c r="I31" s="5" t="s">
        <v>78</v>
      </c>
      <c r="J31" s="5" t="s">
        <v>191</v>
      </c>
      <c r="K31" s="7">
        <v>145</v>
      </c>
      <c r="L31" s="7">
        <v>623</v>
      </c>
      <c r="M31" s="30">
        <f>IF(K31=0,0,K31)</f>
        <v>145</v>
      </c>
      <c r="N31" s="30">
        <f>IF(L31=0,0,L31)</f>
        <v>623</v>
      </c>
      <c r="O31" s="11">
        <f>IF(K31&lt;&gt;0,L31/K31,0)</f>
        <v>4.296551724137931</v>
      </c>
      <c r="P31" s="11">
        <f>IF(M31=0,-9999,N31-M31)</f>
        <v>478</v>
      </c>
      <c r="Q31" s="11">
        <f>IF( M31&lt;&gt;0,P31/M31,-10)</f>
        <v>3.296551724137931</v>
      </c>
      <c r="R31" s="11">
        <f>IF(O31&gt;3,4,(IF(O31&gt;1,3,(IF(O31&gt;0.5,2,1)))))</f>
        <v>4</v>
      </c>
      <c r="S31" s="11">
        <f t="shared" si="0"/>
        <v>4</v>
      </c>
      <c r="T31" s="11">
        <f t="shared" si="1"/>
        <v>3</v>
      </c>
      <c r="U31" s="5"/>
      <c r="V31" s="5"/>
      <c r="W31" s="5"/>
      <c r="X31" s="5"/>
      <c r="Y31" s="5"/>
      <c r="Z31" s="5"/>
      <c r="AA31" s="5"/>
    </row>
    <row r="32" spans="1:27" ht="15.75" customHeight="1">
      <c r="A32" s="7">
        <v>2017</v>
      </c>
      <c r="B32" s="7" t="s">
        <v>165</v>
      </c>
      <c r="C32" s="7">
        <v>19</v>
      </c>
      <c r="D32" s="8" t="s">
        <v>1187</v>
      </c>
      <c r="E32" s="9" t="s">
        <v>1229</v>
      </c>
      <c r="F32" s="5" t="s">
        <v>1189</v>
      </c>
      <c r="G32" s="5" t="s">
        <v>1190</v>
      </c>
      <c r="H32" s="5" t="s">
        <v>424</v>
      </c>
      <c r="I32" s="5" t="s">
        <v>78</v>
      </c>
      <c r="J32" s="5" t="s">
        <v>1191</v>
      </c>
      <c r="K32" s="7">
        <v>15</v>
      </c>
      <c r="L32" s="7">
        <v>63.4</v>
      </c>
      <c r="M32" s="10">
        <f>IF(K32=0,0,K32)</f>
        <v>15</v>
      </c>
      <c r="N32" s="10">
        <f>IF(L32=0,0,L32)</f>
        <v>63.4</v>
      </c>
      <c r="O32" s="11">
        <f>IF(K32&lt;&gt;0,L32/K32,0)</f>
        <v>4.2266666666666666</v>
      </c>
      <c r="P32" s="11">
        <f>IF(M32=0,-9999,N32-M32)</f>
        <v>48.4</v>
      </c>
      <c r="Q32" s="11">
        <f>IF( M32&lt;&gt;0,P32/M32,-10)</f>
        <v>3.2266666666666666</v>
      </c>
      <c r="R32" s="11">
        <f>IF(O32&gt;3,4,(IF(O32&gt;1,3,(IF(O32&gt;0.5,2,1)))))</f>
        <v>4</v>
      </c>
      <c r="S32" s="11">
        <f t="shared" si="0"/>
        <v>4</v>
      </c>
      <c r="T32" s="11">
        <f t="shared" si="1"/>
        <v>3</v>
      </c>
      <c r="U32" s="5"/>
      <c r="V32" s="5"/>
      <c r="W32" s="5"/>
      <c r="X32" s="5"/>
      <c r="Y32" s="5"/>
      <c r="Z32" s="5"/>
      <c r="AA32" s="5"/>
    </row>
    <row r="33" spans="1:27" ht="15.75" customHeight="1">
      <c r="A33" s="7">
        <v>2016</v>
      </c>
      <c r="B33" s="7" t="s">
        <v>417</v>
      </c>
      <c r="C33" s="7">
        <v>12</v>
      </c>
      <c r="D33" s="8" t="s">
        <v>1744</v>
      </c>
      <c r="E33" s="25" t="s">
        <v>1857</v>
      </c>
      <c r="F33" s="5" t="s">
        <v>1924</v>
      </c>
      <c r="G33" s="5" t="s">
        <v>2056</v>
      </c>
      <c r="H33" s="5" t="s">
        <v>31</v>
      </c>
      <c r="I33" s="5" t="s">
        <v>151</v>
      </c>
      <c r="J33" s="5" t="s">
        <v>2170</v>
      </c>
      <c r="K33" s="7">
        <v>50.38</v>
      </c>
      <c r="L33" s="7">
        <v>210</v>
      </c>
      <c r="M33" s="30">
        <f>IF(K33=0,0,K33)</f>
        <v>50.38</v>
      </c>
      <c r="N33" s="30">
        <f>IF(L33=0,0,L33)</f>
        <v>210</v>
      </c>
      <c r="O33" s="11">
        <f>IF(K33&lt;&gt;0,L33/K33,0)</f>
        <v>4.1683207622072249</v>
      </c>
      <c r="P33" s="11">
        <f>IF(M33=0,-9999,N33-M33)</f>
        <v>159.62</v>
      </c>
      <c r="Q33" s="11">
        <f>IF( M33&lt;&gt;0,P33/M33,-10)</f>
        <v>3.1683207622072249</v>
      </c>
      <c r="R33" s="11">
        <f>IF(O33&gt;3,4,(IF(O33&gt;1,3,(IF(O33&gt;0.5,2,1)))))</f>
        <v>4</v>
      </c>
      <c r="S33" s="11">
        <f t="shared" si="0"/>
        <v>4</v>
      </c>
      <c r="T33" s="11">
        <f t="shared" si="1"/>
        <v>3</v>
      </c>
      <c r="U33" s="5"/>
      <c r="V33" s="5"/>
      <c r="W33" s="5"/>
      <c r="X33" s="5"/>
      <c r="Y33" s="5"/>
      <c r="Z33" s="5"/>
      <c r="AA33" s="5"/>
    </row>
    <row r="34" spans="1:27" ht="13.5" customHeight="1">
      <c r="A34" s="7">
        <v>2018</v>
      </c>
      <c r="B34" s="7" t="s">
        <v>81</v>
      </c>
      <c r="C34" s="7">
        <v>23</v>
      </c>
      <c r="D34" s="8" t="s">
        <v>128</v>
      </c>
      <c r="E34" s="13" t="s">
        <v>1273</v>
      </c>
      <c r="F34" s="5" t="s">
        <v>130</v>
      </c>
      <c r="G34" s="5" t="s">
        <v>131</v>
      </c>
      <c r="H34" s="5" t="s">
        <v>26</v>
      </c>
      <c r="I34" s="5"/>
      <c r="J34" s="5" t="s">
        <v>132</v>
      </c>
      <c r="K34" s="7">
        <v>40</v>
      </c>
      <c r="L34" s="7">
        <v>154</v>
      </c>
      <c r="M34" s="10">
        <f>IF(K34=0,0,K34)</f>
        <v>40</v>
      </c>
      <c r="N34" s="10">
        <f>IF(L34=0,0,L34)</f>
        <v>154</v>
      </c>
      <c r="O34" s="11">
        <f>IF(K34&lt;&gt;0,L34/K34,0)</f>
        <v>3.85</v>
      </c>
      <c r="P34" s="11">
        <f>IF(M34=0,-9999,N34-M34)</f>
        <v>114</v>
      </c>
      <c r="Q34" s="11">
        <f>IF( M34&lt;&gt;0,P34/M34,-10)</f>
        <v>2.85</v>
      </c>
      <c r="R34" s="11">
        <f>IF(O34&gt;3,4,(IF(O34&gt;1,3,(IF(O34&gt;0.5,2,1)))))</f>
        <v>4</v>
      </c>
      <c r="S34" s="11">
        <f t="shared" si="0"/>
        <v>4</v>
      </c>
      <c r="T34" s="11">
        <f t="shared" si="1"/>
        <v>3</v>
      </c>
      <c r="U34" s="5"/>
      <c r="V34" s="5"/>
      <c r="W34" s="5"/>
      <c r="X34" s="5"/>
      <c r="Y34" s="5"/>
      <c r="Z34" s="5"/>
      <c r="AA34" s="5"/>
    </row>
    <row r="35" spans="1:27" ht="15.75" customHeight="1">
      <c r="A35" s="7">
        <v>2016</v>
      </c>
      <c r="B35" s="7" t="s">
        <v>417</v>
      </c>
      <c r="C35" s="7">
        <v>19</v>
      </c>
      <c r="D35" s="8" t="s">
        <v>1745</v>
      </c>
      <c r="E35" s="25" t="s">
        <v>1858</v>
      </c>
      <c r="F35" s="5" t="s">
        <v>481</v>
      </c>
      <c r="G35" s="5" t="s">
        <v>2057</v>
      </c>
      <c r="H35" s="5" t="s">
        <v>89</v>
      </c>
      <c r="I35" s="5"/>
      <c r="J35" s="5" t="s">
        <v>2171</v>
      </c>
      <c r="K35" s="7">
        <v>20</v>
      </c>
      <c r="L35" s="7">
        <v>76.5</v>
      </c>
      <c r="M35" s="30">
        <f>IF(K35=0,0,K35)</f>
        <v>20</v>
      </c>
      <c r="N35" s="30">
        <f>IF(L35=0,0,L35)</f>
        <v>76.5</v>
      </c>
      <c r="O35" s="11">
        <f>IF(K35&lt;&gt;0,L35/K35,0)</f>
        <v>3.8250000000000002</v>
      </c>
      <c r="P35" s="11">
        <f>IF(M35=0,-9999,N35-M35)</f>
        <v>56.5</v>
      </c>
      <c r="Q35" s="11">
        <f>IF( M35&lt;&gt;0,P35/M35,-10)</f>
        <v>2.8250000000000002</v>
      </c>
      <c r="R35" s="11">
        <f>IF(O35&gt;3,4,(IF(O35&gt;1,3,(IF(O35&gt;0.5,2,1)))))</f>
        <v>4</v>
      </c>
      <c r="S35" s="11">
        <f t="shared" si="0"/>
        <v>4</v>
      </c>
      <c r="T35" s="11">
        <f t="shared" si="1"/>
        <v>3</v>
      </c>
      <c r="U35" s="5"/>
      <c r="V35" s="5"/>
      <c r="W35" s="5"/>
      <c r="X35" s="5"/>
      <c r="Y35" s="5"/>
      <c r="Z35" s="5"/>
      <c r="AA35" s="5"/>
    </row>
    <row r="36" spans="1:27" ht="15.75" customHeight="1">
      <c r="A36" s="7">
        <v>2016</v>
      </c>
      <c r="B36" s="7" t="s">
        <v>165</v>
      </c>
      <c r="C36" s="7">
        <v>28</v>
      </c>
      <c r="D36" s="8" t="s">
        <v>1774</v>
      </c>
      <c r="E36" s="28" t="s">
        <v>1881</v>
      </c>
      <c r="F36" s="5" t="s">
        <v>1971</v>
      </c>
      <c r="G36" s="29" t="s">
        <v>2086</v>
      </c>
      <c r="H36" s="5" t="s">
        <v>26</v>
      </c>
      <c r="I36" s="5"/>
      <c r="J36" s="5" t="s">
        <v>317</v>
      </c>
      <c r="K36" s="7">
        <v>59</v>
      </c>
      <c r="L36" s="7">
        <v>223</v>
      </c>
      <c r="M36" s="30">
        <f>IF(K36=0,0,K36)</f>
        <v>59</v>
      </c>
      <c r="N36" s="30">
        <f>IF(L36=0,0,L36)</f>
        <v>223</v>
      </c>
      <c r="O36" s="11">
        <f>IF(K36&lt;&gt;0,L36/K36,0)</f>
        <v>3.7796610169491527</v>
      </c>
      <c r="P36" s="11">
        <f>IF(M36=0,-9999,N36-M36)</f>
        <v>164</v>
      </c>
      <c r="Q36" s="11">
        <f>IF( M36&lt;&gt;0,P36/M36,-10)</f>
        <v>2.7796610169491527</v>
      </c>
      <c r="R36" s="11">
        <f>IF(O36&gt;3,4,(IF(O36&gt;1,3,(IF(O36&gt;0.5,2,1)))))</f>
        <v>4</v>
      </c>
      <c r="S36" s="11">
        <f t="shared" si="0"/>
        <v>4</v>
      </c>
      <c r="T36" s="11">
        <f t="shared" si="1"/>
        <v>3</v>
      </c>
      <c r="U36" s="5"/>
      <c r="V36" s="5"/>
      <c r="W36" s="5"/>
      <c r="X36" s="5"/>
      <c r="Y36" s="5"/>
      <c r="Z36" s="5"/>
      <c r="AA36" s="5"/>
    </row>
    <row r="37" spans="1:27" ht="15.75" customHeight="1">
      <c r="A37" s="7">
        <v>2018</v>
      </c>
      <c r="B37" s="7" t="s">
        <v>383</v>
      </c>
      <c r="C37" s="7">
        <v>20</v>
      </c>
      <c r="D37" s="8" t="s">
        <v>399</v>
      </c>
      <c r="E37" s="13" t="s">
        <v>1285</v>
      </c>
      <c r="F37" s="5" t="s">
        <v>400</v>
      </c>
      <c r="G37" s="5" t="s">
        <v>401</v>
      </c>
      <c r="H37" s="5" t="s">
        <v>26</v>
      </c>
      <c r="I37" s="5"/>
      <c r="J37" s="5" t="s">
        <v>317</v>
      </c>
      <c r="K37" s="7">
        <v>30</v>
      </c>
      <c r="L37" s="7">
        <v>113</v>
      </c>
      <c r="M37" s="10">
        <f>IF(K37=0,0,K37)</f>
        <v>30</v>
      </c>
      <c r="N37" s="10">
        <f>IF(L37=0,0,L37)</f>
        <v>113</v>
      </c>
      <c r="O37" s="11">
        <f>IF(K37&lt;&gt;0,L37/K37,0)</f>
        <v>3.7666666666666666</v>
      </c>
      <c r="P37" s="11">
        <f>IF(M37=0,-9999,N37-M37)</f>
        <v>83</v>
      </c>
      <c r="Q37" s="11">
        <f>IF( M37&lt;&gt;0,P37/M37,-10)</f>
        <v>2.7666666666666666</v>
      </c>
      <c r="R37" s="11">
        <f>IF(O37&gt;3,4,(IF(O37&gt;1,3,(IF(O37&gt;0.5,2,1)))))</f>
        <v>4</v>
      </c>
      <c r="S37" s="11">
        <f t="shared" si="0"/>
        <v>4</v>
      </c>
      <c r="T37" s="11">
        <f t="shared" si="1"/>
        <v>3</v>
      </c>
      <c r="U37" s="5"/>
      <c r="V37" s="5"/>
      <c r="W37" s="5"/>
      <c r="X37" s="5"/>
      <c r="Y37" s="5"/>
      <c r="Z37" s="5"/>
      <c r="AA37" s="5"/>
    </row>
    <row r="38" spans="1:27" ht="15.75" customHeight="1">
      <c r="A38" s="7">
        <v>2019</v>
      </c>
      <c r="B38" s="7" t="s">
        <v>165</v>
      </c>
      <c r="C38" s="7">
        <v>25</v>
      </c>
      <c r="D38" s="8" t="s">
        <v>409</v>
      </c>
      <c r="E38" s="12" t="s">
        <v>1286</v>
      </c>
      <c r="F38" s="5" t="s">
        <v>410</v>
      </c>
      <c r="G38" s="5" t="s">
        <v>411</v>
      </c>
      <c r="H38" s="5" t="s">
        <v>89</v>
      </c>
      <c r="I38" s="5"/>
      <c r="J38" s="5" t="s">
        <v>414</v>
      </c>
      <c r="K38" s="7">
        <v>75</v>
      </c>
      <c r="L38" s="7">
        <v>280</v>
      </c>
      <c r="M38" s="10">
        <f>IF(K38=0,0,K38)</f>
        <v>75</v>
      </c>
      <c r="N38" s="10">
        <f>IF(L38=0,0,L38)</f>
        <v>280</v>
      </c>
      <c r="O38" s="11">
        <f>IF(K38&lt;&gt;0,L38/K38,0)</f>
        <v>3.7333333333333334</v>
      </c>
      <c r="P38" s="11">
        <f>IF(M38=0,-9999,N38-M38)</f>
        <v>205</v>
      </c>
      <c r="Q38" s="11">
        <f>IF( M38&lt;&gt;0,P38/M38,-10)</f>
        <v>2.7333333333333334</v>
      </c>
      <c r="R38" s="11">
        <f>IF(O38&gt;3,4,(IF(O38&gt;1,3,(IF(O38&gt;0.5,2,1)))))</f>
        <v>4</v>
      </c>
      <c r="S38" s="11">
        <f t="shared" si="0"/>
        <v>4</v>
      </c>
      <c r="T38" s="11">
        <f t="shared" si="1"/>
        <v>3</v>
      </c>
      <c r="U38" s="5"/>
      <c r="V38" s="5"/>
      <c r="W38" s="5"/>
      <c r="X38" s="5"/>
      <c r="Y38" s="5"/>
      <c r="Z38" s="5"/>
      <c r="AA38" s="5"/>
    </row>
    <row r="39" spans="1:27" ht="15.75" customHeight="1">
      <c r="A39" s="7">
        <v>2016</v>
      </c>
      <c r="B39" s="7" t="s">
        <v>383</v>
      </c>
      <c r="C39" s="7">
        <v>22</v>
      </c>
      <c r="D39" s="8" t="s">
        <v>1735</v>
      </c>
      <c r="E39" s="25" t="s">
        <v>1848</v>
      </c>
      <c r="F39" s="5" t="s">
        <v>1916</v>
      </c>
      <c r="G39" s="5" t="s">
        <v>2047</v>
      </c>
      <c r="H39" s="5" t="s">
        <v>26</v>
      </c>
      <c r="I39" s="5"/>
      <c r="J39" s="5" t="s">
        <v>2163</v>
      </c>
      <c r="K39" s="7">
        <v>8</v>
      </c>
      <c r="L39" s="7">
        <v>28.7</v>
      </c>
      <c r="M39" s="30">
        <f>IF(K39=0,0,K39)</f>
        <v>8</v>
      </c>
      <c r="N39" s="30">
        <f>IF(L39=0,0,L39)</f>
        <v>28.7</v>
      </c>
      <c r="O39" s="11">
        <f>IF(K39&lt;&gt;0,L39/K39,0)</f>
        <v>3.5874999999999999</v>
      </c>
      <c r="P39" s="11">
        <f>IF(M39=0,-9999,N39-M39)</f>
        <v>20.7</v>
      </c>
      <c r="Q39" s="11">
        <f>IF( M39&lt;&gt;0,P39/M39,-10)</f>
        <v>2.5874999999999999</v>
      </c>
      <c r="R39" s="11">
        <f>IF(O39&gt;3,4,(IF(O39&gt;1,3,(IF(O39&gt;0.5,2,1)))))</f>
        <v>4</v>
      </c>
      <c r="S39" s="11">
        <f t="shared" si="0"/>
        <v>4</v>
      </c>
      <c r="T39" s="11">
        <f t="shared" si="1"/>
        <v>3</v>
      </c>
      <c r="U39" s="5"/>
      <c r="V39" s="5"/>
      <c r="W39" s="5"/>
      <c r="X39" s="5"/>
      <c r="Y39" s="5"/>
      <c r="Z39" s="5"/>
      <c r="AA39" s="5"/>
    </row>
    <row r="40" spans="1:27" ht="15.75" customHeight="1">
      <c r="A40" s="7">
        <v>2019</v>
      </c>
      <c r="B40" s="7" t="s">
        <v>383</v>
      </c>
      <c r="C40" s="7">
        <v>12</v>
      </c>
      <c r="D40" s="8" t="s">
        <v>583</v>
      </c>
      <c r="E40" s="12" t="s">
        <v>1287</v>
      </c>
      <c r="F40" s="5" t="s">
        <v>584</v>
      </c>
      <c r="G40" s="5" t="s">
        <v>585</v>
      </c>
      <c r="H40" s="5" t="s">
        <v>67</v>
      </c>
      <c r="I40" s="5"/>
      <c r="J40" s="5" t="s">
        <v>586</v>
      </c>
      <c r="K40" s="7">
        <v>60</v>
      </c>
      <c r="L40" s="7">
        <v>208.93</v>
      </c>
      <c r="M40" s="10">
        <f>IF(K40=0,0,K40)</f>
        <v>60</v>
      </c>
      <c r="N40" s="10">
        <f>IF(L40=0,0,L40)</f>
        <v>208.93</v>
      </c>
      <c r="O40" s="11">
        <f>IF(K40&lt;&gt;0,L40/K40,0)</f>
        <v>3.4821666666666666</v>
      </c>
      <c r="P40" s="11">
        <f>IF(M40=0,-9999,N40-M40)</f>
        <v>148.93</v>
      </c>
      <c r="Q40" s="11">
        <f>IF( M40&lt;&gt;0,P40/M40,-10)</f>
        <v>2.4821666666666666</v>
      </c>
      <c r="R40" s="11">
        <f>IF(O40&gt;3,4,(IF(O40&gt;1,3,(IF(O40&gt;0.5,2,1)))))</f>
        <v>4</v>
      </c>
      <c r="S40" s="11">
        <f t="shared" si="0"/>
        <v>4</v>
      </c>
      <c r="T40" s="11">
        <f t="shared" si="1"/>
        <v>3</v>
      </c>
      <c r="U40" s="5"/>
      <c r="V40" s="5"/>
      <c r="W40" s="5"/>
      <c r="X40" s="5"/>
      <c r="Y40" s="5"/>
      <c r="Z40" s="5"/>
      <c r="AA40" s="5"/>
    </row>
    <row r="41" spans="1:27" ht="15.75" customHeight="1">
      <c r="A41" s="7">
        <v>2019</v>
      </c>
      <c r="B41" s="7" t="s">
        <v>524</v>
      </c>
      <c r="C41" s="7">
        <v>6</v>
      </c>
      <c r="D41" s="8" t="s">
        <v>534</v>
      </c>
      <c r="E41" s="12" t="s">
        <v>1288</v>
      </c>
      <c r="F41" s="5" t="s">
        <v>535</v>
      </c>
      <c r="G41" s="5" t="s">
        <v>536</v>
      </c>
      <c r="H41" s="5" t="s">
        <v>89</v>
      </c>
      <c r="I41" s="5"/>
      <c r="J41" s="5" t="s">
        <v>152</v>
      </c>
      <c r="K41" s="7">
        <v>34</v>
      </c>
      <c r="L41" s="7">
        <v>118</v>
      </c>
      <c r="M41" s="10">
        <f>IF(K41=0,0,K41)</f>
        <v>34</v>
      </c>
      <c r="N41" s="10">
        <f>IF(L41=0,0,L41)</f>
        <v>118</v>
      </c>
      <c r="O41" s="11">
        <f>IF(K41&lt;&gt;0,L41/K41,0)</f>
        <v>3.4705882352941178</v>
      </c>
      <c r="P41" s="11">
        <f>IF(M41=0,-9999,N41-M41)</f>
        <v>84</v>
      </c>
      <c r="Q41" s="11">
        <f>IF( M41&lt;&gt;0,P41/M41,-10)</f>
        <v>2.4705882352941178</v>
      </c>
      <c r="R41" s="11">
        <f>IF(O41&gt;3,4,(IF(O41&gt;1,3,(IF(O41&gt;0.5,2,1)))))</f>
        <v>4</v>
      </c>
      <c r="S41" s="11">
        <f t="shared" si="0"/>
        <v>4</v>
      </c>
      <c r="T41" s="11">
        <f t="shared" si="1"/>
        <v>3</v>
      </c>
      <c r="U41" s="5"/>
      <c r="V41" s="5"/>
      <c r="W41" s="5"/>
      <c r="X41" s="5"/>
      <c r="Y41" s="5"/>
      <c r="Z41" s="5"/>
      <c r="AA41" s="5"/>
    </row>
    <row r="42" spans="1:27" ht="15.75" customHeight="1">
      <c r="A42" s="7">
        <v>2018</v>
      </c>
      <c r="B42" s="7" t="s">
        <v>136</v>
      </c>
      <c r="C42" s="7">
        <v>30</v>
      </c>
      <c r="D42" s="8" t="s">
        <v>203</v>
      </c>
      <c r="E42" s="13" t="s">
        <v>1289</v>
      </c>
      <c r="F42" s="5" t="s">
        <v>206</v>
      </c>
      <c r="G42" s="5" t="s">
        <v>207</v>
      </c>
      <c r="H42" s="5" t="s">
        <v>54</v>
      </c>
      <c r="I42" s="5" t="s">
        <v>151</v>
      </c>
      <c r="J42" s="5" t="s">
        <v>209</v>
      </c>
      <c r="K42" s="7">
        <v>75</v>
      </c>
      <c r="L42" s="7">
        <v>257</v>
      </c>
      <c r="M42" s="10">
        <f>IF(K42=0,0,K42)</f>
        <v>75</v>
      </c>
      <c r="N42" s="10">
        <f>IF(L42=0,0,L42)</f>
        <v>257</v>
      </c>
      <c r="O42" s="11">
        <f>IF(K42&lt;&gt;0,L42/K42,0)</f>
        <v>3.4266666666666667</v>
      </c>
      <c r="P42" s="11">
        <f>IF(M42=0,-9999,N42-M42)</f>
        <v>182</v>
      </c>
      <c r="Q42" s="11">
        <f>IF( M42&lt;&gt;0,P42/M42,-10)</f>
        <v>2.4266666666666667</v>
      </c>
      <c r="R42" s="11">
        <f>IF(O42&gt;3,4,(IF(O42&gt;1,3,(IF(O42&gt;0.5,2,1)))))</f>
        <v>4</v>
      </c>
      <c r="S42" s="11">
        <f t="shared" si="0"/>
        <v>4</v>
      </c>
      <c r="T42" s="11">
        <f t="shared" si="1"/>
        <v>3</v>
      </c>
      <c r="U42" s="5"/>
      <c r="V42" s="5"/>
      <c r="W42" s="5"/>
      <c r="X42" s="5"/>
      <c r="Y42" s="5"/>
      <c r="Z42" s="5"/>
      <c r="AA42" s="5"/>
    </row>
    <row r="43" spans="1:27" ht="15.75" customHeight="1">
      <c r="A43" s="7">
        <v>2016</v>
      </c>
      <c r="B43" s="7" t="s">
        <v>211</v>
      </c>
      <c r="C43" s="7">
        <v>29</v>
      </c>
      <c r="D43" s="8" t="s">
        <v>1703</v>
      </c>
      <c r="E43" s="25" t="s">
        <v>1821</v>
      </c>
      <c r="F43" s="5" t="s">
        <v>1068</v>
      </c>
      <c r="G43" s="5" t="s">
        <v>2015</v>
      </c>
      <c r="H43" s="5" t="s">
        <v>54</v>
      </c>
      <c r="I43" s="5"/>
      <c r="J43" s="5" t="s">
        <v>1167</v>
      </c>
      <c r="K43" s="7">
        <v>37</v>
      </c>
      <c r="L43" s="7">
        <v>126</v>
      </c>
      <c r="M43" s="30">
        <f>IF(K43=0,0,K43)</f>
        <v>37</v>
      </c>
      <c r="N43" s="30">
        <f>IF(L43=0,0,L43)</f>
        <v>126</v>
      </c>
      <c r="O43" s="11">
        <f>IF(K43&lt;&gt;0,L43/K43,0)</f>
        <v>3.4054054054054053</v>
      </c>
      <c r="P43" s="11">
        <f>IF(M43=0,-9999,N43-M43)</f>
        <v>89</v>
      </c>
      <c r="Q43" s="11">
        <f>IF( M43&lt;&gt;0,P43/M43,-10)</f>
        <v>2.4054054054054053</v>
      </c>
      <c r="R43" s="11">
        <f>IF(O43&gt;3,4,(IF(O43&gt;1,3,(IF(O43&gt;0.5,2,1)))))</f>
        <v>4</v>
      </c>
      <c r="S43" s="11">
        <f t="shared" si="0"/>
        <v>4</v>
      </c>
      <c r="T43" s="11">
        <f t="shared" si="1"/>
        <v>3</v>
      </c>
      <c r="U43" s="5"/>
      <c r="V43" s="5"/>
      <c r="W43" s="5"/>
      <c r="X43" s="5"/>
      <c r="Y43" s="5"/>
      <c r="Z43" s="5"/>
      <c r="AA43" s="5"/>
    </row>
    <row r="44" spans="1:27" ht="15.75" customHeight="1">
      <c r="A44" s="7">
        <v>2018</v>
      </c>
      <c r="B44" s="7" t="s">
        <v>278</v>
      </c>
      <c r="C44" s="7">
        <v>4</v>
      </c>
      <c r="D44" s="8" t="s">
        <v>280</v>
      </c>
      <c r="E44" s="13" t="s">
        <v>1290</v>
      </c>
      <c r="F44" s="5" t="s">
        <v>281</v>
      </c>
      <c r="G44" s="5" t="s">
        <v>282</v>
      </c>
      <c r="H44" s="5" t="s">
        <v>89</v>
      </c>
      <c r="I44" s="5"/>
      <c r="J44" s="5" t="s">
        <v>284</v>
      </c>
      <c r="K44" s="7">
        <v>34</v>
      </c>
      <c r="L44" s="7">
        <v>115.68</v>
      </c>
      <c r="M44" s="10">
        <f>IF(K44=0,0,K44)</f>
        <v>34</v>
      </c>
      <c r="N44" s="10">
        <f>IF(L44=0,0,L44)</f>
        <v>115.68</v>
      </c>
      <c r="O44" s="11">
        <f>IF(K44&lt;&gt;0,L44/K44,0)</f>
        <v>3.4023529411764706</v>
      </c>
      <c r="P44" s="11">
        <f>IF(M44=0,-9999,N44-M44)</f>
        <v>81.680000000000007</v>
      </c>
      <c r="Q44" s="11">
        <f>IF( M44&lt;&gt;0,P44/M44,-10)</f>
        <v>2.4023529411764706</v>
      </c>
      <c r="R44" s="11">
        <f>IF(O44&gt;3,4,(IF(O44&gt;1,3,(IF(O44&gt;0.5,2,1)))))</f>
        <v>4</v>
      </c>
      <c r="S44" s="11">
        <f t="shared" si="0"/>
        <v>4</v>
      </c>
      <c r="T44" s="11">
        <f t="shared" si="1"/>
        <v>3</v>
      </c>
      <c r="U44" s="5"/>
      <c r="V44" s="5"/>
      <c r="W44" s="5"/>
      <c r="X44" s="5"/>
      <c r="Y44" s="5"/>
      <c r="Z44" s="5"/>
      <c r="AA44" s="5"/>
    </row>
    <row r="45" spans="1:27" ht="15.75" customHeight="1">
      <c r="A45" s="7">
        <v>2017</v>
      </c>
      <c r="B45" s="7" t="s">
        <v>417</v>
      </c>
      <c r="C45" s="7">
        <v>11</v>
      </c>
      <c r="D45" s="8" t="s">
        <v>1093</v>
      </c>
      <c r="E45" s="9" t="s">
        <v>1291</v>
      </c>
      <c r="F45" s="5" t="s">
        <v>560</v>
      </c>
      <c r="G45" s="5" t="s">
        <v>1094</v>
      </c>
      <c r="H45" s="5" t="s">
        <v>89</v>
      </c>
      <c r="I45" s="5" t="s">
        <v>78</v>
      </c>
      <c r="J45" s="5" t="s">
        <v>1095</v>
      </c>
      <c r="K45" s="7">
        <v>40</v>
      </c>
      <c r="L45" s="7">
        <v>134</v>
      </c>
      <c r="M45" s="10">
        <f>IF(K45=0,0,K45)</f>
        <v>40</v>
      </c>
      <c r="N45" s="10">
        <f>IF(L45=0,0,L45)</f>
        <v>134</v>
      </c>
      <c r="O45" s="11">
        <f>IF(K45&lt;&gt;0,L45/K45,0)</f>
        <v>3.35</v>
      </c>
      <c r="P45" s="11">
        <f>IF(M45=0,-9999,N45-M45)</f>
        <v>94</v>
      </c>
      <c r="Q45" s="11">
        <f>IF( M45&lt;&gt;0,P45/M45,-10)</f>
        <v>2.35</v>
      </c>
      <c r="R45" s="11">
        <f>IF(O45&gt;3,4,(IF(O45&gt;1,3,(IF(O45&gt;0.5,2,1)))))</f>
        <v>4</v>
      </c>
      <c r="S45" s="11">
        <f t="shared" si="0"/>
        <v>4</v>
      </c>
      <c r="T45" s="11">
        <f t="shared" si="1"/>
        <v>3</v>
      </c>
      <c r="U45" s="5"/>
      <c r="V45" s="5"/>
      <c r="W45" s="5"/>
      <c r="X45" s="5"/>
      <c r="Y45" s="5"/>
      <c r="Z45" s="5"/>
      <c r="AA45" s="5"/>
    </row>
    <row r="46" spans="1:27" ht="15.75" customHeight="1">
      <c r="A46" s="7">
        <v>2016</v>
      </c>
      <c r="B46" s="7" t="s">
        <v>383</v>
      </c>
      <c r="C46" s="7">
        <v>29</v>
      </c>
      <c r="D46" s="8" t="s">
        <v>1738</v>
      </c>
      <c r="E46" s="25" t="s">
        <v>1851</v>
      </c>
      <c r="F46" s="5" t="s">
        <v>1944</v>
      </c>
      <c r="G46" s="5" t="s">
        <v>2050</v>
      </c>
      <c r="H46" s="5" t="s">
        <v>54</v>
      </c>
      <c r="I46" s="5"/>
      <c r="J46" s="5" t="s">
        <v>1167</v>
      </c>
      <c r="K46" s="7">
        <v>45</v>
      </c>
      <c r="L46" s="7">
        <v>150</v>
      </c>
      <c r="M46" s="30">
        <f>IF(K46=0,0,K46)</f>
        <v>45</v>
      </c>
      <c r="N46" s="30">
        <f>IF(L46=0,0,L46)</f>
        <v>150</v>
      </c>
      <c r="O46" s="11">
        <f>IF(K46&lt;&gt;0,L46/K46,0)</f>
        <v>3.3333333333333335</v>
      </c>
      <c r="P46" s="11">
        <f>IF(M46=0,-9999,N46-M46)</f>
        <v>105</v>
      </c>
      <c r="Q46" s="11">
        <f>IF( M46&lt;&gt;0,P46/M46,-10)</f>
        <v>2.3333333333333335</v>
      </c>
      <c r="R46" s="11">
        <f>IF(O46&gt;3,4,(IF(O46&gt;1,3,(IF(O46&gt;0.5,2,1)))))</f>
        <v>4</v>
      </c>
      <c r="S46" s="11">
        <f t="shared" si="0"/>
        <v>4</v>
      </c>
      <c r="T46" s="11">
        <f t="shared" si="1"/>
        <v>3</v>
      </c>
      <c r="U46" s="5"/>
      <c r="V46" s="5"/>
      <c r="W46" s="5"/>
      <c r="X46" s="5"/>
      <c r="Y46" s="5"/>
      <c r="Z46" s="5"/>
      <c r="AA46" s="5"/>
    </row>
    <row r="47" spans="1:27" ht="15.75" customHeight="1">
      <c r="A47" s="7">
        <v>2019</v>
      </c>
      <c r="B47" s="7" t="s">
        <v>351</v>
      </c>
      <c r="C47" s="7">
        <v>5</v>
      </c>
      <c r="D47" s="8" t="s">
        <v>787</v>
      </c>
      <c r="E47" s="12" t="s">
        <v>1292</v>
      </c>
      <c r="F47" s="5" t="s">
        <v>788</v>
      </c>
      <c r="G47" s="5" t="s">
        <v>789</v>
      </c>
      <c r="H47" s="5" t="s">
        <v>26</v>
      </c>
      <c r="I47" s="5"/>
      <c r="J47" s="5" t="s">
        <v>152</v>
      </c>
      <c r="K47" s="7">
        <v>100</v>
      </c>
      <c r="L47" s="7">
        <v>325</v>
      </c>
      <c r="M47" s="10">
        <f>IF(K47=0,0,K47)</f>
        <v>100</v>
      </c>
      <c r="N47" s="10">
        <f>IF(L47=0,0,L47)</f>
        <v>325</v>
      </c>
      <c r="O47" s="11">
        <f>IF(K47&lt;&gt;0,L47/K47,0)</f>
        <v>3.25</v>
      </c>
      <c r="P47" s="11">
        <f>IF(M47=0,-9999,N47-M47)</f>
        <v>225</v>
      </c>
      <c r="Q47" s="11">
        <f>IF( M47&lt;&gt;0,P47/M47,-10)</f>
        <v>2.25</v>
      </c>
      <c r="R47" s="11">
        <f>IF(O47&gt;3,4,(IF(O47&gt;1,3,(IF(O47&gt;0.5,2,1)))))</f>
        <v>4</v>
      </c>
      <c r="S47" s="11">
        <f t="shared" si="0"/>
        <v>4</v>
      </c>
      <c r="T47" s="11">
        <f t="shared" si="1"/>
        <v>3</v>
      </c>
      <c r="U47" s="5"/>
      <c r="V47" s="5"/>
      <c r="W47" s="5"/>
      <c r="X47" s="5"/>
      <c r="Y47" s="5"/>
      <c r="Z47" s="5"/>
      <c r="AA47" s="5"/>
    </row>
    <row r="48" spans="1:27" ht="15.75" customHeight="1">
      <c r="A48" s="7">
        <v>2019</v>
      </c>
      <c r="B48" s="7" t="s">
        <v>351</v>
      </c>
      <c r="C48" s="7">
        <v>28</v>
      </c>
      <c r="D48" s="8" t="s">
        <v>802</v>
      </c>
      <c r="E48" s="12" t="s">
        <v>1293</v>
      </c>
      <c r="F48" s="5" t="s">
        <v>431</v>
      </c>
      <c r="G48" s="5" t="s">
        <v>803</v>
      </c>
      <c r="H48" s="5" t="s">
        <v>26</v>
      </c>
      <c r="I48" s="5"/>
      <c r="J48" s="5" t="s">
        <v>257</v>
      </c>
      <c r="K48" s="7">
        <v>29</v>
      </c>
      <c r="L48" s="7">
        <v>94</v>
      </c>
      <c r="M48" s="10">
        <f>IF(K48=0,0,K48)</f>
        <v>29</v>
      </c>
      <c r="N48" s="10">
        <f>IF(L48=0,0,L48)</f>
        <v>94</v>
      </c>
      <c r="O48" s="11">
        <f>IF(K48&lt;&gt;0,L48/K48,0)</f>
        <v>3.2413793103448274</v>
      </c>
      <c r="P48" s="11">
        <f>IF(M48=0,-9999,N48-M48)</f>
        <v>65</v>
      </c>
      <c r="Q48" s="11">
        <f>IF( M48&lt;&gt;0,P48/M48,-10)</f>
        <v>2.2413793103448274</v>
      </c>
      <c r="R48" s="11">
        <f>IF(O48&gt;3,4,(IF(O48&gt;1,3,(IF(O48&gt;0.5,2,1)))))</f>
        <v>4</v>
      </c>
      <c r="S48" s="11">
        <f t="shared" si="0"/>
        <v>4</v>
      </c>
      <c r="T48" s="11">
        <f t="shared" si="1"/>
        <v>3</v>
      </c>
      <c r="U48" s="5"/>
      <c r="V48" s="5"/>
      <c r="W48" s="5"/>
      <c r="X48" s="5"/>
      <c r="Y48" s="5"/>
      <c r="Z48" s="5"/>
      <c r="AA48" s="5"/>
    </row>
    <row r="49" spans="1:27" ht="15.75" customHeight="1">
      <c r="A49" s="7">
        <v>2017</v>
      </c>
      <c r="B49" s="7" t="s">
        <v>383</v>
      </c>
      <c r="C49" s="7">
        <v>21</v>
      </c>
      <c r="D49" s="8" t="s">
        <v>1062</v>
      </c>
      <c r="E49" s="9" t="s">
        <v>1294</v>
      </c>
      <c r="F49" s="5" t="s">
        <v>1063</v>
      </c>
      <c r="G49" s="5" t="s">
        <v>1064</v>
      </c>
      <c r="H49" s="5" t="s">
        <v>1065</v>
      </c>
      <c r="I49" s="5" t="s">
        <v>78</v>
      </c>
      <c r="J49" s="5" t="s">
        <v>1066</v>
      </c>
      <c r="K49" s="7">
        <v>6</v>
      </c>
      <c r="L49" s="7">
        <v>19.21</v>
      </c>
      <c r="M49" s="10">
        <f>IF(K49=0,0,K49)</f>
        <v>6</v>
      </c>
      <c r="N49" s="10">
        <f>IF(L49=0,0,L49)</f>
        <v>19.21</v>
      </c>
      <c r="O49" s="11">
        <f>IF(K49&lt;&gt;0,L49/K49,0)</f>
        <v>3.2016666666666667</v>
      </c>
      <c r="P49" s="11">
        <f>IF(M49=0,-9999,N49-M49)</f>
        <v>13.21</v>
      </c>
      <c r="Q49" s="11">
        <f>IF( M49&lt;&gt;0,P49/M49,-10)</f>
        <v>2.2016666666666667</v>
      </c>
      <c r="R49" s="11">
        <f>IF(O49&gt;3,4,(IF(O49&gt;1,3,(IF(O49&gt;0.5,2,1)))))</f>
        <v>4</v>
      </c>
      <c r="S49" s="11">
        <f t="shared" si="0"/>
        <v>4</v>
      </c>
      <c r="T49" s="11">
        <f t="shared" si="1"/>
        <v>3</v>
      </c>
      <c r="U49" s="5"/>
      <c r="V49" s="5"/>
      <c r="W49" s="5"/>
      <c r="X49" s="5"/>
      <c r="Y49" s="5"/>
      <c r="Z49" s="5"/>
      <c r="AA49" s="5"/>
    </row>
    <row r="50" spans="1:27" ht="15.75" customHeight="1">
      <c r="A50" s="7">
        <v>2019</v>
      </c>
      <c r="B50" s="7" t="s">
        <v>165</v>
      </c>
      <c r="C50" s="7">
        <v>2</v>
      </c>
      <c r="D50" s="8" t="s">
        <v>359</v>
      </c>
      <c r="E50" s="12" t="s">
        <v>1295</v>
      </c>
      <c r="F50" s="5" t="s">
        <v>360</v>
      </c>
      <c r="G50" s="5" t="s">
        <v>361</v>
      </c>
      <c r="H50" s="5" t="s">
        <v>54</v>
      </c>
      <c r="I50" s="5" t="s">
        <v>39</v>
      </c>
      <c r="J50" s="5" t="s">
        <v>191</v>
      </c>
      <c r="K50" s="7">
        <v>150</v>
      </c>
      <c r="L50" s="7">
        <v>475</v>
      </c>
      <c r="M50" s="10">
        <f>IF(K50=0,0,K50)</f>
        <v>150</v>
      </c>
      <c r="N50" s="10">
        <f>IF(L50=0,0,L50)</f>
        <v>475</v>
      </c>
      <c r="O50" s="11">
        <f>IF(K50&lt;&gt;0,L50/K50,0)</f>
        <v>3.1666666666666665</v>
      </c>
      <c r="P50" s="11">
        <f>IF(M50=0,-9999,N50-M50)</f>
        <v>325</v>
      </c>
      <c r="Q50" s="11">
        <f>IF( M50&lt;&gt;0,P50/M50,-10)</f>
        <v>2.1666666666666665</v>
      </c>
      <c r="R50" s="11">
        <f>IF(O50&gt;3,4,(IF(O50&gt;1,3,(IF(O50&gt;0.5,2,1)))))</f>
        <v>4</v>
      </c>
      <c r="S50" s="11">
        <f t="shared" si="0"/>
        <v>4</v>
      </c>
      <c r="T50" s="11">
        <f t="shared" si="1"/>
        <v>3</v>
      </c>
      <c r="U50" s="5"/>
      <c r="V50" s="5"/>
      <c r="W50" s="5"/>
      <c r="X50" s="5"/>
      <c r="Y50" s="5"/>
      <c r="Z50" s="5"/>
      <c r="AA50" s="5"/>
    </row>
    <row r="51" spans="1:27" ht="15.75" customHeight="1">
      <c r="A51" s="7">
        <v>2018</v>
      </c>
      <c r="B51" s="7" t="s">
        <v>506</v>
      </c>
      <c r="C51" s="7">
        <v>28</v>
      </c>
      <c r="D51" s="8" t="s">
        <v>607</v>
      </c>
      <c r="E51" s="13" t="s">
        <v>1296</v>
      </c>
      <c r="F51" s="5" t="s">
        <v>608</v>
      </c>
      <c r="G51" s="5" t="s">
        <v>610</v>
      </c>
      <c r="H51" s="5" t="s">
        <v>562</v>
      </c>
      <c r="I51" s="5" t="s">
        <v>295</v>
      </c>
      <c r="J51" s="5" t="s">
        <v>191</v>
      </c>
      <c r="K51" s="7">
        <v>40</v>
      </c>
      <c r="L51" s="7">
        <v>126.4</v>
      </c>
      <c r="M51" s="10">
        <f>IF(K51=0,0,K51)</f>
        <v>40</v>
      </c>
      <c r="N51" s="10">
        <f>IF(L51=0,0,L51)</f>
        <v>126.4</v>
      </c>
      <c r="O51" s="11">
        <f>IF(K51&lt;&gt;0,L51/K51,0)</f>
        <v>3.16</v>
      </c>
      <c r="P51" s="11">
        <f>IF(M51=0,-9999,N51-M51)</f>
        <v>86.4</v>
      </c>
      <c r="Q51" s="11">
        <f>IF( M51&lt;&gt;0,P51/M51,-10)</f>
        <v>2.16</v>
      </c>
      <c r="R51" s="11">
        <f>IF(O51&gt;3,4,(IF(O51&gt;1,3,(IF(O51&gt;0.5,2,1)))))</f>
        <v>4</v>
      </c>
      <c r="S51" s="11">
        <f t="shared" si="0"/>
        <v>4</v>
      </c>
      <c r="T51" s="11">
        <f t="shared" si="1"/>
        <v>3</v>
      </c>
      <c r="U51" s="5"/>
      <c r="V51" s="5"/>
      <c r="W51" s="5"/>
      <c r="X51" s="5"/>
      <c r="Y51" s="5"/>
      <c r="Z51" s="5"/>
      <c r="AA51" s="5"/>
    </row>
    <row r="52" spans="1:27" ht="15.75" customHeight="1">
      <c r="A52" s="7">
        <v>2017</v>
      </c>
      <c r="B52" s="7" t="s">
        <v>278</v>
      </c>
      <c r="C52" s="7">
        <v>19</v>
      </c>
      <c r="D52" s="8" t="s">
        <v>972</v>
      </c>
      <c r="E52" s="9" t="s">
        <v>1297</v>
      </c>
      <c r="F52" s="5" t="s">
        <v>973</v>
      </c>
      <c r="G52" s="5" t="s">
        <v>974</v>
      </c>
      <c r="H52" s="5" t="s">
        <v>89</v>
      </c>
      <c r="I52" s="5" t="s">
        <v>78</v>
      </c>
      <c r="J52" s="5" t="s">
        <v>975</v>
      </c>
      <c r="K52" s="7">
        <v>22</v>
      </c>
      <c r="L52" s="7">
        <v>69.5</v>
      </c>
      <c r="M52" s="10">
        <f>IF(K52=0,0,K52)</f>
        <v>22</v>
      </c>
      <c r="N52" s="10">
        <f>IF(L52=0,0,L52)</f>
        <v>69.5</v>
      </c>
      <c r="O52" s="11">
        <f>IF(K52&lt;&gt;0,L52/K52,0)</f>
        <v>3.1590909090909092</v>
      </c>
      <c r="P52" s="11">
        <f>IF(M52=0,-9999,N52-M52)</f>
        <v>47.5</v>
      </c>
      <c r="Q52" s="11">
        <f>IF( M52&lt;&gt;0,P52/M52,-10)</f>
        <v>2.1590909090909092</v>
      </c>
      <c r="R52" s="11">
        <f>IF(O52&gt;3,4,(IF(O52&gt;1,3,(IF(O52&gt;0.5,2,1)))))</f>
        <v>4</v>
      </c>
      <c r="S52" s="11">
        <f t="shared" si="0"/>
        <v>4</v>
      </c>
      <c r="T52" s="11">
        <f t="shared" si="1"/>
        <v>3</v>
      </c>
      <c r="U52" s="5"/>
      <c r="V52" s="5"/>
      <c r="W52" s="5"/>
      <c r="X52" s="5"/>
      <c r="Y52" s="5"/>
      <c r="Z52" s="5"/>
      <c r="AA52" s="5"/>
    </row>
    <row r="53" spans="1:27" ht="15.75" customHeight="1">
      <c r="A53" s="7">
        <v>2016</v>
      </c>
      <c r="B53" s="7" t="s">
        <v>136</v>
      </c>
      <c r="C53" s="7">
        <v>11</v>
      </c>
      <c r="D53" s="8" t="s">
        <v>1692</v>
      </c>
      <c r="E53" s="25" t="s">
        <v>1811</v>
      </c>
      <c r="F53" s="5" t="s">
        <v>1913</v>
      </c>
      <c r="G53" s="5" t="s">
        <v>2004</v>
      </c>
      <c r="H53" s="5" t="s">
        <v>54</v>
      </c>
      <c r="I53" s="5" t="s">
        <v>151</v>
      </c>
      <c r="J53" s="5" t="s">
        <v>2132</v>
      </c>
      <c r="K53" s="7">
        <v>6.5</v>
      </c>
      <c r="L53" s="7">
        <v>20.2</v>
      </c>
      <c r="M53" s="30">
        <f>IF(K53=0,0,K53)</f>
        <v>6.5</v>
      </c>
      <c r="N53" s="30">
        <f>IF(L53=0,0,L53)</f>
        <v>20.2</v>
      </c>
      <c r="O53" s="11">
        <f>IF(K53&lt;&gt;0,L53/K53,0)</f>
        <v>3.1076923076923078</v>
      </c>
      <c r="P53" s="11">
        <f>IF(M53=0,-9999,N53-M53)</f>
        <v>13.7</v>
      </c>
      <c r="Q53" s="11">
        <f>IF( M53&lt;&gt;0,P53/M53,-10)</f>
        <v>2.1076923076923078</v>
      </c>
      <c r="R53" s="11">
        <f>IF(O53&gt;3,4,(IF(O53&gt;1,3,(IF(O53&gt;0.5,2,1)))))</f>
        <v>4</v>
      </c>
      <c r="S53" s="11">
        <f t="shared" si="0"/>
        <v>4</v>
      </c>
      <c r="T53" s="11">
        <f t="shared" si="1"/>
        <v>3</v>
      </c>
      <c r="U53" s="5"/>
      <c r="V53" s="5"/>
      <c r="W53" s="5"/>
      <c r="X53" s="5"/>
      <c r="Y53" s="5"/>
      <c r="Z53" s="5"/>
      <c r="AA53" s="5"/>
    </row>
    <row r="54" spans="1:27" ht="15.75" customHeight="1">
      <c r="A54" s="7">
        <v>2020</v>
      </c>
      <c r="B54" s="7" t="s">
        <v>11</v>
      </c>
      <c r="C54" s="7">
        <v>24</v>
      </c>
      <c r="D54" s="8" t="s">
        <v>1565</v>
      </c>
      <c r="E54" s="22" t="s">
        <v>1589</v>
      </c>
      <c r="F54" s="5" t="s">
        <v>372</v>
      </c>
      <c r="G54" s="5" t="s">
        <v>1631</v>
      </c>
      <c r="H54" s="5" t="s">
        <v>1651</v>
      </c>
      <c r="I54" s="5" t="s">
        <v>26</v>
      </c>
      <c r="J54" s="5" t="s">
        <v>1657</v>
      </c>
      <c r="K54" s="7">
        <v>70</v>
      </c>
      <c r="L54" s="7">
        <v>207</v>
      </c>
      <c r="M54" s="30">
        <f>IF(K54=0,0,K54)</f>
        <v>70</v>
      </c>
      <c r="N54" s="30">
        <f>IF(L54=0,0,L54)</f>
        <v>207</v>
      </c>
      <c r="O54" s="11">
        <f>IF(K54&lt;&gt;0,L54/K54,0)</f>
        <v>2.9571428571428573</v>
      </c>
      <c r="P54" s="11">
        <f>IF(M54=0,-9999,N54-M54)</f>
        <v>137</v>
      </c>
      <c r="Q54" s="11">
        <f>IF( M54&lt;&gt;0,P54/M54,-10)</f>
        <v>1.9571428571428571</v>
      </c>
      <c r="R54" s="11">
        <f>IF(O54&gt;3,4,(IF(O54&gt;1,3,(IF(O54&gt;0.5,2,1)))))</f>
        <v>3</v>
      </c>
      <c r="S54" s="11">
        <f t="shared" si="0"/>
        <v>4</v>
      </c>
      <c r="T54" s="11">
        <f t="shared" si="1"/>
        <v>3</v>
      </c>
      <c r="U54" s="5"/>
      <c r="V54" s="5"/>
      <c r="W54" s="5"/>
      <c r="X54" s="5"/>
      <c r="Y54" s="5"/>
      <c r="Z54" s="5"/>
      <c r="AA54" s="5"/>
    </row>
    <row r="55" spans="1:27" ht="15.75" customHeight="1">
      <c r="A55" s="7">
        <v>2016</v>
      </c>
      <c r="B55" s="7" t="s">
        <v>278</v>
      </c>
      <c r="C55" s="7">
        <v>20</v>
      </c>
      <c r="D55" s="8" t="s">
        <v>1714</v>
      </c>
      <c r="E55" s="25" t="s">
        <v>1830</v>
      </c>
      <c r="F55" s="5" t="s">
        <v>780</v>
      </c>
      <c r="G55" s="5" t="s">
        <v>2026</v>
      </c>
      <c r="H55" s="5" t="s">
        <v>67</v>
      </c>
      <c r="I55" s="5"/>
      <c r="J55" s="5" t="s">
        <v>2148</v>
      </c>
      <c r="K55" s="7">
        <v>15</v>
      </c>
      <c r="L55" s="7">
        <v>43.8</v>
      </c>
      <c r="M55" s="30">
        <f>IF(K55=0,0,K55)</f>
        <v>15</v>
      </c>
      <c r="N55" s="30">
        <f>IF(L55=0,0,L55)</f>
        <v>43.8</v>
      </c>
      <c r="O55" s="11">
        <f>IF(K55&lt;&gt;0,L55/K55,0)</f>
        <v>2.92</v>
      </c>
      <c r="P55" s="11">
        <f>IF(M55=0,-9999,N55-M55)</f>
        <v>28.799999999999997</v>
      </c>
      <c r="Q55" s="11">
        <f>IF( M55&lt;&gt;0,P55/M55,-10)</f>
        <v>1.9199999999999997</v>
      </c>
      <c r="R55" s="11">
        <f>IF(O55&gt;3,4,(IF(O55&gt;1,3,(IF(O55&gt;0.5,2,1)))))</f>
        <v>3</v>
      </c>
      <c r="S55" s="11">
        <f t="shared" si="0"/>
        <v>4</v>
      </c>
      <c r="T55" s="11">
        <f t="shared" si="1"/>
        <v>3</v>
      </c>
      <c r="U55" s="5"/>
      <c r="V55" s="5"/>
      <c r="W55" s="5"/>
      <c r="X55" s="5"/>
      <c r="Y55" s="5"/>
      <c r="Z55" s="5"/>
      <c r="AA55" s="5"/>
    </row>
    <row r="56" spans="1:27" ht="15.75" customHeight="1">
      <c r="A56" s="7">
        <v>2017</v>
      </c>
      <c r="B56" s="7" t="s">
        <v>136</v>
      </c>
      <c r="C56" s="7">
        <v>10</v>
      </c>
      <c r="D56" s="8" t="s">
        <v>873</v>
      </c>
      <c r="E56" s="9" t="s">
        <v>1298</v>
      </c>
      <c r="F56" s="5" t="s">
        <v>400</v>
      </c>
      <c r="G56" s="5" t="s">
        <v>874</v>
      </c>
      <c r="H56" s="5" t="s">
        <v>31</v>
      </c>
      <c r="I56" s="5" t="s">
        <v>21</v>
      </c>
      <c r="J56" s="5" t="s">
        <v>317</v>
      </c>
      <c r="K56" s="7">
        <v>42</v>
      </c>
      <c r="L56" s="7">
        <v>116</v>
      </c>
      <c r="M56" s="10">
        <f>IF(K56=0,0,K56)</f>
        <v>42</v>
      </c>
      <c r="N56" s="10">
        <f>IF(L56=0,0,L56)</f>
        <v>116</v>
      </c>
      <c r="O56" s="11">
        <f>IF(K56&lt;&gt;0,L56/K56,0)</f>
        <v>2.7619047619047619</v>
      </c>
      <c r="P56" s="11">
        <f>IF(M56=0,-9999,N56-M56)</f>
        <v>74</v>
      </c>
      <c r="Q56" s="11">
        <f>IF( M56&lt;&gt;0,P56/M56,-10)</f>
        <v>1.7619047619047619</v>
      </c>
      <c r="R56" s="11">
        <f>IF(O56&gt;3,4,(IF(O56&gt;1,3,(IF(O56&gt;0.5,2,1)))))</f>
        <v>3</v>
      </c>
      <c r="S56" s="11">
        <f t="shared" si="0"/>
        <v>3</v>
      </c>
      <c r="T56" s="11">
        <f t="shared" si="1"/>
        <v>3</v>
      </c>
      <c r="U56" s="5"/>
      <c r="V56" s="5"/>
      <c r="W56" s="5"/>
      <c r="X56" s="5"/>
      <c r="Y56" s="5"/>
      <c r="Z56" s="5"/>
      <c r="AA56" s="5"/>
    </row>
    <row r="57" spans="1:27" ht="15.75" customHeight="1">
      <c r="A57" s="7">
        <v>2018</v>
      </c>
      <c r="B57" s="7" t="s">
        <v>11</v>
      </c>
      <c r="C57" s="7">
        <v>25</v>
      </c>
      <c r="D57" s="8" t="s">
        <v>71</v>
      </c>
      <c r="E57" s="13" t="s">
        <v>1299</v>
      </c>
      <c r="F57" s="5" t="s">
        <v>72</v>
      </c>
      <c r="G57" s="5" t="s">
        <v>74</v>
      </c>
      <c r="H57" s="5" t="s">
        <v>76</v>
      </c>
      <c r="I57" s="5" t="s">
        <v>78</v>
      </c>
      <c r="J57" s="5" t="s">
        <v>79</v>
      </c>
      <c r="K57" s="7">
        <v>215</v>
      </c>
      <c r="L57" s="7">
        <v>585</v>
      </c>
      <c r="M57" s="10">
        <f>IF(K57=0,0,K57)</f>
        <v>215</v>
      </c>
      <c r="N57" s="10">
        <f>IF(L57=0,0,L57)</f>
        <v>585</v>
      </c>
      <c r="O57" s="11">
        <f>IF(K57&lt;&gt;0,L57/K57,0)</f>
        <v>2.7209302325581395</v>
      </c>
      <c r="P57" s="11">
        <f>IF(M57=0,-9999,N57-M57)</f>
        <v>370</v>
      </c>
      <c r="Q57" s="11">
        <f>IF( M57&lt;&gt;0,P57/M57,-10)</f>
        <v>1.7209302325581395</v>
      </c>
      <c r="R57" s="11">
        <f>IF(O57&gt;3,4,(IF(O57&gt;1,3,(IF(O57&gt;0.5,2,1)))))</f>
        <v>3</v>
      </c>
      <c r="S57" s="11">
        <f t="shared" si="0"/>
        <v>3</v>
      </c>
      <c r="T57" s="11">
        <f t="shared" si="1"/>
        <v>3</v>
      </c>
      <c r="U57" s="5"/>
      <c r="V57" s="5"/>
      <c r="W57" s="5"/>
      <c r="X57" s="5"/>
      <c r="Y57" s="5"/>
      <c r="Z57" s="5"/>
      <c r="AA57" s="5"/>
    </row>
    <row r="58" spans="1:27" ht="15.75" customHeight="1">
      <c r="A58" s="7">
        <v>2018</v>
      </c>
      <c r="B58" s="7" t="s">
        <v>417</v>
      </c>
      <c r="C58" s="7">
        <v>15</v>
      </c>
      <c r="D58" s="8" t="s">
        <v>471</v>
      </c>
      <c r="E58" s="9" t="s">
        <v>1300</v>
      </c>
      <c r="F58" s="5" t="s">
        <v>473</v>
      </c>
      <c r="G58" s="5" t="s">
        <v>474</v>
      </c>
      <c r="H58" s="5" t="s">
        <v>54</v>
      </c>
      <c r="I58" s="5" t="s">
        <v>39</v>
      </c>
      <c r="J58" s="5" t="s">
        <v>476</v>
      </c>
      <c r="K58" s="7">
        <v>45</v>
      </c>
      <c r="L58" s="7">
        <v>121</v>
      </c>
      <c r="M58" s="10">
        <f>IF(K58=0,0,K58)</f>
        <v>45</v>
      </c>
      <c r="N58" s="10">
        <f>IF(L58=0,0,L58)</f>
        <v>121</v>
      </c>
      <c r="O58" s="11">
        <f>IF(K58&lt;&gt;0,L58/K58,0)</f>
        <v>2.6888888888888891</v>
      </c>
      <c r="P58" s="11">
        <f>IF(M58=0,-9999,N58-M58)</f>
        <v>76</v>
      </c>
      <c r="Q58" s="11">
        <f>IF( M58&lt;&gt;0,P58/M58,-10)</f>
        <v>1.6888888888888889</v>
      </c>
      <c r="R58" s="11">
        <f>IF(O58&gt;3,4,(IF(O58&gt;1,3,(IF(O58&gt;0.5,2,1)))))</f>
        <v>3</v>
      </c>
      <c r="S58" s="11">
        <f t="shared" si="0"/>
        <v>3</v>
      </c>
      <c r="T58" s="11">
        <f t="shared" si="1"/>
        <v>3</v>
      </c>
      <c r="U58" s="5"/>
      <c r="V58" s="5"/>
      <c r="W58" s="5"/>
      <c r="X58" s="5"/>
      <c r="Y58" s="5"/>
      <c r="Z58" s="5"/>
      <c r="AA58" s="5"/>
    </row>
    <row r="59" spans="1:27" ht="15.75" customHeight="1">
      <c r="A59" s="7">
        <v>2020</v>
      </c>
      <c r="B59" s="7" t="s">
        <v>81</v>
      </c>
      <c r="C59" s="7">
        <v>14</v>
      </c>
      <c r="D59" s="8" t="s">
        <v>1573</v>
      </c>
      <c r="E59" s="22" t="s">
        <v>1597</v>
      </c>
      <c r="F59" s="5" t="s">
        <v>1089</v>
      </c>
      <c r="G59" s="5" t="s">
        <v>1639</v>
      </c>
      <c r="H59" s="5" t="s">
        <v>31</v>
      </c>
      <c r="I59" s="5" t="s">
        <v>26</v>
      </c>
      <c r="J59" s="5" t="s">
        <v>1660</v>
      </c>
      <c r="K59" s="7">
        <v>20</v>
      </c>
      <c r="L59" s="7">
        <v>52.6</v>
      </c>
      <c r="M59" s="30">
        <f>IF(K59=0,0,K59)</f>
        <v>20</v>
      </c>
      <c r="N59" s="30">
        <f>IF(L59=0,0,L59)</f>
        <v>52.6</v>
      </c>
      <c r="O59" s="11">
        <f>IF(K59&lt;&gt;0,L59/K59,0)</f>
        <v>2.63</v>
      </c>
      <c r="P59" s="11">
        <f>IF(M59=0,-9999,N59-M59)</f>
        <v>32.6</v>
      </c>
      <c r="Q59" s="11">
        <f>IF( M59&lt;&gt;0,P59/M59,-10)</f>
        <v>1.6300000000000001</v>
      </c>
      <c r="R59" s="11">
        <f>IF(O59&gt;3,4,(IF(O59&gt;1,3,(IF(O59&gt;0.5,2,1)))))</f>
        <v>3</v>
      </c>
      <c r="S59" s="11">
        <f t="shared" si="0"/>
        <v>3</v>
      </c>
      <c r="T59" s="11">
        <f t="shared" si="1"/>
        <v>3</v>
      </c>
      <c r="U59" s="5"/>
      <c r="V59" s="5"/>
      <c r="W59" s="5"/>
      <c r="X59" s="5"/>
      <c r="Y59" s="5"/>
      <c r="Z59" s="5"/>
      <c r="AA59" s="5"/>
    </row>
    <row r="60" spans="1:27" ht="15.75" customHeight="1">
      <c r="A60" s="7">
        <v>2019</v>
      </c>
      <c r="B60" s="7" t="s">
        <v>435</v>
      </c>
      <c r="C60" s="7">
        <v>15</v>
      </c>
      <c r="D60" s="8" t="s">
        <v>475</v>
      </c>
      <c r="E60" s="12" t="s">
        <v>1301</v>
      </c>
      <c r="F60" s="5" t="s">
        <v>473</v>
      </c>
      <c r="G60" s="5" t="s">
        <v>477</v>
      </c>
      <c r="H60" s="5" t="s">
        <v>54</v>
      </c>
      <c r="I60" s="5" t="s">
        <v>31</v>
      </c>
      <c r="J60" s="5" t="s">
        <v>478</v>
      </c>
      <c r="K60" s="7">
        <v>25</v>
      </c>
      <c r="L60" s="7">
        <v>65.34</v>
      </c>
      <c r="M60" s="10">
        <f>IF(K60=0,0,K60)</f>
        <v>25</v>
      </c>
      <c r="N60" s="10">
        <f>IF(L60=0,0,L60)</f>
        <v>65.34</v>
      </c>
      <c r="O60" s="11">
        <f>IF(K60&lt;&gt;0,L60/K60,0)</f>
        <v>2.6135999999999999</v>
      </c>
      <c r="P60" s="11">
        <f>IF(M60=0,-9999,N60-M60)</f>
        <v>40.340000000000003</v>
      </c>
      <c r="Q60" s="11">
        <f>IF( M60&lt;&gt;0,P60/M60,-10)</f>
        <v>1.6136000000000001</v>
      </c>
      <c r="R60" s="11">
        <f>IF(O60&gt;3,4,(IF(O60&gt;1,3,(IF(O60&gt;0.5,2,1)))))</f>
        <v>3</v>
      </c>
      <c r="S60" s="11">
        <f t="shared" si="0"/>
        <v>3</v>
      </c>
      <c r="T60" s="11">
        <f t="shared" si="1"/>
        <v>3</v>
      </c>
      <c r="U60" s="5"/>
      <c r="V60" s="5"/>
      <c r="W60" s="5"/>
      <c r="X60" s="5"/>
      <c r="Y60" s="5"/>
      <c r="Z60" s="5"/>
      <c r="AA60" s="5"/>
    </row>
    <row r="61" spans="1:27" ht="15.75" customHeight="1">
      <c r="A61" s="7">
        <v>2019</v>
      </c>
      <c r="B61" s="7" t="s">
        <v>136</v>
      </c>
      <c r="C61" s="7">
        <v>21</v>
      </c>
      <c r="D61" s="8" t="s">
        <v>309</v>
      </c>
      <c r="E61" s="12" t="s">
        <v>1302</v>
      </c>
      <c r="F61" s="5" t="s">
        <v>311</v>
      </c>
      <c r="G61" s="5" t="s">
        <v>312</v>
      </c>
      <c r="H61" s="5" t="s">
        <v>26</v>
      </c>
      <c r="I61" s="5" t="s">
        <v>315</v>
      </c>
      <c r="J61" s="5" t="s">
        <v>317</v>
      </c>
      <c r="K61" s="7">
        <v>80</v>
      </c>
      <c r="L61" s="7">
        <v>207</v>
      </c>
      <c r="M61" s="10">
        <f>IF(K61=0,0,K61)</f>
        <v>80</v>
      </c>
      <c r="N61" s="10">
        <f>IF(L61=0,0,L61)</f>
        <v>207</v>
      </c>
      <c r="O61" s="11">
        <f>IF(K61&lt;&gt;0,L61/K61,0)</f>
        <v>2.5874999999999999</v>
      </c>
      <c r="P61" s="11">
        <f>IF(M61=0,-9999,N61-M61)</f>
        <v>127</v>
      </c>
      <c r="Q61" s="11">
        <f>IF( M61&lt;&gt;0,P61/M61,-10)</f>
        <v>1.5874999999999999</v>
      </c>
      <c r="R61" s="11">
        <f>IF(O61&gt;3,4,(IF(O61&gt;1,3,(IF(O61&gt;0.5,2,1)))))</f>
        <v>3</v>
      </c>
      <c r="S61" s="11">
        <f t="shared" si="0"/>
        <v>3</v>
      </c>
      <c r="T61" s="11">
        <f t="shared" si="1"/>
        <v>3</v>
      </c>
      <c r="U61" s="5"/>
      <c r="V61" s="5"/>
      <c r="W61" s="5"/>
      <c r="X61" s="5"/>
      <c r="Y61" s="5"/>
      <c r="Z61" s="5"/>
      <c r="AA61" s="5"/>
    </row>
    <row r="62" spans="1:27" ht="15.75" customHeight="1">
      <c r="A62" s="7">
        <v>2017</v>
      </c>
      <c r="B62" s="7" t="s">
        <v>524</v>
      </c>
      <c r="C62" s="7">
        <v>8</v>
      </c>
      <c r="D62" s="8" t="s">
        <v>1267</v>
      </c>
      <c r="E62" s="13" t="s">
        <v>1303</v>
      </c>
      <c r="F62" s="5" t="s">
        <v>1268</v>
      </c>
      <c r="G62" s="5" t="s">
        <v>1269</v>
      </c>
      <c r="H62" s="5" t="s">
        <v>89</v>
      </c>
      <c r="I62" s="5"/>
      <c r="J62" s="5" t="s">
        <v>467</v>
      </c>
      <c r="K62" s="7">
        <v>30</v>
      </c>
      <c r="L62" s="7">
        <v>77.400000000000006</v>
      </c>
      <c r="M62" s="10">
        <f>IF(K62=0,0,K62)</f>
        <v>30</v>
      </c>
      <c r="N62" s="10">
        <f>IF(L62=0,0,L62)</f>
        <v>77.400000000000006</v>
      </c>
      <c r="O62" s="11">
        <f>IF(K62&lt;&gt;0,L62/K62,0)</f>
        <v>2.58</v>
      </c>
      <c r="P62" s="11">
        <f>IF(M62=0,-9999,N62-M62)</f>
        <v>47.400000000000006</v>
      </c>
      <c r="Q62" s="11">
        <f>IF( M62&lt;&gt;0,P62/M62,-10)</f>
        <v>1.5800000000000003</v>
      </c>
      <c r="R62" s="11">
        <f>IF(O62&gt;3,4,(IF(O62&gt;1,3,(IF(O62&gt;0.5,2,1)))))</f>
        <v>3</v>
      </c>
      <c r="S62" s="11">
        <f t="shared" si="0"/>
        <v>3</v>
      </c>
      <c r="T62" s="11">
        <f t="shared" si="1"/>
        <v>3</v>
      </c>
      <c r="U62" s="5"/>
      <c r="V62" s="5"/>
      <c r="W62" s="5"/>
      <c r="X62" s="5"/>
      <c r="Y62" s="5"/>
      <c r="Z62" s="5"/>
      <c r="AA62" s="5"/>
    </row>
    <row r="63" spans="1:27" ht="15.75" customHeight="1">
      <c r="A63" s="7">
        <v>2019</v>
      </c>
      <c r="B63" s="7" t="s">
        <v>81</v>
      </c>
      <c r="C63" s="7">
        <v>22</v>
      </c>
      <c r="D63" s="8" t="s">
        <v>228</v>
      </c>
      <c r="E63" s="12" t="s">
        <v>1304</v>
      </c>
      <c r="F63" s="5" t="s">
        <v>229</v>
      </c>
      <c r="G63" s="5" t="s">
        <v>230</v>
      </c>
      <c r="H63" s="5" t="s">
        <v>89</v>
      </c>
      <c r="I63" s="5"/>
      <c r="J63" s="5" t="s">
        <v>231</v>
      </c>
      <c r="K63" s="7">
        <v>90</v>
      </c>
      <c r="L63" s="7">
        <v>228.27</v>
      </c>
      <c r="M63" s="10">
        <f>IF(K63=0,0,K63)</f>
        <v>90</v>
      </c>
      <c r="N63" s="10">
        <f>IF(L63=0,0,L63)</f>
        <v>228.27</v>
      </c>
      <c r="O63" s="11">
        <f>IF(K63&lt;&gt;0,L63/K63,0)</f>
        <v>2.5363333333333333</v>
      </c>
      <c r="P63" s="11">
        <f>IF(M63=0,-9999,N63-M63)</f>
        <v>138.27000000000001</v>
      </c>
      <c r="Q63" s="11">
        <f>IF( M63&lt;&gt;0,P63/M63,-10)</f>
        <v>1.5363333333333336</v>
      </c>
      <c r="R63" s="11">
        <f>IF(O63&gt;3,4,(IF(O63&gt;1,3,(IF(O63&gt;0.5,2,1)))))</f>
        <v>3</v>
      </c>
      <c r="S63" s="11">
        <f t="shared" si="0"/>
        <v>3</v>
      </c>
      <c r="T63" s="11">
        <f t="shared" si="1"/>
        <v>3</v>
      </c>
      <c r="U63" s="5"/>
      <c r="V63" s="5"/>
      <c r="W63" s="5"/>
      <c r="X63" s="5"/>
      <c r="Y63" s="5"/>
      <c r="Z63" s="5"/>
      <c r="AA63" s="5"/>
    </row>
    <row r="64" spans="1:27" ht="15.75" customHeight="1">
      <c r="A64" s="7">
        <v>2019</v>
      </c>
      <c r="B64" s="7" t="s">
        <v>524</v>
      </c>
      <c r="C64" s="7">
        <v>13</v>
      </c>
      <c r="D64" s="8" t="s">
        <v>540</v>
      </c>
      <c r="E64" s="12" t="s">
        <v>1305</v>
      </c>
      <c r="F64" s="5" t="s">
        <v>541</v>
      </c>
      <c r="G64" s="5" t="s">
        <v>542</v>
      </c>
      <c r="H64" s="5" t="s">
        <v>118</v>
      </c>
      <c r="I64" s="5" t="s">
        <v>39</v>
      </c>
      <c r="J64" s="5" t="s">
        <v>191</v>
      </c>
      <c r="K64" s="7">
        <v>27</v>
      </c>
      <c r="L64" s="7">
        <v>67</v>
      </c>
      <c r="M64" s="10">
        <f>IF(K64=0,0,K64)</f>
        <v>27</v>
      </c>
      <c r="N64" s="10">
        <f>IF(L64=0,0,L64)</f>
        <v>67</v>
      </c>
      <c r="O64" s="11">
        <f>IF(K64&lt;&gt;0,L64/K64,0)</f>
        <v>2.4814814814814814</v>
      </c>
      <c r="P64" s="11">
        <f>IF(M64=0,-9999,N64-M64)</f>
        <v>40</v>
      </c>
      <c r="Q64" s="11">
        <f>IF( M64&lt;&gt;0,P64/M64,-10)</f>
        <v>1.4814814814814814</v>
      </c>
      <c r="R64" s="11">
        <f>IF(O64&gt;3,4,(IF(O64&gt;1,3,(IF(O64&gt;0.5,2,1)))))</f>
        <v>3</v>
      </c>
      <c r="S64" s="11">
        <f t="shared" si="0"/>
        <v>3</v>
      </c>
      <c r="T64" s="11">
        <f t="shared" si="1"/>
        <v>3</v>
      </c>
      <c r="U64" s="5"/>
      <c r="V64" s="5"/>
      <c r="W64" s="5"/>
      <c r="X64" s="5"/>
      <c r="Y64" s="5"/>
      <c r="Z64" s="5"/>
      <c r="AA64" s="5"/>
    </row>
    <row r="65" spans="1:27" ht="15.75" customHeight="1">
      <c r="A65" s="7">
        <v>2020</v>
      </c>
      <c r="B65" s="7" t="s">
        <v>11</v>
      </c>
      <c r="C65" s="7">
        <v>10</v>
      </c>
      <c r="D65" s="8" t="s">
        <v>1562</v>
      </c>
      <c r="E65" s="23" t="s">
        <v>1586</v>
      </c>
      <c r="F65" s="5" t="s">
        <v>1611</v>
      </c>
      <c r="G65" s="5" t="s">
        <v>1628</v>
      </c>
      <c r="H65" s="5" t="s">
        <v>1650</v>
      </c>
      <c r="I65" s="5" t="s">
        <v>76</v>
      </c>
      <c r="J65" s="5" t="s">
        <v>1654</v>
      </c>
      <c r="K65" s="7">
        <v>150</v>
      </c>
      <c r="L65" s="7">
        <v>367</v>
      </c>
      <c r="M65" s="30">
        <f>IF(K65=0,0,K65)</f>
        <v>150</v>
      </c>
      <c r="N65" s="30">
        <f>IF(L65=0,0,L65)</f>
        <v>367</v>
      </c>
      <c r="O65" s="11">
        <f>IF(K65&lt;&gt;0,L65/K65,0)</f>
        <v>2.4466666666666668</v>
      </c>
      <c r="P65" s="11">
        <f>IF(M65=0,-9999,N65-M65)</f>
        <v>217</v>
      </c>
      <c r="Q65" s="11">
        <f>IF( M65&lt;&gt;0,P65/M65,-10)</f>
        <v>1.4466666666666668</v>
      </c>
      <c r="R65" s="11">
        <f>IF(O65&gt;3,4,(IF(O65&gt;1,3,(IF(O65&gt;0.5,2,1)))))</f>
        <v>3</v>
      </c>
      <c r="S65" s="11">
        <f t="shared" si="0"/>
        <v>3</v>
      </c>
      <c r="T65" s="11">
        <f t="shared" si="1"/>
        <v>3</v>
      </c>
      <c r="U65" s="5"/>
      <c r="V65" s="5"/>
      <c r="W65" s="5"/>
      <c r="X65" s="5"/>
      <c r="Y65" s="5"/>
      <c r="Z65" s="5"/>
      <c r="AA65" s="5"/>
    </row>
    <row r="66" spans="1:27" ht="15.75" customHeight="1">
      <c r="A66" s="7">
        <v>2017</v>
      </c>
      <c r="B66" s="7" t="s">
        <v>11</v>
      </c>
      <c r="C66" s="7">
        <v>25</v>
      </c>
      <c r="D66" s="8" t="s">
        <v>821</v>
      </c>
      <c r="E66" s="13" t="s">
        <v>1306</v>
      </c>
      <c r="F66" s="5" t="s">
        <v>822</v>
      </c>
      <c r="G66" s="5" t="s">
        <v>823</v>
      </c>
      <c r="H66" s="5" t="s">
        <v>54</v>
      </c>
      <c r="I66" s="5" t="s">
        <v>151</v>
      </c>
      <c r="J66" s="5" t="s">
        <v>824</v>
      </c>
      <c r="K66" s="7">
        <v>50</v>
      </c>
      <c r="L66" s="7">
        <v>121</v>
      </c>
      <c r="M66" s="10">
        <f>IF(K66=0,0,K66)</f>
        <v>50</v>
      </c>
      <c r="N66" s="10">
        <f>IF(L66=0,0,L66)</f>
        <v>121</v>
      </c>
      <c r="O66" s="11">
        <f>IF(K66&lt;&gt;0,L66/K66,0)</f>
        <v>2.42</v>
      </c>
      <c r="P66" s="11">
        <f>IF(M66=0,-9999,N66-M66)</f>
        <v>71</v>
      </c>
      <c r="Q66" s="11">
        <f>IF( M66&lt;&gt;0,P66/M66,-10)</f>
        <v>1.42</v>
      </c>
      <c r="R66" s="11">
        <f>IF(O66&gt;3,4,(IF(O66&gt;1,3,(IF(O66&gt;0.5,2,1)))))</f>
        <v>3</v>
      </c>
      <c r="S66" s="11">
        <f t="shared" si="0"/>
        <v>3</v>
      </c>
      <c r="T66" s="11">
        <f t="shared" si="1"/>
        <v>3</v>
      </c>
      <c r="U66" s="5"/>
      <c r="V66" s="5"/>
      <c r="W66" s="5"/>
      <c r="X66" s="5"/>
      <c r="Y66" s="5"/>
      <c r="Z66" s="5"/>
      <c r="AA66" s="5"/>
    </row>
    <row r="67" spans="1:27" ht="15.75" customHeight="1">
      <c r="A67" s="7">
        <v>2019</v>
      </c>
      <c r="B67" s="7" t="s">
        <v>417</v>
      </c>
      <c r="C67" s="7">
        <v>15</v>
      </c>
      <c r="D67" s="8" t="s">
        <v>641</v>
      </c>
      <c r="E67" s="12" t="s">
        <v>1307</v>
      </c>
      <c r="F67" s="5" t="s">
        <v>642</v>
      </c>
      <c r="G67" s="5" t="s">
        <v>643</v>
      </c>
      <c r="H67" s="5" t="s">
        <v>54</v>
      </c>
      <c r="I67" s="5"/>
      <c r="J67" s="5" t="s">
        <v>644</v>
      </c>
      <c r="K67" s="7">
        <v>47</v>
      </c>
      <c r="L67" s="7">
        <v>113</v>
      </c>
      <c r="M67" s="10">
        <f>IF(K67=0,0,K67)</f>
        <v>47</v>
      </c>
      <c r="N67" s="10">
        <f>IF(L67=0,0,L67)</f>
        <v>113</v>
      </c>
      <c r="O67" s="11">
        <f>IF(K67&lt;&gt;0,L67/K67,0)</f>
        <v>2.4042553191489362</v>
      </c>
      <c r="P67" s="11">
        <f>IF(M67=0,-9999,N67-M67)</f>
        <v>66</v>
      </c>
      <c r="Q67" s="11">
        <f>IF( M67&lt;&gt;0,P67/M67,-10)</f>
        <v>1.4042553191489362</v>
      </c>
      <c r="R67" s="11">
        <f>IF(O67&gt;3,4,(IF(O67&gt;1,3,(IF(O67&gt;0.5,2,1)))))</f>
        <v>3</v>
      </c>
      <c r="S67" s="11">
        <f t="shared" ref="S67:S130" si="2">IF(Q67&gt;1.8,4,(IF(Q67&gt;0,3,(IF(Q67&gt;-0.5,2,1)))))</f>
        <v>3</v>
      </c>
      <c r="T67" s="11">
        <f t="shared" ref="T67:T130" si="3">IF(Q67&gt;=1,3,(IF(Q67&gt;0,2,1)))</f>
        <v>3</v>
      </c>
      <c r="U67" s="5"/>
      <c r="V67" s="5"/>
      <c r="W67" s="5"/>
      <c r="X67" s="5"/>
      <c r="Y67" s="5"/>
      <c r="Z67" s="5"/>
      <c r="AA67" s="5"/>
    </row>
    <row r="68" spans="1:27" ht="15.75" customHeight="1">
      <c r="A68" s="7">
        <v>2016</v>
      </c>
      <c r="B68" s="7" t="s">
        <v>351</v>
      </c>
      <c r="C68" s="7">
        <v>3</v>
      </c>
      <c r="D68" s="8" t="s">
        <v>1719</v>
      </c>
      <c r="E68" s="25" t="s">
        <v>1835</v>
      </c>
      <c r="F68" s="5" t="s">
        <v>410</v>
      </c>
      <c r="G68" s="5" t="s">
        <v>2031</v>
      </c>
      <c r="H68" s="5" t="s">
        <v>89</v>
      </c>
      <c r="I68" s="5"/>
      <c r="J68" s="5" t="s">
        <v>1167</v>
      </c>
      <c r="K68" s="7">
        <v>85</v>
      </c>
      <c r="L68" s="7">
        <v>195</v>
      </c>
      <c r="M68" s="30">
        <f>IF(K68=0,0,K68)</f>
        <v>85</v>
      </c>
      <c r="N68" s="30">
        <f>IF(L68=0,0,L68)</f>
        <v>195</v>
      </c>
      <c r="O68" s="11">
        <f>IF(K68&lt;&gt;0,L68/K68,0)</f>
        <v>2.2941176470588234</v>
      </c>
      <c r="P68" s="11">
        <f>IF(M68=0,-9999,N68-M68)</f>
        <v>110</v>
      </c>
      <c r="Q68" s="11">
        <f>IF( M68&lt;&gt;0,P68/M68,-10)</f>
        <v>1.2941176470588236</v>
      </c>
      <c r="R68" s="11">
        <f>IF(O68&gt;3,4,(IF(O68&gt;1,3,(IF(O68&gt;0.5,2,1)))))</f>
        <v>3</v>
      </c>
      <c r="S68" s="11">
        <f t="shared" si="2"/>
        <v>3</v>
      </c>
      <c r="T68" s="11">
        <f t="shared" si="3"/>
        <v>3</v>
      </c>
      <c r="U68" s="5"/>
      <c r="V68" s="5"/>
      <c r="W68" s="5"/>
      <c r="X68" s="5"/>
      <c r="Y68" s="5"/>
      <c r="Z68" s="5"/>
      <c r="AA68" s="5"/>
    </row>
    <row r="69" spans="1:27" ht="15.75" customHeight="1">
      <c r="A69" s="7">
        <v>2016</v>
      </c>
      <c r="B69" s="7" t="s">
        <v>11</v>
      </c>
      <c r="C69" s="7">
        <v>8</v>
      </c>
      <c r="D69" s="8" t="s">
        <v>1668</v>
      </c>
      <c r="E69" s="38" t="s">
        <v>1788</v>
      </c>
      <c r="F69" s="5" t="s">
        <v>1894</v>
      </c>
      <c r="G69" s="5" t="s">
        <v>1980</v>
      </c>
      <c r="H69" s="5" t="s">
        <v>39</v>
      </c>
      <c r="I69" s="5"/>
      <c r="J69" s="5" t="s">
        <v>2112</v>
      </c>
      <c r="K69" s="7">
        <v>35</v>
      </c>
      <c r="L69" s="7">
        <v>78.69</v>
      </c>
      <c r="M69" s="30">
        <f>IF(K69=0,0,K69)</f>
        <v>35</v>
      </c>
      <c r="N69" s="30">
        <f>IF(L69=0,0,L69)</f>
        <v>78.69</v>
      </c>
      <c r="O69" s="11">
        <f>IF(K69&lt;&gt;0,L69/K69,0)</f>
        <v>2.2482857142857142</v>
      </c>
      <c r="P69" s="11">
        <f>IF(M69=0,-9999,N69-M69)</f>
        <v>43.69</v>
      </c>
      <c r="Q69" s="11">
        <f>IF( M69&lt;&gt;0,P69/M69,-10)</f>
        <v>1.2482857142857142</v>
      </c>
      <c r="R69" s="11">
        <f>IF(O69&gt;3,4,(IF(O69&gt;1,3,(IF(O69&gt;0.5,2,1)))))</f>
        <v>3</v>
      </c>
      <c r="S69" s="11">
        <f t="shared" si="2"/>
        <v>3</v>
      </c>
      <c r="T69" s="11">
        <f t="shared" si="3"/>
        <v>3</v>
      </c>
      <c r="U69" s="5"/>
      <c r="V69" s="5"/>
      <c r="W69" s="5"/>
      <c r="X69" s="5"/>
      <c r="Y69" s="5"/>
      <c r="Z69" s="5"/>
      <c r="AA69" s="5"/>
    </row>
    <row r="70" spans="1:27" ht="15.75" customHeight="1">
      <c r="A70" s="7">
        <v>2017</v>
      </c>
      <c r="B70" s="7" t="s">
        <v>524</v>
      </c>
      <c r="C70" s="7">
        <v>22</v>
      </c>
      <c r="D70" s="8" t="s">
        <v>1283</v>
      </c>
      <c r="E70" s="9" t="s">
        <v>1308</v>
      </c>
      <c r="F70" s="5" t="s">
        <v>788</v>
      </c>
      <c r="G70" s="5" t="s">
        <v>1284</v>
      </c>
      <c r="H70" s="5" t="s">
        <v>54</v>
      </c>
      <c r="I70" s="5" t="s">
        <v>78</v>
      </c>
      <c r="J70" s="5" t="s">
        <v>191</v>
      </c>
      <c r="K70" s="7">
        <v>150</v>
      </c>
      <c r="L70" s="7">
        <v>336</v>
      </c>
      <c r="M70" s="10">
        <f>IF(K70=0,0,K70)</f>
        <v>150</v>
      </c>
      <c r="N70" s="10">
        <f>IF(L70=0,0,L70)</f>
        <v>336</v>
      </c>
      <c r="O70" s="11">
        <f>IF(K70&lt;&gt;0,L70/K70,0)</f>
        <v>2.2400000000000002</v>
      </c>
      <c r="P70" s="11">
        <f>IF(M70=0,-9999,N70-M70)</f>
        <v>186</v>
      </c>
      <c r="Q70" s="11">
        <f>IF( M70&lt;&gt;0,P70/M70,-10)</f>
        <v>1.24</v>
      </c>
      <c r="R70" s="11">
        <f>IF(O70&gt;3,4,(IF(O70&gt;1,3,(IF(O70&gt;0.5,2,1)))))</f>
        <v>3</v>
      </c>
      <c r="S70" s="11">
        <f t="shared" si="2"/>
        <v>3</v>
      </c>
      <c r="T70" s="11">
        <f t="shared" si="3"/>
        <v>3</v>
      </c>
      <c r="U70" s="5"/>
      <c r="V70" s="5"/>
      <c r="W70" s="5"/>
      <c r="X70" s="5"/>
      <c r="Y70" s="5"/>
      <c r="Z70" s="5"/>
      <c r="AA70" s="5"/>
    </row>
    <row r="71" spans="1:27" ht="15.75" customHeight="1">
      <c r="A71" s="7">
        <v>2020</v>
      </c>
      <c r="B71" s="7" t="s">
        <v>81</v>
      </c>
      <c r="C71" s="7">
        <v>28</v>
      </c>
      <c r="D71" s="8" t="s">
        <v>1577</v>
      </c>
      <c r="E71" s="21" t="s">
        <v>1601</v>
      </c>
      <c r="F71" s="5" t="s">
        <v>431</v>
      </c>
      <c r="G71" s="5" t="s">
        <v>1643</v>
      </c>
      <c r="H71" s="5" t="s">
        <v>26</v>
      </c>
      <c r="I71" s="5"/>
      <c r="J71" s="5" t="s">
        <v>1663</v>
      </c>
      <c r="K71" s="7">
        <v>20</v>
      </c>
      <c r="L71" s="7">
        <v>44.54</v>
      </c>
      <c r="M71" s="30">
        <f>IF(K71=0,0,K71)</f>
        <v>20</v>
      </c>
      <c r="N71" s="30">
        <f>IF(L71=0,0,L71)</f>
        <v>44.54</v>
      </c>
      <c r="O71" s="11">
        <f>IF(K71&lt;&gt;0,L71/K71,0)</f>
        <v>2.2269999999999999</v>
      </c>
      <c r="P71" s="11">
        <f>IF(M71=0,-9999,N71-M71)</f>
        <v>24.54</v>
      </c>
      <c r="Q71" s="11">
        <f>IF( M71&lt;&gt;0,P71/M71,-10)</f>
        <v>1.2269999999999999</v>
      </c>
      <c r="R71" s="11">
        <f>IF(O71&gt;3,4,(IF(O71&gt;1,3,(IF(O71&gt;0.5,2,1)))))</f>
        <v>3</v>
      </c>
      <c r="S71" s="11">
        <f t="shared" si="2"/>
        <v>3</v>
      </c>
      <c r="T71" s="11">
        <f t="shared" si="3"/>
        <v>3</v>
      </c>
      <c r="U71" s="5"/>
      <c r="V71" s="5"/>
      <c r="W71" s="5"/>
      <c r="X71" s="5"/>
      <c r="Y71" s="5"/>
      <c r="Z71" s="5"/>
      <c r="AA71" s="5"/>
    </row>
    <row r="72" spans="1:27" ht="15.75" customHeight="1">
      <c r="A72" s="7">
        <v>2019</v>
      </c>
      <c r="B72" s="7" t="s">
        <v>524</v>
      </c>
      <c r="C72" s="7">
        <v>20</v>
      </c>
      <c r="D72" s="8" t="s">
        <v>555</v>
      </c>
      <c r="E72" s="14" t="s">
        <v>1309</v>
      </c>
      <c r="F72" s="5" t="s">
        <v>556</v>
      </c>
      <c r="G72" s="5" t="s">
        <v>557</v>
      </c>
      <c r="H72" s="5" t="s">
        <v>54</v>
      </c>
      <c r="I72" s="5"/>
      <c r="J72" s="5" t="s">
        <v>559</v>
      </c>
      <c r="K72" s="7">
        <v>105</v>
      </c>
      <c r="L72" s="7">
        <v>231</v>
      </c>
      <c r="M72" s="10">
        <f>IF(K72=0,0,K72)</f>
        <v>105</v>
      </c>
      <c r="N72" s="10">
        <f>IF(L72=0,0,L72)</f>
        <v>231</v>
      </c>
      <c r="O72" s="11">
        <f>IF(K72&lt;&gt;0,L72/K72,0)</f>
        <v>2.2000000000000002</v>
      </c>
      <c r="P72" s="11">
        <f>IF(M72=0,-9999,N72-M72)</f>
        <v>126</v>
      </c>
      <c r="Q72" s="11">
        <f>IF( M72&lt;&gt;0,P72/M72,-10)</f>
        <v>1.2</v>
      </c>
      <c r="R72" s="11">
        <f>IF(O72&gt;3,4,(IF(O72&gt;1,3,(IF(O72&gt;0.5,2,1)))))</f>
        <v>3</v>
      </c>
      <c r="S72" s="11">
        <f t="shared" si="2"/>
        <v>3</v>
      </c>
      <c r="T72" s="11">
        <f t="shared" si="3"/>
        <v>3</v>
      </c>
      <c r="U72" s="5"/>
      <c r="V72" s="5"/>
      <c r="W72" s="5"/>
      <c r="X72" s="5"/>
      <c r="Y72" s="5"/>
      <c r="Z72" s="5"/>
      <c r="AA72" s="5"/>
    </row>
    <row r="73" spans="1:27" ht="15.75" customHeight="1">
      <c r="A73" s="7">
        <v>2018</v>
      </c>
      <c r="B73" s="7" t="s">
        <v>417</v>
      </c>
      <c r="C73" s="7">
        <v>15</v>
      </c>
      <c r="D73" s="8" t="s">
        <v>461</v>
      </c>
      <c r="E73" s="13" t="s">
        <v>1310</v>
      </c>
      <c r="F73" s="5" t="s">
        <v>463</v>
      </c>
      <c r="G73" s="5" t="s">
        <v>465</v>
      </c>
      <c r="H73" s="5" t="s">
        <v>304</v>
      </c>
      <c r="I73" s="5" t="s">
        <v>26</v>
      </c>
      <c r="J73" s="5" t="s">
        <v>467</v>
      </c>
      <c r="K73" s="7">
        <v>75</v>
      </c>
      <c r="L73" s="7">
        <v>158</v>
      </c>
      <c r="M73" s="10">
        <f>IF(K73=0,0,K73)</f>
        <v>75</v>
      </c>
      <c r="N73" s="10">
        <f>IF(L73=0,0,L73)</f>
        <v>158</v>
      </c>
      <c r="O73" s="11">
        <f>IF(K73&lt;&gt;0,L73/K73,0)</f>
        <v>2.1066666666666665</v>
      </c>
      <c r="P73" s="11">
        <f>IF(M73=0,-9999,N73-M73)</f>
        <v>83</v>
      </c>
      <c r="Q73" s="11">
        <f>IF( M73&lt;&gt;0,P73/M73,-10)</f>
        <v>1.1066666666666667</v>
      </c>
      <c r="R73" s="11">
        <f>IF(O73&gt;3,4,(IF(O73&gt;1,3,(IF(O73&gt;0.5,2,1)))))</f>
        <v>3</v>
      </c>
      <c r="S73" s="11">
        <f t="shared" si="2"/>
        <v>3</v>
      </c>
      <c r="T73" s="11">
        <f t="shared" si="3"/>
        <v>3</v>
      </c>
      <c r="U73" s="5"/>
      <c r="V73" s="5"/>
      <c r="W73" s="5"/>
      <c r="X73" s="5"/>
      <c r="Y73" s="5"/>
      <c r="Z73" s="5"/>
      <c r="AA73" s="5"/>
    </row>
    <row r="74" spans="1:27" ht="15.75" customHeight="1">
      <c r="A74" s="7">
        <v>2016</v>
      </c>
      <c r="B74" s="7" t="s">
        <v>506</v>
      </c>
      <c r="C74" s="7">
        <v>30</v>
      </c>
      <c r="D74" s="8" t="s">
        <v>1760</v>
      </c>
      <c r="E74" s="27" t="s">
        <v>1871</v>
      </c>
      <c r="F74" s="5" t="s">
        <v>107</v>
      </c>
      <c r="G74" s="5" t="s">
        <v>2072</v>
      </c>
      <c r="H74" s="5" t="s">
        <v>67</v>
      </c>
      <c r="I74" s="5" t="s">
        <v>2110</v>
      </c>
      <c r="J74" s="5" t="s">
        <v>2184</v>
      </c>
      <c r="K74" s="7">
        <v>104</v>
      </c>
      <c r="L74" s="7">
        <v>216</v>
      </c>
      <c r="M74" s="30">
        <f>IF(K74=0,0,K74)</f>
        <v>104</v>
      </c>
      <c r="N74" s="30">
        <f>IF(L74=0,0,L74)</f>
        <v>216</v>
      </c>
      <c r="O74" s="11">
        <f>IF(K74&lt;&gt;0,L74/K74,0)</f>
        <v>2.0769230769230771</v>
      </c>
      <c r="P74" s="11">
        <f>IF(M74=0,-9999,N74-M74)</f>
        <v>112</v>
      </c>
      <c r="Q74" s="11">
        <f>IF( M74&lt;&gt;0,P74/M74,-10)</f>
        <v>1.0769230769230769</v>
      </c>
      <c r="R74" s="11">
        <f>IF(O74&gt;3,4,(IF(O74&gt;1,3,(IF(O74&gt;0.5,2,1)))))</f>
        <v>3</v>
      </c>
      <c r="S74" s="11">
        <f t="shared" si="2"/>
        <v>3</v>
      </c>
      <c r="T74" s="11">
        <f t="shared" si="3"/>
        <v>3</v>
      </c>
      <c r="U74" s="5"/>
      <c r="V74" s="5"/>
      <c r="W74" s="5"/>
      <c r="X74" s="5"/>
      <c r="Y74" s="5"/>
      <c r="Z74" s="5"/>
      <c r="AA74" s="5"/>
    </row>
    <row r="75" spans="1:27" ht="15.75" customHeight="1">
      <c r="A75" s="7">
        <v>2018</v>
      </c>
      <c r="B75" s="7" t="s">
        <v>136</v>
      </c>
      <c r="C75" s="7">
        <v>9</v>
      </c>
      <c r="D75" s="8" t="s">
        <v>147</v>
      </c>
      <c r="E75" s="13" t="s">
        <v>1311</v>
      </c>
      <c r="F75" s="5" t="s">
        <v>148</v>
      </c>
      <c r="G75" s="5" t="s">
        <v>149</v>
      </c>
      <c r="H75" s="5" t="s">
        <v>150</v>
      </c>
      <c r="I75" s="5" t="s">
        <v>151</v>
      </c>
      <c r="J75" s="5" t="s">
        <v>152</v>
      </c>
      <c r="K75" s="7">
        <v>15</v>
      </c>
      <c r="L75" s="7">
        <v>31</v>
      </c>
      <c r="M75" s="10">
        <f>IF(K75=0,0,K75)</f>
        <v>15</v>
      </c>
      <c r="N75" s="10">
        <f>IF(L75=0,0,L75)</f>
        <v>31</v>
      </c>
      <c r="O75" s="11">
        <f>IF(K75&lt;&gt;0,L75/K75,0)</f>
        <v>2.0666666666666669</v>
      </c>
      <c r="P75" s="11">
        <f>IF(M75=0,-9999,N75-M75)</f>
        <v>16</v>
      </c>
      <c r="Q75" s="11">
        <f>IF( M75&lt;&gt;0,P75/M75,-10)</f>
        <v>1.0666666666666667</v>
      </c>
      <c r="R75" s="11">
        <f>IF(O75&gt;3,4,(IF(O75&gt;1,3,(IF(O75&gt;0.5,2,1)))))</f>
        <v>3</v>
      </c>
      <c r="S75" s="11">
        <f t="shared" si="2"/>
        <v>3</v>
      </c>
      <c r="T75" s="11">
        <f t="shared" si="3"/>
        <v>3</v>
      </c>
      <c r="U75" s="5"/>
      <c r="V75" s="5"/>
      <c r="W75" s="5"/>
      <c r="X75" s="5"/>
      <c r="Y75" s="5"/>
      <c r="Z75" s="5"/>
      <c r="AA75" s="5"/>
    </row>
    <row r="76" spans="1:27" ht="15.75" customHeight="1">
      <c r="A76" s="7">
        <v>2017</v>
      </c>
      <c r="B76" s="7" t="s">
        <v>165</v>
      </c>
      <c r="C76" s="7">
        <v>20</v>
      </c>
      <c r="D76" s="8" t="s">
        <v>1192</v>
      </c>
      <c r="E76" s="9" t="s">
        <v>1312</v>
      </c>
      <c r="F76" s="5" t="s">
        <v>777</v>
      </c>
      <c r="G76" s="5" t="s">
        <v>1193</v>
      </c>
      <c r="H76" s="5" t="s">
        <v>89</v>
      </c>
      <c r="I76" s="5"/>
      <c r="J76" s="5" t="s">
        <v>1194</v>
      </c>
      <c r="K76" s="7">
        <v>100</v>
      </c>
      <c r="L76" s="7">
        <v>205</v>
      </c>
      <c r="M76" s="10">
        <f>IF(K76=0,0,K76)</f>
        <v>100</v>
      </c>
      <c r="N76" s="10">
        <f>IF(L76=0,0,L76)</f>
        <v>205</v>
      </c>
      <c r="O76" s="11">
        <f>IF(K76&lt;&gt;0,L76/K76,0)</f>
        <v>2.0499999999999998</v>
      </c>
      <c r="P76" s="11">
        <f>IF(M76=0,-9999,N76-M76)</f>
        <v>105</v>
      </c>
      <c r="Q76" s="11">
        <f>IF( M76&lt;&gt;0,P76/M76,-10)</f>
        <v>1.05</v>
      </c>
      <c r="R76" s="11">
        <f>IF(O76&gt;3,4,(IF(O76&gt;1,3,(IF(O76&gt;0.5,2,1)))))</f>
        <v>3</v>
      </c>
      <c r="S76" s="11">
        <f t="shared" si="2"/>
        <v>3</v>
      </c>
      <c r="T76" s="11">
        <f t="shared" si="3"/>
        <v>3</v>
      </c>
      <c r="U76" s="5"/>
      <c r="V76" s="5"/>
      <c r="W76" s="5"/>
      <c r="X76" s="5"/>
      <c r="Y76" s="5"/>
      <c r="Z76" s="5"/>
      <c r="AA76" s="5"/>
    </row>
    <row r="77" spans="1:27" ht="15.75" customHeight="1">
      <c r="A77" s="7">
        <v>2016</v>
      </c>
      <c r="B77" s="7" t="s">
        <v>351</v>
      </c>
      <c r="C77" s="7">
        <v>17</v>
      </c>
      <c r="D77" s="8" t="s">
        <v>1723</v>
      </c>
      <c r="E77" s="25" t="s">
        <v>1839</v>
      </c>
      <c r="F77" s="5" t="s">
        <v>245</v>
      </c>
      <c r="G77" s="5" t="s">
        <v>2035</v>
      </c>
      <c r="H77" s="5" t="s">
        <v>118</v>
      </c>
      <c r="I77" s="5"/>
      <c r="J77" s="5" t="s">
        <v>2156</v>
      </c>
      <c r="K77" s="7">
        <v>47</v>
      </c>
      <c r="L77" s="7">
        <v>96.08</v>
      </c>
      <c r="M77" s="30">
        <f>IF(K77=0,0,K77)</f>
        <v>47</v>
      </c>
      <c r="N77" s="30">
        <f>IF(L77=0,0,L77)</f>
        <v>96.08</v>
      </c>
      <c r="O77" s="11">
        <f>IF(K77&lt;&gt;0,L77/K77,0)</f>
        <v>2.0442553191489363</v>
      </c>
      <c r="P77" s="11">
        <f>IF(M77=0,-9999,N77-M77)</f>
        <v>49.08</v>
      </c>
      <c r="Q77" s="11">
        <f>IF( M77&lt;&gt;0,P77/M77,-10)</f>
        <v>1.0442553191489361</v>
      </c>
      <c r="R77" s="11">
        <f>IF(O77&gt;3,4,(IF(O77&gt;1,3,(IF(O77&gt;0.5,2,1)))))</f>
        <v>3</v>
      </c>
      <c r="S77" s="11">
        <f t="shared" si="2"/>
        <v>3</v>
      </c>
      <c r="T77" s="11">
        <f t="shared" si="3"/>
        <v>3</v>
      </c>
      <c r="U77" s="5"/>
      <c r="V77" s="5"/>
      <c r="W77" s="5"/>
      <c r="X77" s="5"/>
      <c r="Y77" s="5"/>
      <c r="Z77" s="5"/>
      <c r="AA77" s="5"/>
    </row>
    <row r="78" spans="1:27" ht="15.75" customHeight="1">
      <c r="A78" s="7">
        <v>2018</v>
      </c>
      <c r="B78" s="7" t="s">
        <v>278</v>
      </c>
      <c r="C78" s="7">
        <v>25</v>
      </c>
      <c r="D78" s="8" t="s">
        <v>335</v>
      </c>
      <c r="E78" s="13" t="s">
        <v>1313</v>
      </c>
      <c r="F78" s="5" t="s">
        <v>337</v>
      </c>
      <c r="G78" s="5" t="s">
        <v>339</v>
      </c>
      <c r="H78" s="5" t="s">
        <v>54</v>
      </c>
      <c r="I78" s="5" t="s">
        <v>26</v>
      </c>
      <c r="J78" s="5" t="s">
        <v>341</v>
      </c>
      <c r="K78" s="7">
        <v>45</v>
      </c>
      <c r="L78" s="7">
        <v>91</v>
      </c>
      <c r="M78" s="10">
        <f>IF(K78=0,0,K78)</f>
        <v>45</v>
      </c>
      <c r="N78" s="10">
        <f>IF(L78=0,0,L78)</f>
        <v>91</v>
      </c>
      <c r="O78" s="11">
        <f>IF(K78&lt;&gt;0,L78/K78,0)</f>
        <v>2.0222222222222221</v>
      </c>
      <c r="P78" s="11">
        <f>IF(M78=0,-9999,N78-M78)</f>
        <v>46</v>
      </c>
      <c r="Q78" s="11">
        <f>IF( M78&lt;&gt;0,P78/M78,-10)</f>
        <v>1.0222222222222221</v>
      </c>
      <c r="R78" s="11">
        <f>IF(O78&gt;3,4,(IF(O78&gt;1,3,(IF(O78&gt;0.5,2,1)))))</f>
        <v>3</v>
      </c>
      <c r="S78" s="11">
        <f t="shared" si="2"/>
        <v>3</v>
      </c>
      <c r="T78" s="11">
        <f t="shared" si="3"/>
        <v>3</v>
      </c>
      <c r="U78" s="5"/>
      <c r="V78" s="5"/>
      <c r="W78" s="5"/>
      <c r="X78" s="5"/>
      <c r="Y78" s="5"/>
      <c r="Z78" s="5"/>
      <c r="AA78" s="5"/>
    </row>
    <row r="79" spans="1:27" ht="15.75" customHeight="1">
      <c r="A79" s="7">
        <v>2016</v>
      </c>
      <c r="B79" s="7" t="s">
        <v>351</v>
      </c>
      <c r="C79" s="7">
        <v>24</v>
      </c>
      <c r="D79" s="8" t="s">
        <v>1725</v>
      </c>
      <c r="E79" s="27" t="s">
        <v>1840</v>
      </c>
      <c r="F79" s="5" t="s">
        <v>24</v>
      </c>
      <c r="G79" s="5" t="s">
        <v>2037</v>
      </c>
      <c r="H79" s="5" t="s">
        <v>118</v>
      </c>
      <c r="I79" s="5" t="s">
        <v>151</v>
      </c>
      <c r="J79" s="5" t="s">
        <v>325</v>
      </c>
      <c r="K79" s="7">
        <v>3.5</v>
      </c>
      <c r="L79" s="7">
        <v>7</v>
      </c>
      <c r="M79" s="30">
        <f>IF(K79=0,0,K79)</f>
        <v>3.5</v>
      </c>
      <c r="N79" s="30">
        <f>IF(L79=0,0,L79)</f>
        <v>7</v>
      </c>
      <c r="O79" s="11">
        <f>IF(K79&lt;&gt;0,L79/K79,0)</f>
        <v>2</v>
      </c>
      <c r="P79" s="11">
        <f>IF(M79=0,-9999,N79-M79)</f>
        <v>3.5</v>
      </c>
      <c r="Q79" s="11">
        <f>IF( M79&lt;&gt;0,P79/M79,-10)</f>
        <v>1</v>
      </c>
      <c r="R79" s="11">
        <f>IF(O79&gt;3,4,(IF(O79&gt;1,3,(IF(O79&gt;0.5,2,1)))))</f>
        <v>3</v>
      </c>
      <c r="S79" s="11">
        <f t="shared" si="2"/>
        <v>3</v>
      </c>
      <c r="T79" s="11">
        <f t="shared" si="3"/>
        <v>3</v>
      </c>
      <c r="U79" s="5"/>
      <c r="V79" s="5"/>
      <c r="W79" s="5"/>
      <c r="X79" s="5"/>
      <c r="Y79" s="5"/>
      <c r="Z79" s="5"/>
      <c r="AA79" s="5"/>
    </row>
    <row r="80" spans="1:27" ht="15.75" customHeight="1">
      <c r="A80" s="7">
        <v>2019</v>
      </c>
      <c r="B80" s="7" t="s">
        <v>278</v>
      </c>
      <c r="C80" s="7">
        <v>17</v>
      </c>
      <c r="D80" s="8" t="s">
        <v>761</v>
      </c>
      <c r="E80" s="14" t="s">
        <v>1314</v>
      </c>
      <c r="F80" s="5" t="s">
        <v>763</v>
      </c>
      <c r="G80" s="5" t="s">
        <v>764</v>
      </c>
      <c r="H80" s="5" t="s">
        <v>101</v>
      </c>
      <c r="I80" s="5" t="s">
        <v>21</v>
      </c>
      <c r="J80" s="5" t="s">
        <v>152</v>
      </c>
      <c r="K80" s="7">
        <v>77</v>
      </c>
      <c r="L80" s="7">
        <v>143</v>
      </c>
      <c r="M80" s="10">
        <f>IF(K80=0,0,K80)</f>
        <v>77</v>
      </c>
      <c r="N80" s="10">
        <f>IF(L80=0,0,L80)</f>
        <v>143</v>
      </c>
      <c r="O80" s="11">
        <f>IF(K80&lt;&gt;0,L80/K80,0)</f>
        <v>1.8571428571428572</v>
      </c>
      <c r="P80" s="11">
        <f>IF(M80=0,-9999,N80-M80)</f>
        <v>66</v>
      </c>
      <c r="Q80" s="11">
        <f>IF( M80&lt;&gt;0,P80/M80,-10)</f>
        <v>0.8571428571428571</v>
      </c>
      <c r="R80" s="11">
        <f>IF(O80&gt;3,4,(IF(O80&gt;1,3,(IF(O80&gt;0.5,2,1)))))</f>
        <v>3</v>
      </c>
      <c r="S80" s="11">
        <f t="shared" si="2"/>
        <v>3</v>
      </c>
      <c r="T80" s="11">
        <f t="shared" si="3"/>
        <v>2</v>
      </c>
      <c r="U80" s="5"/>
      <c r="V80" s="5"/>
      <c r="W80" s="5"/>
      <c r="X80" s="5"/>
      <c r="Y80" s="5"/>
      <c r="Z80" s="5"/>
      <c r="AA80" s="5"/>
    </row>
    <row r="81" spans="1:27" ht="15.75" customHeight="1">
      <c r="A81" s="7">
        <v>2018</v>
      </c>
      <c r="B81" s="7" t="s">
        <v>435</v>
      </c>
      <c r="C81" s="7">
        <v>16</v>
      </c>
      <c r="D81" s="8" t="s">
        <v>733</v>
      </c>
      <c r="E81" s="13" t="s">
        <v>1315</v>
      </c>
      <c r="F81" s="5" t="s">
        <v>735</v>
      </c>
      <c r="G81" s="5" t="s">
        <v>736</v>
      </c>
      <c r="H81" s="5" t="s">
        <v>39</v>
      </c>
      <c r="I81" s="5"/>
      <c r="J81" s="5" t="s">
        <v>738</v>
      </c>
      <c r="K81" s="7">
        <v>2</v>
      </c>
      <c r="L81" s="7">
        <v>3.7</v>
      </c>
      <c r="M81" s="10">
        <f>IF(K81=0,0,K81)</f>
        <v>2</v>
      </c>
      <c r="N81" s="10">
        <f>IF(L81=0,0,L81)</f>
        <v>3.7</v>
      </c>
      <c r="O81" s="11">
        <f>IF(K81&lt;&gt;0,L81/K81,0)</f>
        <v>1.85</v>
      </c>
      <c r="P81" s="11">
        <f>IF(M81=0,-9999,N81-M81)</f>
        <v>1.7000000000000002</v>
      </c>
      <c r="Q81" s="11">
        <f>IF( M81&lt;&gt;0,P81/M81,-10)</f>
        <v>0.85000000000000009</v>
      </c>
      <c r="R81" s="11">
        <f>IF(O81&gt;3,4,(IF(O81&gt;1,3,(IF(O81&gt;0.5,2,1)))))</f>
        <v>3</v>
      </c>
      <c r="S81" s="11">
        <f t="shared" si="2"/>
        <v>3</v>
      </c>
      <c r="T81" s="11">
        <f t="shared" si="3"/>
        <v>2</v>
      </c>
      <c r="U81" s="5"/>
      <c r="V81" s="5"/>
      <c r="W81" s="5"/>
      <c r="X81" s="5"/>
      <c r="Y81" s="5"/>
      <c r="Z81" s="5"/>
      <c r="AA81" s="5"/>
    </row>
    <row r="82" spans="1:27" ht="15.75" customHeight="1">
      <c r="A82" s="7">
        <v>2019</v>
      </c>
      <c r="B82" s="7" t="s">
        <v>211</v>
      </c>
      <c r="C82" s="7">
        <v>17</v>
      </c>
      <c r="D82" s="8" t="s">
        <v>729</v>
      </c>
      <c r="E82" s="14" t="s">
        <v>1316</v>
      </c>
      <c r="F82" s="5" t="s">
        <v>731</v>
      </c>
      <c r="G82" s="5" t="s">
        <v>732</v>
      </c>
      <c r="H82" s="5" t="s">
        <v>76</v>
      </c>
      <c r="I82" s="5" t="s">
        <v>78</v>
      </c>
      <c r="J82" s="5" t="s">
        <v>734</v>
      </c>
      <c r="K82" s="7">
        <v>80</v>
      </c>
      <c r="L82" s="7">
        <v>147</v>
      </c>
      <c r="M82" s="10">
        <f>IF(K82=0,0,K82)</f>
        <v>80</v>
      </c>
      <c r="N82" s="10">
        <f>IF(L82=0,0,L82)</f>
        <v>147</v>
      </c>
      <c r="O82" s="11">
        <f>IF(K82&lt;&gt;0,L82/K82,0)</f>
        <v>1.8374999999999999</v>
      </c>
      <c r="P82" s="11">
        <f>IF(M82=0,-9999,N82-M82)</f>
        <v>67</v>
      </c>
      <c r="Q82" s="11">
        <f>IF( M82&lt;&gt;0,P82/M82,-10)</f>
        <v>0.83750000000000002</v>
      </c>
      <c r="R82" s="11">
        <f>IF(O82&gt;3,4,(IF(O82&gt;1,3,(IF(O82&gt;0.5,2,1)))))</f>
        <v>3</v>
      </c>
      <c r="S82" s="11">
        <f t="shared" si="2"/>
        <v>3</v>
      </c>
      <c r="T82" s="11">
        <f t="shared" si="3"/>
        <v>2</v>
      </c>
      <c r="U82" s="5"/>
      <c r="V82" s="5"/>
      <c r="W82" s="5"/>
      <c r="X82" s="5"/>
      <c r="Y82" s="5"/>
      <c r="Z82" s="5"/>
      <c r="AA82" s="5"/>
    </row>
    <row r="83" spans="1:27" ht="15.75" customHeight="1">
      <c r="A83" s="7">
        <v>2017</v>
      </c>
      <c r="B83" s="7" t="s">
        <v>435</v>
      </c>
      <c r="C83" s="7">
        <v>17</v>
      </c>
      <c r="D83" s="16" t="s">
        <v>1238</v>
      </c>
      <c r="E83" s="9" t="s">
        <v>1317</v>
      </c>
      <c r="F83" s="5" t="s">
        <v>1239</v>
      </c>
      <c r="G83" s="5" t="s">
        <v>1240</v>
      </c>
      <c r="H83" s="5" t="s">
        <v>295</v>
      </c>
      <c r="I83" s="5" t="s">
        <v>89</v>
      </c>
      <c r="J83" s="5" t="s">
        <v>152</v>
      </c>
      <c r="K83" s="7">
        <v>20</v>
      </c>
      <c r="L83" s="7">
        <v>36</v>
      </c>
      <c r="M83" s="10">
        <f>IF(K83=0,0,K83)</f>
        <v>20</v>
      </c>
      <c r="N83" s="10">
        <f>IF(L83=0,0,L83)</f>
        <v>36</v>
      </c>
      <c r="O83" s="11">
        <f>IF(K83&lt;&gt;0,L83/K83,0)</f>
        <v>1.8</v>
      </c>
      <c r="P83" s="11">
        <f>IF(M83=0,-9999,N83-M83)</f>
        <v>16</v>
      </c>
      <c r="Q83" s="11">
        <f>IF( M83&lt;&gt;0,P83/M83,-10)</f>
        <v>0.8</v>
      </c>
      <c r="R83" s="11">
        <f>IF(O83&gt;3,4,(IF(O83&gt;1,3,(IF(O83&gt;0.5,2,1)))))</f>
        <v>3</v>
      </c>
      <c r="S83" s="11">
        <f t="shared" si="2"/>
        <v>3</v>
      </c>
      <c r="T83" s="11">
        <f t="shared" si="3"/>
        <v>2</v>
      </c>
      <c r="U83" s="5"/>
      <c r="V83" s="5"/>
      <c r="W83" s="5"/>
      <c r="X83" s="5"/>
      <c r="Y83" s="5"/>
      <c r="Z83" s="5"/>
      <c r="AA83" s="5"/>
    </row>
    <row r="84" spans="1:27" ht="15.75" customHeight="1">
      <c r="A84" s="7">
        <v>2017</v>
      </c>
      <c r="B84" s="7" t="s">
        <v>524</v>
      </c>
      <c r="C84" s="7">
        <v>8</v>
      </c>
      <c r="D84" s="16" t="s">
        <v>1275</v>
      </c>
      <c r="E84" s="13" t="s">
        <v>1318</v>
      </c>
      <c r="F84" s="5" t="s">
        <v>1276</v>
      </c>
      <c r="G84" s="5" t="s">
        <v>1277</v>
      </c>
      <c r="H84" s="5" t="s">
        <v>89</v>
      </c>
      <c r="I84" s="5" t="s">
        <v>78</v>
      </c>
      <c r="J84" s="5" t="s">
        <v>1278</v>
      </c>
      <c r="K84" s="7">
        <v>5</v>
      </c>
      <c r="L84" s="7">
        <v>9</v>
      </c>
      <c r="M84" s="10">
        <f>IF(K84=0,0,K84)</f>
        <v>5</v>
      </c>
      <c r="N84" s="10">
        <f>IF(L84=0,0,L84)</f>
        <v>9</v>
      </c>
      <c r="O84" s="11">
        <f>IF(K84&lt;&gt;0,L84/K84,0)</f>
        <v>1.8</v>
      </c>
      <c r="P84" s="11">
        <f>IF(M84=0,-9999,N84-M84)</f>
        <v>4</v>
      </c>
      <c r="Q84" s="11">
        <f>IF( M84&lt;&gt;0,P84/M84,-10)</f>
        <v>0.8</v>
      </c>
      <c r="R84" s="11">
        <f>IF(O84&gt;3,4,(IF(O84&gt;1,3,(IF(O84&gt;0.5,2,1)))))</f>
        <v>3</v>
      </c>
      <c r="S84" s="11">
        <f t="shared" si="2"/>
        <v>3</v>
      </c>
      <c r="T84" s="11">
        <f t="shared" si="3"/>
        <v>2</v>
      </c>
      <c r="U84" s="5"/>
      <c r="V84" s="5"/>
      <c r="W84" s="5"/>
      <c r="X84" s="5"/>
      <c r="Y84" s="5"/>
      <c r="Z84" s="5"/>
      <c r="AA84" s="5"/>
    </row>
    <row r="85" spans="1:27" ht="15.75" customHeight="1">
      <c r="A85" s="7">
        <v>2020</v>
      </c>
      <c r="B85" s="7" t="s">
        <v>81</v>
      </c>
      <c r="C85" s="7">
        <v>21</v>
      </c>
      <c r="D85" s="8" t="s">
        <v>1575</v>
      </c>
      <c r="E85" s="22" t="s">
        <v>1599</v>
      </c>
      <c r="F85" s="5" t="s">
        <v>1618</v>
      </c>
      <c r="G85" s="5" t="s">
        <v>1641</v>
      </c>
      <c r="H85" s="5" t="s">
        <v>31</v>
      </c>
      <c r="I85" s="5" t="s">
        <v>89</v>
      </c>
      <c r="J85" s="5" t="s">
        <v>1661</v>
      </c>
      <c r="K85" s="7">
        <v>48</v>
      </c>
      <c r="L85" s="7">
        <v>86.39</v>
      </c>
      <c r="M85" s="30">
        <f>IF(K85=0,0,K85)</f>
        <v>48</v>
      </c>
      <c r="N85" s="30">
        <f>IF(L85=0,0,L85)</f>
        <v>86.39</v>
      </c>
      <c r="O85" s="11">
        <f>IF(K85&lt;&gt;0,L85/K85,0)</f>
        <v>1.7997916666666667</v>
      </c>
      <c r="P85" s="11">
        <f>IF(M85=0,-9999,N85-M85)</f>
        <v>38.39</v>
      </c>
      <c r="Q85" s="11">
        <f>IF( M85&lt;&gt;0,P85/M85,-10)</f>
        <v>0.79979166666666668</v>
      </c>
      <c r="R85" s="11">
        <f>IF(O85&gt;3,4,(IF(O85&gt;1,3,(IF(O85&gt;0.5,2,1)))))</f>
        <v>3</v>
      </c>
      <c r="S85" s="11">
        <f t="shared" si="2"/>
        <v>3</v>
      </c>
      <c r="T85" s="11">
        <f t="shared" si="3"/>
        <v>2</v>
      </c>
      <c r="U85" s="5"/>
      <c r="V85" s="5"/>
      <c r="W85" s="5"/>
      <c r="X85" s="5"/>
      <c r="Y85" s="5"/>
      <c r="Z85" s="5"/>
      <c r="AA85" s="5"/>
    </row>
    <row r="86" spans="1:27" ht="15.75" customHeight="1">
      <c r="A86" s="7">
        <v>2018</v>
      </c>
      <c r="B86" s="7" t="s">
        <v>351</v>
      </c>
      <c r="C86" s="7">
        <v>15</v>
      </c>
      <c r="D86" s="8" t="s">
        <v>371</v>
      </c>
      <c r="E86" s="13" t="s">
        <v>1319</v>
      </c>
      <c r="F86" s="5" t="s">
        <v>372</v>
      </c>
      <c r="G86" s="5" t="s">
        <v>373</v>
      </c>
      <c r="H86" s="5" t="s">
        <v>54</v>
      </c>
      <c r="I86" s="5" t="s">
        <v>39</v>
      </c>
      <c r="J86" s="5" t="s">
        <v>374</v>
      </c>
      <c r="K86" s="7">
        <v>170</v>
      </c>
      <c r="L86" s="7">
        <v>300</v>
      </c>
      <c r="M86" s="10">
        <f>IF(K86=0,0,K86)</f>
        <v>170</v>
      </c>
      <c r="N86" s="10">
        <f>IF(L86=0,0,L86)</f>
        <v>300</v>
      </c>
      <c r="O86" s="11">
        <f>IF(K86&lt;&gt;0,L86/K86,0)</f>
        <v>1.7647058823529411</v>
      </c>
      <c r="P86" s="11">
        <f>IF(M86=0,-9999,N86-M86)</f>
        <v>130</v>
      </c>
      <c r="Q86" s="11">
        <f>IF( M86&lt;&gt;0,P86/M86,-10)</f>
        <v>0.76470588235294112</v>
      </c>
      <c r="R86" s="11">
        <f>IF(O86&gt;3,4,(IF(O86&gt;1,3,(IF(O86&gt;0.5,2,1)))))</f>
        <v>3</v>
      </c>
      <c r="S86" s="11">
        <f t="shared" si="2"/>
        <v>3</v>
      </c>
      <c r="T86" s="11">
        <f t="shared" si="3"/>
        <v>2</v>
      </c>
      <c r="U86" s="5"/>
      <c r="V86" s="5"/>
      <c r="W86" s="5"/>
      <c r="X86" s="5"/>
      <c r="Y86" s="5"/>
      <c r="Z86" s="5"/>
      <c r="AA86" s="5"/>
    </row>
    <row r="87" spans="1:27" ht="15.75" customHeight="1">
      <c r="A87" s="7">
        <v>2016</v>
      </c>
      <c r="B87" s="7" t="s">
        <v>136</v>
      </c>
      <c r="C87" s="7">
        <v>25</v>
      </c>
      <c r="D87" s="8" t="s">
        <v>1695</v>
      </c>
      <c r="E87" s="25" t="s">
        <v>1813</v>
      </c>
      <c r="F87" s="5" t="s">
        <v>1916</v>
      </c>
      <c r="G87" s="5" t="s">
        <v>2007</v>
      </c>
      <c r="H87" s="5" t="s">
        <v>54</v>
      </c>
      <c r="I87" s="5"/>
      <c r="J87" s="5" t="s">
        <v>2134</v>
      </c>
      <c r="K87" s="7">
        <v>20</v>
      </c>
      <c r="L87" s="7">
        <v>35</v>
      </c>
      <c r="M87" s="30">
        <f>IF(K87=0,0,K87)</f>
        <v>20</v>
      </c>
      <c r="N87" s="30">
        <f>IF(L87=0,0,L87)</f>
        <v>35</v>
      </c>
      <c r="O87" s="11">
        <f>IF(K87&lt;&gt;0,L87/K87,0)</f>
        <v>1.75</v>
      </c>
      <c r="P87" s="11">
        <f>IF(M87=0,-9999,N87-M87)</f>
        <v>15</v>
      </c>
      <c r="Q87" s="11">
        <f>IF( M87&lt;&gt;0,P87/M87,-10)</f>
        <v>0.75</v>
      </c>
      <c r="R87" s="11">
        <f>IF(O87&gt;3,4,(IF(O87&gt;1,3,(IF(O87&gt;0.5,2,1)))))</f>
        <v>3</v>
      </c>
      <c r="S87" s="11">
        <f t="shared" si="2"/>
        <v>3</v>
      </c>
      <c r="T87" s="11">
        <f t="shared" si="3"/>
        <v>2</v>
      </c>
      <c r="U87" s="5"/>
      <c r="V87" s="5"/>
      <c r="W87" s="5"/>
      <c r="X87" s="5"/>
      <c r="Y87" s="5"/>
      <c r="Z87" s="5"/>
      <c r="AA87" s="5"/>
    </row>
    <row r="88" spans="1:27" ht="15.75" customHeight="1">
      <c r="A88" s="7">
        <v>2017</v>
      </c>
      <c r="B88" s="7" t="s">
        <v>506</v>
      </c>
      <c r="C88" s="7">
        <v>29</v>
      </c>
      <c r="D88" s="8" t="s">
        <v>1164</v>
      </c>
      <c r="E88" s="9" t="s">
        <v>1320</v>
      </c>
      <c r="F88" s="5" t="s">
        <v>1165</v>
      </c>
      <c r="G88" s="5" t="s">
        <v>1166</v>
      </c>
      <c r="H88" s="5" t="s">
        <v>54</v>
      </c>
      <c r="I88" s="5" t="s">
        <v>21</v>
      </c>
      <c r="J88" s="5" t="s">
        <v>1167</v>
      </c>
      <c r="K88" s="7">
        <v>80</v>
      </c>
      <c r="L88" s="7">
        <v>138.61000000000001</v>
      </c>
      <c r="M88" s="10">
        <f>IF(K88=0,0,K88)</f>
        <v>80</v>
      </c>
      <c r="N88" s="10">
        <f>IF(L88=0,0,L88)</f>
        <v>138.61000000000001</v>
      </c>
      <c r="O88" s="11">
        <f>IF(K88&lt;&gt;0,L88/K88,0)</f>
        <v>1.7326250000000001</v>
      </c>
      <c r="P88" s="11">
        <f>IF(M88=0,-9999,N88-M88)</f>
        <v>58.610000000000014</v>
      </c>
      <c r="Q88" s="11">
        <f>IF( M88&lt;&gt;0,P88/M88,-10)</f>
        <v>0.73262500000000019</v>
      </c>
      <c r="R88" s="11">
        <f>IF(O88&gt;3,4,(IF(O88&gt;1,3,(IF(O88&gt;0.5,2,1)))))</f>
        <v>3</v>
      </c>
      <c r="S88" s="11">
        <f t="shared" si="2"/>
        <v>3</v>
      </c>
      <c r="T88" s="11">
        <f t="shared" si="3"/>
        <v>2</v>
      </c>
      <c r="U88" s="5"/>
      <c r="V88" s="5"/>
      <c r="W88" s="5"/>
      <c r="X88" s="5"/>
      <c r="Y88" s="5"/>
      <c r="Z88" s="5"/>
      <c r="AA88" s="5"/>
    </row>
    <row r="89" spans="1:27" ht="15.75" customHeight="1">
      <c r="A89" s="7">
        <v>2019</v>
      </c>
      <c r="B89" s="7" t="s">
        <v>11</v>
      </c>
      <c r="C89" s="7">
        <v>11</v>
      </c>
      <c r="D89" s="8" t="s">
        <v>62</v>
      </c>
      <c r="E89" s="14" t="s">
        <v>1321</v>
      </c>
      <c r="F89" s="5" t="s">
        <v>64</v>
      </c>
      <c r="G89" s="5" t="s">
        <v>66</v>
      </c>
      <c r="H89" s="5" t="s">
        <v>67</v>
      </c>
      <c r="I89" s="5"/>
      <c r="J89" s="5" t="s">
        <v>69</v>
      </c>
      <c r="K89" s="7">
        <v>18</v>
      </c>
      <c r="L89" s="7">
        <v>31</v>
      </c>
      <c r="M89" s="10">
        <f>IF(K89=0,0,K89)</f>
        <v>18</v>
      </c>
      <c r="N89" s="10">
        <f>IF(L89=0,0,L89)</f>
        <v>31</v>
      </c>
      <c r="O89" s="11">
        <f>IF(K89&lt;&gt;0,L89/K89,0)</f>
        <v>1.7222222222222223</v>
      </c>
      <c r="P89" s="11">
        <f>IF(M89=0,-9999,N89-M89)</f>
        <v>13</v>
      </c>
      <c r="Q89" s="11">
        <f>IF( M89&lt;&gt;0,P89/M89,-10)</f>
        <v>0.72222222222222221</v>
      </c>
      <c r="R89" s="11">
        <f>IF(O89&gt;3,4,(IF(O89&gt;1,3,(IF(O89&gt;0.5,2,1)))))</f>
        <v>3</v>
      </c>
      <c r="S89" s="11">
        <f t="shared" si="2"/>
        <v>3</v>
      </c>
      <c r="T89" s="11">
        <f t="shared" si="3"/>
        <v>2</v>
      </c>
      <c r="U89" s="5"/>
      <c r="V89" s="5"/>
      <c r="W89" s="5"/>
      <c r="X89" s="5"/>
      <c r="Y89" s="5"/>
      <c r="Z89" s="5"/>
      <c r="AA89" s="5"/>
    </row>
    <row r="90" spans="1:27" ht="15.75" customHeight="1">
      <c r="A90" s="7">
        <v>2017</v>
      </c>
      <c r="B90" s="7" t="s">
        <v>278</v>
      </c>
      <c r="C90" s="7">
        <v>26</v>
      </c>
      <c r="D90" s="8" t="s">
        <v>980</v>
      </c>
      <c r="E90" s="13" t="s">
        <v>1322</v>
      </c>
      <c r="F90" s="5" t="s">
        <v>981</v>
      </c>
      <c r="G90" s="5" t="s">
        <v>982</v>
      </c>
      <c r="H90" s="5" t="s">
        <v>67</v>
      </c>
      <c r="I90" s="5"/>
      <c r="J90" s="5" t="s">
        <v>983</v>
      </c>
      <c r="K90" s="7">
        <v>30</v>
      </c>
      <c r="L90" s="7">
        <v>50.89</v>
      </c>
      <c r="M90" s="10">
        <f>IF(K90=0,0,K90)</f>
        <v>30</v>
      </c>
      <c r="N90" s="10">
        <f>IF(L90=0,0,L90)</f>
        <v>50.89</v>
      </c>
      <c r="O90" s="11">
        <f>IF(K90&lt;&gt;0,L90/K90,0)</f>
        <v>1.6963333333333332</v>
      </c>
      <c r="P90" s="11">
        <f>IF(M90=0,-9999,N90-M90)</f>
        <v>20.89</v>
      </c>
      <c r="Q90" s="11">
        <f>IF( M90&lt;&gt;0,P90/M90,-10)</f>
        <v>0.69633333333333336</v>
      </c>
      <c r="R90" s="11">
        <f>IF(O90&gt;3,4,(IF(O90&gt;1,3,(IF(O90&gt;0.5,2,1)))))</f>
        <v>3</v>
      </c>
      <c r="S90" s="11">
        <f t="shared" si="2"/>
        <v>3</v>
      </c>
      <c r="T90" s="11">
        <f t="shared" si="3"/>
        <v>2</v>
      </c>
      <c r="U90" s="5"/>
      <c r="V90" s="5"/>
      <c r="W90" s="5"/>
      <c r="X90" s="5"/>
      <c r="Y90" s="5"/>
      <c r="Z90" s="5"/>
      <c r="AA90" s="5"/>
    </row>
    <row r="91" spans="1:27" ht="15.75" customHeight="1">
      <c r="A91" s="7">
        <v>2018</v>
      </c>
      <c r="B91" s="7" t="s">
        <v>417</v>
      </c>
      <c r="C91" s="7">
        <v>3</v>
      </c>
      <c r="D91" s="8" t="s">
        <v>430</v>
      </c>
      <c r="E91" s="13" t="s">
        <v>1323</v>
      </c>
      <c r="F91" s="5" t="s">
        <v>431</v>
      </c>
      <c r="G91" s="5" t="s">
        <v>433</v>
      </c>
      <c r="H91" s="5" t="s">
        <v>26</v>
      </c>
      <c r="I91" s="5"/>
      <c r="J91" s="5" t="s">
        <v>434</v>
      </c>
      <c r="K91" s="7">
        <v>18</v>
      </c>
      <c r="L91" s="7">
        <v>30.5</v>
      </c>
      <c r="M91" s="10">
        <f>IF(K91=0,0,K91)</f>
        <v>18</v>
      </c>
      <c r="N91" s="10">
        <f>IF(L91=0,0,L91)</f>
        <v>30.5</v>
      </c>
      <c r="O91" s="11">
        <f>IF(K91&lt;&gt;0,L91/K91,0)</f>
        <v>1.6944444444444444</v>
      </c>
      <c r="P91" s="11">
        <f>IF(M91=0,-9999,N91-M91)</f>
        <v>12.5</v>
      </c>
      <c r="Q91" s="11">
        <f>IF( M91&lt;&gt;0,P91/M91,-10)</f>
        <v>0.69444444444444442</v>
      </c>
      <c r="R91" s="11">
        <f>IF(O91&gt;3,4,(IF(O91&gt;1,3,(IF(O91&gt;0.5,2,1)))))</f>
        <v>3</v>
      </c>
      <c r="S91" s="11">
        <f t="shared" si="2"/>
        <v>3</v>
      </c>
      <c r="T91" s="11">
        <f t="shared" si="3"/>
        <v>2</v>
      </c>
      <c r="U91" s="5"/>
      <c r="V91" s="5"/>
      <c r="W91" s="5"/>
      <c r="X91" s="5"/>
      <c r="Y91" s="5"/>
      <c r="Z91" s="5"/>
      <c r="AA91" s="5"/>
    </row>
    <row r="92" spans="1:27" ht="15.75" customHeight="1">
      <c r="A92" s="7">
        <v>2018</v>
      </c>
      <c r="B92" s="7" t="s">
        <v>211</v>
      </c>
      <c r="C92" s="7">
        <v>13</v>
      </c>
      <c r="D92" s="8" t="s">
        <v>165</v>
      </c>
      <c r="E92" s="13" t="s">
        <v>1324</v>
      </c>
      <c r="F92" s="5" t="s">
        <v>232</v>
      </c>
      <c r="G92" s="5" t="s">
        <v>233</v>
      </c>
      <c r="H92" s="5" t="s">
        <v>101</v>
      </c>
      <c r="I92" s="5" t="s">
        <v>78</v>
      </c>
      <c r="J92" s="5" t="s">
        <v>235</v>
      </c>
      <c r="K92" s="7">
        <v>40</v>
      </c>
      <c r="L92" s="7">
        <v>67.5</v>
      </c>
      <c r="M92" s="10">
        <f>IF(K92=0,0,K92)</f>
        <v>40</v>
      </c>
      <c r="N92" s="10">
        <f>IF(L92=0,0,L92)</f>
        <v>67.5</v>
      </c>
      <c r="O92" s="11">
        <f>IF(K92&lt;&gt;0,L92/K92,0)</f>
        <v>1.6875</v>
      </c>
      <c r="P92" s="11">
        <f>IF(M92=0,-9999,N92-M92)</f>
        <v>27.5</v>
      </c>
      <c r="Q92" s="11">
        <f>IF( M92&lt;&gt;0,P92/M92,-10)</f>
        <v>0.6875</v>
      </c>
      <c r="R92" s="11">
        <f>IF(O92&gt;3,4,(IF(O92&gt;1,3,(IF(O92&gt;0.5,2,1)))))</f>
        <v>3</v>
      </c>
      <c r="S92" s="11">
        <f t="shared" si="2"/>
        <v>3</v>
      </c>
      <c r="T92" s="11">
        <f t="shared" si="3"/>
        <v>2</v>
      </c>
      <c r="U92" s="5"/>
      <c r="V92" s="5"/>
      <c r="W92" s="5"/>
      <c r="X92" s="5"/>
      <c r="Y92" s="5"/>
      <c r="Z92" s="5"/>
      <c r="AA92" s="5"/>
    </row>
    <row r="93" spans="1:27" ht="15.75" customHeight="1">
      <c r="A93" s="7">
        <v>2017</v>
      </c>
      <c r="B93" s="7" t="s">
        <v>11</v>
      </c>
      <c r="C93" s="7">
        <v>25</v>
      </c>
      <c r="D93" s="8" t="s">
        <v>825</v>
      </c>
      <c r="E93" s="9" t="s">
        <v>1325</v>
      </c>
      <c r="F93" s="5" t="s">
        <v>826</v>
      </c>
      <c r="G93" s="5" t="s">
        <v>827</v>
      </c>
      <c r="H93" s="5" t="s">
        <v>118</v>
      </c>
      <c r="I93" s="5" t="s">
        <v>721</v>
      </c>
      <c r="J93" s="5" t="s">
        <v>829</v>
      </c>
      <c r="K93" s="7">
        <v>85</v>
      </c>
      <c r="L93" s="7">
        <v>139</v>
      </c>
      <c r="M93" s="10">
        <f>IF(K93=0,0,K93)</f>
        <v>85</v>
      </c>
      <c r="N93" s="10">
        <f>IF(L93=0,0,L93)</f>
        <v>139</v>
      </c>
      <c r="O93" s="11">
        <f>IF(K93&lt;&gt;0,L93/K93,0)</f>
        <v>1.6352941176470588</v>
      </c>
      <c r="P93" s="11">
        <f>IF(M93=0,-9999,N93-M93)</f>
        <v>54</v>
      </c>
      <c r="Q93" s="11">
        <f>IF( M93&lt;&gt;0,P93/M93,-10)</f>
        <v>0.63529411764705879</v>
      </c>
      <c r="R93" s="11">
        <f>IF(O93&gt;3,4,(IF(O93&gt;1,3,(IF(O93&gt;0.5,2,1)))))</f>
        <v>3</v>
      </c>
      <c r="S93" s="11">
        <f t="shared" si="2"/>
        <v>3</v>
      </c>
      <c r="T93" s="11">
        <f t="shared" si="3"/>
        <v>2</v>
      </c>
      <c r="U93" s="5"/>
      <c r="V93" s="5"/>
      <c r="W93" s="5"/>
      <c r="X93" s="5"/>
      <c r="Y93" s="5"/>
      <c r="Z93" s="5"/>
      <c r="AA93" s="5"/>
    </row>
    <row r="94" spans="1:27" ht="15.75" customHeight="1">
      <c r="A94" s="7">
        <v>2016</v>
      </c>
      <c r="B94" s="7" t="s">
        <v>278</v>
      </c>
      <c r="C94" s="7">
        <v>13</v>
      </c>
      <c r="D94" s="8" t="s">
        <v>1709</v>
      </c>
      <c r="E94" s="25" t="s">
        <v>1826</v>
      </c>
      <c r="F94" s="5" t="s">
        <v>1926</v>
      </c>
      <c r="G94" s="5" t="s">
        <v>2021</v>
      </c>
      <c r="H94" s="5" t="s">
        <v>67</v>
      </c>
      <c r="I94" s="5"/>
      <c r="J94" s="5" t="s">
        <v>2144</v>
      </c>
      <c r="K94" s="7">
        <v>35</v>
      </c>
      <c r="L94" s="7">
        <v>56.48</v>
      </c>
      <c r="M94" s="30">
        <f>IF(K94=0,0,K94)</f>
        <v>35</v>
      </c>
      <c r="N94" s="30">
        <f>IF(L94=0,0,L94)</f>
        <v>56.48</v>
      </c>
      <c r="O94" s="11">
        <f>IF(K94&lt;&gt;0,L94/K94,0)</f>
        <v>1.6137142857142857</v>
      </c>
      <c r="P94" s="11">
        <f>IF(M94=0,-9999,N94-M94)</f>
        <v>21.479999999999997</v>
      </c>
      <c r="Q94" s="11">
        <f>IF( M94&lt;&gt;0,P94/M94,-10)</f>
        <v>0.61371428571428566</v>
      </c>
      <c r="R94" s="11">
        <f>IF(O94&gt;3,4,(IF(O94&gt;1,3,(IF(O94&gt;0.5,2,1)))))</f>
        <v>3</v>
      </c>
      <c r="S94" s="11">
        <f t="shared" si="2"/>
        <v>3</v>
      </c>
      <c r="T94" s="11">
        <f t="shared" si="3"/>
        <v>2</v>
      </c>
      <c r="U94" s="5"/>
      <c r="V94" s="5"/>
      <c r="W94" s="5"/>
      <c r="X94" s="5"/>
      <c r="Y94" s="5"/>
      <c r="Z94" s="5"/>
      <c r="AA94" s="5"/>
    </row>
    <row r="95" spans="1:27" ht="15.75" customHeight="1">
      <c r="A95" s="7">
        <v>2020</v>
      </c>
      <c r="B95" s="7" t="s">
        <v>136</v>
      </c>
      <c r="C95" s="7">
        <v>6</v>
      </c>
      <c r="D95" s="8" t="s">
        <v>1581</v>
      </c>
      <c r="E95" s="21" t="s">
        <v>1605</v>
      </c>
      <c r="F95" s="5" t="s">
        <v>206</v>
      </c>
      <c r="G95" s="5" t="s">
        <v>1647</v>
      </c>
      <c r="H95" s="5" t="s">
        <v>54</v>
      </c>
      <c r="I95" s="5" t="s">
        <v>39</v>
      </c>
      <c r="J95" s="5" t="s">
        <v>209</v>
      </c>
      <c r="K95" s="7">
        <v>85</v>
      </c>
      <c r="L95" s="7">
        <v>137</v>
      </c>
      <c r="M95" s="30">
        <f>IF(K95=0,0,K95)</f>
        <v>85</v>
      </c>
      <c r="N95" s="30">
        <f>IF(L95=0,0,L95)</f>
        <v>137</v>
      </c>
      <c r="O95" s="11">
        <f>IF(K95&lt;&gt;0,L95/K95,0)</f>
        <v>1.611764705882353</v>
      </c>
      <c r="P95" s="11">
        <f>IF(M95=0,-9999,N95-M95)</f>
        <v>52</v>
      </c>
      <c r="Q95" s="11">
        <f>IF( M95&lt;&gt;0,P95/M95,-10)</f>
        <v>0.61176470588235299</v>
      </c>
      <c r="R95" s="11">
        <f>IF(O95&gt;3,4,(IF(O95&gt;1,3,(IF(O95&gt;0.5,2,1)))))</f>
        <v>3</v>
      </c>
      <c r="S95" s="11">
        <f t="shared" si="2"/>
        <v>3</v>
      </c>
      <c r="T95" s="11">
        <f t="shared" si="3"/>
        <v>2</v>
      </c>
      <c r="U95" s="5"/>
      <c r="V95" s="5"/>
      <c r="W95" s="5"/>
      <c r="X95" s="5"/>
      <c r="Y95" s="5"/>
      <c r="Z95" s="5"/>
      <c r="AA95" s="5"/>
    </row>
    <row r="96" spans="1:27" ht="15.75" customHeight="1">
      <c r="A96" s="7">
        <v>2016</v>
      </c>
      <c r="B96" s="7" t="s">
        <v>524</v>
      </c>
      <c r="C96" s="7">
        <v>9</v>
      </c>
      <c r="D96" s="8" t="s">
        <v>1785</v>
      </c>
      <c r="E96" s="25" t="s">
        <v>1891</v>
      </c>
      <c r="F96" s="5" t="s">
        <v>1978</v>
      </c>
      <c r="G96" s="5" t="s">
        <v>2097</v>
      </c>
      <c r="H96" s="5" t="s">
        <v>31</v>
      </c>
      <c r="I96" s="5"/>
      <c r="J96" s="5" t="s">
        <v>191</v>
      </c>
      <c r="K96" s="7">
        <v>64</v>
      </c>
      <c r="L96" s="7">
        <v>103</v>
      </c>
      <c r="M96" s="30">
        <f>IF(K96=0,0,K96)</f>
        <v>64</v>
      </c>
      <c r="N96" s="30">
        <f>IF(L96=0,0,L96)</f>
        <v>103</v>
      </c>
      <c r="O96" s="11">
        <f>IF(K96&lt;&gt;0,L96/K96,0)</f>
        <v>1.609375</v>
      </c>
      <c r="P96" s="11">
        <f>IF(M96=0,-9999,N96-M96)</f>
        <v>39</v>
      </c>
      <c r="Q96" s="11">
        <f>IF( M96&lt;&gt;0,P96/M96,-10)</f>
        <v>0.609375</v>
      </c>
      <c r="R96" s="11">
        <f>IF(O96&gt;3,4,(IF(O96&gt;1,3,(IF(O96&gt;0.5,2,1)))))</f>
        <v>3</v>
      </c>
      <c r="S96" s="11">
        <f t="shared" si="2"/>
        <v>3</v>
      </c>
      <c r="T96" s="11">
        <f t="shared" si="3"/>
        <v>2</v>
      </c>
      <c r="U96" s="5"/>
      <c r="V96" s="5"/>
      <c r="W96" s="5"/>
      <c r="X96" s="5"/>
      <c r="Y96" s="5"/>
      <c r="Z96" s="5"/>
      <c r="AA96" s="5"/>
    </row>
    <row r="97" spans="1:27" ht="15.75" customHeight="1">
      <c r="A97" s="7">
        <v>2020</v>
      </c>
      <c r="B97" s="7" t="s">
        <v>11</v>
      </c>
      <c r="C97" s="7">
        <v>24</v>
      </c>
      <c r="D97" s="8" t="s">
        <v>1566</v>
      </c>
      <c r="E97" s="22" t="s">
        <v>1590</v>
      </c>
      <c r="F97" s="5" t="s">
        <v>1613</v>
      </c>
      <c r="G97" s="5" t="s">
        <v>1632</v>
      </c>
      <c r="H97" s="5" t="s">
        <v>304</v>
      </c>
      <c r="I97" s="5" t="s">
        <v>26</v>
      </c>
      <c r="J97" s="5" t="s">
        <v>231</v>
      </c>
      <c r="K97" s="7">
        <v>27</v>
      </c>
      <c r="L97" s="7">
        <v>41.7</v>
      </c>
      <c r="M97" s="30">
        <f>IF(K97=0,0,K97)</f>
        <v>27</v>
      </c>
      <c r="N97" s="30">
        <f>IF(L97=0,0,L97)</f>
        <v>41.7</v>
      </c>
      <c r="O97" s="11">
        <f>IF(K97&lt;&gt;0,L97/K97,0)</f>
        <v>1.5444444444444445</v>
      </c>
      <c r="P97" s="11">
        <f>IF(M97=0,-9999,N97-M97)</f>
        <v>14.700000000000003</v>
      </c>
      <c r="Q97" s="11">
        <f>IF( M97&lt;&gt;0,P97/M97,-10)</f>
        <v>0.54444444444444451</v>
      </c>
      <c r="R97" s="11">
        <f>IF(O97&gt;3,4,(IF(O97&gt;1,3,(IF(O97&gt;0.5,2,1)))))</f>
        <v>3</v>
      </c>
      <c r="S97" s="11">
        <f t="shared" si="2"/>
        <v>3</v>
      </c>
      <c r="T97" s="11">
        <f t="shared" si="3"/>
        <v>2</v>
      </c>
      <c r="U97" s="5"/>
      <c r="V97" s="5"/>
      <c r="W97" s="5"/>
      <c r="X97" s="5"/>
      <c r="Y97" s="5"/>
      <c r="Z97" s="5"/>
      <c r="AA97" s="5"/>
    </row>
    <row r="98" spans="1:27" ht="15.75" customHeight="1">
      <c r="A98" s="7">
        <v>2019</v>
      </c>
      <c r="B98" s="7" t="s">
        <v>506</v>
      </c>
      <c r="C98" s="7">
        <v>20</v>
      </c>
      <c r="D98" s="8" t="s">
        <v>694</v>
      </c>
      <c r="E98" s="14" t="s">
        <v>1326</v>
      </c>
      <c r="F98" s="5" t="s">
        <v>695</v>
      </c>
      <c r="G98" s="5" t="s">
        <v>696</v>
      </c>
      <c r="H98" s="5" t="s">
        <v>54</v>
      </c>
      <c r="I98" s="5"/>
      <c r="J98" s="5" t="s">
        <v>697</v>
      </c>
      <c r="K98" s="7">
        <v>3.8</v>
      </c>
      <c r="L98" s="7">
        <v>5.86</v>
      </c>
      <c r="M98" s="10">
        <f>IF(K98=0,0,K98)</f>
        <v>3.8</v>
      </c>
      <c r="N98" s="10">
        <f>IF(L98=0,0,L98)</f>
        <v>5.86</v>
      </c>
      <c r="O98" s="11">
        <f>IF(K98&lt;&gt;0,L98/K98,0)</f>
        <v>1.5421052631578949</v>
      </c>
      <c r="P98" s="11">
        <f>IF(M98=0,-9999,N98-M98)</f>
        <v>2.0600000000000005</v>
      </c>
      <c r="Q98" s="11">
        <f>IF( M98&lt;&gt;0,P98/M98,-10)</f>
        <v>0.54210526315789487</v>
      </c>
      <c r="R98" s="11">
        <f>IF(O98&gt;3,4,(IF(O98&gt;1,3,(IF(O98&gt;0.5,2,1)))))</f>
        <v>3</v>
      </c>
      <c r="S98" s="11">
        <f t="shared" si="2"/>
        <v>3</v>
      </c>
      <c r="T98" s="11">
        <f t="shared" si="3"/>
        <v>2</v>
      </c>
      <c r="U98" s="5"/>
      <c r="V98" s="5"/>
      <c r="W98" s="5"/>
      <c r="X98" s="5"/>
      <c r="Y98" s="5"/>
      <c r="Z98" s="5"/>
      <c r="AA98" s="5"/>
    </row>
    <row r="99" spans="1:27" ht="15.75" customHeight="1">
      <c r="A99" s="7">
        <v>2016</v>
      </c>
      <c r="B99" s="7" t="s">
        <v>211</v>
      </c>
      <c r="C99" s="7">
        <v>15</v>
      </c>
      <c r="D99" s="8" t="s">
        <v>1699</v>
      </c>
      <c r="E99" s="27" t="s">
        <v>1817</v>
      </c>
      <c r="F99" s="5" t="s">
        <v>1918</v>
      </c>
      <c r="G99" s="5" t="s">
        <v>2011</v>
      </c>
      <c r="H99" s="5" t="s">
        <v>54</v>
      </c>
      <c r="I99" s="5" t="s">
        <v>78</v>
      </c>
      <c r="J99" s="5" t="s">
        <v>191</v>
      </c>
      <c r="K99" s="7">
        <v>120</v>
      </c>
      <c r="L99" s="7">
        <v>185</v>
      </c>
      <c r="M99" s="30">
        <f>IF(K99=0,0,K99)</f>
        <v>120</v>
      </c>
      <c r="N99" s="30">
        <f>IF(L99=0,0,L99)</f>
        <v>185</v>
      </c>
      <c r="O99" s="11">
        <f>IF(K99&lt;&gt;0,L99/K99,0)</f>
        <v>1.5416666666666667</v>
      </c>
      <c r="P99" s="11">
        <f>IF(M99=0,-9999,N99-M99)</f>
        <v>65</v>
      </c>
      <c r="Q99" s="11">
        <f>IF( M99&lt;&gt;0,P99/M99,-10)</f>
        <v>0.54166666666666663</v>
      </c>
      <c r="R99" s="11">
        <f>IF(O99&gt;3,4,(IF(O99&gt;1,3,(IF(O99&gt;0.5,2,1)))))</f>
        <v>3</v>
      </c>
      <c r="S99" s="11">
        <f t="shared" si="2"/>
        <v>3</v>
      </c>
      <c r="T99" s="11">
        <f t="shared" si="3"/>
        <v>2</v>
      </c>
      <c r="U99" s="5"/>
      <c r="V99" s="5"/>
      <c r="W99" s="5"/>
      <c r="X99" s="5"/>
      <c r="Y99" s="5"/>
      <c r="Z99" s="5"/>
      <c r="AA99" s="5"/>
    </row>
    <row r="100" spans="1:27" ht="15.75" customHeight="1">
      <c r="A100" s="7">
        <v>2017</v>
      </c>
      <c r="B100" s="7" t="s">
        <v>506</v>
      </c>
      <c r="C100" s="7">
        <v>22</v>
      </c>
      <c r="D100" s="8" t="s">
        <v>1145</v>
      </c>
      <c r="E100" s="9" t="s">
        <v>1328</v>
      </c>
      <c r="F100" s="5" t="s">
        <v>1146</v>
      </c>
      <c r="G100" s="5" t="s">
        <v>1147</v>
      </c>
      <c r="H100" s="5" t="s">
        <v>1148</v>
      </c>
      <c r="I100" s="5"/>
      <c r="J100" s="5" t="s">
        <v>505</v>
      </c>
      <c r="K100" s="7">
        <v>15</v>
      </c>
      <c r="L100" s="7">
        <v>22.8</v>
      </c>
      <c r="M100" s="10">
        <f>IF(K100=0,0,K100)</f>
        <v>15</v>
      </c>
      <c r="N100" s="10">
        <f>IF(L100=0,0,L100)</f>
        <v>22.8</v>
      </c>
      <c r="O100" s="11">
        <f>IF(K100&lt;&gt;0,L100/K100,0)</f>
        <v>1.52</v>
      </c>
      <c r="P100" s="11">
        <f>IF(M100=0,-9999,N100-M100)</f>
        <v>7.8000000000000007</v>
      </c>
      <c r="Q100" s="11">
        <f>IF( M100&lt;&gt;0,P100/M100,-10)</f>
        <v>0.52</v>
      </c>
      <c r="R100" s="11">
        <f>IF(O100&gt;3,4,(IF(O100&gt;1,3,(IF(O100&gt;0.5,2,1)))))</f>
        <v>3</v>
      </c>
      <c r="S100" s="11">
        <f t="shared" si="2"/>
        <v>3</v>
      </c>
      <c r="T100" s="11">
        <f t="shared" si="3"/>
        <v>2</v>
      </c>
      <c r="U100" s="5"/>
      <c r="V100" s="5"/>
      <c r="W100" s="5"/>
      <c r="X100" s="5"/>
      <c r="Y100" s="5"/>
      <c r="Z100" s="5"/>
      <c r="AA100" s="5"/>
    </row>
    <row r="101" spans="1:27" ht="15.75" customHeight="1">
      <c r="A101" s="7">
        <v>2017</v>
      </c>
      <c r="B101" s="7" t="s">
        <v>417</v>
      </c>
      <c r="C101" s="7">
        <v>18</v>
      </c>
      <c r="D101" s="8" t="s">
        <v>1100</v>
      </c>
      <c r="E101" s="9" t="s">
        <v>1327</v>
      </c>
      <c r="F101" s="5" t="s">
        <v>1101</v>
      </c>
      <c r="G101" s="5" t="s">
        <v>1102</v>
      </c>
      <c r="H101" s="5" t="s">
        <v>89</v>
      </c>
      <c r="I101" s="5" t="s">
        <v>1057</v>
      </c>
      <c r="J101" s="5" t="s">
        <v>1103</v>
      </c>
      <c r="K101" s="7">
        <v>20</v>
      </c>
      <c r="L101" s="7">
        <v>30.4</v>
      </c>
      <c r="M101" s="10">
        <f>IF(K101=0,0,K101)</f>
        <v>20</v>
      </c>
      <c r="N101" s="10">
        <f>IF(L101=0,0,L101)</f>
        <v>30.4</v>
      </c>
      <c r="O101" s="11">
        <f>IF(K101&lt;&gt;0,L101/K101,0)</f>
        <v>1.52</v>
      </c>
      <c r="P101" s="11">
        <f>IF(M101=0,-9999,N101-M101)</f>
        <v>10.399999999999999</v>
      </c>
      <c r="Q101" s="11">
        <f>IF( M101&lt;&gt;0,P101/M101,-10)</f>
        <v>0.51999999999999991</v>
      </c>
      <c r="R101" s="11">
        <f>IF(O101&gt;3,4,(IF(O101&gt;1,3,(IF(O101&gt;0.5,2,1)))))</f>
        <v>3</v>
      </c>
      <c r="S101" s="11">
        <f t="shared" si="2"/>
        <v>3</v>
      </c>
      <c r="T101" s="11">
        <f t="shared" si="3"/>
        <v>2</v>
      </c>
      <c r="U101" s="5"/>
      <c r="V101" s="5"/>
      <c r="W101" s="5"/>
      <c r="X101" s="5"/>
      <c r="Y101" s="5"/>
      <c r="Z101" s="5"/>
      <c r="AA101" s="5"/>
    </row>
    <row r="102" spans="1:27" ht="15.75" customHeight="1">
      <c r="A102" s="7">
        <v>2019</v>
      </c>
      <c r="B102" s="7" t="s">
        <v>278</v>
      </c>
      <c r="C102" s="7">
        <v>10</v>
      </c>
      <c r="D102" s="8" t="s">
        <v>754</v>
      </c>
      <c r="E102" s="32" t="s">
        <v>1329</v>
      </c>
      <c r="F102" s="5" t="s">
        <v>755</v>
      </c>
      <c r="G102" s="5" t="s">
        <v>756</v>
      </c>
      <c r="H102" s="5" t="s">
        <v>101</v>
      </c>
      <c r="I102" s="5" t="s">
        <v>21</v>
      </c>
      <c r="J102" s="5" t="s">
        <v>757</v>
      </c>
      <c r="K102" s="7">
        <v>65</v>
      </c>
      <c r="L102" s="7">
        <v>98</v>
      </c>
      <c r="M102" s="10">
        <f>IF(K102=0,0,K102)</f>
        <v>65</v>
      </c>
      <c r="N102" s="10">
        <f>IF(L102=0,0,L102)</f>
        <v>98</v>
      </c>
      <c r="O102" s="11">
        <f>IF(K102&lt;&gt;0,L102/K102,0)</f>
        <v>1.5076923076923077</v>
      </c>
      <c r="P102" s="11">
        <f>IF(M102=0,-9999,N102-M102)</f>
        <v>33</v>
      </c>
      <c r="Q102" s="11">
        <f>IF( M102&lt;&gt;0,P102/M102,-10)</f>
        <v>0.50769230769230766</v>
      </c>
      <c r="R102" s="11">
        <f>IF(O102&gt;3,4,(IF(O102&gt;1,3,(IF(O102&gt;0.5,2,1)))))</f>
        <v>3</v>
      </c>
      <c r="S102" s="11">
        <f t="shared" si="2"/>
        <v>3</v>
      </c>
      <c r="T102" s="11">
        <f t="shared" si="3"/>
        <v>2</v>
      </c>
      <c r="U102" s="5"/>
      <c r="V102" s="5"/>
      <c r="W102" s="5"/>
      <c r="X102" s="5"/>
      <c r="Y102" s="5"/>
      <c r="Z102" s="5"/>
      <c r="AA102" s="5"/>
    </row>
    <row r="103" spans="1:27" ht="15.75" customHeight="1">
      <c r="A103" s="7">
        <v>2016</v>
      </c>
      <c r="B103" s="7" t="s">
        <v>136</v>
      </c>
      <c r="C103" s="7">
        <v>4</v>
      </c>
      <c r="D103" s="8" t="s">
        <v>1690</v>
      </c>
      <c r="E103" s="25" t="s">
        <v>1809</v>
      </c>
      <c r="F103" s="5" t="s">
        <v>1911</v>
      </c>
      <c r="G103" s="5" t="s">
        <v>2002</v>
      </c>
      <c r="H103" s="5" t="s">
        <v>26</v>
      </c>
      <c r="I103" s="5" t="s">
        <v>21</v>
      </c>
      <c r="J103" s="5" t="s">
        <v>2130</v>
      </c>
      <c r="K103" s="7">
        <v>33</v>
      </c>
      <c r="L103" s="7">
        <v>49.5</v>
      </c>
      <c r="M103" s="30">
        <f>IF(K103=0,0,K103)</f>
        <v>33</v>
      </c>
      <c r="N103" s="30">
        <f>IF(L103=0,0,L103)</f>
        <v>49.5</v>
      </c>
      <c r="O103" s="11">
        <f>IF(K103&lt;&gt;0,L103/K103,0)</f>
        <v>1.5</v>
      </c>
      <c r="P103" s="11">
        <f>IF(M103=0,-9999,N103-M103)</f>
        <v>16.5</v>
      </c>
      <c r="Q103" s="11">
        <f>IF( M103&lt;&gt;0,P103/M103,-10)</f>
        <v>0.5</v>
      </c>
      <c r="R103" s="11">
        <f>IF(O103&gt;3,4,(IF(O103&gt;1,3,(IF(O103&gt;0.5,2,1)))))</f>
        <v>3</v>
      </c>
      <c r="S103" s="11">
        <f t="shared" si="2"/>
        <v>3</v>
      </c>
      <c r="T103" s="11">
        <f t="shared" si="3"/>
        <v>2</v>
      </c>
      <c r="U103" s="5"/>
      <c r="V103" s="5"/>
      <c r="W103" s="5"/>
      <c r="X103" s="5"/>
      <c r="Y103" s="5"/>
      <c r="Z103" s="5"/>
      <c r="AA103" s="5"/>
    </row>
    <row r="104" spans="1:27" ht="15.75" customHeight="1">
      <c r="A104" s="7">
        <v>2018</v>
      </c>
      <c r="B104" s="7" t="s">
        <v>211</v>
      </c>
      <c r="C104" s="7">
        <v>6</v>
      </c>
      <c r="D104" s="8" t="s">
        <v>214</v>
      </c>
      <c r="E104" s="13" t="s">
        <v>1330</v>
      </c>
      <c r="F104" s="5" t="s">
        <v>216</v>
      </c>
      <c r="G104" s="5" t="s">
        <v>217</v>
      </c>
      <c r="H104" s="5" t="s">
        <v>89</v>
      </c>
      <c r="I104" s="5" t="s">
        <v>151</v>
      </c>
      <c r="J104" s="5" t="s">
        <v>219</v>
      </c>
      <c r="K104" s="7">
        <v>20</v>
      </c>
      <c r="L104" s="7">
        <v>30</v>
      </c>
      <c r="M104" s="10">
        <f>IF(K104=0,0,K104)</f>
        <v>20</v>
      </c>
      <c r="N104" s="10">
        <f>IF(L104=0,0,L104)</f>
        <v>30</v>
      </c>
      <c r="O104" s="11">
        <f>IF(K104&lt;&gt;0,L104/K104,0)</f>
        <v>1.5</v>
      </c>
      <c r="P104" s="11">
        <f>IF(M104=0,-9999,N104-M104)</f>
        <v>10</v>
      </c>
      <c r="Q104" s="11">
        <f>IF( M104&lt;&gt;0,P104/M104,-10)</f>
        <v>0.5</v>
      </c>
      <c r="R104" s="11">
        <f>IF(O104&gt;3,4,(IF(O104&gt;1,3,(IF(O104&gt;0.5,2,1)))))</f>
        <v>3</v>
      </c>
      <c r="S104" s="11">
        <f t="shared" si="2"/>
        <v>3</v>
      </c>
      <c r="T104" s="11">
        <f t="shared" si="3"/>
        <v>2</v>
      </c>
      <c r="U104" s="5"/>
      <c r="V104" s="5"/>
      <c r="W104" s="5"/>
      <c r="X104" s="5"/>
      <c r="Y104" s="5"/>
      <c r="Z104" s="5"/>
      <c r="AA104" s="5"/>
    </row>
    <row r="105" spans="1:27" ht="15.75" customHeight="1">
      <c r="A105" s="7">
        <v>2016</v>
      </c>
      <c r="B105" s="7" t="s">
        <v>81</v>
      </c>
      <c r="C105" s="7">
        <v>12</v>
      </c>
      <c r="D105" s="8" t="s">
        <v>1679</v>
      </c>
      <c r="E105" s="25" t="s">
        <v>1798</v>
      </c>
      <c r="F105" s="5" t="s">
        <v>1902</v>
      </c>
      <c r="G105" s="5" t="s">
        <v>1991</v>
      </c>
      <c r="H105" s="5" t="s">
        <v>31</v>
      </c>
      <c r="I105" s="5"/>
      <c r="J105" s="5" t="s">
        <v>2122</v>
      </c>
      <c r="K105" s="7">
        <v>20.5</v>
      </c>
      <c r="L105" s="7">
        <v>30.35</v>
      </c>
      <c r="M105" s="30">
        <f>IF(K105=0,0,K105)</f>
        <v>20.5</v>
      </c>
      <c r="N105" s="30">
        <f>IF(L105=0,0,L105)</f>
        <v>30.35</v>
      </c>
      <c r="O105" s="11">
        <f>IF(K105&lt;&gt;0,L105/K105,0)</f>
        <v>1.4804878048780488</v>
      </c>
      <c r="P105" s="11">
        <f>IF(M105=0,-9999,N105-M105)</f>
        <v>9.8500000000000014</v>
      </c>
      <c r="Q105" s="11">
        <f>IF( M105&lt;&gt;0,P105/M105,-10)</f>
        <v>0.48048780487804887</v>
      </c>
      <c r="R105" s="11">
        <f>IF(O105&gt;3,4,(IF(O105&gt;1,3,(IF(O105&gt;0.5,2,1)))))</f>
        <v>3</v>
      </c>
      <c r="S105" s="11">
        <f t="shared" si="2"/>
        <v>3</v>
      </c>
      <c r="T105" s="11">
        <f t="shared" si="3"/>
        <v>2</v>
      </c>
      <c r="U105" s="5"/>
      <c r="V105" s="5"/>
      <c r="W105" s="5"/>
      <c r="X105" s="5"/>
      <c r="Y105" s="5"/>
      <c r="Z105" s="5"/>
      <c r="AA105" s="5"/>
    </row>
    <row r="106" spans="1:27" ht="15.75" customHeight="1">
      <c r="A106" s="7">
        <v>2018</v>
      </c>
      <c r="B106" s="7" t="s">
        <v>417</v>
      </c>
      <c r="C106" s="7">
        <v>3</v>
      </c>
      <c r="D106" s="8" t="s">
        <v>454</v>
      </c>
      <c r="E106" s="13" t="s">
        <v>1331</v>
      </c>
      <c r="F106" s="5" t="s">
        <v>455</v>
      </c>
      <c r="G106" s="5" t="s">
        <v>456</v>
      </c>
      <c r="H106" s="5" t="s">
        <v>89</v>
      </c>
      <c r="I106" s="5"/>
      <c r="J106" s="5" t="s">
        <v>55</v>
      </c>
      <c r="K106" s="7">
        <v>20</v>
      </c>
      <c r="L106" s="7">
        <v>29.5</v>
      </c>
      <c r="M106" s="10">
        <f>IF(K106=0,0,K106)</f>
        <v>20</v>
      </c>
      <c r="N106" s="10">
        <f>IF(L106=0,0,L106)</f>
        <v>29.5</v>
      </c>
      <c r="O106" s="11">
        <f>IF(K106&lt;&gt;0,L106/K106,0)</f>
        <v>1.4750000000000001</v>
      </c>
      <c r="P106" s="11">
        <f>IF(M106=0,-9999,N106-M106)</f>
        <v>9.5</v>
      </c>
      <c r="Q106" s="11">
        <f>IF( M106&lt;&gt;0,P106/M106,-10)</f>
        <v>0.47499999999999998</v>
      </c>
      <c r="R106" s="11">
        <f>IF(O106&gt;3,4,(IF(O106&gt;1,3,(IF(O106&gt;0.5,2,1)))))</f>
        <v>3</v>
      </c>
      <c r="S106" s="11">
        <f t="shared" si="2"/>
        <v>3</v>
      </c>
      <c r="T106" s="11">
        <f t="shared" si="3"/>
        <v>2</v>
      </c>
      <c r="U106" s="5"/>
      <c r="V106" s="5"/>
      <c r="W106" s="5"/>
      <c r="X106" s="5"/>
      <c r="Y106" s="5"/>
      <c r="Z106" s="5"/>
      <c r="AA106" s="5"/>
    </row>
    <row r="107" spans="1:27" ht="15.75" customHeight="1">
      <c r="A107" s="7">
        <v>2018</v>
      </c>
      <c r="B107" s="7" t="s">
        <v>383</v>
      </c>
      <c r="C107" s="7">
        <v>13</v>
      </c>
      <c r="D107" s="8" t="s">
        <v>386</v>
      </c>
      <c r="E107" s="13" t="s">
        <v>1332</v>
      </c>
      <c r="F107" s="5" t="s">
        <v>388</v>
      </c>
      <c r="G107" s="5" t="s">
        <v>389</v>
      </c>
      <c r="H107" s="5" t="s">
        <v>67</v>
      </c>
      <c r="I107" s="5"/>
      <c r="J107" s="5" t="s">
        <v>284</v>
      </c>
      <c r="K107" s="7">
        <v>32</v>
      </c>
      <c r="L107" s="7">
        <v>47</v>
      </c>
      <c r="M107" s="10">
        <f>IF(K107=0,0,K107)</f>
        <v>32</v>
      </c>
      <c r="N107" s="10">
        <f>IF(L107=0,0,L107)</f>
        <v>47</v>
      </c>
      <c r="O107" s="11">
        <f>IF(K107&lt;&gt;0,L107/K107,0)</f>
        <v>1.46875</v>
      </c>
      <c r="P107" s="11">
        <f>IF(M107=0,-9999,N107-M107)</f>
        <v>15</v>
      </c>
      <c r="Q107" s="11">
        <f>IF( M107&lt;&gt;0,P107/M107,-10)</f>
        <v>0.46875</v>
      </c>
      <c r="R107" s="11">
        <f>IF(O107&gt;3,4,(IF(O107&gt;1,3,(IF(O107&gt;0.5,2,1)))))</f>
        <v>3</v>
      </c>
      <c r="S107" s="11">
        <f t="shared" si="2"/>
        <v>3</v>
      </c>
      <c r="T107" s="11">
        <f t="shared" si="3"/>
        <v>2</v>
      </c>
      <c r="U107" s="5"/>
      <c r="V107" s="5"/>
      <c r="W107" s="5"/>
      <c r="X107" s="5"/>
      <c r="Y107" s="5"/>
      <c r="Z107" s="5"/>
      <c r="AA107" s="5"/>
    </row>
    <row r="108" spans="1:27" ht="15.75" customHeight="1">
      <c r="A108" s="7">
        <v>2017</v>
      </c>
      <c r="B108" s="7" t="s">
        <v>81</v>
      </c>
      <c r="C108" s="7">
        <v>10</v>
      </c>
      <c r="D108" s="8" t="s">
        <v>830</v>
      </c>
      <c r="E108" s="13" t="s">
        <v>1333</v>
      </c>
      <c r="F108" s="5" t="s">
        <v>831</v>
      </c>
      <c r="G108" s="5" t="s">
        <v>832</v>
      </c>
      <c r="H108" s="5" t="s">
        <v>26</v>
      </c>
      <c r="I108" s="5"/>
      <c r="J108" s="5" t="s">
        <v>231</v>
      </c>
      <c r="K108" s="7">
        <v>80</v>
      </c>
      <c r="L108" s="7">
        <v>116</v>
      </c>
      <c r="M108" s="10">
        <f>IF(K108=0,0,K108)</f>
        <v>80</v>
      </c>
      <c r="N108" s="10">
        <f>IF(L108=0,0,L108)</f>
        <v>116</v>
      </c>
      <c r="O108" s="11">
        <f>IF(K108&lt;&gt;0,L108/K108,0)</f>
        <v>1.45</v>
      </c>
      <c r="P108" s="11">
        <f>IF(M108=0,-9999,N108-M108)</f>
        <v>36</v>
      </c>
      <c r="Q108" s="11">
        <f>IF( M108&lt;&gt;0,P108/M108,-10)</f>
        <v>0.45</v>
      </c>
      <c r="R108" s="11">
        <f>IF(O108&gt;3,4,(IF(O108&gt;1,3,(IF(O108&gt;0.5,2,1)))))</f>
        <v>3</v>
      </c>
      <c r="S108" s="11">
        <f t="shared" si="2"/>
        <v>3</v>
      </c>
      <c r="T108" s="11">
        <f t="shared" si="3"/>
        <v>2</v>
      </c>
      <c r="U108" s="5"/>
      <c r="V108" s="5"/>
      <c r="W108" s="5"/>
      <c r="X108" s="5"/>
      <c r="Y108" s="5"/>
      <c r="Z108" s="5"/>
      <c r="AA108" s="5"/>
    </row>
    <row r="109" spans="1:27" ht="15.75" customHeight="1">
      <c r="A109" s="7">
        <v>2017</v>
      </c>
      <c r="B109" s="7" t="s">
        <v>81</v>
      </c>
      <c r="C109" s="7">
        <v>17</v>
      </c>
      <c r="D109" s="8" t="s">
        <v>841</v>
      </c>
      <c r="E109" s="13" t="s">
        <v>1334</v>
      </c>
      <c r="F109" s="5" t="s">
        <v>842</v>
      </c>
      <c r="G109" s="5" t="s">
        <v>843</v>
      </c>
      <c r="H109" s="5" t="s">
        <v>54</v>
      </c>
      <c r="I109" s="5"/>
      <c r="J109" s="5" t="s">
        <v>844</v>
      </c>
      <c r="K109" s="7">
        <v>25</v>
      </c>
      <c r="L109" s="7">
        <v>35.450000000000003</v>
      </c>
      <c r="M109" s="10">
        <f>IF(K109=0,0,K109)</f>
        <v>25</v>
      </c>
      <c r="N109" s="10">
        <f>IF(L109=0,0,L109)</f>
        <v>35.450000000000003</v>
      </c>
      <c r="O109" s="11">
        <f>IF(K109&lt;&gt;0,L109/K109,0)</f>
        <v>1.4180000000000001</v>
      </c>
      <c r="P109" s="11">
        <f>IF(M109=0,-9999,N109-M109)</f>
        <v>10.450000000000003</v>
      </c>
      <c r="Q109" s="11">
        <f>IF( M109&lt;&gt;0,P109/M109,-10)</f>
        <v>0.41800000000000009</v>
      </c>
      <c r="R109" s="11">
        <f>IF(O109&gt;3,4,(IF(O109&gt;1,3,(IF(O109&gt;0.5,2,1)))))</f>
        <v>3</v>
      </c>
      <c r="S109" s="11">
        <f t="shared" si="2"/>
        <v>3</v>
      </c>
      <c r="T109" s="11">
        <f t="shared" si="3"/>
        <v>2</v>
      </c>
      <c r="U109" s="5"/>
      <c r="V109" s="5"/>
      <c r="W109" s="5"/>
      <c r="X109" s="5"/>
      <c r="Y109" s="5"/>
      <c r="Z109" s="5"/>
      <c r="AA109" s="5"/>
    </row>
    <row r="110" spans="1:27" ht="15.75" customHeight="1">
      <c r="A110" s="7">
        <v>2016</v>
      </c>
      <c r="B110" s="7" t="s">
        <v>165</v>
      </c>
      <c r="C110" s="7">
        <v>28</v>
      </c>
      <c r="D110" s="8" t="s">
        <v>1773</v>
      </c>
      <c r="E110" s="25" t="s">
        <v>1880</v>
      </c>
      <c r="F110" s="5" t="s">
        <v>1970</v>
      </c>
      <c r="G110" s="5" t="s">
        <v>2085</v>
      </c>
      <c r="H110" s="5" t="s">
        <v>26</v>
      </c>
      <c r="I110" s="5" t="s">
        <v>721</v>
      </c>
      <c r="J110" s="5" t="s">
        <v>2195</v>
      </c>
      <c r="K110" s="7">
        <v>103</v>
      </c>
      <c r="L110" s="7">
        <v>146</v>
      </c>
      <c r="M110" s="30">
        <f>IF(K110=0,0,K110)</f>
        <v>103</v>
      </c>
      <c r="N110" s="30">
        <f>IF(L110=0,0,L110)</f>
        <v>146</v>
      </c>
      <c r="O110" s="11">
        <f>IF(K110&lt;&gt;0,L110/K110,0)</f>
        <v>1.4174757281553398</v>
      </c>
      <c r="P110" s="11">
        <f>IF(M110=0,-9999,N110-M110)</f>
        <v>43</v>
      </c>
      <c r="Q110" s="11">
        <f>IF( M110&lt;&gt;0,P110/M110,-10)</f>
        <v>0.41747572815533979</v>
      </c>
      <c r="R110" s="11">
        <f>IF(O110&gt;3,4,(IF(O110&gt;1,3,(IF(O110&gt;0.5,2,1)))))</f>
        <v>3</v>
      </c>
      <c r="S110" s="11">
        <f t="shared" si="2"/>
        <v>3</v>
      </c>
      <c r="T110" s="11">
        <f t="shared" si="3"/>
        <v>2</v>
      </c>
      <c r="U110" s="5"/>
      <c r="V110" s="5"/>
      <c r="W110" s="5"/>
      <c r="X110" s="5"/>
      <c r="Y110" s="5"/>
      <c r="Z110" s="5"/>
      <c r="AA110" s="5"/>
    </row>
    <row r="111" spans="1:27" ht="15.75" customHeight="1">
      <c r="A111" s="7">
        <v>2018</v>
      </c>
      <c r="B111" s="7" t="s">
        <v>524</v>
      </c>
      <c r="C111" s="7">
        <v>7</v>
      </c>
      <c r="D111" s="8" t="s">
        <v>765</v>
      </c>
      <c r="E111" s="13" t="s">
        <v>1335</v>
      </c>
      <c r="F111" s="5" t="s">
        <v>766</v>
      </c>
      <c r="G111" s="5" t="s">
        <v>768</v>
      </c>
      <c r="H111" s="5" t="s">
        <v>26</v>
      </c>
      <c r="I111" s="5"/>
      <c r="J111" s="5" t="s">
        <v>769</v>
      </c>
      <c r="K111" s="7">
        <v>68.569999999999993</v>
      </c>
      <c r="L111" s="7">
        <v>96</v>
      </c>
      <c r="M111" s="10">
        <f>IF(K111=0,0,K111)</f>
        <v>68.569999999999993</v>
      </c>
      <c r="N111" s="10">
        <f>IF(L111=0,0,L111)</f>
        <v>96</v>
      </c>
      <c r="O111" s="11">
        <f>IF(K111&lt;&gt;0,L111/K111,0)</f>
        <v>1.4000291672743184</v>
      </c>
      <c r="P111" s="11">
        <f>IF(M111=0,-9999,N111-M111)</f>
        <v>27.430000000000007</v>
      </c>
      <c r="Q111" s="11">
        <f>IF( M111&lt;&gt;0,P111/M111,-10)</f>
        <v>0.40002916727431836</v>
      </c>
      <c r="R111" s="11">
        <f>IF(O111&gt;3,4,(IF(O111&gt;1,3,(IF(O111&gt;0.5,2,1)))))</f>
        <v>3</v>
      </c>
      <c r="S111" s="11">
        <f t="shared" si="2"/>
        <v>3</v>
      </c>
      <c r="T111" s="11">
        <f t="shared" si="3"/>
        <v>2</v>
      </c>
      <c r="U111" s="5"/>
      <c r="V111" s="5"/>
      <c r="W111" s="5"/>
      <c r="X111" s="5"/>
      <c r="Y111" s="5"/>
      <c r="Z111" s="5"/>
      <c r="AA111" s="5"/>
    </row>
    <row r="112" spans="1:27" ht="15.75" customHeight="1">
      <c r="A112" s="7">
        <v>2018</v>
      </c>
      <c r="B112" s="7" t="s">
        <v>506</v>
      </c>
      <c r="C112" s="7">
        <v>14</v>
      </c>
      <c r="D112" s="8" t="s">
        <v>537</v>
      </c>
      <c r="E112" s="13" t="s">
        <v>1336</v>
      </c>
      <c r="F112" s="5" t="s">
        <v>24</v>
      </c>
      <c r="G112" s="5" t="s">
        <v>538</v>
      </c>
      <c r="H112" s="5" t="s">
        <v>101</v>
      </c>
      <c r="I112" s="5"/>
      <c r="J112" s="5" t="s">
        <v>539</v>
      </c>
      <c r="K112" s="7">
        <v>30</v>
      </c>
      <c r="L112" s="7">
        <v>41.5</v>
      </c>
      <c r="M112" s="10">
        <f>IF(K112=0,0,K112)</f>
        <v>30</v>
      </c>
      <c r="N112" s="10">
        <f>IF(L112=0,0,L112)</f>
        <v>41.5</v>
      </c>
      <c r="O112" s="11">
        <f>IF(K112&lt;&gt;0,L112/K112,0)</f>
        <v>1.3833333333333333</v>
      </c>
      <c r="P112" s="11">
        <f>IF(M112=0,-9999,N112-M112)</f>
        <v>11.5</v>
      </c>
      <c r="Q112" s="11">
        <f>IF( M112&lt;&gt;0,P112/M112,-10)</f>
        <v>0.38333333333333336</v>
      </c>
      <c r="R112" s="11">
        <f>IF(O112&gt;3,4,(IF(O112&gt;1,3,(IF(O112&gt;0.5,2,1)))))</f>
        <v>3</v>
      </c>
      <c r="S112" s="11">
        <f t="shared" si="2"/>
        <v>3</v>
      </c>
      <c r="T112" s="11">
        <f t="shared" si="3"/>
        <v>2</v>
      </c>
      <c r="U112" s="5"/>
      <c r="V112" s="5"/>
      <c r="W112" s="5"/>
      <c r="X112" s="5"/>
      <c r="Y112" s="5"/>
      <c r="Z112" s="5"/>
      <c r="AA112" s="5"/>
    </row>
    <row r="113" spans="1:27" ht="15.75" customHeight="1">
      <c r="A113" s="7">
        <v>2020</v>
      </c>
      <c r="B113" s="7" t="s">
        <v>81</v>
      </c>
      <c r="C113" s="7">
        <v>21</v>
      </c>
      <c r="D113" s="8" t="s">
        <v>1574</v>
      </c>
      <c r="E113" s="22" t="s">
        <v>1598</v>
      </c>
      <c r="F113" s="5" t="s">
        <v>1617</v>
      </c>
      <c r="G113" s="5" t="s">
        <v>1640</v>
      </c>
      <c r="H113" s="5" t="s">
        <v>15</v>
      </c>
      <c r="I113" s="5" t="s">
        <v>39</v>
      </c>
      <c r="J113" s="5" t="s">
        <v>317</v>
      </c>
      <c r="K113" s="7">
        <v>30</v>
      </c>
      <c r="L113" s="7">
        <v>40.94</v>
      </c>
      <c r="M113" s="30">
        <f>IF(K113=0,0,K113)</f>
        <v>30</v>
      </c>
      <c r="N113" s="30">
        <f>IF(L113=0,0,L113)</f>
        <v>40.94</v>
      </c>
      <c r="O113" s="11">
        <f>IF(K113&lt;&gt;0,L113/K113,0)</f>
        <v>1.3646666666666667</v>
      </c>
      <c r="P113" s="11">
        <f>IF(M113=0,-9999,N113-M113)</f>
        <v>10.939999999999998</v>
      </c>
      <c r="Q113" s="11">
        <f>IF( M113&lt;&gt;0,P113/M113,-10)</f>
        <v>0.36466666666666658</v>
      </c>
      <c r="R113" s="11">
        <f>IF(O113&gt;3,4,(IF(O113&gt;1,3,(IF(O113&gt;0.5,2,1)))))</f>
        <v>3</v>
      </c>
      <c r="S113" s="11">
        <f t="shared" si="2"/>
        <v>3</v>
      </c>
      <c r="T113" s="11">
        <f t="shared" si="3"/>
        <v>2</v>
      </c>
      <c r="U113" s="5"/>
      <c r="V113" s="5"/>
      <c r="W113" s="5"/>
      <c r="X113" s="5"/>
      <c r="Y113" s="5"/>
      <c r="Z113" s="5"/>
      <c r="AA113" s="5"/>
    </row>
    <row r="114" spans="1:27" ht="15.75" customHeight="1">
      <c r="A114" s="7">
        <v>2020</v>
      </c>
      <c r="B114" s="7" t="s">
        <v>11</v>
      </c>
      <c r="C114" s="7">
        <v>10</v>
      </c>
      <c r="D114" s="8" t="s">
        <v>1563</v>
      </c>
      <c r="E114" s="22" t="s">
        <v>1587</v>
      </c>
      <c r="F114" s="5" t="s">
        <v>298</v>
      </c>
      <c r="G114" s="5" t="s">
        <v>1629</v>
      </c>
      <c r="H114" s="5" t="s">
        <v>26</v>
      </c>
      <c r="I114" s="5"/>
      <c r="J114" s="5" t="s">
        <v>1655</v>
      </c>
      <c r="K114" s="7">
        <v>40</v>
      </c>
      <c r="L114" s="7">
        <v>54.5</v>
      </c>
      <c r="M114" s="30">
        <f>IF(K114=0,0,K114)</f>
        <v>40</v>
      </c>
      <c r="N114" s="30">
        <f>IF(L114=0,0,L114)</f>
        <v>54.5</v>
      </c>
      <c r="O114" s="11">
        <f>IF(K114&lt;&gt;0,L114/K114,0)</f>
        <v>1.3625</v>
      </c>
      <c r="P114" s="11">
        <f>IF(M114=0,-9999,N114-M114)</f>
        <v>14.5</v>
      </c>
      <c r="Q114" s="11">
        <f>IF( M114&lt;&gt;0,P114/M114,-10)</f>
        <v>0.36249999999999999</v>
      </c>
      <c r="R114" s="11">
        <f>IF(O114&gt;3,4,(IF(O114&gt;1,3,(IF(O114&gt;0.5,2,1)))))</f>
        <v>3</v>
      </c>
      <c r="S114" s="11">
        <f t="shared" si="2"/>
        <v>3</v>
      </c>
      <c r="T114" s="11">
        <f t="shared" si="3"/>
        <v>2</v>
      </c>
      <c r="U114" s="5"/>
      <c r="V114" s="5"/>
      <c r="W114" s="5"/>
      <c r="X114" s="5"/>
      <c r="Y114" s="5"/>
      <c r="Z114" s="5"/>
      <c r="AA114" s="5"/>
    </row>
    <row r="115" spans="1:27" ht="15.75" customHeight="1">
      <c r="A115" s="7">
        <v>2019</v>
      </c>
      <c r="B115" s="7" t="s">
        <v>11</v>
      </c>
      <c r="C115" s="7">
        <v>25</v>
      </c>
      <c r="D115" s="8" t="s">
        <v>167</v>
      </c>
      <c r="E115" s="14" t="s">
        <v>1337</v>
      </c>
      <c r="F115" s="5" t="s">
        <v>169</v>
      </c>
      <c r="G115" s="5" t="s">
        <v>170</v>
      </c>
      <c r="H115" s="5" t="s">
        <v>98</v>
      </c>
      <c r="I115" s="5"/>
      <c r="J115" s="5" t="s">
        <v>174</v>
      </c>
      <c r="K115" s="7">
        <v>99</v>
      </c>
      <c r="L115" s="7">
        <v>133</v>
      </c>
      <c r="M115" s="10">
        <f>IF(K115=0,0,K115)</f>
        <v>99</v>
      </c>
      <c r="N115" s="10">
        <f>IF(L115=0,0,L115)</f>
        <v>133</v>
      </c>
      <c r="O115" s="11">
        <f>IF(K115&lt;&gt;0,L115/K115,0)</f>
        <v>1.3434343434343434</v>
      </c>
      <c r="P115" s="11">
        <f>IF(M115=0,-9999,N115-M115)</f>
        <v>34</v>
      </c>
      <c r="Q115" s="11">
        <f>IF( M115&lt;&gt;0,P115/M115,-10)</f>
        <v>0.34343434343434343</v>
      </c>
      <c r="R115" s="11">
        <f>IF(O115&gt;3,4,(IF(O115&gt;1,3,(IF(O115&gt;0.5,2,1)))))</f>
        <v>3</v>
      </c>
      <c r="S115" s="11">
        <f t="shared" si="2"/>
        <v>3</v>
      </c>
      <c r="T115" s="11">
        <f t="shared" si="3"/>
        <v>2</v>
      </c>
      <c r="U115" s="5"/>
      <c r="V115" s="5"/>
      <c r="W115" s="5"/>
      <c r="X115" s="5"/>
      <c r="Y115" s="5"/>
      <c r="Z115" s="5"/>
      <c r="AA115" s="5"/>
    </row>
    <row r="116" spans="1:27" ht="15.75" customHeight="1">
      <c r="A116" s="7">
        <v>2019</v>
      </c>
      <c r="B116" s="7" t="s">
        <v>211</v>
      </c>
      <c r="C116" s="7">
        <v>5</v>
      </c>
      <c r="D116" s="8" t="s">
        <v>700</v>
      </c>
      <c r="E116" s="14" t="s">
        <v>1338</v>
      </c>
      <c r="F116" s="5" t="s">
        <v>701</v>
      </c>
      <c r="G116" s="5" t="s">
        <v>702</v>
      </c>
      <c r="H116" s="5" t="s">
        <v>54</v>
      </c>
      <c r="I116" s="5" t="s">
        <v>151</v>
      </c>
      <c r="J116" s="5" t="s">
        <v>704</v>
      </c>
      <c r="K116" s="7">
        <v>40</v>
      </c>
      <c r="L116" s="7">
        <v>53.5</v>
      </c>
      <c r="M116" s="10">
        <f>IF(K116=0,0,K116)</f>
        <v>40</v>
      </c>
      <c r="N116" s="10">
        <f>IF(L116=0,0,L116)</f>
        <v>53.5</v>
      </c>
      <c r="O116" s="11">
        <f>IF(K116&lt;&gt;0,L116/K116,0)</f>
        <v>1.3374999999999999</v>
      </c>
      <c r="P116" s="11">
        <f>IF(M116=0,-9999,N116-M116)</f>
        <v>13.5</v>
      </c>
      <c r="Q116" s="11">
        <f>IF( M116&lt;&gt;0,P116/M116,-10)</f>
        <v>0.33750000000000002</v>
      </c>
      <c r="R116" s="11">
        <f>IF(O116&gt;3,4,(IF(O116&gt;1,3,(IF(O116&gt;0.5,2,1)))))</f>
        <v>3</v>
      </c>
      <c r="S116" s="11">
        <f t="shared" si="2"/>
        <v>3</v>
      </c>
      <c r="T116" s="11">
        <f t="shared" si="3"/>
        <v>2</v>
      </c>
      <c r="U116" s="5"/>
      <c r="V116" s="5"/>
      <c r="W116" s="5"/>
      <c r="X116" s="5"/>
      <c r="Y116" s="5"/>
      <c r="Z116" s="5"/>
      <c r="AA116" s="5"/>
    </row>
    <row r="117" spans="1:27" ht="15.75" customHeight="1">
      <c r="A117" s="7">
        <v>2016</v>
      </c>
      <c r="B117" s="7" t="s">
        <v>524</v>
      </c>
      <c r="C117" s="7">
        <v>2</v>
      </c>
      <c r="D117" s="8" t="s">
        <v>1784</v>
      </c>
      <c r="E117" s="25" t="s">
        <v>1890</v>
      </c>
      <c r="F117" s="5" t="s">
        <v>253</v>
      </c>
      <c r="G117" s="5" t="s">
        <v>2096</v>
      </c>
      <c r="H117" s="5" t="s">
        <v>39</v>
      </c>
      <c r="I117" s="5"/>
      <c r="J117" s="5" t="s">
        <v>2203</v>
      </c>
      <c r="K117" s="7">
        <v>41</v>
      </c>
      <c r="L117" s="7">
        <v>54.79</v>
      </c>
      <c r="M117" s="30">
        <f>IF(K117=0,0,K117)</f>
        <v>41</v>
      </c>
      <c r="N117" s="30">
        <f>IF(L117=0,0,L117)</f>
        <v>54.79</v>
      </c>
      <c r="O117" s="11">
        <f>IF(K117&lt;&gt;0,L117/K117,0)</f>
        <v>1.3363414634146342</v>
      </c>
      <c r="P117" s="11">
        <f>IF(M117=0,-9999,N117-M117)</f>
        <v>13.79</v>
      </c>
      <c r="Q117" s="11">
        <f>IF( M117&lt;&gt;0,P117/M117,-10)</f>
        <v>0.33634146341463411</v>
      </c>
      <c r="R117" s="11">
        <f>IF(O117&gt;3,4,(IF(O117&gt;1,3,(IF(O117&gt;0.5,2,1)))))</f>
        <v>3</v>
      </c>
      <c r="S117" s="11">
        <f t="shared" si="2"/>
        <v>3</v>
      </c>
      <c r="T117" s="11">
        <f t="shared" si="3"/>
        <v>2</v>
      </c>
      <c r="U117" s="5"/>
      <c r="V117" s="5"/>
      <c r="W117" s="5"/>
      <c r="X117" s="5"/>
      <c r="Y117" s="5"/>
      <c r="Z117" s="5"/>
      <c r="AA117" s="5"/>
    </row>
    <row r="118" spans="1:27" ht="15.75" customHeight="1">
      <c r="A118" s="7">
        <v>2019</v>
      </c>
      <c r="B118" s="7" t="s">
        <v>81</v>
      </c>
      <c r="C118" s="7">
        <v>1</v>
      </c>
      <c r="D118" s="8" t="s">
        <v>176</v>
      </c>
      <c r="E118" s="14" t="s">
        <v>1339</v>
      </c>
      <c r="F118" s="5" t="s">
        <v>178</v>
      </c>
      <c r="G118" s="5" t="s">
        <v>180</v>
      </c>
      <c r="H118" s="5" t="s">
        <v>31</v>
      </c>
      <c r="I118" s="5"/>
      <c r="J118" s="5" t="s">
        <v>181</v>
      </c>
      <c r="K118" s="7">
        <v>30</v>
      </c>
      <c r="L118" s="7">
        <v>40</v>
      </c>
      <c r="M118" s="10">
        <f>IF(K118=0,0,K118)</f>
        <v>30</v>
      </c>
      <c r="N118" s="10">
        <f>IF(L118=0,0,L118)</f>
        <v>40</v>
      </c>
      <c r="O118" s="11">
        <f>IF(K118&lt;&gt;0,L118/K118,0)</f>
        <v>1.3333333333333333</v>
      </c>
      <c r="P118" s="11">
        <f>IF(M118=0,-9999,N118-M118)</f>
        <v>10</v>
      </c>
      <c r="Q118" s="11">
        <f>IF( M118&lt;&gt;0,P118/M118,-10)</f>
        <v>0.33333333333333331</v>
      </c>
      <c r="R118" s="11">
        <f>IF(O118&gt;3,4,(IF(O118&gt;1,3,(IF(O118&gt;0.5,2,1)))))</f>
        <v>3</v>
      </c>
      <c r="S118" s="11">
        <f t="shared" si="2"/>
        <v>3</v>
      </c>
      <c r="T118" s="11">
        <f t="shared" si="3"/>
        <v>2</v>
      </c>
      <c r="U118" s="5"/>
      <c r="V118" s="5"/>
      <c r="W118" s="5"/>
      <c r="X118" s="5"/>
      <c r="Y118" s="5"/>
      <c r="Z118" s="5"/>
      <c r="AA118" s="5"/>
    </row>
    <row r="119" spans="1:27" ht="15.75" customHeight="1">
      <c r="A119" s="7">
        <v>2020</v>
      </c>
      <c r="B119" s="7" t="s">
        <v>81</v>
      </c>
      <c r="C119" s="7">
        <v>7</v>
      </c>
      <c r="D119" s="8" t="s">
        <v>1571</v>
      </c>
      <c r="E119" s="22" t="s">
        <v>1595</v>
      </c>
      <c r="F119" s="5" t="s">
        <v>967</v>
      </c>
      <c r="G119" s="5" t="s">
        <v>1637</v>
      </c>
      <c r="H119" s="5" t="s">
        <v>54</v>
      </c>
      <c r="I119" s="5" t="s">
        <v>39</v>
      </c>
      <c r="J119" s="5" t="s">
        <v>132</v>
      </c>
      <c r="K119" s="7">
        <v>64</v>
      </c>
      <c r="L119" s="7">
        <v>84.5</v>
      </c>
      <c r="M119" s="30">
        <f>IF(K119=0,0,K119)</f>
        <v>64</v>
      </c>
      <c r="N119" s="30">
        <f>IF(L119=0,0,L119)</f>
        <v>84.5</v>
      </c>
      <c r="O119" s="11">
        <f>IF(K119&lt;&gt;0,L119/K119,0)</f>
        <v>1.3203125</v>
      </c>
      <c r="P119" s="11">
        <f>IF(M119=0,-9999,N119-M119)</f>
        <v>20.5</v>
      </c>
      <c r="Q119" s="11">
        <f>IF( M119&lt;&gt;0,P119/M119,-10)</f>
        <v>0.3203125</v>
      </c>
      <c r="R119" s="11">
        <f>IF(O119&gt;3,4,(IF(O119&gt;1,3,(IF(O119&gt;0.5,2,1)))))</f>
        <v>3</v>
      </c>
      <c r="S119" s="11">
        <f t="shared" si="2"/>
        <v>3</v>
      </c>
      <c r="T119" s="11">
        <f t="shared" si="3"/>
        <v>2</v>
      </c>
      <c r="U119" s="5"/>
      <c r="V119" s="5"/>
      <c r="W119" s="5"/>
      <c r="X119" s="5"/>
      <c r="Y119" s="5"/>
      <c r="Z119" s="5"/>
      <c r="AA119" s="5"/>
    </row>
    <row r="120" spans="1:27" ht="15.75" customHeight="1">
      <c r="A120" s="7">
        <v>2017</v>
      </c>
      <c r="B120" s="7" t="s">
        <v>506</v>
      </c>
      <c r="C120" s="7">
        <v>1</v>
      </c>
      <c r="D120" s="8" t="s">
        <v>1118</v>
      </c>
      <c r="E120" s="13" t="s">
        <v>1340</v>
      </c>
      <c r="F120" s="5" t="s">
        <v>1119</v>
      </c>
      <c r="G120" s="5" t="s">
        <v>1120</v>
      </c>
      <c r="H120" s="5" t="s">
        <v>118</v>
      </c>
      <c r="I120" s="5" t="s">
        <v>39</v>
      </c>
      <c r="J120" s="5" t="s">
        <v>1121</v>
      </c>
      <c r="K120" s="7">
        <v>60</v>
      </c>
      <c r="L120" s="7">
        <v>78.099999999999994</v>
      </c>
      <c r="M120" s="10">
        <f>IF(K120=0,0,K120)</f>
        <v>60</v>
      </c>
      <c r="N120" s="10">
        <f>IF(L120=0,0,L120)</f>
        <v>78.099999999999994</v>
      </c>
      <c r="O120" s="11">
        <f>IF(K120&lt;&gt;0,L120/K120,0)</f>
        <v>1.3016666666666665</v>
      </c>
      <c r="P120" s="11">
        <f>IF(M120=0,-9999,N120-M120)</f>
        <v>18.099999999999994</v>
      </c>
      <c r="Q120" s="11">
        <f>IF( M120&lt;&gt;0,P120/M120,-10)</f>
        <v>0.30166666666666658</v>
      </c>
      <c r="R120" s="11">
        <f>IF(O120&gt;3,4,(IF(O120&gt;1,3,(IF(O120&gt;0.5,2,1)))))</f>
        <v>3</v>
      </c>
      <c r="S120" s="11">
        <f t="shared" si="2"/>
        <v>3</v>
      </c>
      <c r="T120" s="11">
        <f t="shared" si="3"/>
        <v>2</v>
      </c>
      <c r="U120" s="5"/>
      <c r="V120" s="5"/>
      <c r="W120" s="5"/>
      <c r="X120" s="5"/>
      <c r="Y120" s="5"/>
      <c r="Z120" s="5"/>
      <c r="AA120" s="5"/>
    </row>
    <row r="121" spans="1:27" ht="15.75" customHeight="1">
      <c r="A121" s="7">
        <v>2018</v>
      </c>
      <c r="B121" s="7" t="s">
        <v>136</v>
      </c>
      <c r="C121" s="7">
        <v>2</v>
      </c>
      <c r="D121" s="8" t="s">
        <v>138</v>
      </c>
      <c r="E121" s="13" t="s">
        <v>1341</v>
      </c>
      <c r="F121" s="5" t="s">
        <v>139</v>
      </c>
      <c r="G121" s="5" t="s">
        <v>141</v>
      </c>
      <c r="H121" s="5" t="s">
        <v>39</v>
      </c>
      <c r="I121" s="5"/>
      <c r="J121" s="5" t="s">
        <v>142</v>
      </c>
      <c r="K121" s="7">
        <v>30</v>
      </c>
      <c r="L121" s="7">
        <v>39</v>
      </c>
      <c r="M121" s="10">
        <f>IF(K121=0,0,K121)</f>
        <v>30</v>
      </c>
      <c r="N121" s="10">
        <f>IF(L121=0,0,L121)</f>
        <v>39</v>
      </c>
      <c r="O121" s="11">
        <f>IF(K121&lt;&gt;0,L121/K121,0)</f>
        <v>1.3</v>
      </c>
      <c r="P121" s="11">
        <f>IF(M121=0,-9999,N121-M121)</f>
        <v>9</v>
      </c>
      <c r="Q121" s="11">
        <f>IF( M121&lt;&gt;0,P121/M121,-10)</f>
        <v>0.3</v>
      </c>
      <c r="R121" s="11">
        <f>IF(O121&gt;3,4,(IF(O121&gt;1,3,(IF(O121&gt;0.5,2,1)))))</f>
        <v>3</v>
      </c>
      <c r="S121" s="11">
        <f t="shared" si="2"/>
        <v>3</v>
      </c>
      <c r="T121" s="11">
        <f t="shared" si="3"/>
        <v>2</v>
      </c>
      <c r="U121" s="5"/>
      <c r="V121" s="5"/>
      <c r="W121" s="5"/>
      <c r="X121" s="5"/>
      <c r="Y121" s="5"/>
      <c r="Z121" s="5"/>
      <c r="AA121" s="5"/>
    </row>
    <row r="122" spans="1:27" ht="15.75" customHeight="1">
      <c r="A122" s="7">
        <v>2016</v>
      </c>
      <c r="B122" s="7" t="s">
        <v>278</v>
      </c>
      <c r="C122" s="7">
        <v>6</v>
      </c>
      <c r="D122" s="8" t="s">
        <v>1706</v>
      </c>
      <c r="E122" s="25" t="s">
        <v>1823</v>
      </c>
      <c r="F122" s="5" t="s">
        <v>1923</v>
      </c>
      <c r="G122" s="5" t="s">
        <v>2018</v>
      </c>
      <c r="H122" s="5" t="s">
        <v>39</v>
      </c>
      <c r="I122" s="5"/>
      <c r="J122" s="5" t="s">
        <v>2142</v>
      </c>
      <c r="K122" s="7">
        <v>9</v>
      </c>
      <c r="L122" s="7">
        <v>11.6</v>
      </c>
      <c r="M122" s="30">
        <f>IF(K122=0,0,K122)</f>
        <v>9</v>
      </c>
      <c r="N122" s="30">
        <f>IF(L122=0,0,L122)</f>
        <v>11.6</v>
      </c>
      <c r="O122" s="11">
        <f>IF(K122&lt;&gt;0,L122/K122,0)</f>
        <v>1.2888888888888888</v>
      </c>
      <c r="P122" s="11">
        <f>IF(M122=0,-9999,N122-M122)</f>
        <v>2.5999999999999996</v>
      </c>
      <c r="Q122" s="11">
        <f>IF( M122&lt;&gt;0,P122/M122,-10)</f>
        <v>0.28888888888888886</v>
      </c>
      <c r="R122" s="11">
        <f>IF(O122&gt;3,4,(IF(O122&gt;1,3,(IF(O122&gt;0.5,2,1)))))</f>
        <v>3</v>
      </c>
      <c r="S122" s="11">
        <f t="shared" si="2"/>
        <v>3</v>
      </c>
      <c r="T122" s="11">
        <f t="shared" si="3"/>
        <v>2</v>
      </c>
      <c r="U122" s="5"/>
      <c r="V122" s="5"/>
      <c r="W122" s="5"/>
      <c r="X122" s="5"/>
      <c r="Y122" s="5"/>
      <c r="Z122" s="5"/>
      <c r="AA122" s="5"/>
    </row>
    <row r="123" spans="1:27" ht="15.75" customHeight="1">
      <c r="A123" s="7">
        <v>2016</v>
      </c>
      <c r="B123" s="7" t="s">
        <v>11</v>
      </c>
      <c r="C123" s="7">
        <v>22</v>
      </c>
      <c r="D123" s="8" t="s">
        <v>1673</v>
      </c>
      <c r="E123" s="25" t="s">
        <v>1793</v>
      </c>
      <c r="F123" s="5" t="s">
        <v>1898</v>
      </c>
      <c r="G123" s="5" t="s">
        <v>1985</v>
      </c>
      <c r="H123" s="5" t="s">
        <v>2100</v>
      </c>
      <c r="I123" s="5" t="s">
        <v>21</v>
      </c>
      <c r="J123" s="5" t="s">
        <v>2117</v>
      </c>
      <c r="K123" s="7">
        <v>26</v>
      </c>
      <c r="L123" s="7">
        <v>33.14</v>
      </c>
      <c r="M123" s="30">
        <f>IF(K123=0,0,K123)</f>
        <v>26</v>
      </c>
      <c r="N123" s="30">
        <f>IF(L123=0,0,L123)</f>
        <v>33.14</v>
      </c>
      <c r="O123" s="11">
        <f>IF(K123&lt;&gt;0,L123/K123,0)</f>
        <v>1.2746153846153847</v>
      </c>
      <c r="P123" s="11">
        <f>IF(M123=0,-9999,N123-M123)</f>
        <v>7.1400000000000006</v>
      </c>
      <c r="Q123" s="11">
        <f>IF( M123&lt;&gt;0,P123/M123,-10)</f>
        <v>0.27461538461538465</v>
      </c>
      <c r="R123" s="11">
        <f>IF(O123&gt;3,4,(IF(O123&gt;1,3,(IF(O123&gt;0.5,2,1)))))</f>
        <v>3</v>
      </c>
      <c r="S123" s="11">
        <f t="shared" si="2"/>
        <v>3</v>
      </c>
      <c r="T123" s="11">
        <f t="shared" si="3"/>
        <v>2</v>
      </c>
      <c r="U123" s="5"/>
      <c r="V123" s="5"/>
      <c r="W123" s="5"/>
      <c r="X123" s="5"/>
      <c r="Y123" s="5"/>
      <c r="Z123" s="5"/>
      <c r="AA123" s="5"/>
    </row>
    <row r="124" spans="1:27" ht="15.75" customHeight="1">
      <c r="A124" s="7">
        <v>2016</v>
      </c>
      <c r="B124" s="7" t="s">
        <v>435</v>
      </c>
      <c r="C124" s="7">
        <v>18</v>
      </c>
      <c r="D124" s="8" t="s">
        <v>1780</v>
      </c>
      <c r="E124" s="25" t="s">
        <v>1886</v>
      </c>
      <c r="F124" s="5" t="s">
        <v>216</v>
      </c>
      <c r="G124" s="5" t="s">
        <v>2092</v>
      </c>
      <c r="H124" s="5" t="s">
        <v>54</v>
      </c>
      <c r="I124" s="5"/>
      <c r="J124" s="5" t="s">
        <v>2199</v>
      </c>
      <c r="K124" s="7">
        <v>41</v>
      </c>
      <c r="L124" s="7">
        <v>52</v>
      </c>
      <c r="M124" s="30">
        <f>IF(K124=0,0,K124)</f>
        <v>41</v>
      </c>
      <c r="N124" s="30">
        <f>IF(L124=0,0,L124)</f>
        <v>52</v>
      </c>
      <c r="O124" s="11">
        <f>IF(K124&lt;&gt;0,L124/K124,0)</f>
        <v>1.2682926829268293</v>
      </c>
      <c r="P124" s="11">
        <f>IF(M124=0,-9999,N124-M124)</f>
        <v>11</v>
      </c>
      <c r="Q124" s="11">
        <f>IF( M124&lt;&gt;0,P124/M124,-10)</f>
        <v>0.26829268292682928</v>
      </c>
      <c r="R124" s="11">
        <f>IF(O124&gt;3,4,(IF(O124&gt;1,3,(IF(O124&gt;0.5,2,1)))))</f>
        <v>3</v>
      </c>
      <c r="S124" s="11">
        <f t="shared" si="2"/>
        <v>3</v>
      </c>
      <c r="T124" s="11">
        <f t="shared" si="3"/>
        <v>2</v>
      </c>
      <c r="U124" s="5"/>
      <c r="V124" s="5"/>
      <c r="W124" s="5"/>
      <c r="X124" s="5"/>
      <c r="Y124" s="5"/>
      <c r="Z124" s="5"/>
      <c r="AA124" s="5"/>
    </row>
    <row r="125" spans="1:27" ht="15.75" customHeight="1">
      <c r="A125" s="7">
        <v>2017</v>
      </c>
      <c r="B125" s="7" t="s">
        <v>278</v>
      </c>
      <c r="C125" s="7">
        <v>19</v>
      </c>
      <c r="D125" s="8" t="s">
        <v>966</v>
      </c>
      <c r="E125" s="13" t="s">
        <v>1342</v>
      </c>
      <c r="F125" s="5" t="s">
        <v>967</v>
      </c>
      <c r="G125" s="5" t="s">
        <v>968</v>
      </c>
      <c r="H125" s="5" t="s">
        <v>31</v>
      </c>
      <c r="I125" s="5" t="s">
        <v>78</v>
      </c>
      <c r="J125" s="5" t="s">
        <v>969</v>
      </c>
      <c r="K125" s="7">
        <v>48</v>
      </c>
      <c r="L125" s="7">
        <v>60.3</v>
      </c>
      <c r="M125" s="10">
        <f>IF(K125=0,0,K125)</f>
        <v>48</v>
      </c>
      <c r="N125" s="10">
        <f>IF(L125=0,0,L125)</f>
        <v>60.3</v>
      </c>
      <c r="O125" s="11">
        <f>IF(K125&lt;&gt;0,L125/K125,0)</f>
        <v>1.2562499999999999</v>
      </c>
      <c r="P125" s="11">
        <f>IF(M125=0,-9999,N125-M125)</f>
        <v>12.299999999999997</v>
      </c>
      <c r="Q125" s="11">
        <f>IF( M125&lt;&gt;0,P125/M125,-10)</f>
        <v>0.25624999999999992</v>
      </c>
      <c r="R125" s="11">
        <f>IF(O125&gt;3,4,(IF(O125&gt;1,3,(IF(O125&gt;0.5,2,1)))))</f>
        <v>3</v>
      </c>
      <c r="S125" s="11">
        <f t="shared" si="2"/>
        <v>3</v>
      </c>
      <c r="T125" s="11">
        <f t="shared" si="3"/>
        <v>2</v>
      </c>
      <c r="U125" s="5"/>
      <c r="V125" s="5"/>
      <c r="W125" s="5"/>
      <c r="X125" s="5"/>
      <c r="Y125" s="5"/>
      <c r="Z125" s="5"/>
      <c r="AA125" s="5"/>
    </row>
    <row r="126" spans="1:27" ht="15.75" customHeight="1">
      <c r="A126" s="7">
        <v>2017</v>
      </c>
      <c r="B126" s="7" t="s">
        <v>136</v>
      </c>
      <c r="C126" s="7">
        <v>3</v>
      </c>
      <c r="D126" s="8" t="s">
        <v>865</v>
      </c>
      <c r="E126" s="9" t="s">
        <v>1343</v>
      </c>
      <c r="F126" s="5" t="s">
        <v>866</v>
      </c>
      <c r="G126" s="5" t="s">
        <v>867</v>
      </c>
      <c r="H126" s="5" t="s">
        <v>54</v>
      </c>
      <c r="I126" s="5"/>
      <c r="J126" s="5" t="s">
        <v>868</v>
      </c>
      <c r="K126" s="7">
        <v>20</v>
      </c>
      <c r="L126" s="7">
        <v>25</v>
      </c>
      <c r="M126" s="10">
        <f>IF(K126=0,0,K126)</f>
        <v>20</v>
      </c>
      <c r="N126" s="10">
        <f>IF(L126=0,0,L126)</f>
        <v>25</v>
      </c>
      <c r="O126" s="11">
        <f>IF(K126&lt;&gt;0,L126/K126,0)</f>
        <v>1.25</v>
      </c>
      <c r="P126" s="11">
        <f>IF(M126=0,-9999,N126-M126)</f>
        <v>5</v>
      </c>
      <c r="Q126" s="11">
        <f>IF( M126&lt;&gt;0,P126/M126,-10)</f>
        <v>0.25</v>
      </c>
      <c r="R126" s="11">
        <f>IF(O126&gt;3,4,(IF(O126&gt;1,3,(IF(O126&gt;0.5,2,1)))))</f>
        <v>3</v>
      </c>
      <c r="S126" s="11">
        <f t="shared" si="2"/>
        <v>3</v>
      </c>
      <c r="T126" s="11">
        <f t="shared" si="3"/>
        <v>2</v>
      </c>
      <c r="U126" s="5"/>
      <c r="V126" s="5"/>
      <c r="W126" s="5"/>
      <c r="X126" s="5"/>
      <c r="Y126" s="5"/>
      <c r="Z126" s="5"/>
      <c r="AA126" s="5"/>
    </row>
    <row r="127" spans="1:27" ht="15.75" customHeight="1">
      <c r="A127" s="7">
        <v>2017</v>
      </c>
      <c r="B127" s="7" t="s">
        <v>383</v>
      </c>
      <c r="C127" s="7">
        <v>28</v>
      </c>
      <c r="D127" s="8" t="s">
        <v>1344</v>
      </c>
      <c r="E127" s="5"/>
      <c r="F127" s="5" t="s">
        <v>276</v>
      </c>
      <c r="G127" s="5" t="s">
        <v>1072</v>
      </c>
      <c r="H127" s="5" t="s">
        <v>1073</v>
      </c>
      <c r="I127" s="5" t="s">
        <v>721</v>
      </c>
      <c r="J127" s="5" t="s">
        <v>1074</v>
      </c>
      <c r="K127" s="7">
        <v>0.95</v>
      </c>
      <c r="L127" s="7">
        <v>1.18</v>
      </c>
      <c r="M127" s="10">
        <f>IF(K127=0,0,K127)</f>
        <v>0.95</v>
      </c>
      <c r="N127" s="10">
        <f>IF(L127=0,0,L127)</f>
        <v>1.18</v>
      </c>
      <c r="O127" s="11">
        <f>IF(K127&lt;&gt;0,L127/K127,0)</f>
        <v>1.2421052631578948</v>
      </c>
      <c r="P127" s="11">
        <f>IF(M127=0,-9999,N127-M127)</f>
        <v>0.22999999999999998</v>
      </c>
      <c r="Q127" s="11">
        <f>IF( M127&lt;&gt;0,P127/M127,-10)</f>
        <v>0.24210526315789474</v>
      </c>
      <c r="R127" s="11">
        <f>IF(O127&gt;3,4,(IF(O127&gt;1,3,(IF(O127&gt;0.5,2,1)))))</f>
        <v>3</v>
      </c>
      <c r="S127" s="11">
        <f t="shared" si="2"/>
        <v>3</v>
      </c>
      <c r="T127" s="11">
        <f t="shared" si="3"/>
        <v>2</v>
      </c>
      <c r="U127" s="5"/>
      <c r="V127" s="5"/>
      <c r="W127" s="5"/>
      <c r="X127" s="5"/>
      <c r="Y127" s="5"/>
      <c r="Z127" s="5"/>
      <c r="AA127" s="5"/>
    </row>
    <row r="128" spans="1:27" ht="15.75" customHeight="1">
      <c r="A128" s="7">
        <v>2019</v>
      </c>
      <c r="B128" s="7" t="s">
        <v>417</v>
      </c>
      <c r="C128" s="7">
        <v>30</v>
      </c>
      <c r="D128" s="8" t="s">
        <v>657</v>
      </c>
      <c r="E128" s="14" t="s">
        <v>1345</v>
      </c>
      <c r="F128" s="5" t="s">
        <v>658</v>
      </c>
      <c r="G128" s="5" t="s">
        <v>659</v>
      </c>
      <c r="H128" s="5" t="s">
        <v>54</v>
      </c>
      <c r="I128" s="5"/>
      <c r="J128" s="5" t="s">
        <v>661</v>
      </c>
      <c r="K128" s="7">
        <v>350</v>
      </c>
      <c r="L128" s="7">
        <v>433</v>
      </c>
      <c r="M128" s="10">
        <f>IF(K128=0,0,K128)</f>
        <v>350</v>
      </c>
      <c r="N128" s="10">
        <f>IF(L128=0,0,L128)</f>
        <v>433</v>
      </c>
      <c r="O128" s="11">
        <f>IF(K128&lt;&gt;0,L128/K128,0)</f>
        <v>1.2371428571428571</v>
      </c>
      <c r="P128" s="11">
        <f>IF(M128=0,-9999,N128-M128)</f>
        <v>83</v>
      </c>
      <c r="Q128" s="11">
        <f>IF( M128&lt;&gt;0,P128/M128,-10)</f>
        <v>0.23714285714285716</v>
      </c>
      <c r="R128" s="11">
        <f>IF(O128&gt;3,4,(IF(O128&gt;1,3,(IF(O128&gt;0.5,2,1)))))</f>
        <v>3</v>
      </c>
      <c r="S128" s="11">
        <f t="shared" si="2"/>
        <v>3</v>
      </c>
      <c r="T128" s="11">
        <f t="shared" si="3"/>
        <v>2</v>
      </c>
      <c r="U128" s="5"/>
      <c r="V128" s="5"/>
      <c r="W128" s="5"/>
      <c r="X128" s="5"/>
      <c r="Y128" s="5"/>
      <c r="Z128" s="5"/>
      <c r="AA128" s="5"/>
    </row>
    <row r="129" spans="1:27" ht="15.75" customHeight="1">
      <c r="A129" s="7">
        <v>2019</v>
      </c>
      <c r="B129" s="7" t="s">
        <v>165</v>
      </c>
      <c r="C129" s="7">
        <v>25</v>
      </c>
      <c r="D129" s="8" t="s">
        <v>418</v>
      </c>
      <c r="E129" s="14" t="s">
        <v>1346</v>
      </c>
      <c r="F129" s="5" t="s">
        <v>420</v>
      </c>
      <c r="G129" s="5" t="s">
        <v>422</v>
      </c>
      <c r="H129" s="5" t="s">
        <v>67</v>
      </c>
      <c r="I129" s="5"/>
      <c r="J129" s="5" t="s">
        <v>110</v>
      </c>
      <c r="K129" s="7">
        <v>25</v>
      </c>
      <c r="L129" s="7">
        <v>30.7</v>
      </c>
      <c r="M129" s="10">
        <f>IF(K129=0,0,K129)</f>
        <v>25</v>
      </c>
      <c r="N129" s="10">
        <f>IF(L129=0,0,L129)</f>
        <v>30.7</v>
      </c>
      <c r="O129" s="11">
        <f>IF(K129&lt;&gt;0,L129/K129,0)</f>
        <v>1.228</v>
      </c>
      <c r="P129" s="11">
        <f>IF(M129=0,-9999,N129-M129)</f>
        <v>5.6999999999999993</v>
      </c>
      <c r="Q129" s="11">
        <f>IF( M129&lt;&gt;0,P129/M129,-10)</f>
        <v>0.22799999999999998</v>
      </c>
      <c r="R129" s="11">
        <f>IF(O129&gt;3,4,(IF(O129&gt;1,3,(IF(O129&gt;0.5,2,1)))))</f>
        <v>3</v>
      </c>
      <c r="S129" s="11">
        <f t="shared" si="2"/>
        <v>3</v>
      </c>
      <c r="T129" s="11">
        <f t="shared" si="3"/>
        <v>2</v>
      </c>
      <c r="U129" s="5"/>
      <c r="V129" s="5"/>
      <c r="W129" s="5"/>
      <c r="X129" s="5"/>
      <c r="Y129" s="5"/>
      <c r="Z129" s="5"/>
      <c r="AA129" s="5"/>
    </row>
    <row r="130" spans="1:27" ht="15.75" customHeight="1">
      <c r="A130" s="7">
        <v>2016</v>
      </c>
      <c r="B130" s="7" t="s">
        <v>506</v>
      </c>
      <c r="C130" s="7">
        <v>2</v>
      </c>
      <c r="D130" s="8" t="s">
        <v>1748</v>
      </c>
      <c r="E130" s="25" t="s">
        <v>1860</v>
      </c>
      <c r="F130" s="5" t="s">
        <v>1950</v>
      </c>
      <c r="G130" s="5" t="s">
        <v>2060</v>
      </c>
      <c r="H130" s="5" t="s">
        <v>54</v>
      </c>
      <c r="I130" s="5" t="s">
        <v>78</v>
      </c>
      <c r="J130" s="5" t="s">
        <v>2173</v>
      </c>
      <c r="K130" s="7">
        <v>30</v>
      </c>
      <c r="L130" s="7">
        <v>36.200000000000003</v>
      </c>
      <c r="M130" s="30">
        <f>IF(K130=0,0,K130)</f>
        <v>30</v>
      </c>
      <c r="N130" s="30">
        <f>IF(L130=0,0,L130)</f>
        <v>36.200000000000003</v>
      </c>
      <c r="O130" s="11">
        <f>IF(K130&lt;&gt;0,L130/K130,0)</f>
        <v>1.2066666666666668</v>
      </c>
      <c r="P130" s="11">
        <f>IF(M130=0,-9999,N130-M130)</f>
        <v>6.2000000000000028</v>
      </c>
      <c r="Q130" s="11">
        <f>IF( M130&lt;&gt;0,P130/M130,-10)</f>
        <v>0.20666666666666675</v>
      </c>
      <c r="R130" s="11">
        <f>IF(O130&gt;3,4,(IF(O130&gt;1,3,(IF(O130&gt;0.5,2,1)))))</f>
        <v>3</v>
      </c>
      <c r="S130" s="11">
        <f t="shared" si="2"/>
        <v>3</v>
      </c>
      <c r="T130" s="11">
        <f t="shared" si="3"/>
        <v>2</v>
      </c>
      <c r="U130" s="5"/>
      <c r="V130" s="5"/>
      <c r="W130" s="5"/>
      <c r="X130" s="5"/>
      <c r="Y130" s="5"/>
      <c r="Z130" s="5"/>
      <c r="AA130" s="5"/>
    </row>
    <row r="131" spans="1:27" ht="15.75" customHeight="1">
      <c r="A131" s="7">
        <v>2019</v>
      </c>
      <c r="B131" s="7" t="s">
        <v>383</v>
      </c>
      <c r="C131" s="7">
        <v>26</v>
      </c>
      <c r="D131" s="8" t="s">
        <v>597</v>
      </c>
      <c r="E131" s="14" t="s">
        <v>1347</v>
      </c>
      <c r="F131" s="5" t="s">
        <v>598</v>
      </c>
      <c r="G131" s="5" t="s">
        <v>599</v>
      </c>
      <c r="H131" s="5" t="s">
        <v>39</v>
      </c>
      <c r="I131" s="5" t="s">
        <v>89</v>
      </c>
      <c r="J131" s="5" t="s">
        <v>358</v>
      </c>
      <c r="K131" s="7">
        <v>37.5</v>
      </c>
      <c r="L131" s="7">
        <v>45</v>
      </c>
      <c r="M131" s="10">
        <f>IF(K131=0,0,K131)</f>
        <v>37.5</v>
      </c>
      <c r="N131" s="10">
        <f>IF(L131=0,0,L131)</f>
        <v>45</v>
      </c>
      <c r="O131" s="11">
        <f>IF(K131&lt;&gt;0,L131/K131,0)</f>
        <v>1.2</v>
      </c>
      <c r="P131" s="11">
        <f>IF(M131=0,-9999,N131-M131)</f>
        <v>7.5</v>
      </c>
      <c r="Q131" s="11">
        <f>IF( M131&lt;&gt;0,P131/M131,-10)</f>
        <v>0.2</v>
      </c>
      <c r="R131" s="11">
        <f>IF(O131&gt;3,4,(IF(O131&gt;1,3,(IF(O131&gt;0.5,2,1)))))</f>
        <v>3</v>
      </c>
      <c r="S131" s="11">
        <f t="shared" ref="S131:S194" si="4">IF(Q131&gt;1.8,4,(IF(Q131&gt;0,3,(IF(Q131&gt;-0.5,2,1)))))</f>
        <v>3</v>
      </c>
      <c r="T131" s="11">
        <f t="shared" ref="T131:T194" si="5">IF(Q131&gt;=1,3,(IF(Q131&gt;0,2,1)))</f>
        <v>2</v>
      </c>
      <c r="U131" s="5"/>
      <c r="V131" s="5"/>
      <c r="W131" s="5"/>
      <c r="X131" s="5"/>
      <c r="Y131" s="5"/>
      <c r="Z131" s="5"/>
      <c r="AA131" s="5"/>
    </row>
    <row r="132" spans="1:27" ht="15.75" customHeight="1">
      <c r="A132" s="7">
        <v>2016</v>
      </c>
      <c r="B132" s="7" t="s">
        <v>11</v>
      </c>
      <c r="C132" s="7">
        <v>29</v>
      </c>
      <c r="D132" s="8" t="s">
        <v>1675</v>
      </c>
      <c r="E132" s="25" t="s">
        <v>1794</v>
      </c>
      <c r="F132" s="5" t="s">
        <v>1900</v>
      </c>
      <c r="G132" s="5" t="s">
        <v>1987</v>
      </c>
      <c r="H132" s="5" t="s">
        <v>2100</v>
      </c>
      <c r="I132" s="5" t="s">
        <v>21</v>
      </c>
      <c r="J132" s="5" t="s">
        <v>2118</v>
      </c>
      <c r="K132" s="7">
        <v>30</v>
      </c>
      <c r="L132" s="7">
        <v>36</v>
      </c>
      <c r="M132" s="30">
        <f>IF(K132=0,0,K132)</f>
        <v>30</v>
      </c>
      <c r="N132" s="30">
        <f>IF(L132=0,0,L132)</f>
        <v>36</v>
      </c>
      <c r="O132" s="11">
        <f>IF(K132&lt;&gt;0,L132/K132,0)</f>
        <v>1.2</v>
      </c>
      <c r="P132" s="11">
        <f>IF(M132=0,-9999,N132-M132)</f>
        <v>6</v>
      </c>
      <c r="Q132" s="11">
        <f>IF( M132&lt;&gt;0,P132/M132,-10)</f>
        <v>0.2</v>
      </c>
      <c r="R132" s="11">
        <f>IF(O132&gt;3,4,(IF(O132&gt;1,3,(IF(O132&gt;0.5,2,1)))))</f>
        <v>3</v>
      </c>
      <c r="S132" s="11">
        <f t="shared" si="4"/>
        <v>3</v>
      </c>
      <c r="T132" s="11">
        <f t="shared" si="5"/>
        <v>2</v>
      </c>
      <c r="U132" s="5"/>
      <c r="V132" s="5"/>
      <c r="W132" s="5"/>
      <c r="X132" s="5"/>
      <c r="Y132" s="5"/>
      <c r="Z132" s="5"/>
      <c r="AA132" s="5"/>
    </row>
    <row r="133" spans="1:27" ht="15.75" customHeight="1">
      <c r="A133" s="7">
        <v>2017</v>
      </c>
      <c r="B133" s="7" t="s">
        <v>351</v>
      </c>
      <c r="C133" s="7">
        <v>23</v>
      </c>
      <c r="D133" s="16" t="s">
        <v>1038</v>
      </c>
      <c r="E133" s="13" t="s">
        <v>1348</v>
      </c>
      <c r="F133" s="5" t="s">
        <v>1039</v>
      </c>
      <c r="G133" s="5" t="s">
        <v>1040</v>
      </c>
      <c r="H133" s="5" t="s">
        <v>54</v>
      </c>
      <c r="I133" s="5" t="s">
        <v>78</v>
      </c>
      <c r="J133" s="5" t="s">
        <v>1041</v>
      </c>
      <c r="K133" s="7">
        <v>100</v>
      </c>
      <c r="L133" s="7">
        <v>119.2</v>
      </c>
      <c r="M133" s="10">
        <f>IF(K133=0,0,K133)</f>
        <v>100</v>
      </c>
      <c r="N133" s="10">
        <f>IF(L133=0,0,L133)</f>
        <v>119.2</v>
      </c>
      <c r="O133" s="11">
        <f>IF(K133&lt;&gt;0,L133/K133,0)</f>
        <v>1.1919999999999999</v>
      </c>
      <c r="P133" s="11">
        <f>IF(M133=0,-9999,N133-M133)</f>
        <v>19.200000000000003</v>
      </c>
      <c r="Q133" s="11">
        <f>IF( M133&lt;&gt;0,P133/M133,-10)</f>
        <v>0.19200000000000003</v>
      </c>
      <c r="R133" s="11">
        <f>IF(O133&gt;3,4,(IF(O133&gt;1,3,(IF(O133&gt;0.5,2,1)))))</f>
        <v>3</v>
      </c>
      <c r="S133" s="11">
        <f t="shared" si="4"/>
        <v>3</v>
      </c>
      <c r="T133" s="11">
        <f t="shared" si="5"/>
        <v>2</v>
      </c>
      <c r="U133" s="5"/>
      <c r="V133" s="5"/>
      <c r="W133" s="5"/>
      <c r="X133" s="5"/>
      <c r="Y133" s="5"/>
      <c r="Z133" s="5"/>
      <c r="AA133" s="5"/>
    </row>
    <row r="134" spans="1:27" ht="15.75" customHeight="1">
      <c r="A134" s="7">
        <v>2016</v>
      </c>
      <c r="B134" s="7" t="s">
        <v>506</v>
      </c>
      <c r="C134" s="7">
        <v>9</v>
      </c>
      <c r="D134" s="8" t="s">
        <v>1751</v>
      </c>
      <c r="E134" s="25" t="s">
        <v>1863</v>
      </c>
      <c r="F134" s="5" t="s">
        <v>1953</v>
      </c>
      <c r="G134" s="5" t="s">
        <v>2063</v>
      </c>
      <c r="H134" s="5" t="s">
        <v>26</v>
      </c>
      <c r="I134" s="5" t="s">
        <v>31</v>
      </c>
      <c r="J134" s="5" t="s">
        <v>2176</v>
      </c>
      <c r="K134" s="7">
        <v>53</v>
      </c>
      <c r="L134" s="7">
        <v>62.67</v>
      </c>
      <c r="M134" s="30">
        <f>IF(K134=0,0,K134)</f>
        <v>53</v>
      </c>
      <c r="N134" s="30">
        <f>IF(L134=0,0,L134)</f>
        <v>62.67</v>
      </c>
      <c r="O134" s="11">
        <f>IF(K134&lt;&gt;0,L134/K134,0)</f>
        <v>1.1824528301886792</v>
      </c>
      <c r="P134" s="11">
        <f>IF(M134=0,-9999,N134-M134)</f>
        <v>9.6700000000000017</v>
      </c>
      <c r="Q134" s="11">
        <f>IF( M134&lt;&gt;0,P134/M134,-10)</f>
        <v>0.18245283018867928</v>
      </c>
      <c r="R134" s="11">
        <f>IF(O134&gt;3,4,(IF(O134&gt;1,3,(IF(O134&gt;0.5,2,1)))))</f>
        <v>3</v>
      </c>
      <c r="S134" s="11">
        <f t="shared" si="4"/>
        <v>3</v>
      </c>
      <c r="T134" s="11">
        <f t="shared" si="5"/>
        <v>2</v>
      </c>
      <c r="U134" s="5"/>
      <c r="V134" s="5"/>
      <c r="W134" s="5"/>
      <c r="X134" s="5"/>
      <c r="Y134" s="5"/>
      <c r="Z134" s="5"/>
      <c r="AA134" s="5"/>
    </row>
    <row r="135" spans="1:27" ht="15.75" customHeight="1">
      <c r="A135" s="7">
        <v>2016</v>
      </c>
      <c r="B135" s="7" t="s">
        <v>417</v>
      </c>
      <c r="C135" s="7">
        <v>25</v>
      </c>
      <c r="D135" s="8" t="s">
        <v>1747</v>
      </c>
      <c r="E135" s="24"/>
      <c r="F135" s="5" t="s">
        <v>372</v>
      </c>
      <c r="G135" s="5" t="s">
        <v>2059</v>
      </c>
      <c r="H135" s="5" t="s">
        <v>365</v>
      </c>
      <c r="I135" s="5" t="s">
        <v>54</v>
      </c>
      <c r="J135" s="5" t="s">
        <v>358</v>
      </c>
      <c r="K135" s="7">
        <v>45</v>
      </c>
      <c r="L135" s="7">
        <v>52.25</v>
      </c>
      <c r="M135" s="30">
        <f>IF(K135=0,0,K135)</f>
        <v>45</v>
      </c>
      <c r="N135" s="30">
        <f>IF(L135=0,0,L135)</f>
        <v>52.25</v>
      </c>
      <c r="O135" s="11">
        <f>IF(K135&lt;&gt;0,L135/K135,0)</f>
        <v>1.1611111111111112</v>
      </c>
      <c r="P135" s="11">
        <f>IF(M135=0,-9999,N135-M135)</f>
        <v>7.25</v>
      </c>
      <c r="Q135" s="11">
        <f>IF( M135&lt;&gt;0,P135/M135,-10)</f>
        <v>0.16111111111111112</v>
      </c>
      <c r="R135" s="11">
        <f>IF(O135&gt;3,4,(IF(O135&gt;1,3,(IF(O135&gt;0.5,2,1)))))</f>
        <v>3</v>
      </c>
      <c r="S135" s="11">
        <f t="shared" si="4"/>
        <v>3</v>
      </c>
      <c r="T135" s="11">
        <f t="shared" si="5"/>
        <v>2</v>
      </c>
      <c r="U135" s="5"/>
      <c r="V135" s="5"/>
      <c r="W135" s="5"/>
      <c r="X135" s="5"/>
      <c r="Y135" s="5"/>
      <c r="Z135" s="5"/>
      <c r="AA135" s="5"/>
    </row>
    <row r="136" spans="1:27" ht="15.75" customHeight="1">
      <c r="A136" s="7">
        <v>2016</v>
      </c>
      <c r="B136" s="7" t="s">
        <v>81</v>
      </c>
      <c r="C136" s="7">
        <v>5</v>
      </c>
      <c r="D136" s="8" t="s">
        <v>1677</v>
      </c>
      <c r="E136" s="25" t="s">
        <v>1796</v>
      </c>
      <c r="F136" s="5" t="s">
        <v>688</v>
      </c>
      <c r="G136" s="5" t="s">
        <v>1989</v>
      </c>
      <c r="H136" s="5" t="s">
        <v>54</v>
      </c>
      <c r="I136" s="5" t="s">
        <v>78</v>
      </c>
      <c r="J136" s="29" t="s">
        <v>2120</v>
      </c>
      <c r="K136" s="7">
        <v>50</v>
      </c>
      <c r="L136" s="7">
        <v>57.64</v>
      </c>
      <c r="M136" s="30">
        <f>IF(K136=0,0,K136)</f>
        <v>50</v>
      </c>
      <c r="N136" s="30">
        <f>IF(L136=0,0,L136)</f>
        <v>57.64</v>
      </c>
      <c r="O136" s="11">
        <f>IF(K136&lt;&gt;0,L136/K136,0)</f>
        <v>1.1528</v>
      </c>
      <c r="P136" s="11">
        <f>IF(M136=0,-9999,N136-M136)</f>
        <v>7.6400000000000006</v>
      </c>
      <c r="Q136" s="11">
        <f>IF( M136&lt;&gt;0,P136/M136,-10)</f>
        <v>0.15280000000000002</v>
      </c>
      <c r="R136" s="11">
        <f>IF(O136&gt;3,4,(IF(O136&gt;1,3,(IF(O136&gt;0.5,2,1)))))</f>
        <v>3</v>
      </c>
      <c r="S136" s="11">
        <f t="shared" si="4"/>
        <v>3</v>
      </c>
      <c r="T136" s="11">
        <f t="shared" si="5"/>
        <v>2</v>
      </c>
      <c r="U136" s="5"/>
      <c r="V136" s="5"/>
      <c r="W136" s="5"/>
      <c r="X136" s="5"/>
      <c r="Y136" s="5"/>
      <c r="Z136" s="5"/>
      <c r="AA136" s="5"/>
    </row>
    <row r="137" spans="1:27" ht="15.75" customHeight="1">
      <c r="A137" s="7">
        <v>2019</v>
      </c>
      <c r="B137" s="7" t="s">
        <v>165</v>
      </c>
      <c r="C137" s="7">
        <v>11</v>
      </c>
      <c r="D137" s="8" t="s">
        <v>376</v>
      </c>
      <c r="E137" s="14" t="s">
        <v>1359</v>
      </c>
      <c r="F137" s="5" t="s">
        <v>378</v>
      </c>
      <c r="G137" s="5" t="s">
        <v>380</v>
      </c>
      <c r="H137" s="5" t="s">
        <v>67</v>
      </c>
      <c r="I137" s="5"/>
      <c r="J137" s="5" t="s">
        <v>382</v>
      </c>
      <c r="K137" s="7">
        <v>30</v>
      </c>
      <c r="L137" s="7">
        <v>34.4</v>
      </c>
      <c r="M137" s="10">
        <f>IF(K137=0,0,K137)</f>
        <v>30</v>
      </c>
      <c r="N137" s="10">
        <f>IF(L137=0,0,L137)</f>
        <v>34.4</v>
      </c>
      <c r="O137" s="11">
        <f>IF(K137&lt;&gt;0,L137/K137,0)</f>
        <v>1.1466666666666667</v>
      </c>
      <c r="P137" s="11">
        <f>IF(M137=0,-9999,N137-M137)</f>
        <v>4.3999999999999986</v>
      </c>
      <c r="Q137" s="11">
        <f>IF( M137&lt;&gt;0,P137/M137,-10)</f>
        <v>0.14666666666666661</v>
      </c>
      <c r="R137" s="11">
        <f>IF(O137&gt;3,4,(IF(O137&gt;1,3,(IF(O137&gt;0.5,2,1)))))</f>
        <v>3</v>
      </c>
      <c r="S137" s="11">
        <f t="shared" si="4"/>
        <v>3</v>
      </c>
      <c r="T137" s="11">
        <f t="shared" si="5"/>
        <v>2</v>
      </c>
      <c r="U137" s="5"/>
      <c r="V137" s="5"/>
      <c r="W137" s="5"/>
      <c r="X137" s="5"/>
      <c r="Y137" s="5"/>
      <c r="Z137" s="5"/>
      <c r="AA137" s="5"/>
    </row>
    <row r="138" spans="1:27" ht="15.75" customHeight="1">
      <c r="A138" s="7">
        <v>2018</v>
      </c>
      <c r="B138" s="7" t="s">
        <v>165</v>
      </c>
      <c r="C138" s="7">
        <v>26</v>
      </c>
      <c r="D138" s="8" t="s">
        <v>678</v>
      </c>
      <c r="E138" s="13" t="s">
        <v>1349</v>
      </c>
      <c r="F138" s="5" t="s">
        <v>680</v>
      </c>
      <c r="G138" s="5" t="s">
        <v>681</v>
      </c>
      <c r="H138" s="5" t="s">
        <v>118</v>
      </c>
      <c r="I138" s="5"/>
      <c r="J138" s="5" t="s">
        <v>683</v>
      </c>
      <c r="K138" s="7">
        <v>35</v>
      </c>
      <c r="L138" s="7">
        <v>40</v>
      </c>
      <c r="M138" s="10">
        <f>IF(K138=0,0,K138)</f>
        <v>35</v>
      </c>
      <c r="N138" s="10">
        <f>IF(L138=0,0,L138)</f>
        <v>40</v>
      </c>
      <c r="O138" s="11">
        <f>IF(K138&lt;&gt;0,L138/K138,0)</f>
        <v>1.1428571428571428</v>
      </c>
      <c r="P138" s="11">
        <f>IF(M138=0,-9999,N138-M138)</f>
        <v>5</v>
      </c>
      <c r="Q138" s="11">
        <f>IF( M138&lt;&gt;0,P138/M138,-10)</f>
        <v>0.14285714285714285</v>
      </c>
      <c r="R138" s="11">
        <f>IF(O138&gt;3,4,(IF(O138&gt;1,3,(IF(O138&gt;0.5,2,1)))))</f>
        <v>3</v>
      </c>
      <c r="S138" s="11">
        <f t="shared" si="4"/>
        <v>3</v>
      </c>
      <c r="T138" s="11">
        <f t="shared" si="5"/>
        <v>2</v>
      </c>
      <c r="U138" s="5"/>
      <c r="V138" s="5"/>
      <c r="W138" s="5"/>
      <c r="X138" s="5"/>
      <c r="Y138" s="5"/>
      <c r="Z138" s="5"/>
      <c r="AA138" s="5"/>
    </row>
    <row r="139" spans="1:27" ht="15.75" customHeight="1">
      <c r="A139" s="7">
        <v>2017</v>
      </c>
      <c r="B139" s="7" t="s">
        <v>136</v>
      </c>
      <c r="C139" s="7">
        <v>24</v>
      </c>
      <c r="D139" s="16" t="s">
        <v>890</v>
      </c>
      <c r="E139" s="9" t="s">
        <v>1350</v>
      </c>
      <c r="F139" s="5" t="s">
        <v>891</v>
      </c>
      <c r="G139" s="5" t="s">
        <v>892</v>
      </c>
      <c r="H139" s="5" t="s">
        <v>31</v>
      </c>
      <c r="I139" s="5" t="s">
        <v>21</v>
      </c>
      <c r="J139" s="5" t="s">
        <v>893</v>
      </c>
      <c r="K139" s="7">
        <v>24</v>
      </c>
      <c r="L139" s="7">
        <v>27.08</v>
      </c>
      <c r="M139" s="10">
        <f>IF(K139=0,0,K139)</f>
        <v>24</v>
      </c>
      <c r="N139" s="10">
        <f>IF(L139=0,0,L139)</f>
        <v>27.08</v>
      </c>
      <c r="O139" s="11">
        <f>IF(K139&lt;&gt;0,L139/K139,0)</f>
        <v>1.1283333333333332</v>
      </c>
      <c r="P139" s="11">
        <f>IF(M139=0,-9999,N139-M139)</f>
        <v>3.0799999999999983</v>
      </c>
      <c r="Q139" s="11">
        <f>IF( M139&lt;&gt;0,P139/M139,-10)</f>
        <v>0.12833333333333327</v>
      </c>
      <c r="R139" s="11">
        <f>IF(O139&gt;3,4,(IF(O139&gt;1,3,(IF(O139&gt;0.5,2,1)))))</f>
        <v>3</v>
      </c>
      <c r="S139" s="11">
        <f t="shared" si="4"/>
        <v>3</v>
      </c>
      <c r="T139" s="11">
        <f t="shared" si="5"/>
        <v>2</v>
      </c>
      <c r="U139" s="5"/>
      <c r="V139" s="5"/>
      <c r="W139" s="5"/>
      <c r="X139" s="5"/>
      <c r="Y139" s="5"/>
      <c r="Z139" s="5"/>
      <c r="AA139" s="5"/>
    </row>
    <row r="140" spans="1:27" ht="15.75" customHeight="1">
      <c r="A140" s="7">
        <v>2019</v>
      </c>
      <c r="B140" s="7" t="s">
        <v>136</v>
      </c>
      <c r="C140" s="7">
        <v>29</v>
      </c>
      <c r="D140" s="8" t="s">
        <v>342</v>
      </c>
      <c r="E140" s="14" t="s">
        <v>1351</v>
      </c>
      <c r="F140" s="5" t="s">
        <v>343</v>
      </c>
      <c r="G140" s="5" t="s">
        <v>345</v>
      </c>
      <c r="H140" s="5" t="s">
        <v>54</v>
      </c>
      <c r="I140" s="5"/>
      <c r="J140" s="5" t="s">
        <v>348</v>
      </c>
      <c r="K140" s="7">
        <v>22</v>
      </c>
      <c r="L140" s="7">
        <v>24.7</v>
      </c>
      <c r="M140" s="10">
        <f>IF(K140=0,0,K140)</f>
        <v>22</v>
      </c>
      <c r="N140" s="10">
        <f>IF(L140=0,0,L140)</f>
        <v>24.7</v>
      </c>
      <c r="O140" s="11">
        <f>IF(K140&lt;&gt;0,L140/K140,0)</f>
        <v>1.1227272727272728</v>
      </c>
      <c r="P140" s="11">
        <f>IF(M140=0,-9999,N140-M140)</f>
        <v>2.6999999999999993</v>
      </c>
      <c r="Q140" s="11">
        <f>IF( M140&lt;&gt;0,P140/M140,-10)</f>
        <v>0.1227272727272727</v>
      </c>
      <c r="R140" s="11">
        <f>IF(O140&gt;3,4,(IF(O140&gt;1,3,(IF(O140&gt;0.5,2,1)))))</f>
        <v>3</v>
      </c>
      <c r="S140" s="11">
        <f t="shared" si="4"/>
        <v>3</v>
      </c>
      <c r="T140" s="11">
        <f t="shared" si="5"/>
        <v>2</v>
      </c>
      <c r="U140" s="5"/>
      <c r="V140" s="5"/>
      <c r="W140" s="5"/>
      <c r="X140" s="5"/>
      <c r="Y140" s="5"/>
      <c r="Z140" s="5"/>
      <c r="AA140" s="5"/>
    </row>
    <row r="141" spans="1:27" ht="15.75" customHeight="1">
      <c r="A141" s="7">
        <v>2020</v>
      </c>
      <c r="B141" s="7" t="s">
        <v>11</v>
      </c>
      <c r="C141" s="7">
        <v>31</v>
      </c>
      <c r="D141" s="8" t="s">
        <v>1568</v>
      </c>
      <c r="E141" s="22" t="s">
        <v>1592</v>
      </c>
      <c r="F141" s="5" t="s">
        <v>336</v>
      </c>
      <c r="G141" s="5" t="s">
        <v>1634</v>
      </c>
      <c r="H141" s="5" t="s">
        <v>89</v>
      </c>
      <c r="I141" s="5" t="s">
        <v>26</v>
      </c>
      <c r="J141" s="5" t="s">
        <v>163</v>
      </c>
      <c r="K141" s="7">
        <v>40</v>
      </c>
      <c r="L141" s="7">
        <v>44.77</v>
      </c>
      <c r="M141" s="30">
        <f>IF(K141=0,0,K141)</f>
        <v>40</v>
      </c>
      <c r="N141" s="30">
        <f>IF(L141=0,0,L141)</f>
        <v>44.77</v>
      </c>
      <c r="O141" s="11">
        <f>IF(K141&lt;&gt;0,L141/K141,0)</f>
        <v>1.1192500000000001</v>
      </c>
      <c r="P141" s="11">
        <f>IF(M141=0,-9999,N141-M141)</f>
        <v>4.7700000000000031</v>
      </c>
      <c r="Q141" s="11">
        <f>IF( M141&lt;&gt;0,P141/M141,-10)</f>
        <v>0.11925000000000008</v>
      </c>
      <c r="R141" s="11">
        <f>IF(O141&gt;3,4,(IF(O141&gt;1,3,(IF(O141&gt;0.5,2,1)))))</f>
        <v>3</v>
      </c>
      <c r="S141" s="11">
        <f t="shared" si="4"/>
        <v>3</v>
      </c>
      <c r="T141" s="11">
        <f t="shared" si="5"/>
        <v>2</v>
      </c>
      <c r="U141" s="5"/>
      <c r="V141" s="5"/>
      <c r="W141" s="5"/>
      <c r="X141" s="5"/>
      <c r="Y141" s="5"/>
      <c r="Z141" s="5"/>
      <c r="AA141" s="5"/>
    </row>
    <row r="142" spans="1:27" ht="15.75" customHeight="1">
      <c r="A142" s="7">
        <v>2018</v>
      </c>
      <c r="B142" s="7" t="s">
        <v>435</v>
      </c>
      <c r="C142" s="7">
        <v>8</v>
      </c>
      <c r="D142" s="8" t="s">
        <v>717</v>
      </c>
      <c r="E142" s="9" t="s">
        <v>1352</v>
      </c>
      <c r="F142" s="5" t="s">
        <v>719</v>
      </c>
      <c r="G142" s="5" t="s">
        <v>720</v>
      </c>
      <c r="H142" s="5" t="s">
        <v>76</v>
      </c>
      <c r="I142" s="5" t="s">
        <v>721</v>
      </c>
      <c r="J142" s="5" t="s">
        <v>191</v>
      </c>
      <c r="K142" s="7">
        <v>300</v>
      </c>
      <c r="L142" s="7">
        <v>327.25</v>
      </c>
      <c r="M142" s="10">
        <f>IF(K142=0,0,K142)</f>
        <v>300</v>
      </c>
      <c r="N142" s="10">
        <f>IF(L142=0,0,L142)</f>
        <v>327.25</v>
      </c>
      <c r="O142" s="11">
        <f>IF(K142&lt;&gt;0,L142/K142,0)</f>
        <v>1.0908333333333333</v>
      </c>
      <c r="P142" s="11">
        <f>IF(M142=0,-9999,N142-M142)</f>
        <v>27.25</v>
      </c>
      <c r="Q142" s="11">
        <f>IF( M142&lt;&gt;0,P142/M142,-10)</f>
        <v>9.0833333333333335E-2</v>
      </c>
      <c r="R142" s="11">
        <f>IF(O142&gt;3,4,(IF(O142&gt;1,3,(IF(O142&gt;0.5,2,1)))))</f>
        <v>3</v>
      </c>
      <c r="S142" s="11">
        <f t="shared" si="4"/>
        <v>3</v>
      </c>
      <c r="T142" s="11">
        <f t="shared" si="5"/>
        <v>2</v>
      </c>
      <c r="U142" s="5"/>
      <c r="V142" s="5"/>
      <c r="W142" s="5"/>
      <c r="X142" s="5"/>
      <c r="Y142" s="5"/>
      <c r="Z142" s="5"/>
      <c r="AA142" s="5"/>
    </row>
    <row r="143" spans="1:27" ht="15.75" customHeight="1">
      <c r="A143" s="7">
        <v>2016</v>
      </c>
      <c r="B143" s="7" t="s">
        <v>278</v>
      </c>
      <c r="C143" s="7">
        <v>6</v>
      </c>
      <c r="D143" s="8" t="s">
        <v>1707</v>
      </c>
      <c r="E143" s="25" t="s">
        <v>1824</v>
      </c>
      <c r="F143" s="5" t="s">
        <v>1924</v>
      </c>
      <c r="G143" s="5" t="s">
        <v>2019</v>
      </c>
      <c r="H143" s="5" t="s">
        <v>15</v>
      </c>
      <c r="I143" s="5"/>
      <c r="J143" s="5" t="s">
        <v>110</v>
      </c>
      <c r="K143" s="7">
        <v>21</v>
      </c>
      <c r="L143" s="7">
        <v>22.67</v>
      </c>
      <c r="M143" s="30">
        <f>IF(K143=0,0,K143)</f>
        <v>21</v>
      </c>
      <c r="N143" s="30">
        <f>IF(L143=0,0,L143)</f>
        <v>22.67</v>
      </c>
      <c r="O143" s="11">
        <f>IF(K143&lt;&gt;0,L143/K143,0)</f>
        <v>1.0795238095238096</v>
      </c>
      <c r="P143" s="11">
        <f>IF(M143=0,-9999,N143-M143)</f>
        <v>1.6700000000000017</v>
      </c>
      <c r="Q143" s="11">
        <f>IF( M143&lt;&gt;0,P143/M143,-10)</f>
        <v>7.9523809523809608E-2</v>
      </c>
      <c r="R143" s="11">
        <f>IF(O143&gt;3,4,(IF(O143&gt;1,3,(IF(O143&gt;0.5,2,1)))))</f>
        <v>3</v>
      </c>
      <c r="S143" s="11">
        <f t="shared" si="4"/>
        <v>3</v>
      </c>
      <c r="T143" s="11">
        <f t="shared" si="5"/>
        <v>2</v>
      </c>
      <c r="U143" s="5"/>
      <c r="V143" s="5"/>
      <c r="W143" s="5"/>
      <c r="X143" s="5"/>
      <c r="Y143" s="5"/>
      <c r="Z143" s="5"/>
      <c r="AA143" s="5"/>
    </row>
    <row r="144" spans="1:27" ht="15.75" customHeight="1">
      <c r="A144" s="7">
        <v>2017</v>
      </c>
      <c r="B144" s="7" t="s">
        <v>435</v>
      </c>
      <c r="C144" s="7">
        <v>3</v>
      </c>
      <c r="D144" s="8" t="s">
        <v>1205</v>
      </c>
      <c r="E144" s="9" t="s">
        <v>1353</v>
      </c>
      <c r="F144" s="5" t="s">
        <v>1206</v>
      </c>
      <c r="G144" s="5" t="s">
        <v>1207</v>
      </c>
      <c r="H144" s="5" t="s">
        <v>39</v>
      </c>
      <c r="I144" s="5"/>
      <c r="J144" s="5" t="s">
        <v>1208</v>
      </c>
      <c r="K144" s="7">
        <v>28</v>
      </c>
      <c r="L144" s="7">
        <v>30.21</v>
      </c>
      <c r="M144" s="10">
        <f>IF(K144=0,0,K144)</f>
        <v>28</v>
      </c>
      <c r="N144" s="10">
        <f>IF(L144=0,0,L144)</f>
        <v>30.21</v>
      </c>
      <c r="O144" s="11">
        <f>IF(K144&lt;&gt;0,L144/K144,0)</f>
        <v>1.0789285714285715</v>
      </c>
      <c r="P144" s="11">
        <f>IF(M144=0,-9999,N144-M144)</f>
        <v>2.2100000000000009</v>
      </c>
      <c r="Q144" s="11">
        <f>IF( M144&lt;&gt;0,P144/M144,-10)</f>
        <v>7.8928571428571459E-2</v>
      </c>
      <c r="R144" s="11">
        <f>IF(O144&gt;3,4,(IF(O144&gt;1,3,(IF(O144&gt;0.5,2,1)))))</f>
        <v>3</v>
      </c>
      <c r="S144" s="11">
        <f t="shared" si="4"/>
        <v>3</v>
      </c>
      <c r="T144" s="11">
        <f t="shared" si="5"/>
        <v>2</v>
      </c>
      <c r="U144" s="5"/>
      <c r="V144" s="5"/>
      <c r="W144" s="5"/>
      <c r="X144" s="5"/>
      <c r="Y144" s="5"/>
      <c r="Z144" s="5"/>
      <c r="AA144" s="5"/>
    </row>
    <row r="145" spans="1:27" ht="15.75" customHeight="1">
      <c r="A145" s="7">
        <v>2018</v>
      </c>
      <c r="B145" s="7" t="s">
        <v>417</v>
      </c>
      <c r="C145" s="7">
        <v>3</v>
      </c>
      <c r="D145" s="8" t="s">
        <v>419</v>
      </c>
      <c r="E145" s="9" t="s">
        <v>1354</v>
      </c>
      <c r="F145" s="5" t="s">
        <v>421</v>
      </c>
      <c r="G145" s="5" t="s">
        <v>423</v>
      </c>
      <c r="H145" s="5" t="s">
        <v>424</v>
      </c>
      <c r="I145" s="5" t="s">
        <v>21</v>
      </c>
      <c r="J145" s="5" t="s">
        <v>425</v>
      </c>
      <c r="K145" s="7">
        <v>18</v>
      </c>
      <c r="L145" s="7">
        <v>19.25</v>
      </c>
      <c r="M145" s="10">
        <f>IF(K145=0,0,K145)</f>
        <v>18</v>
      </c>
      <c r="N145" s="10">
        <f>IF(L145=0,0,L145)</f>
        <v>19.25</v>
      </c>
      <c r="O145" s="11">
        <f>IF(K145&lt;&gt;0,L145/K145,0)</f>
        <v>1.0694444444444444</v>
      </c>
      <c r="P145" s="11">
        <f>IF(M145=0,-9999,N145-M145)</f>
        <v>1.25</v>
      </c>
      <c r="Q145" s="11">
        <f>IF( M145&lt;&gt;0,P145/M145,-10)</f>
        <v>6.9444444444444448E-2</v>
      </c>
      <c r="R145" s="11">
        <f>IF(O145&gt;3,4,(IF(O145&gt;1,3,(IF(O145&gt;0.5,2,1)))))</f>
        <v>3</v>
      </c>
      <c r="S145" s="11">
        <f t="shared" si="4"/>
        <v>3</v>
      </c>
      <c r="T145" s="11">
        <f t="shared" si="5"/>
        <v>2</v>
      </c>
      <c r="U145" s="5"/>
      <c r="V145" s="5"/>
      <c r="W145" s="5"/>
      <c r="X145" s="5"/>
      <c r="Y145" s="5"/>
      <c r="Z145" s="5"/>
      <c r="AA145" s="5"/>
    </row>
    <row r="146" spans="1:27" ht="15.75" customHeight="1">
      <c r="A146" s="7">
        <v>2018</v>
      </c>
      <c r="B146" s="7" t="s">
        <v>506</v>
      </c>
      <c r="C146" s="7">
        <v>21</v>
      </c>
      <c r="D146" s="8" t="s">
        <v>558</v>
      </c>
      <c r="E146" s="9" t="s">
        <v>1355</v>
      </c>
      <c r="F146" s="5" t="s">
        <v>560</v>
      </c>
      <c r="G146" s="5" t="s">
        <v>561</v>
      </c>
      <c r="H146" s="5" t="s">
        <v>562</v>
      </c>
      <c r="I146" s="5" t="s">
        <v>295</v>
      </c>
      <c r="J146" s="5" t="s">
        <v>152</v>
      </c>
      <c r="K146" s="7">
        <v>55</v>
      </c>
      <c r="L146" s="7">
        <v>58.4</v>
      </c>
      <c r="M146" s="10">
        <f>IF(K146=0,0,K146)</f>
        <v>55</v>
      </c>
      <c r="N146" s="10">
        <f>IF(L146=0,0,L146)</f>
        <v>58.4</v>
      </c>
      <c r="O146" s="11">
        <f>IF(K146&lt;&gt;0,L146/K146,0)</f>
        <v>1.0618181818181818</v>
      </c>
      <c r="P146" s="11">
        <f>IF(M146=0,-9999,N146-M146)</f>
        <v>3.3999999999999986</v>
      </c>
      <c r="Q146" s="11">
        <f>IF( M146&lt;&gt;0,P146/M146,-10)</f>
        <v>6.1818181818181793E-2</v>
      </c>
      <c r="R146" s="11">
        <f>IF(O146&gt;3,4,(IF(O146&gt;1,3,(IF(O146&gt;0.5,2,1)))))</f>
        <v>3</v>
      </c>
      <c r="S146" s="11">
        <f t="shared" si="4"/>
        <v>3</v>
      </c>
      <c r="T146" s="11">
        <f t="shared" si="5"/>
        <v>2</v>
      </c>
      <c r="U146" s="5"/>
      <c r="V146" s="5"/>
      <c r="W146" s="5"/>
      <c r="X146" s="5"/>
      <c r="Y146" s="5"/>
      <c r="Z146" s="5"/>
      <c r="AA146" s="5"/>
    </row>
    <row r="147" spans="1:27" ht="15.75" customHeight="1">
      <c r="A147" s="7">
        <v>2019</v>
      </c>
      <c r="B147" s="7" t="s">
        <v>11</v>
      </c>
      <c r="C147" s="7">
        <v>25</v>
      </c>
      <c r="D147" s="8" t="s">
        <v>160</v>
      </c>
      <c r="E147" s="14" t="s">
        <v>1356</v>
      </c>
      <c r="F147" s="5" t="s">
        <v>161</v>
      </c>
      <c r="G147" s="5" t="s">
        <v>162</v>
      </c>
      <c r="H147" s="5" t="s">
        <v>98</v>
      </c>
      <c r="I147" s="5"/>
      <c r="J147" s="5" t="s">
        <v>164</v>
      </c>
      <c r="K147" s="7">
        <v>30</v>
      </c>
      <c r="L147" s="7">
        <v>31.6</v>
      </c>
      <c r="M147" s="10">
        <f>IF(K147=0,0,K147)</f>
        <v>30</v>
      </c>
      <c r="N147" s="10">
        <f>IF(L147=0,0,L147)</f>
        <v>31.6</v>
      </c>
      <c r="O147" s="11">
        <f>IF(K147&lt;&gt;0,L147/K147,0)</f>
        <v>1.0533333333333335</v>
      </c>
      <c r="P147" s="11">
        <f>IF(M147=0,-9999,N147-M147)</f>
        <v>1.6000000000000014</v>
      </c>
      <c r="Q147" s="11">
        <f>IF( M147&lt;&gt;0,P147/M147,-10)</f>
        <v>5.3333333333333378E-2</v>
      </c>
      <c r="R147" s="11">
        <f>IF(O147&gt;3,4,(IF(O147&gt;1,3,(IF(O147&gt;0.5,2,1)))))</f>
        <v>3</v>
      </c>
      <c r="S147" s="11">
        <f t="shared" si="4"/>
        <v>3</v>
      </c>
      <c r="T147" s="11">
        <f t="shared" si="5"/>
        <v>2</v>
      </c>
      <c r="U147" s="5"/>
      <c r="V147" s="5"/>
      <c r="W147" s="5"/>
      <c r="X147" s="5"/>
      <c r="Y147" s="5"/>
      <c r="Z147" s="5"/>
      <c r="AA147" s="5"/>
    </row>
    <row r="148" spans="1:27" ht="15.75" customHeight="1">
      <c r="A148" s="7">
        <v>2019</v>
      </c>
      <c r="B148" s="7" t="s">
        <v>435</v>
      </c>
      <c r="C148" s="7">
        <v>1</v>
      </c>
      <c r="D148" s="8" t="s">
        <v>443</v>
      </c>
      <c r="E148" s="14" t="s">
        <v>1357</v>
      </c>
      <c r="F148" s="5" t="s">
        <v>444</v>
      </c>
      <c r="G148" s="5" t="s">
        <v>445</v>
      </c>
      <c r="H148" s="5" t="s">
        <v>89</v>
      </c>
      <c r="I148" s="5"/>
      <c r="J148" s="5" t="s">
        <v>447</v>
      </c>
      <c r="K148" s="7">
        <v>12</v>
      </c>
      <c r="L148" s="7">
        <v>12.61</v>
      </c>
      <c r="M148" s="10">
        <f>IF(K148=0,0,K148)</f>
        <v>12</v>
      </c>
      <c r="N148" s="10">
        <f>IF(L148=0,0,L148)</f>
        <v>12.61</v>
      </c>
      <c r="O148" s="11">
        <f>IF(K148&lt;&gt;0,L148/K148,0)</f>
        <v>1.0508333333333333</v>
      </c>
      <c r="P148" s="11">
        <f>IF(M148=0,-9999,N148-M148)</f>
        <v>0.60999999999999943</v>
      </c>
      <c r="Q148" s="11">
        <f>IF( M148&lt;&gt;0,P148/M148,-10)</f>
        <v>5.0833333333333286E-2</v>
      </c>
      <c r="R148" s="11">
        <f>IF(O148&gt;3,4,(IF(O148&gt;1,3,(IF(O148&gt;0.5,2,1)))))</f>
        <v>3</v>
      </c>
      <c r="S148" s="11">
        <f t="shared" si="4"/>
        <v>3</v>
      </c>
      <c r="T148" s="11">
        <f t="shared" si="5"/>
        <v>2</v>
      </c>
      <c r="U148" s="5"/>
      <c r="V148" s="5"/>
      <c r="W148" s="5"/>
      <c r="X148" s="5"/>
      <c r="Y148" s="5"/>
      <c r="Z148" s="5"/>
      <c r="AA148" s="5"/>
    </row>
    <row r="149" spans="1:27" ht="15.75" customHeight="1">
      <c r="A149" s="7">
        <v>2016</v>
      </c>
      <c r="B149" s="7" t="s">
        <v>165</v>
      </c>
      <c r="C149" s="7">
        <v>14</v>
      </c>
      <c r="D149" s="8" t="s">
        <v>1765</v>
      </c>
      <c r="E149" s="24"/>
      <c r="F149" s="5" t="s">
        <v>1962</v>
      </c>
      <c r="G149" s="5" t="s">
        <v>2077</v>
      </c>
      <c r="H149" s="5" t="s">
        <v>995</v>
      </c>
      <c r="I149" s="5" t="s">
        <v>21</v>
      </c>
      <c r="J149" s="5" t="s">
        <v>2187</v>
      </c>
      <c r="K149" s="7">
        <v>4.2699999999999996</v>
      </c>
      <c r="L149" s="7">
        <v>4.4400000000000004</v>
      </c>
      <c r="M149" s="30">
        <f>IF(K149=0,0,K149)</f>
        <v>4.2699999999999996</v>
      </c>
      <c r="N149" s="30">
        <f>IF(L149=0,0,L149)</f>
        <v>4.4400000000000004</v>
      </c>
      <c r="O149" s="11">
        <f>IF(K149&lt;&gt;0,L149/K149,0)</f>
        <v>1.0398126463700237</v>
      </c>
      <c r="P149" s="11">
        <f>IF(M149=0,-9999,N149-M149)</f>
        <v>0.17000000000000082</v>
      </c>
      <c r="Q149" s="11">
        <f>IF( M149&lt;&gt;0,P149/M149,-10)</f>
        <v>3.9812646370023616E-2</v>
      </c>
      <c r="R149" s="11">
        <f>IF(O149&gt;3,4,(IF(O149&gt;1,3,(IF(O149&gt;0.5,2,1)))))</f>
        <v>3</v>
      </c>
      <c r="S149" s="11">
        <f t="shared" si="4"/>
        <v>3</v>
      </c>
      <c r="T149" s="11">
        <f t="shared" si="5"/>
        <v>2</v>
      </c>
      <c r="U149" s="5"/>
      <c r="V149" s="5"/>
      <c r="W149" s="5"/>
      <c r="X149" s="5"/>
      <c r="Y149" s="5"/>
      <c r="Z149" s="5"/>
      <c r="AA149" s="5"/>
    </row>
    <row r="150" spans="1:27" ht="15.75" customHeight="1">
      <c r="A150" s="7">
        <v>2018</v>
      </c>
      <c r="B150" s="7" t="s">
        <v>417</v>
      </c>
      <c r="C150" s="7">
        <v>24</v>
      </c>
      <c r="D150" s="8" t="s">
        <v>479</v>
      </c>
      <c r="E150" s="9" t="s">
        <v>1358</v>
      </c>
      <c r="F150" s="5" t="s">
        <v>481</v>
      </c>
      <c r="G150" s="5" t="s">
        <v>483</v>
      </c>
      <c r="H150" s="5" t="s">
        <v>89</v>
      </c>
      <c r="I150" s="5"/>
      <c r="J150" s="5" t="s">
        <v>27</v>
      </c>
      <c r="K150" s="7">
        <v>30</v>
      </c>
      <c r="L150" s="7">
        <v>31</v>
      </c>
      <c r="M150" s="10">
        <f>IF(K150=0,0,K150)</f>
        <v>30</v>
      </c>
      <c r="N150" s="10">
        <f>IF(L150=0,0,L150)</f>
        <v>31</v>
      </c>
      <c r="O150" s="11">
        <f>IF(K150&lt;&gt;0,L150/K150,0)</f>
        <v>1.0333333333333334</v>
      </c>
      <c r="P150" s="11">
        <f>IF(M150=0,-9999,N150-M150)</f>
        <v>1</v>
      </c>
      <c r="Q150" s="11">
        <f>IF( M150&lt;&gt;0,P150/M150,-10)</f>
        <v>3.3333333333333333E-2</v>
      </c>
      <c r="R150" s="11">
        <f>IF(O150&gt;3,4,(IF(O150&gt;1,3,(IF(O150&gt;0.5,2,1)))))</f>
        <v>3</v>
      </c>
      <c r="S150" s="11">
        <f t="shared" si="4"/>
        <v>3</v>
      </c>
      <c r="T150" s="11">
        <f t="shared" si="5"/>
        <v>2</v>
      </c>
      <c r="U150" s="5"/>
      <c r="V150" s="5"/>
      <c r="W150" s="5"/>
      <c r="X150" s="5"/>
      <c r="Y150" s="5"/>
      <c r="Z150" s="5"/>
      <c r="AA150" s="5"/>
    </row>
    <row r="151" spans="1:27" ht="15.75" customHeight="1">
      <c r="A151" s="7">
        <v>2017</v>
      </c>
      <c r="B151" s="7" t="s">
        <v>136</v>
      </c>
      <c r="C151" s="7">
        <v>31</v>
      </c>
      <c r="D151" s="8" t="s">
        <v>906</v>
      </c>
      <c r="E151" s="5"/>
      <c r="F151" s="5" t="s">
        <v>907</v>
      </c>
      <c r="G151" s="5" t="s">
        <v>908</v>
      </c>
      <c r="H151" s="5" t="s">
        <v>909</v>
      </c>
      <c r="I151" s="5"/>
      <c r="J151" s="5" t="s">
        <v>910</v>
      </c>
      <c r="K151" s="7">
        <v>3.75</v>
      </c>
      <c r="L151" s="7">
        <v>3.71</v>
      </c>
      <c r="M151" s="10">
        <f>IF(K151=0,0,K151)</f>
        <v>3.75</v>
      </c>
      <c r="N151" s="10">
        <f>IF(L151=0,0,L151)</f>
        <v>3.71</v>
      </c>
      <c r="O151" s="11">
        <f>IF(K151&lt;&gt;0,L151/K151,0)</f>
        <v>0.98933333333333329</v>
      </c>
      <c r="P151" s="11">
        <f>IF(M151=0,-9999,N151-M151)</f>
        <v>-4.0000000000000036E-2</v>
      </c>
      <c r="Q151" s="11">
        <f>IF( M151&lt;&gt;0,P151/M151,-10)</f>
        <v>-1.0666666666666677E-2</v>
      </c>
      <c r="R151" s="11">
        <f>IF(O151&gt;3,4,(IF(O151&gt;1,3,(IF(O151&gt;0.5,2,1)))))</f>
        <v>2</v>
      </c>
      <c r="S151" s="11">
        <f t="shared" si="4"/>
        <v>2</v>
      </c>
      <c r="T151" s="11">
        <f t="shared" si="5"/>
        <v>1</v>
      </c>
      <c r="U151" s="5"/>
      <c r="V151" s="5"/>
      <c r="W151" s="5"/>
      <c r="X151" s="5"/>
      <c r="Y151" s="5"/>
      <c r="Z151" s="5"/>
      <c r="AA151" s="5"/>
    </row>
    <row r="152" spans="1:27" ht="15.75" customHeight="1">
      <c r="A152" s="7">
        <v>2019</v>
      </c>
      <c r="B152" s="7" t="s">
        <v>11</v>
      </c>
      <c r="C152" s="7">
        <v>18</v>
      </c>
      <c r="D152" s="8" t="s">
        <v>153</v>
      </c>
      <c r="E152" s="14" t="s">
        <v>1360</v>
      </c>
      <c r="F152" s="5" t="s">
        <v>154</v>
      </c>
      <c r="G152" s="5" t="s">
        <v>157</v>
      </c>
      <c r="H152" s="5" t="s">
        <v>89</v>
      </c>
      <c r="I152" s="5"/>
      <c r="J152" s="5" t="s">
        <v>159</v>
      </c>
      <c r="K152" s="7">
        <v>0.2</v>
      </c>
      <c r="L152" s="7">
        <v>0.19</v>
      </c>
      <c r="M152" s="10">
        <f>IF(K152=0,0,K152)</f>
        <v>0.2</v>
      </c>
      <c r="N152" s="10">
        <f>IF(L152=0,0,L152)</f>
        <v>0.19</v>
      </c>
      <c r="O152" s="11">
        <f>IF(K152&lt;&gt;0,L152/K152,0)</f>
        <v>0.95</v>
      </c>
      <c r="P152" s="11">
        <f>IF(M152=0,-9999,N152-M152)</f>
        <v>-1.0000000000000009E-2</v>
      </c>
      <c r="Q152" s="11">
        <f>IF( M152&lt;&gt;0,P152/M152,-10)</f>
        <v>-5.0000000000000044E-2</v>
      </c>
      <c r="R152" s="11">
        <f>IF(O152&gt;3,4,(IF(O152&gt;1,3,(IF(O152&gt;0.5,2,1)))))</f>
        <v>2</v>
      </c>
      <c r="S152" s="11">
        <f t="shared" si="4"/>
        <v>2</v>
      </c>
      <c r="T152" s="11">
        <f t="shared" si="5"/>
        <v>1</v>
      </c>
      <c r="U152" s="5"/>
      <c r="V152" s="5"/>
      <c r="W152" s="5"/>
      <c r="X152" s="5"/>
      <c r="Y152" s="5"/>
      <c r="Z152" s="5"/>
      <c r="AA152" s="5"/>
    </row>
    <row r="153" spans="1:27" ht="15.75" customHeight="1">
      <c r="A153" s="7">
        <v>2016</v>
      </c>
      <c r="B153" s="7" t="s">
        <v>351</v>
      </c>
      <c r="C153" s="7">
        <v>10</v>
      </c>
      <c r="D153" s="8" t="s">
        <v>1722</v>
      </c>
      <c r="E153" s="25" t="s">
        <v>1838</v>
      </c>
      <c r="F153" s="5" t="s">
        <v>1935</v>
      </c>
      <c r="G153" s="5" t="s">
        <v>2034</v>
      </c>
      <c r="H153" s="5" t="s">
        <v>39</v>
      </c>
      <c r="I153" s="5"/>
      <c r="J153" s="5" t="s">
        <v>2155</v>
      </c>
      <c r="K153" s="7">
        <v>34</v>
      </c>
      <c r="L153" s="7">
        <v>32.299999999999997</v>
      </c>
      <c r="M153" s="30">
        <f>IF(K153=0,0,K153)</f>
        <v>34</v>
      </c>
      <c r="N153" s="30">
        <f>IF(L153=0,0,L153)</f>
        <v>32.299999999999997</v>
      </c>
      <c r="O153" s="11">
        <f>IF(K153&lt;&gt;0,L153/K153,0)</f>
        <v>0.95</v>
      </c>
      <c r="P153" s="11">
        <f>IF(M153=0,-9999,N153-M153)</f>
        <v>-1.7000000000000028</v>
      </c>
      <c r="Q153" s="11">
        <f>IF( M153&lt;&gt;0,P153/M153,-10)</f>
        <v>-5.0000000000000086E-2</v>
      </c>
      <c r="R153" s="11">
        <f>IF(O153&gt;3,4,(IF(O153&gt;1,3,(IF(O153&gt;0.5,2,1)))))</f>
        <v>2</v>
      </c>
      <c r="S153" s="11">
        <f t="shared" si="4"/>
        <v>2</v>
      </c>
      <c r="T153" s="11">
        <f t="shared" si="5"/>
        <v>1</v>
      </c>
      <c r="U153" s="5"/>
      <c r="V153" s="5"/>
      <c r="W153" s="5"/>
      <c r="X153" s="5"/>
      <c r="Y153" s="5"/>
      <c r="Z153" s="5"/>
      <c r="AA153" s="5"/>
    </row>
    <row r="154" spans="1:27" ht="15.75" customHeight="1">
      <c r="A154" s="7">
        <v>2017</v>
      </c>
      <c r="B154" s="7" t="s">
        <v>417</v>
      </c>
      <c r="C154" s="7">
        <v>25</v>
      </c>
      <c r="D154" s="8" t="s">
        <v>1107</v>
      </c>
      <c r="E154" s="5"/>
      <c r="F154" s="5" t="s">
        <v>1108</v>
      </c>
      <c r="G154" s="5" t="s">
        <v>1109</v>
      </c>
      <c r="H154" s="5" t="s">
        <v>54</v>
      </c>
      <c r="I154" s="5"/>
      <c r="J154" s="5" t="s">
        <v>1110</v>
      </c>
      <c r="K154" s="7">
        <v>14</v>
      </c>
      <c r="L154" s="7">
        <v>13.13</v>
      </c>
      <c r="M154" s="10">
        <f>IF(K154=0,0,K154)</f>
        <v>14</v>
      </c>
      <c r="N154" s="10">
        <f>IF(L154=0,0,L154)</f>
        <v>13.13</v>
      </c>
      <c r="O154" s="11">
        <f>IF(K154&lt;&gt;0,L154/K154,0)</f>
        <v>0.93785714285714294</v>
      </c>
      <c r="P154" s="11">
        <f>IF(M154=0,-9999,N154-M154)</f>
        <v>-0.86999999999999922</v>
      </c>
      <c r="Q154" s="11">
        <f>IF( M154&lt;&gt;0,P154/M154,-10)</f>
        <v>-6.214285714285709E-2</v>
      </c>
      <c r="R154" s="11">
        <f>IF(O154&gt;3,4,(IF(O154&gt;1,3,(IF(O154&gt;0.5,2,1)))))</f>
        <v>2</v>
      </c>
      <c r="S154" s="11">
        <f t="shared" si="4"/>
        <v>2</v>
      </c>
      <c r="T154" s="11">
        <f t="shared" si="5"/>
        <v>1</v>
      </c>
      <c r="U154" s="5"/>
      <c r="V154" s="5"/>
      <c r="W154" s="5"/>
      <c r="X154" s="5"/>
      <c r="Y154" s="5"/>
      <c r="Z154" s="5"/>
      <c r="AA154" s="5"/>
    </row>
    <row r="155" spans="1:27" ht="15.75" customHeight="1">
      <c r="A155" s="7">
        <v>2017</v>
      </c>
      <c r="B155" s="7" t="s">
        <v>383</v>
      </c>
      <c r="C155" s="7">
        <v>7</v>
      </c>
      <c r="D155" s="8" t="s">
        <v>1046</v>
      </c>
      <c r="E155" s="9" t="s">
        <v>1361</v>
      </c>
      <c r="F155" s="5" t="s">
        <v>1047</v>
      </c>
      <c r="G155" s="5" t="s">
        <v>1048</v>
      </c>
      <c r="H155" s="5" t="s">
        <v>39</v>
      </c>
      <c r="I155" s="5" t="s">
        <v>78</v>
      </c>
      <c r="J155" s="5" t="s">
        <v>1049</v>
      </c>
      <c r="K155" s="7">
        <v>40</v>
      </c>
      <c r="L155" s="7">
        <v>37.26</v>
      </c>
      <c r="M155" s="10">
        <f>IF(K155=0,0,K155)</f>
        <v>40</v>
      </c>
      <c r="N155" s="10">
        <f>IF(L155=0,0,L155)</f>
        <v>37.26</v>
      </c>
      <c r="O155" s="11">
        <f>IF(K155&lt;&gt;0,L155/K155,0)</f>
        <v>0.93149999999999999</v>
      </c>
      <c r="P155" s="11">
        <f>IF(M155=0,-9999,N155-M155)</f>
        <v>-2.740000000000002</v>
      </c>
      <c r="Q155" s="11">
        <f>IF( M155&lt;&gt;0,P155/M155,-10)</f>
        <v>-6.8500000000000047E-2</v>
      </c>
      <c r="R155" s="11">
        <f>IF(O155&gt;3,4,(IF(O155&gt;1,3,(IF(O155&gt;0.5,2,1)))))</f>
        <v>2</v>
      </c>
      <c r="S155" s="11">
        <f t="shared" si="4"/>
        <v>2</v>
      </c>
      <c r="T155" s="11">
        <f t="shared" si="5"/>
        <v>1</v>
      </c>
      <c r="U155" s="5"/>
      <c r="V155" s="5"/>
      <c r="W155" s="5"/>
      <c r="X155" s="5"/>
      <c r="Y155" s="5"/>
      <c r="Z155" s="5"/>
      <c r="AA155" s="5"/>
    </row>
    <row r="156" spans="1:27" ht="15.75" customHeight="1">
      <c r="A156" s="7">
        <v>2016</v>
      </c>
      <c r="B156" s="7" t="s">
        <v>506</v>
      </c>
      <c r="C156" s="7">
        <v>9</v>
      </c>
      <c r="D156" s="8" t="s">
        <v>1752</v>
      </c>
      <c r="E156" s="25" t="s">
        <v>1864</v>
      </c>
      <c r="F156" s="5" t="s">
        <v>1954</v>
      </c>
      <c r="G156" s="5" t="s">
        <v>2064</v>
      </c>
      <c r="H156" s="5" t="s">
        <v>89</v>
      </c>
      <c r="I156" s="5" t="s">
        <v>2110</v>
      </c>
      <c r="J156" s="5" t="s">
        <v>2177</v>
      </c>
      <c r="K156" s="7">
        <v>23</v>
      </c>
      <c r="L156" s="7">
        <v>21.32</v>
      </c>
      <c r="M156" s="30">
        <f>IF(K156=0,0,K156)</f>
        <v>23</v>
      </c>
      <c r="N156" s="30">
        <f>IF(L156=0,0,L156)</f>
        <v>21.32</v>
      </c>
      <c r="O156" s="11">
        <f>IF(K156&lt;&gt;0,L156/K156,0)</f>
        <v>0.92695652173913046</v>
      </c>
      <c r="P156" s="11">
        <f>IF(M156=0,-9999,N156-M156)</f>
        <v>-1.6799999999999997</v>
      </c>
      <c r="Q156" s="11">
        <f>IF( M156&lt;&gt;0,P156/M156,-10)</f>
        <v>-7.3043478260869557E-2</v>
      </c>
      <c r="R156" s="11">
        <f>IF(O156&gt;3,4,(IF(O156&gt;1,3,(IF(O156&gt;0.5,2,1)))))</f>
        <v>2</v>
      </c>
      <c r="S156" s="11">
        <f t="shared" si="4"/>
        <v>2</v>
      </c>
      <c r="T156" s="11">
        <f t="shared" si="5"/>
        <v>1</v>
      </c>
      <c r="U156" s="5"/>
      <c r="V156" s="5"/>
      <c r="W156" s="5"/>
      <c r="X156" s="5"/>
      <c r="Y156" s="5"/>
      <c r="Z156" s="5"/>
      <c r="AA156" s="5"/>
    </row>
    <row r="157" spans="1:27" ht="15.75" customHeight="1">
      <c r="A157" s="7">
        <v>2016</v>
      </c>
      <c r="B157" s="7" t="s">
        <v>211</v>
      </c>
      <c r="C157" s="7">
        <v>22</v>
      </c>
      <c r="D157" s="8" t="s">
        <v>1700</v>
      </c>
      <c r="E157" s="25" t="s">
        <v>1818</v>
      </c>
      <c r="F157" s="5" t="s">
        <v>1101</v>
      </c>
      <c r="G157" s="5" t="s">
        <v>2012</v>
      </c>
      <c r="H157" s="5" t="s">
        <v>89</v>
      </c>
      <c r="I157" s="5" t="s">
        <v>78</v>
      </c>
      <c r="J157" s="5" t="s">
        <v>2137</v>
      </c>
      <c r="K157" s="7">
        <v>7.5</v>
      </c>
      <c r="L157" s="7">
        <v>6.9</v>
      </c>
      <c r="M157" s="30">
        <f>IF(K157=0,0,K157)</f>
        <v>7.5</v>
      </c>
      <c r="N157" s="30">
        <f>IF(L157=0,0,L157)</f>
        <v>6.9</v>
      </c>
      <c r="O157" s="11">
        <f>IF(K157&lt;&gt;0,L157/K157,0)</f>
        <v>0.92</v>
      </c>
      <c r="P157" s="11">
        <f>IF(M157=0,-9999,N157-M157)</f>
        <v>-0.59999999999999964</v>
      </c>
      <c r="Q157" s="11">
        <f>IF( M157&lt;&gt;0,P157/M157,-10)</f>
        <v>-7.9999999999999946E-2</v>
      </c>
      <c r="R157" s="11">
        <f>IF(O157&gt;3,4,(IF(O157&gt;1,3,(IF(O157&gt;0.5,2,1)))))</f>
        <v>2</v>
      </c>
      <c r="S157" s="11">
        <f t="shared" si="4"/>
        <v>2</v>
      </c>
      <c r="T157" s="11">
        <f t="shared" si="5"/>
        <v>1</v>
      </c>
      <c r="U157" s="5"/>
      <c r="V157" s="5"/>
      <c r="W157" s="5"/>
      <c r="X157" s="5"/>
      <c r="Y157" s="5"/>
      <c r="Z157" s="5"/>
      <c r="AA157" s="5"/>
    </row>
    <row r="158" spans="1:27" ht="15.75" customHeight="1">
      <c r="A158" s="7">
        <v>2017</v>
      </c>
      <c r="B158" s="7" t="s">
        <v>136</v>
      </c>
      <c r="C158" s="7">
        <v>31</v>
      </c>
      <c r="D158" s="8" t="s">
        <v>902</v>
      </c>
      <c r="E158" s="9" t="s">
        <v>1362</v>
      </c>
      <c r="F158" s="5" t="s">
        <v>903</v>
      </c>
      <c r="G158" s="5" t="s">
        <v>904</v>
      </c>
      <c r="H158" s="5" t="s">
        <v>54</v>
      </c>
      <c r="I158" s="5" t="s">
        <v>151</v>
      </c>
      <c r="J158" s="5" t="s">
        <v>905</v>
      </c>
      <c r="K158" s="7">
        <v>40</v>
      </c>
      <c r="L158" s="7">
        <v>36.76</v>
      </c>
      <c r="M158" s="10">
        <f>IF(K158=0,0,K158)</f>
        <v>40</v>
      </c>
      <c r="N158" s="10">
        <f>IF(L158=0,0,L158)</f>
        <v>36.76</v>
      </c>
      <c r="O158" s="11">
        <f>IF(K158&lt;&gt;0,L158/K158,0)</f>
        <v>0.91899999999999993</v>
      </c>
      <c r="P158" s="11">
        <f>IF(M158=0,-9999,N158-M158)</f>
        <v>-3.240000000000002</v>
      </c>
      <c r="Q158" s="11">
        <f>IF( M158&lt;&gt;0,P158/M158,-10)</f>
        <v>-8.1000000000000044E-2</v>
      </c>
      <c r="R158" s="11">
        <f>IF(O158&gt;3,4,(IF(O158&gt;1,3,(IF(O158&gt;0.5,2,1)))))</f>
        <v>2</v>
      </c>
      <c r="S158" s="11">
        <f t="shared" si="4"/>
        <v>2</v>
      </c>
      <c r="T158" s="11">
        <f t="shared" si="5"/>
        <v>1</v>
      </c>
      <c r="U158" s="5"/>
      <c r="V158" s="5"/>
      <c r="W158" s="5"/>
      <c r="X158" s="5"/>
      <c r="Y158" s="5"/>
      <c r="Z158" s="5"/>
      <c r="AA158" s="5"/>
    </row>
    <row r="159" spans="1:27" ht="15.75" customHeight="1">
      <c r="A159" s="7">
        <v>2016</v>
      </c>
      <c r="B159" s="7" t="s">
        <v>417</v>
      </c>
      <c r="C159" s="7">
        <v>12</v>
      </c>
      <c r="D159" s="16" t="s">
        <v>1743</v>
      </c>
      <c r="E159" s="25" t="s">
        <v>1856</v>
      </c>
      <c r="F159" s="5" t="s">
        <v>526</v>
      </c>
      <c r="G159" s="5" t="s">
        <v>2055</v>
      </c>
      <c r="H159" s="5" t="s">
        <v>76</v>
      </c>
      <c r="I159" s="5" t="s">
        <v>78</v>
      </c>
      <c r="J159" s="5" t="s">
        <v>529</v>
      </c>
      <c r="K159" s="7">
        <v>120</v>
      </c>
      <c r="L159" s="7">
        <v>108</v>
      </c>
      <c r="M159" s="30">
        <f>IF(K159=0,0,K159)</f>
        <v>120</v>
      </c>
      <c r="N159" s="30">
        <f>IF(L159=0,0,L159)</f>
        <v>108</v>
      </c>
      <c r="O159" s="11">
        <f>IF(K159&lt;&gt;0,L159/K159,0)</f>
        <v>0.9</v>
      </c>
      <c r="P159" s="11">
        <f>IF(M159=0,-9999,N159-M159)</f>
        <v>-12</v>
      </c>
      <c r="Q159" s="11">
        <f>IF( M159&lt;&gt;0,P159/M159,-10)</f>
        <v>-0.1</v>
      </c>
      <c r="R159" s="11">
        <f>IF(O159&gt;3,4,(IF(O159&gt;1,3,(IF(O159&gt;0.5,2,1)))))</f>
        <v>2</v>
      </c>
      <c r="S159" s="11">
        <f t="shared" si="4"/>
        <v>2</v>
      </c>
      <c r="T159" s="11">
        <f t="shared" si="5"/>
        <v>1</v>
      </c>
      <c r="U159" s="5"/>
      <c r="V159" s="5"/>
      <c r="W159" s="5"/>
      <c r="X159" s="5"/>
      <c r="Y159" s="5"/>
      <c r="Z159" s="5"/>
      <c r="AA159" s="5"/>
    </row>
    <row r="160" spans="1:27" ht="15.75" customHeight="1">
      <c r="A160" s="7">
        <v>2018</v>
      </c>
      <c r="B160" s="7" t="s">
        <v>524</v>
      </c>
      <c r="C160" s="7">
        <v>21</v>
      </c>
      <c r="D160" s="8" t="s">
        <v>772</v>
      </c>
      <c r="E160" s="13" t="s">
        <v>1363</v>
      </c>
      <c r="F160" s="5" t="s">
        <v>773</v>
      </c>
      <c r="G160" s="5" t="s">
        <v>774</v>
      </c>
      <c r="H160" s="5" t="s">
        <v>89</v>
      </c>
      <c r="I160" s="5" t="s">
        <v>78</v>
      </c>
      <c r="J160" s="5" t="s">
        <v>775</v>
      </c>
      <c r="K160" s="7">
        <v>200</v>
      </c>
      <c r="L160" s="7">
        <v>178</v>
      </c>
      <c r="M160" s="10">
        <f>IF(K160=0,0,K160)</f>
        <v>200</v>
      </c>
      <c r="N160" s="10">
        <f>IF(L160=0,0,L160)</f>
        <v>178</v>
      </c>
      <c r="O160" s="11">
        <f>IF(K160&lt;&gt;0,L160/K160,0)</f>
        <v>0.89</v>
      </c>
      <c r="P160" s="11">
        <f>IF(M160=0,-9999,N160-M160)</f>
        <v>-22</v>
      </c>
      <c r="Q160" s="11">
        <f>IF( M160&lt;&gt;0,P160/M160,-10)</f>
        <v>-0.11</v>
      </c>
      <c r="R160" s="11">
        <f>IF(O160&gt;3,4,(IF(O160&gt;1,3,(IF(O160&gt;0.5,2,1)))))</f>
        <v>2</v>
      </c>
      <c r="S160" s="11">
        <f t="shared" si="4"/>
        <v>2</v>
      </c>
      <c r="T160" s="11">
        <f t="shared" si="5"/>
        <v>1</v>
      </c>
      <c r="U160" s="5"/>
      <c r="V160" s="5"/>
      <c r="W160" s="5"/>
      <c r="X160" s="5"/>
      <c r="Y160" s="5"/>
      <c r="Z160" s="5"/>
      <c r="AA160" s="5"/>
    </row>
    <row r="161" spans="1:27" ht="15.75" customHeight="1">
      <c r="A161" s="7">
        <v>2016</v>
      </c>
      <c r="B161" s="7" t="s">
        <v>506</v>
      </c>
      <c r="C161" s="7">
        <v>16</v>
      </c>
      <c r="D161" s="8" t="s">
        <v>1754</v>
      </c>
      <c r="E161" s="27" t="s">
        <v>1865</v>
      </c>
      <c r="F161" s="5" t="s">
        <v>13</v>
      </c>
      <c r="G161" s="5" t="s">
        <v>2066</v>
      </c>
      <c r="H161" s="5" t="s">
        <v>15</v>
      </c>
      <c r="I161" s="5"/>
      <c r="J161" s="5" t="s">
        <v>2179</v>
      </c>
      <c r="K161" s="7">
        <v>31</v>
      </c>
      <c r="L161" s="7">
        <v>26.9</v>
      </c>
      <c r="M161" s="30">
        <f>IF(K161=0,0,K161)</f>
        <v>31</v>
      </c>
      <c r="N161" s="30">
        <f>IF(L161=0,0,L161)</f>
        <v>26.9</v>
      </c>
      <c r="O161" s="11">
        <f>IF(K161&lt;&gt;0,L161/K161,0)</f>
        <v>0.86774193548387091</v>
      </c>
      <c r="P161" s="11">
        <f>IF(M161=0,-9999,N161-M161)</f>
        <v>-4.1000000000000014</v>
      </c>
      <c r="Q161" s="11">
        <f>IF( M161&lt;&gt;0,P161/M161,-10)</f>
        <v>-0.13225806451612906</v>
      </c>
      <c r="R161" s="11">
        <f>IF(O161&gt;3,4,(IF(O161&gt;1,3,(IF(O161&gt;0.5,2,1)))))</f>
        <v>2</v>
      </c>
      <c r="S161" s="11">
        <f t="shared" si="4"/>
        <v>2</v>
      </c>
      <c r="T161" s="11">
        <f t="shared" si="5"/>
        <v>1</v>
      </c>
      <c r="U161" s="5"/>
      <c r="V161" s="5"/>
      <c r="W161" s="5"/>
      <c r="X161" s="5"/>
      <c r="Y161" s="5"/>
      <c r="Z161" s="5"/>
      <c r="AA161" s="5"/>
    </row>
    <row r="162" spans="1:27" ht="15.75" customHeight="1">
      <c r="A162" s="7">
        <v>2018</v>
      </c>
      <c r="B162" s="7" t="s">
        <v>165</v>
      </c>
      <c r="C162" s="7">
        <v>12</v>
      </c>
      <c r="D162" s="8" t="s">
        <v>653</v>
      </c>
      <c r="E162" s="9" t="s">
        <v>1385</v>
      </c>
      <c r="F162" s="5" t="s">
        <v>654</v>
      </c>
      <c r="G162" s="5" t="s">
        <v>655</v>
      </c>
      <c r="H162" s="5" t="s">
        <v>44</v>
      </c>
      <c r="I162" s="5" t="s">
        <v>39</v>
      </c>
      <c r="J162" s="5" t="s">
        <v>656</v>
      </c>
      <c r="K162" s="7">
        <v>15</v>
      </c>
      <c r="L162" s="7">
        <v>13</v>
      </c>
      <c r="M162" s="10">
        <f>IF(K162=0,0,K162)</f>
        <v>15</v>
      </c>
      <c r="N162" s="10">
        <f>IF(L162=0,0,L162)</f>
        <v>13</v>
      </c>
      <c r="O162" s="11">
        <f>IF(K162&lt;&gt;0,L162/K162,0)</f>
        <v>0.8666666666666667</v>
      </c>
      <c r="P162" s="11">
        <f>IF(M162=0,-9999,N162-M162)</f>
        <v>-2</v>
      </c>
      <c r="Q162" s="11">
        <f>IF( M162&lt;&gt;0,P162/M162,-10)</f>
        <v>-0.13333333333333333</v>
      </c>
      <c r="R162" s="11">
        <f>IF(O162&gt;3,4,(IF(O162&gt;1,3,(IF(O162&gt;0.5,2,1)))))</f>
        <v>2</v>
      </c>
      <c r="S162" s="11">
        <f t="shared" si="4"/>
        <v>2</v>
      </c>
      <c r="T162" s="11">
        <f t="shared" si="5"/>
        <v>1</v>
      </c>
      <c r="U162" s="5"/>
      <c r="V162" s="5"/>
      <c r="W162" s="5"/>
      <c r="X162" s="5"/>
      <c r="Y162" s="5"/>
      <c r="Z162" s="5"/>
      <c r="AA162" s="5"/>
    </row>
    <row r="163" spans="1:27" ht="15.75" customHeight="1">
      <c r="A163" s="7">
        <v>2017</v>
      </c>
      <c r="B163" s="7" t="s">
        <v>435</v>
      </c>
      <c r="C163" s="7">
        <v>10</v>
      </c>
      <c r="D163" s="8" t="s">
        <v>1221</v>
      </c>
      <c r="E163" s="13" t="s">
        <v>1364</v>
      </c>
      <c r="F163" s="5" t="s">
        <v>1222</v>
      </c>
      <c r="G163" s="5" t="s">
        <v>1223</v>
      </c>
      <c r="H163" s="5" t="s">
        <v>31</v>
      </c>
      <c r="I163" s="5" t="s">
        <v>21</v>
      </c>
      <c r="J163" s="5" t="s">
        <v>1224</v>
      </c>
      <c r="K163" s="7">
        <v>20</v>
      </c>
      <c r="L163" s="7">
        <v>17</v>
      </c>
      <c r="M163" s="10">
        <f>IF(K163=0,0,K163)</f>
        <v>20</v>
      </c>
      <c r="N163" s="10">
        <f>IF(L163=0,0,L163)</f>
        <v>17</v>
      </c>
      <c r="O163" s="11">
        <f>IF(K163&lt;&gt;0,L163/K163,0)</f>
        <v>0.85</v>
      </c>
      <c r="P163" s="11">
        <f>IF(M163=0,-9999,N163-M163)</f>
        <v>-3</v>
      </c>
      <c r="Q163" s="11">
        <f>IF( M163&lt;&gt;0,P163/M163,-10)</f>
        <v>-0.15</v>
      </c>
      <c r="R163" s="11">
        <f>IF(O163&gt;3,4,(IF(O163&gt;1,3,(IF(O163&gt;0.5,2,1)))))</f>
        <v>2</v>
      </c>
      <c r="S163" s="11">
        <f t="shared" si="4"/>
        <v>2</v>
      </c>
      <c r="T163" s="11">
        <f t="shared" si="5"/>
        <v>1</v>
      </c>
      <c r="U163" s="5"/>
      <c r="V163" s="5"/>
      <c r="W163" s="5"/>
      <c r="X163" s="5"/>
      <c r="Y163" s="5"/>
      <c r="Z163" s="5"/>
      <c r="AA163" s="5"/>
    </row>
    <row r="164" spans="1:27" ht="15.75" customHeight="1">
      <c r="A164" s="7">
        <v>2017</v>
      </c>
      <c r="B164" s="7" t="s">
        <v>11</v>
      </c>
      <c r="C164" s="7">
        <v>13</v>
      </c>
      <c r="D164" s="16" t="s">
        <v>814</v>
      </c>
      <c r="E164" s="9" t="s">
        <v>1365</v>
      </c>
      <c r="F164" s="5" t="s">
        <v>388</v>
      </c>
      <c r="G164" s="5" t="s">
        <v>815</v>
      </c>
      <c r="H164" s="5" t="s">
        <v>31</v>
      </c>
      <c r="I164" s="5" t="s">
        <v>26</v>
      </c>
      <c r="J164" s="5" t="s">
        <v>816</v>
      </c>
      <c r="K164" s="7">
        <v>28</v>
      </c>
      <c r="L164" s="7">
        <v>23.65</v>
      </c>
      <c r="M164" s="10">
        <f>IF(K164=0,0,K164)</f>
        <v>28</v>
      </c>
      <c r="N164" s="10">
        <f>IF(L164=0,0,L164)</f>
        <v>23.65</v>
      </c>
      <c r="O164" s="11">
        <f>IF(K164&lt;&gt;0,L164/K164,0)</f>
        <v>0.84464285714285714</v>
      </c>
      <c r="P164" s="11">
        <f>IF(M164=0,-9999,N164-M164)</f>
        <v>-4.3500000000000014</v>
      </c>
      <c r="Q164" s="11">
        <f>IF( M164&lt;&gt;0,P164/M164,-10)</f>
        <v>-0.15535714285714292</v>
      </c>
      <c r="R164" s="11">
        <f>IF(O164&gt;3,4,(IF(O164&gt;1,3,(IF(O164&gt;0.5,2,1)))))</f>
        <v>2</v>
      </c>
      <c r="S164" s="11">
        <f t="shared" si="4"/>
        <v>2</v>
      </c>
      <c r="T164" s="11">
        <f t="shared" si="5"/>
        <v>1</v>
      </c>
      <c r="U164" s="5"/>
      <c r="V164" s="5"/>
      <c r="W164" s="5"/>
      <c r="X164" s="5"/>
      <c r="Y164" s="5"/>
      <c r="Z164" s="5"/>
      <c r="AA164" s="5"/>
    </row>
    <row r="165" spans="1:27" ht="15.75" customHeight="1">
      <c r="A165" s="7">
        <v>2017</v>
      </c>
      <c r="B165" s="7" t="s">
        <v>11</v>
      </c>
      <c r="C165" s="7">
        <v>13</v>
      </c>
      <c r="D165" s="8" t="s">
        <v>811</v>
      </c>
      <c r="E165" s="9" t="s">
        <v>1366</v>
      </c>
      <c r="F165" s="5" t="s">
        <v>248</v>
      </c>
      <c r="G165" s="5" t="s">
        <v>812</v>
      </c>
      <c r="H165" s="5" t="s">
        <v>89</v>
      </c>
      <c r="I165" s="5" t="s">
        <v>118</v>
      </c>
      <c r="J165" s="5" t="s">
        <v>813</v>
      </c>
      <c r="K165" s="7">
        <v>2</v>
      </c>
      <c r="L165" s="7">
        <v>1.64</v>
      </c>
      <c r="M165" s="10">
        <f>IF(K165=0,0,K165)</f>
        <v>2</v>
      </c>
      <c r="N165" s="10">
        <f>IF(L165=0,0,L165)</f>
        <v>1.64</v>
      </c>
      <c r="O165" s="11">
        <f>IF(K165&lt;&gt;0,L165/K165,0)</f>
        <v>0.82</v>
      </c>
      <c r="P165" s="11">
        <f>IF(M165=0,-9999,N165-M165)</f>
        <v>-0.3600000000000001</v>
      </c>
      <c r="Q165" s="11">
        <f>IF( M165&lt;&gt;0,P165/M165,-10)</f>
        <v>-0.18000000000000005</v>
      </c>
      <c r="R165" s="11">
        <f>IF(O165&gt;3,4,(IF(O165&gt;1,3,(IF(O165&gt;0.5,2,1)))))</f>
        <v>2</v>
      </c>
      <c r="S165" s="11">
        <f t="shared" si="4"/>
        <v>2</v>
      </c>
      <c r="T165" s="11">
        <f t="shared" si="5"/>
        <v>1</v>
      </c>
      <c r="U165" s="5"/>
      <c r="V165" s="5"/>
      <c r="W165" s="5"/>
      <c r="X165" s="5"/>
      <c r="Y165" s="5"/>
      <c r="Z165" s="5"/>
      <c r="AA165" s="5"/>
    </row>
    <row r="166" spans="1:27" ht="15.75" customHeight="1">
      <c r="A166" s="7">
        <v>2018</v>
      </c>
      <c r="B166" s="7" t="s">
        <v>165</v>
      </c>
      <c r="C166" s="7">
        <v>5</v>
      </c>
      <c r="D166" s="8" t="s">
        <v>618</v>
      </c>
      <c r="E166" s="9" t="s">
        <v>1367</v>
      </c>
      <c r="F166" s="5" t="s">
        <v>619</v>
      </c>
      <c r="G166" s="5" t="s">
        <v>620</v>
      </c>
      <c r="H166" s="5" t="s">
        <v>101</v>
      </c>
      <c r="I166" s="5"/>
      <c r="J166" s="5" t="s">
        <v>621</v>
      </c>
      <c r="K166" s="7">
        <v>22</v>
      </c>
      <c r="L166" s="7">
        <v>18</v>
      </c>
      <c r="M166" s="10">
        <f>IF(K166=0,0,K166)</f>
        <v>22</v>
      </c>
      <c r="N166" s="10">
        <f>IF(L166=0,0,L166)</f>
        <v>18</v>
      </c>
      <c r="O166" s="11">
        <f>IF(K166&lt;&gt;0,L166/K166,0)</f>
        <v>0.81818181818181823</v>
      </c>
      <c r="P166" s="11">
        <f>IF(M166=0,-9999,N166-M166)</f>
        <v>-4</v>
      </c>
      <c r="Q166" s="11">
        <f>IF( M166&lt;&gt;0,P166/M166,-10)</f>
        <v>-0.18181818181818182</v>
      </c>
      <c r="R166" s="11">
        <f>IF(O166&gt;3,4,(IF(O166&gt;1,3,(IF(O166&gt;0.5,2,1)))))</f>
        <v>2</v>
      </c>
      <c r="S166" s="11">
        <f t="shared" si="4"/>
        <v>2</v>
      </c>
      <c r="T166" s="11">
        <f t="shared" si="5"/>
        <v>1</v>
      </c>
      <c r="U166" s="5"/>
      <c r="V166" s="5"/>
      <c r="W166" s="5"/>
      <c r="X166" s="5"/>
      <c r="Y166" s="5"/>
      <c r="Z166" s="5"/>
      <c r="AA166" s="5"/>
    </row>
    <row r="167" spans="1:27" ht="15.75" customHeight="1">
      <c r="A167" s="7">
        <v>2017</v>
      </c>
      <c r="B167" s="7" t="s">
        <v>417</v>
      </c>
      <c r="C167" s="7">
        <v>4</v>
      </c>
      <c r="D167" s="8" t="s">
        <v>1088</v>
      </c>
      <c r="E167" s="34" t="s">
        <v>1368</v>
      </c>
      <c r="F167" s="5" t="s">
        <v>1089</v>
      </c>
      <c r="G167" s="5" t="s">
        <v>1090</v>
      </c>
      <c r="H167" s="5" t="s">
        <v>31</v>
      </c>
      <c r="I167" s="5"/>
      <c r="J167" s="5" t="s">
        <v>1091</v>
      </c>
      <c r="K167" s="7">
        <v>80</v>
      </c>
      <c r="L167" s="7">
        <v>64</v>
      </c>
      <c r="M167" s="10">
        <f>IF(K167=0,0,K167)</f>
        <v>80</v>
      </c>
      <c r="N167" s="10">
        <f>IF(L167=0,0,L167)</f>
        <v>64</v>
      </c>
      <c r="O167" s="11">
        <f>IF(K167&lt;&gt;0,L167/K167,0)</f>
        <v>0.8</v>
      </c>
      <c r="P167" s="11">
        <f>IF(M167=0,-9999,N167-M167)</f>
        <v>-16</v>
      </c>
      <c r="Q167" s="11">
        <f>IF( M167&lt;&gt;0,P167/M167,-10)</f>
        <v>-0.2</v>
      </c>
      <c r="R167" s="11">
        <f>IF(O167&gt;3,4,(IF(O167&gt;1,3,(IF(O167&gt;0.5,2,1)))))</f>
        <v>2</v>
      </c>
      <c r="S167" s="11">
        <f t="shared" si="4"/>
        <v>2</v>
      </c>
      <c r="T167" s="11">
        <f t="shared" si="5"/>
        <v>1</v>
      </c>
      <c r="U167" s="5"/>
      <c r="V167" s="5"/>
      <c r="W167" s="5"/>
      <c r="X167" s="5"/>
      <c r="Y167" s="5"/>
      <c r="Z167" s="5"/>
      <c r="AA167" s="5"/>
    </row>
    <row r="168" spans="1:27" ht="15.75" customHeight="1">
      <c r="A168" s="7">
        <v>2017</v>
      </c>
      <c r="B168" s="7" t="s">
        <v>383</v>
      </c>
      <c r="C168" s="7">
        <v>28</v>
      </c>
      <c r="D168" s="8" t="s">
        <v>1079</v>
      </c>
      <c r="E168" s="13" t="s">
        <v>1369</v>
      </c>
      <c r="F168" s="5" t="s">
        <v>495</v>
      </c>
      <c r="G168" s="5" t="s">
        <v>1080</v>
      </c>
      <c r="H168" s="5" t="s">
        <v>89</v>
      </c>
      <c r="I168" s="5" t="s">
        <v>1057</v>
      </c>
      <c r="J168" s="5" t="s">
        <v>1081</v>
      </c>
      <c r="K168" s="7">
        <v>70</v>
      </c>
      <c r="L168" s="7">
        <v>55.59</v>
      </c>
      <c r="M168" s="10">
        <f>IF(K168=0,0,K168)</f>
        <v>70</v>
      </c>
      <c r="N168" s="10">
        <f>IF(L168=0,0,L168)</f>
        <v>55.59</v>
      </c>
      <c r="O168" s="11">
        <f>IF(K168&lt;&gt;0,L168/K168,0)</f>
        <v>0.79414285714285715</v>
      </c>
      <c r="P168" s="11">
        <f>IF(M168=0,-9999,N168-M168)</f>
        <v>-14.409999999999997</v>
      </c>
      <c r="Q168" s="11">
        <f>IF( M168&lt;&gt;0,P168/M168,-10)</f>
        <v>-0.20585714285714282</v>
      </c>
      <c r="R168" s="11">
        <f>IF(O168&gt;3,4,(IF(O168&gt;1,3,(IF(O168&gt;0.5,2,1)))))</f>
        <v>2</v>
      </c>
      <c r="S168" s="11">
        <f t="shared" si="4"/>
        <v>2</v>
      </c>
      <c r="T168" s="11">
        <f t="shared" si="5"/>
        <v>1</v>
      </c>
      <c r="U168" s="5"/>
      <c r="V168" s="5"/>
      <c r="W168" s="5"/>
      <c r="X168" s="5"/>
      <c r="Y168" s="5"/>
      <c r="Z168" s="5"/>
      <c r="AA168" s="5"/>
    </row>
    <row r="169" spans="1:27" ht="15.75" customHeight="1">
      <c r="A169" s="7">
        <v>2017</v>
      </c>
      <c r="B169" s="7" t="s">
        <v>278</v>
      </c>
      <c r="C169" s="7">
        <v>19</v>
      </c>
      <c r="D169" s="8" t="s">
        <v>970</v>
      </c>
      <c r="E169" s="5"/>
      <c r="F169" s="5" t="s">
        <v>835</v>
      </c>
      <c r="G169" s="5" t="s">
        <v>971</v>
      </c>
      <c r="H169" s="5" t="s">
        <v>89</v>
      </c>
      <c r="I169" s="5"/>
      <c r="J169" s="5" t="s">
        <v>836</v>
      </c>
      <c r="K169" s="7">
        <v>0.9</v>
      </c>
      <c r="L169" s="7">
        <v>0.7</v>
      </c>
      <c r="M169" s="10">
        <f>IF(K169=0,0,K169)</f>
        <v>0.9</v>
      </c>
      <c r="N169" s="10">
        <f>IF(L169=0,0,L169)</f>
        <v>0.7</v>
      </c>
      <c r="O169" s="11">
        <f>IF(K169&lt;&gt;0,L169/K169,0)</f>
        <v>0.77777777777777768</v>
      </c>
      <c r="P169" s="11">
        <f>IF(M169=0,-9999,N169-M169)</f>
        <v>-0.20000000000000007</v>
      </c>
      <c r="Q169" s="11">
        <f>IF( M169&lt;&gt;0,P169/M169,-10)</f>
        <v>-0.22222222222222229</v>
      </c>
      <c r="R169" s="11">
        <f>IF(O169&gt;3,4,(IF(O169&gt;1,3,(IF(O169&gt;0.5,2,1)))))</f>
        <v>2</v>
      </c>
      <c r="S169" s="11">
        <f t="shared" si="4"/>
        <v>2</v>
      </c>
      <c r="T169" s="11">
        <f t="shared" si="5"/>
        <v>1</v>
      </c>
      <c r="U169" s="5"/>
      <c r="V169" s="5"/>
      <c r="W169" s="5"/>
      <c r="X169" s="5"/>
      <c r="Y169" s="5"/>
      <c r="Z169" s="5"/>
      <c r="AA169" s="5"/>
    </row>
    <row r="170" spans="1:27" ht="15.75" customHeight="1">
      <c r="A170" s="7">
        <v>2019</v>
      </c>
      <c r="B170" s="7" t="s">
        <v>278</v>
      </c>
      <c r="C170" s="7">
        <v>24</v>
      </c>
      <c r="D170" s="8" t="s">
        <v>778</v>
      </c>
      <c r="E170" s="14" t="s">
        <v>1370</v>
      </c>
      <c r="F170" s="5" t="s">
        <v>780</v>
      </c>
      <c r="G170" s="5" t="s">
        <v>781</v>
      </c>
      <c r="H170" s="5" t="s">
        <v>67</v>
      </c>
      <c r="I170" s="5"/>
      <c r="J170" s="5" t="s">
        <v>146</v>
      </c>
      <c r="K170" s="7">
        <v>30</v>
      </c>
      <c r="L170" s="7">
        <v>23</v>
      </c>
      <c r="M170" s="10">
        <f>IF(K170=0,0,K170)</f>
        <v>30</v>
      </c>
      <c r="N170" s="10">
        <f>IF(L170=0,0,L170)</f>
        <v>23</v>
      </c>
      <c r="O170" s="11">
        <f>IF(K170&lt;&gt;0,L170/K170,0)</f>
        <v>0.76666666666666672</v>
      </c>
      <c r="P170" s="11">
        <f>IF(M170=0,-9999,N170-M170)</f>
        <v>-7</v>
      </c>
      <c r="Q170" s="11">
        <f>IF( M170&lt;&gt;0,P170/M170,-10)</f>
        <v>-0.23333333333333334</v>
      </c>
      <c r="R170" s="11">
        <f>IF(O170&gt;3,4,(IF(O170&gt;1,3,(IF(O170&gt;0.5,2,1)))))</f>
        <v>2</v>
      </c>
      <c r="S170" s="11">
        <f t="shared" si="4"/>
        <v>2</v>
      </c>
      <c r="T170" s="11">
        <f t="shared" si="5"/>
        <v>1</v>
      </c>
      <c r="U170" s="5"/>
      <c r="V170" s="5"/>
      <c r="W170" s="5"/>
      <c r="X170" s="5"/>
      <c r="Y170" s="5"/>
      <c r="Z170" s="5"/>
      <c r="AA170" s="5"/>
    </row>
    <row r="171" spans="1:27" ht="15.75" customHeight="1">
      <c r="A171" s="7">
        <v>2017</v>
      </c>
      <c r="B171" s="7" t="s">
        <v>351</v>
      </c>
      <c r="C171" s="7">
        <v>2</v>
      </c>
      <c r="D171" s="16" t="s">
        <v>1002</v>
      </c>
      <c r="E171" s="5"/>
      <c r="F171" s="5" t="s">
        <v>1003</v>
      </c>
      <c r="G171" s="5" t="s">
        <v>1004</v>
      </c>
      <c r="H171" s="5" t="s">
        <v>15</v>
      </c>
      <c r="I171" s="5"/>
      <c r="J171" s="5" t="s">
        <v>1005</v>
      </c>
      <c r="K171" s="7">
        <v>2.5</v>
      </c>
      <c r="L171" s="7">
        <v>1.89</v>
      </c>
      <c r="M171" s="10">
        <f>IF(K171=0,0,K171)</f>
        <v>2.5</v>
      </c>
      <c r="N171" s="10">
        <f>IF(L171=0,0,L171)</f>
        <v>1.89</v>
      </c>
      <c r="O171" s="11">
        <f>IF(K171&lt;&gt;0,L171/K171,0)</f>
        <v>0.75600000000000001</v>
      </c>
      <c r="P171" s="11">
        <f>IF(M171=0,-9999,N171-M171)</f>
        <v>-0.6100000000000001</v>
      </c>
      <c r="Q171" s="11">
        <f>IF( M171&lt;&gt;0,P171/M171,-10)</f>
        <v>-0.24400000000000005</v>
      </c>
      <c r="R171" s="11">
        <f>IF(O171&gt;3,4,(IF(O171&gt;1,3,(IF(O171&gt;0.5,2,1)))))</f>
        <v>2</v>
      </c>
      <c r="S171" s="11">
        <f t="shared" si="4"/>
        <v>2</v>
      </c>
      <c r="T171" s="11">
        <f t="shared" si="5"/>
        <v>1</v>
      </c>
      <c r="U171" s="5"/>
      <c r="V171" s="5"/>
      <c r="W171" s="5"/>
      <c r="X171" s="5"/>
      <c r="Y171" s="5"/>
      <c r="Z171" s="5"/>
      <c r="AA171" s="5"/>
    </row>
    <row r="172" spans="1:27" ht="15.75" customHeight="1">
      <c r="A172" s="7">
        <v>2018</v>
      </c>
      <c r="B172" s="7" t="s">
        <v>278</v>
      </c>
      <c r="C172" s="7">
        <v>18</v>
      </c>
      <c r="D172" s="8" t="s">
        <v>327</v>
      </c>
      <c r="E172" s="9" t="s">
        <v>1371</v>
      </c>
      <c r="F172" s="5" t="s">
        <v>329</v>
      </c>
      <c r="G172" s="5" t="s">
        <v>331</v>
      </c>
      <c r="H172" s="5" t="s">
        <v>89</v>
      </c>
      <c r="I172" s="5"/>
      <c r="J172" s="5" t="s">
        <v>333</v>
      </c>
      <c r="K172" s="7">
        <v>0.8</v>
      </c>
      <c r="L172" s="7">
        <v>0.6</v>
      </c>
      <c r="M172" s="10">
        <f>IF(K172=0,0,K172)</f>
        <v>0.8</v>
      </c>
      <c r="N172" s="10">
        <f>IF(L172=0,0,L172)</f>
        <v>0.6</v>
      </c>
      <c r="O172" s="11">
        <f>IF(K172&lt;&gt;0,L172/K172,0)</f>
        <v>0.74999999999999989</v>
      </c>
      <c r="P172" s="11">
        <f>IF(M172=0,-9999,N172-M172)</f>
        <v>-0.20000000000000007</v>
      </c>
      <c r="Q172" s="11">
        <f>IF( M172&lt;&gt;0,P172/M172,-10)</f>
        <v>-0.25000000000000006</v>
      </c>
      <c r="R172" s="11">
        <f>IF(O172&gt;3,4,(IF(O172&gt;1,3,(IF(O172&gt;0.5,2,1)))))</f>
        <v>2</v>
      </c>
      <c r="S172" s="11">
        <f t="shared" si="4"/>
        <v>2</v>
      </c>
      <c r="T172" s="11">
        <f t="shared" si="5"/>
        <v>1</v>
      </c>
      <c r="U172" s="5"/>
      <c r="V172" s="5"/>
      <c r="W172" s="5"/>
      <c r="X172" s="5"/>
      <c r="Y172" s="5"/>
      <c r="Z172" s="5"/>
      <c r="AA172" s="5"/>
    </row>
    <row r="173" spans="1:27" ht="15.75" customHeight="1">
      <c r="A173" s="7">
        <v>2019</v>
      </c>
      <c r="B173" s="7" t="s">
        <v>417</v>
      </c>
      <c r="C173" s="7">
        <v>9</v>
      </c>
      <c r="D173" s="8" t="s">
        <v>622</v>
      </c>
      <c r="E173" s="9" t="s">
        <v>1372</v>
      </c>
      <c r="F173" s="5" t="s">
        <v>623</v>
      </c>
      <c r="G173" s="5" t="s">
        <v>624</v>
      </c>
      <c r="H173" s="5" t="s">
        <v>101</v>
      </c>
      <c r="I173" s="5" t="s">
        <v>89</v>
      </c>
      <c r="J173" s="5" t="s">
        <v>625</v>
      </c>
      <c r="K173" s="7">
        <v>29</v>
      </c>
      <c r="L173" s="7">
        <v>21.13</v>
      </c>
      <c r="M173" s="10">
        <f>IF(K173=0,0,K173)</f>
        <v>29</v>
      </c>
      <c r="N173" s="10">
        <f>IF(L173=0,0,L173)</f>
        <v>21.13</v>
      </c>
      <c r="O173" s="11">
        <f>IF(K173&lt;&gt;0,L173/K173,0)</f>
        <v>0.72862068965517235</v>
      </c>
      <c r="P173" s="11">
        <f>IF(M173=0,-9999,N173-M173)</f>
        <v>-7.870000000000001</v>
      </c>
      <c r="Q173" s="11">
        <f>IF( M173&lt;&gt;0,P173/M173,-10)</f>
        <v>-0.2713793103448276</v>
      </c>
      <c r="R173" s="11">
        <f>IF(O173&gt;3,4,(IF(O173&gt;1,3,(IF(O173&gt;0.5,2,1)))))</f>
        <v>2</v>
      </c>
      <c r="S173" s="11">
        <f t="shared" si="4"/>
        <v>2</v>
      </c>
      <c r="T173" s="11">
        <f t="shared" si="5"/>
        <v>1</v>
      </c>
      <c r="U173" s="5"/>
      <c r="V173" s="5"/>
      <c r="W173" s="5"/>
      <c r="X173" s="5"/>
      <c r="Y173" s="5"/>
      <c r="Z173" s="5"/>
      <c r="AA173" s="5"/>
    </row>
    <row r="174" spans="1:27" ht="15.75" customHeight="1">
      <c r="A174" s="7">
        <v>2016</v>
      </c>
      <c r="B174" s="7" t="s">
        <v>165</v>
      </c>
      <c r="C174" s="7">
        <v>7</v>
      </c>
      <c r="D174" s="8" t="s">
        <v>1762</v>
      </c>
      <c r="E174" s="27" t="s">
        <v>1873</v>
      </c>
      <c r="F174" s="5" t="s">
        <v>835</v>
      </c>
      <c r="G174" s="5" t="s">
        <v>2074</v>
      </c>
      <c r="H174" s="5" t="s">
        <v>909</v>
      </c>
      <c r="I174" s="5"/>
      <c r="J174" s="5" t="s">
        <v>836</v>
      </c>
      <c r="K174" s="7">
        <v>18</v>
      </c>
      <c r="L174" s="7">
        <v>13</v>
      </c>
      <c r="M174" s="30">
        <f>IF(K174=0,0,K174)</f>
        <v>18</v>
      </c>
      <c r="N174" s="30">
        <f>IF(L174=0,0,L174)</f>
        <v>13</v>
      </c>
      <c r="O174" s="11">
        <f>IF(K174&lt;&gt;0,L174/K174,0)</f>
        <v>0.72222222222222221</v>
      </c>
      <c r="P174" s="11">
        <f>IF(M174=0,-9999,N174-M174)</f>
        <v>-5</v>
      </c>
      <c r="Q174" s="11">
        <f>IF( M174&lt;&gt;0,P174/M174,-10)</f>
        <v>-0.27777777777777779</v>
      </c>
      <c r="R174" s="11">
        <f>IF(O174&gt;3,4,(IF(O174&gt;1,3,(IF(O174&gt;0.5,2,1)))))</f>
        <v>2</v>
      </c>
      <c r="S174" s="11">
        <f t="shared" si="4"/>
        <v>2</v>
      </c>
      <c r="T174" s="11">
        <f t="shared" si="5"/>
        <v>1</v>
      </c>
      <c r="U174" s="5"/>
      <c r="V174" s="5"/>
      <c r="W174" s="5"/>
      <c r="X174" s="5"/>
      <c r="Y174" s="5"/>
      <c r="Z174" s="5"/>
      <c r="AA174" s="5"/>
    </row>
    <row r="175" spans="1:27" ht="15.75" customHeight="1">
      <c r="A175" s="7">
        <v>2017</v>
      </c>
      <c r="B175" s="7" t="s">
        <v>383</v>
      </c>
      <c r="C175" s="7">
        <v>14</v>
      </c>
      <c r="D175" s="8" t="s">
        <v>1054</v>
      </c>
      <c r="E175" s="13" t="s">
        <v>1373</v>
      </c>
      <c r="F175" s="5" t="s">
        <v>1055</v>
      </c>
      <c r="G175" s="5" t="s">
        <v>1056</v>
      </c>
      <c r="H175" s="5" t="s">
        <v>89</v>
      </c>
      <c r="I175" s="5" t="s">
        <v>1057</v>
      </c>
      <c r="J175" s="5" t="s">
        <v>1058</v>
      </c>
      <c r="K175" s="7">
        <v>75</v>
      </c>
      <c r="L175" s="7">
        <v>54</v>
      </c>
      <c r="M175" s="10">
        <f>IF(K175=0,0,K175)</f>
        <v>75</v>
      </c>
      <c r="N175" s="10">
        <f>IF(L175=0,0,L175)</f>
        <v>54</v>
      </c>
      <c r="O175" s="11">
        <f>IF(K175&lt;&gt;0,L175/K175,0)</f>
        <v>0.72</v>
      </c>
      <c r="P175" s="11">
        <f>IF(M175=0,-9999,N175-M175)</f>
        <v>-21</v>
      </c>
      <c r="Q175" s="11">
        <f>IF( M175&lt;&gt;0,P175/M175,-10)</f>
        <v>-0.28000000000000003</v>
      </c>
      <c r="R175" s="11">
        <f>IF(O175&gt;3,4,(IF(O175&gt;1,3,(IF(O175&gt;0.5,2,1)))))</f>
        <v>2</v>
      </c>
      <c r="S175" s="11">
        <f t="shared" si="4"/>
        <v>2</v>
      </c>
      <c r="T175" s="11">
        <f t="shared" si="5"/>
        <v>1</v>
      </c>
      <c r="U175" s="5"/>
      <c r="V175" s="5"/>
      <c r="W175" s="5"/>
      <c r="X175" s="5"/>
      <c r="Y175" s="5"/>
      <c r="Z175" s="5"/>
      <c r="AA175" s="5"/>
    </row>
    <row r="176" spans="1:27" ht="15.75" customHeight="1">
      <c r="A176" s="7">
        <v>2020</v>
      </c>
      <c r="B176" s="7" t="s">
        <v>11</v>
      </c>
      <c r="C176" s="7">
        <v>31</v>
      </c>
      <c r="D176" s="8" t="s">
        <v>1567</v>
      </c>
      <c r="E176" s="22" t="s">
        <v>1591</v>
      </c>
      <c r="F176" s="5" t="s">
        <v>1614</v>
      </c>
      <c r="G176" s="5" t="s">
        <v>1633</v>
      </c>
      <c r="H176" s="5" t="s">
        <v>31</v>
      </c>
      <c r="I176" s="5" t="s">
        <v>26</v>
      </c>
      <c r="J176" s="5" t="s">
        <v>1658</v>
      </c>
      <c r="K176" s="7">
        <v>7</v>
      </c>
      <c r="L176" s="7">
        <v>5</v>
      </c>
      <c r="M176" s="30">
        <f>IF(K176=0,0,K176)</f>
        <v>7</v>
      </c>
      <c r="N176" s="30">
        <f>IF(L176=0,0,L176)</f>
        <v>5</v>
      </c>
      <c r="O176" s="11">
        <f>IF(K176&lt;&gt;0,L176/K176,0)</f>
        <v>0.7142857142857143</v>
      </c>
      <c r="P176" s="11">
        <f>IF(M176=0,-9999,N176-M176)</f>
        <v>-2</v>
      </c>
      <c r="Q176" s="11">
        <f>IF( M176&lt;&gt;0,P176/M176,-10)</f>
        <v>-0.2857142857142857</v>
      </c>
      <c r="R176" s="11">
        <f>IF(O176&gt;3,4,(IF(O176&gt;1,3,(IF(O176&gt;0.5,2,1)))))</f>
        <v>2</v>
      </c>
      <c r="S176" s="11">
        <f t="shared" si="4"/>
        <v>2</v>
      </c>
      <c r="T176" s="11">
        <f t="shared" si="5"/>
        <v>1</v>
      </c>
      <c r="U176" s="5"/>
      <c r="V176" s="5"/>
      <c r="W176" s="5"/>
      <c r="X176" s="5"/>
      <c r="Y176" s="5"/>
      <c r="Z176" s="5"/>
      <c r="AA176" s="5"/>
    </row>
    <row r="177" spans="1:27" ht="15.75" customHeight="1">
      <c r="A177" s="7">
        <v>2017</v>
      </c>
      <c r="B177" s="7" t="s">
        <v>435</v>
      </c>
      <c r="C177" s="7">
        <v>10</v>
      </c>
      <c r="D177" s="16" t="s">
        <v>1217</v>
      </c>
      <c r="E177" s="13" t="s">
        <v>1374</v>
      </c>
      <c r="F177" s="5" t="s">
        <v>1218</v>
      </c>
      <c r="G177" s="5" t="s">
        <v>1219</v>
      </c>
      <c r="H177" s="5" t="s">
        <v>31</v>
      </c>
      <c r="I177" s="5" t="s">
        <v>78</v>
      </c>
      <c r="J177" s="5" t="s">
        <v>1220</v>
      </c>
      <c r="K177" s="7">
        <v>15</v>
      </c>
      <c r="L177" s="7">
        <v>10.59</v>
      </c>
      <c r="M177" s="10">
        <f>IF(K177=0,0,K177)</f>
        <v>15</v>
      </c>
      <c r="N177" s="10">
        <f>IF(L177=0,0,L177)</f>
        <v>10.59</v>
      </c>
      <c r="O177" s="11">
        <f>IF(K177&lt;&gt;0,L177/K177,0)</f>
        <v>0.70599999999999996</v>
      </c>
      <c r="P177" s="11">
        <f>IF(M177=0,-9999,N177-M177)</f>
        <v>-4.41</v>
      </c>
      <c r="Q177" s="11">
        <f>IF( M177&lt;&gt;0,P177/M177,-10)</f>
        <v>-0.29399999999999998</v>
      </c>
      <c r="R177" s="11">
        <f>IF(O177&gt;3,4,(IF(O177&gt;1,3,(IF(O177&gt;0.5,2,1)))))</f>
        <v>2</v>
      </c>
      <c r="S177" s="11">
        <f t="shared" si="4"/>
        <v>2</v>
      </c>
      <c r="T177" s="11">
        <f t="shared" si="5"/>
        <v>1</v>
      </c>
      <c r="U177" s="5"/>
      <c r="V177" s="5"/>
      <c r="W177" s="5"/>
      <c r="X177" s="5"/>
      <c r="Y177" s="5"/>
      <c r="Z177" s="5"/>
      <c r="AA177" s="5"/>
    </row>
    <row r="178" spans="1:27" ht="15.75" customHeight="1">
      <c r="A178" s="7">
        <v>2018</v>
      </c>
      <c r="B178" s="7" t="s">
        <v>383</v>
      </c>
      <c r="C178" s="7">
        <v>27</v>
      </c>
      <c r="D178" s="8" t="s">
        <v>405</v>
      </c>
      <c r="E178" s="9" t="s">
        <v>1375</v>
      </c>
      <c r="F178" s="5" t="s">
        <v>276</v>
      </c>
      <c r="G178" s="5" t="s">
        <v>406</v>
      </c>
      <c r="H178" s="5" t="s">
        <v>26</v>
      </c>
      <c r="I178" s="5"/>
      <c r="J178" s="5" t="s">
        <v>408</v>
      </c>
      <c r="K178" s="7">
        <v>10</v>
      </c>
      <c r="L178" s="7">
        <v>6.68</v>
      </c>
      <c r="M178" s="10">
        <f>IF(K178=0,0,K178)</f>
        <v>10</v>
      </c>
      <c r="N178" s="10">
        <f>IF(L178=0,0,L178)</f>
        <v>6.68</v>
      </c>
      <c r="O178" s="11">
        <f>IF(K178&lt;&gt;0,L178/K178,0)</f>
        <v>0.66799999999999993</v>
      </c>
      <c r="P178" s="11">
        <f>IF(M178=0,-9999,N178-M178)</f>
        <v>-3.3200000000000003</v>
      </c>
      <c r="Q178" s="11">
        <f>IF( M178&lt;&gt;0,P178/M178,-10)</f>
        <v>-0.33200000000000002</v>
      </c>
      <c r="R178" s="11">
        <f>IF(O178&gt;3,4,(IF(O178&gt;1,3,(IF(O178&gt;0.5,2,1)))))</f>
        <v>2</v>
      </c>
      <c r="S178" s="11">
        <f t="shared" si="4"/>
        <v>2</v>
      </c>
      <c r="T178" s="11">
        <f t="shared" si="5"/>
        <v>1</v>
      </c>
      <c r="U178" s="5"/>
      <c r="V178" s="5"/>
      <c r="W178" s="5"/>
      <c r="X178" s="5"/>
      <c r="Y178" s="5"/>
      <c r="Z178" s="5"/>
      <c r="AA178" s="5"/>
    </row>
    <row r="179" spans="1:27" ht="15.75" customHeight="1">
      <c r="A179" s="7">
        <v>2018</v>
      </c>
      <c r="B179" s="7" t="s">
        <v>11</v>
      </c>
      <c r="C179" s="7">
        <v>12</v>
      </c>
      <c r="D179" s="8" t="s">
        <v>17</v>
      </c>
      <c r="E179" s="9" t="s">
        <v>1376</v>
      </c>
      <c r="F179" s="5" t="s">
        <v>18</v>
      </c>
      <c r="G179" s="5" t="s">
        <v>19</v>
      </c>
      <c r="H179" s="5" t="s">
        <v>20</v>
      </c>
      <c r="I179" s="5" t="s">
        <v>21</v>
      </c>
      <c r="J179" s="5" t="s">
        <v>22</v>
      </c>
      <c r="K179" s="7">
        <v>7.5</v>
      </c>
      <c r="L179" s="7">
        <v>5</v>
      </c>
      <c r="M179" s="10">
        <f>IF(K179=0,0,K179)</f>
        <v>7.5</v>
      </c>
      <c r="N179" s="10">
        <f>IF(L179=0,0,L179)</f>
        <v>5</v>
      </c>
      <c r="O179" s="11">
        <f>IF(K179&lt;&gt;0,L179/K179,0)</f>
        <v>0.66666666666666663</v>
      </c>
      <c r="P179" s="11">
        <f>IF(M179=0,-9999,N179-M179)</f>
        <v>-2.5</v>
      </c>
      <c r="Q179" s="11">
        <f>IF( M179&lt;&gt;0,P179/M179,-10)</f>
        <v>-0.33333333333333331</v>
      </c>
      <c r="R179" s="11">
        <f>IF(O179&gt;3,4,(IF(O179&gt;1,3,(IF(O179&gt;0.5,2,1)))))</f>
        <v>2</v>
      </c>
      <c r="S179" s="11">
        <f t="shared" si="4"/>
        <v>2</v>
      </c>
      <c r="T179" s="11">
        <f t="shared" si="5"/>
        <v>1</v>
      </c>
      <c r="U179" s="5"/>
      <c r="V179" s="5"/>
      <c r="W179" s="5"/>
      <c r="X179" s="5"/>
      <c r="Y179" s="5"/>
      <c r="Z179" s="5"/>
      <c r="AA179" s="5"/>
    </row>
    <row r="180" spans="1:27" ht="15.75" customHeight="1">
      <c r="A180" s="7">
        <v>2016</v>
      </c>
      <c r="B180" s="7" t="s">
        <v>506</v>
      </c>
      <c r="C180" s="7">
        <v>23</v>
      </c>
      <c r="D180" s="8" t="s">
        <v>1756</v>
      </c>
      <c r="E180" s="27" t="s">
        <v>1867</v>
      </c>
      <c r="F180" s="5" t="s">
        <v>759</v>
      </c>
      <c r="G180" s="5" t="s">
        <v>2068</v>
      </c>
      <c r="H180" s="5" t="s">
        <v>26</v>
      </c>
      <c r="I180" s="5"/>
      <c r="J180" s="5" t="s">
        <v>2181</v>
      </c>
      <c r="K180" s="7">
        <v>18</v>
      </c>
      <c r="L180" s="7">
        <v>12</v>
      </c>
      <c r="M180" s="30">
        <f>IF(K180=0,0,K180)</f>
        <v>18</v>
      </c>
      <c r="N180" s="30">
        <f>IF(L180=0,0,L180)</f>
        <v>12</v>
      </c>
      <c r="O180" s="11">
        <f>IF(K180&lt;&gt;0,L180/K180,0)</f>
        <v>0.66666666666666663</v>
      </c>
      <c r="P180" s="11">
        <f>IF(M180=0,-9999,N180-M180)</f>
        <v>-6</v>
      </c>
      <c r="Q180" s="11">
        <f>IF( M180&lt;&gt;0,P180/M180,-10)</f>
        <v>-0.33333333333333331</v>
      </c>
      <c r="R180" s="11">
        <f>IF(O180&gt;3,4,(IF(O180&gt;1,3,(IF(O180&gt;0.5,2,1)))))</f>
        <v>2</v>
      </c>
      <c r="S180" s="11">
        <f t="shared" si="4"/>
        <v>2</v>
      </c>
      <c r="T180" s="11">
        <f t="shared" si="5"/>
        <v>1</v>
      </c>
      <c r="U180" s="5"/>
      <c r="V180" s="5"/>
      <c r="W180" s="5"/>
      <c r="X180" s="5"/>
      <c r="Y180" s="5"/>
      <c r="Z180" s="5"/>
      <c r="AA180" s="5"/>
    </row>
    <row r="181" spans="1:27" ht="15.75" customHeight="1">
      <c r="A181" s="7">
        <v>2018</v>
      </c>
      <c r="B181" s="7" t="s">
        <v>506</v>
      </c>
      <c r="C181" s="7">
        <v>28</v>
      </c>
      <c r="D181" s="8" t="s">
        <v>614</v>
      </c>
      <c r="E181" s="9" t="s">
        <v>1377</v>
      </c>
      <c r="F181" s="5" t="s">
        <v>615</v>
      </c>
      <c r="G181" s="5" t="s">
        <v>616</v>
      </c>
      <c r="H181" s="5" t="s">
        <v>26</v>
      </c>
      <c r="I181" s="5"/>
      <c r="J181" s="5" t="s">
        <v>617</v>
      </c>
      <c r="K181" s="7">
        <v>20</v>
      </c>
      <c r="L181" s="7">
        <v>13.3</v>
      </c>
      <c r="M181" s="10">
        <f>IF(K181=0,0,K181)</f>
        <v>20</v>
      </c>
      <c r="N181" s="10">
        <f>IF(L181=0,0,L181)</f>
        <v>13.3</v>
      </c>
      <c r="O181" s="11">
        <f>IF(K181&lt;&gt;0,L181/K181,0)</f>
        <v>0.66500000000000004</v>
      </c>
      <c r="P181" s="11">
        <f>IF(M181=0,-9999,N181-M181)</f>
        <v>-6.6999999999999993</v>
      </c>
      <c r="Q181" s="11">
        <f>IF( M181&lt;&gt;0,P181/M181,-10)</f>
        <v>-0.33499999999999996</v>
      </c>
      <c r="R181" s="11">
        <f>IF(O181&gt;3,4,(IF(O181&gt;1,3,(IF(O181&gt;0.5,2,1)))))</f>
        <v>2</v>
      </c>
      <c r="S181" s="11">
        <f t="shared" si="4"/>
        <v>2</v>
      </c>
      <c r="T181" s="11">
        <f t="shared" si="5"/>
        <v>1</v>
      </c>
      <c r="U181" s="5"/>
      <c r="V181" s="5"/>
      <c r="W181" s="5"/>
      <c r="X181" s="5"/>
      <c r="Y181" s="5"/>
      <c r="Z181" s="5"/>
      <c r="AA181" s="5"/>
    </row>
    <row r="182" spans="1:27" ht="15.75" customHeight="1">
      <c r="A182" s="7">
        <v>2016</v>
      </c>
      <c r="B182" s="7" t="s">
        <v>524</v>
      </c>
      <c r="C182" s="7">
        <v>16</v>
      </c>
      <c r="D182" s="8" t="s">
        <v>1786</v>
      </c>
      <c r="E182" s="25" t="s">
        <v>1892</v>
      </c>
      <c r="F182" s="5" t="s">
        <v>148</v>
      </c>
      <c r="G182" s="5" t="s">
        <v>2098</v>
      </c>
      <c r="H182" s="5" t="s">
        <v>31</v>
      </c>
      <c r="I182" s="5" t="s">
        <v>78</v>
      </c>
      <c r="J182" s="5" t="s">
        <v>152</v>
      </c>
      <c r="K182" s="7">
        <v>14</v>
      </c>
      <c r="L182" s="7">
        <v>9</v>
      </c>
      <c r="M182" s="30">
        <f>IF(K182=0,0,K182)</f>
        <v>14</v>
      </c>
      <c r="N182" s="30">
        <f>IF(L182=0,0,L182)</f>
        <v>9</v>
      </c>
      <c r="O182" s="11">
        <f>IF(K182&lt;&gt;0,L182/K182,0)</f>
        <v>0.6428571428571429</v>
      </c>
      <c r="P182" s="11">
        <f>IF(M182=0,-9999,N182-M182)</f>
        <v>-5</v>
      </c>
      <c r="Q182" s="11">
        <f>IF( M182&lt;&gt;0,P182/M182,-10)</f>
        <v>-0.35714285714285715</v>
      </c>
      <c r="R182" s="11">
        <f>IF(O182&gt;3,4,(IF(O182&gt;1,3,(IF(O182&gt;0.5,2,1)))))</f>
        <v>2</v>
      </c>
      <c r="S182" s="11">
        <f t="shared" si="4"/>
        <v>2</v>
      </c>
      <c r="T182" s="11">
        <f t="shared" si="5"/>
        <v>1</v>
      </c>
      <c r="U182" s="5"/>
      <c r="V182" s="5"/>
      <c r="W182" s="5"/>
      <c r="X182" s="5"/>
      <c r="Y182" s="5"/>
      <c r="Z182" s="5"/>
      <c r="AA182" s="5"/>
    </row>
    <row r="183" spans="1:27" ht="15.75" customHeight="1">
      <c r="A183" s="7">
        <v>2017</v>
      </c>
      <c r="B183" s="7" t="s">
        <v>383</v>
      </c>
      <c r="C183" s="7">
        <v>21</v>
      </c>
      <c r="D183" s="8" t="s">
        <v>1067</v>
      </c>
      <c r="E183" s="13" t="s">
        <v>1378</v>
      </c>
      <c r="F183" s="5" t="s">
        <v>1068</v>
      </c>
      <c r="G183" s="5" t="s">
        <v>1069</v>
      </c>
      <c r="H183" s="5" t="s">
        <v>54</v>
      </c>
      <c r="I183" s="5" t="s">
        <v>1057</v>
      </c>
      <c r="J183" s="5" t="s">
        <v>1070</v>
      </c>
      <c r="K183" s="7">
        <v>50</v>
      </c>
      <c r="L183" s="7">
        <v>32</v>
      </c>
      <c r="M183" s="10">
        <f>IF(K183=0,0,K183)</f>
        <v>50</v>
      </c>
      <c r="N183" s="10">
        <f>IF(L183=0,0,L183)</f>
        <v>32</v>
      </c>
      <c r="O183" s="11">
        <f>IF(K183&lt;&gt;0,L183/K183,0)</f>
        <v>0.64</v>
      </c>
      <c r="P183" s="11">
        <f>IF(M183=0,-9999,N183-M183)</f>
        <v>-18</v>
      </c>
      <c r="Q183" s="11">
        <f>IF( M183&lt;&gt;0,P183/M183,-10)</f>
        <v>-0.36</v>
      </c>
      <c r="R183" s="11">
        <f>IF(O183&gt;3,4,(IF(O183&gt;1,3,(IF(O183&gt;0.5,2,1)))))</f>
        <v>2</v>
      </c>
      <c r="S183" s="11">
        <f t="shared" si="4"/>
        <v>2</v>
      </c>
      <c r="T183" s="11">
        <f t="shared" si="5"/>
        <v>1</v>
      </c>
      <c r="U183" s="5"/>
      <c r="V183" s="5"/>
      <c r="W183" s="5"/>
      <c r="X183" s="5"/>
      <c r="Y183" s="5"/>
      <c r="Z183" s="5"/>
      <c r="AA183" s="5"/>
    </row>
    <row r="184" spans="1:27" ht="15.75" customHeight="1">
      <c r="A184" s="7">
        <v>2017</v>
      </c>
      <c r="B184" s="7" t="s">
        <v>506</v>
      </c>
      <c r="C184" s="7">
        <v>15</v>
      </c>
      <c r="D184" s="8" t="s">
        <v>1135</v>
      </c>
      <c r="E184" s="13" t="s">
        <v>1379</v>
      </c>
      <c r="F184" s="5" t="s">
        <v>289</v>
      </c>
      <c r="G184" s="5" t="s">
        <v>1136</v>
      </c>
      <c r="H184" s="5" t="s">
        <v>26</v>
      </c>
      <c r="I184" s="5"/>
      <c r="J184" s="5" t="s">
        <v>1137</v>
      </c>
      <c r="K184" s="7">
        <v>30</v>
      </c>
      <c r="L184" s="7">
        <v>17.25</v>
      </c>
      <c r="M184" s="10">
        <f>IF(K184=0,0,K184)</f>
        <v>30</v>
      </c>
      <c r="N184" s="10">
        <f>IF(L184=0,0,L184)</f>
        <v>17.25</v>
      </c>
      <c r="O184" s="11">
        <f>IF(K184&lt;&gt;0,L184/K184,0)</f>
        <v>0.57499999999999996</v>
      </c>
      <c r="P184" s="11">
        <f>IF(M184=0,-9999,N184-M184)</f>
        <v>-12.75</v>
      </c>
      <c r="Q184" s="11">
        <f>IF( M184&lt;&gt;0,P184/M184,-10)</f>
        <v>-0.42499999999999999</v>
      </c>
      <c r="R184" s="11">
        <f>IF(O184&gt;3,4,(IF(O184&gt;1,3,(IF(O184&gt;0.5,2,1)))))</f>
        <v>2</v>
      </c>
      <c r="S184" s="11">
        <f t="shared" si="4"/>
        <v>2</v>
      </c>
      <c r="T184" s="11">
        <f t="shared" si="5"/>
        <v>1</v>
      </c>
      <c r="U184" s="5"/>
      <c r="V184" s="5"/>
      <c r="W184" s="5"/>
      <c r="X184" s="5"/>
      <c r="Y184" s="5"/>
      <c r="Z184" s="5"/>
      <c r="AA184" s="5"/>
    </row>
    <row r="185" spans="1:27" ht="15.75" customHeight="1">
      <c r="A185" s="7">
        <v>2018</v>
      </c>
      <c r="B185" s="7" t="s">
        <v>417</v>
      </c>
      <c r="C185" s="7">
        <v>31</v>
      </c>
      <c r="D185" s="8" t="s">
        <v>492</v>
      </c>
      <c r="E185" s="9" t="s">
        <v>1380</v>
      </c>
      <c r="F185" s="5" t="s">
        <v>494</v>
      </c>
      <c r="G185" s="5" t="s">
        <v>496</v>
      </c>
      <c r="H185" s="5" t="s">
        <v>89</v>
      </c>
      <c r="I185" s="5"/>
      <c r="J185" s="5" t="s">
        <v>242</v>
      </c>
      <c r="K185" s="7">
        <v>30</v>
      </c>
      <c r="L185" s="7">
        <v>17</v>
      </c>
      <c r="M185" s="10">
        <f>IF(K185=0,0,K185)</f>
        <v>30</v>
      </c>
      <c r="N185" s="10">
        <f>IF(L185=0,0,L185)</f>
        <v>17</v>
      </c>
      <c r="O185" s="11">
        <f>IF(K185&lt;&gt;0,L185/K185,0)</f>
        <v>0.56666666666666665</v>
      </c>
      <c r="P185" s="11">
        <f>IF(M185=0,-9999,N185-M185)</f>
        <v>-13</v>
      </c>
      <c r="Q185" s="11">
        <f>IF( M185&lt;&gt;0,P185/M185,-10)</f>
        <v>-0.43333333333333335</v>
      </c>
      <c r="R185" s="11">
        <f>IF(O185&gt;3,4,(IF(O185&gt;1,3,(IF(O185&gt;0.5,2,1)))))</f>
        <v>2</v>
      </c>
      <c r="S185" s="11">
        <f t="shared" si="4"/>
        <v>2</v>
      </c>
      <c r="T185" s="11">
        <f t="shared" si="5"/>
        <v>1</v>
      </c>
      <c r="U185" s="5"/>
      <c r="V185" s="5"/>
      <c r="W185" s="5"/>
      <c r="X185" s="5"/>
      <c r="Y185" s="5"/>
      <c r="Z185" s="5"/>
      <c r="AA185" s="5"/>
    </row>
    <row r="186" spans="1:27" ht="15.75" customHeight="1">
      <c r="A186" s="7">
        <v>2017</v>
      </c>
      <c r="B186" s="7" t="s">
        <v>506</v>
      </c>
      <c r="C186" s="7">
        <v>15</v>
      </c>
      <c r="D186" s="8" t="s">
        <v>1138</v>
      </c>
      <c r="E186" s="13" t="s">
        <v>1381</v>
      </c>
      <c r="F186" s="5" t="s">
        <v>1139</v>
      </c>
      <c r="G186" s="5" t="s">
        <v>1140</v>
      </c>
      <c r="H186" s="5" t="s">
        <v>26</v>
      </c>
      <c r="I186" s="5"/>
      <c r="J186" s="5" t="s">
        <v>210</v>
      </c>
      <c r="K186" s="7">
        <v>30</v>
      </c>
      <c r="L186" s="7">
        <v>16.899999999999999</v>
      </c>
      <c r="M186" s="10">
        <f>IF(K186=0,0,K186)</f>
        <v>30</v>
      </c>
      <c r="N186" s="10">
        <f>IF(L186=0,0,L186)</f>
        <v>16.899999999999999</v>
      </c>
      <c r="O186" s="11">
        <f>IF(K186&lt;&gt;0,L186/K186,0)</f>
        <v>0.56333333333333324</v>
      </c>
      <c r="P186" s="11">
        <f>IF(M186=0,-9999,N186-M186)</f>
        <v>-13.100000000000001</v>
      </c>
      <c r="Q186" s="11">
        <f>IF( M186&lt;&gt;0,P186/M186,-10)</f>
        <v>-0.4366666666666667</v>
      </c>
      <c r="R186" s="11">
        <f>IF(O186&gt;3,4,(IF(O186&gt;1,3,(IF(O186&gt;0.5,2,1)))))</f>
        <v>2</v>
      </c>
      <c r="S186" s="11">
        <f t="shared" si="4"/>
        <v>2</v>
      </c>
      <c r="T186" s="11">
        <f t="shared" si="5"/>
        <v>1</v>
      </c>
      <c r="U186" s="5"/>
      <c r="V186" s="5"/>
      <c r="W186" s="5"/>
      <c r="X186" s="5"/>
      <c r="Y186" s="5"/>
      <c r="Z186" s="5"/>
      <c r="AA186" s="5"/>
    </row>
    <row r="187" spans="1:27" ht="15.75" customHeight="1">
      <c r="A187" s="7">
        <v>2018</v>
      </c>
      <c r="B187" s="7" t="s">
        <v>506</v>
      </c>
      <c r="C187" s="7">
        <v>7</v>
      </c>
      <c r="D187" s="8" t="s">
        <v>507</v>
      </c>
      <c r="E187" s="9" t="s">
        <v>1382</v>
      </c>
      <c r="F187" s="5" t="s">
        <v>508</v>
      </c>
      <c r="G187" s="5" t="s">
        <v>509</v>
      </c>
      <c r="H187" s="5" t="s">
        <v>54</v>
      </c>
      <c r="I187" s="5" t="s">
        <v>359</v>
      </c>
      <c r="J187" s="5" t="s">
        <v>511</v>
      </c>
      <c r="K187" s="7">
        <v>25</v>
      </c>
      <c r="L187" s="7">
        <v>14</v>
      </c>
      <c r="M187" s="10">
        <f>IF(K187=0,0,K187)</f>
        <v>25</v>
      </c>
      <c r="N187" s="10">
        <f>IF(L187=0,0,L187)</f>
        <v>14</v>
      </c>
      <c r="O187" s="11">
        <f>IF(K187&lt;&gt;0,L187/K187,0)</f>
        <v>0.56000000000000005</v>
      </c>
      <c r="P187" s="11">
        <f>IF(M187=0,-9999,N187-M187)</f>
        <v>-11</v>
      </c>
      <c r="Q187" s="11">
        <f>IF( M187&lt;&gt;0,P187/M187,-10)</f>
        <v>-0.44</v>
      </c>
      <c r="R187" s="11">
        <f>IF(O187&gt;3,4,(IF(O187&gt;1,3,(IF(O187&gt;0.5,2,1)))))</f>
        <v>2</v>
      </c>
      <c r="S187" s="11">
        <f t="shared" si="4"/>
        <v>2</v>
      </c>
      <c r="T187" s="11">
        <f t="shared" si="5"/>
        <v>1</v>
      </c>
      <c r="U187" s="5"/>
      <c r="V187" s="5"/>
      <c r="W187" s="5"/>
      <c r="X187" s="5"/>
      <c r="Y187" s="5"/>
      <c r="Z187" s="5"/>
      <c r="AA187" s="5"/>
    </row>
    <row r="188" spans="1:27" ht="15.75" customHeight="1">
      <c r="A188" s="7">
        <v>2016</v>
      </c>
      <c r="B188" s="7" t="s">
        <v>81</v>
      </c>
      <c r="C188" s="7">
        <v>12</v>
      </c>
      <c r="D188" s="8" t="s">
        <v>1678</v>
      </c>
      <c r="E188" s="25" t="s">
        <v>1797</v>
      </c>
      <c r="F188" s="5" t="s">
        <v>766</v>
      </c>
      <c r="G188" s="5" t="s">
        <v>1990</v>
      </c>
      <c r="H188" s="5" t="s">
        <v>31</v>
      </c>
      <c r="I188" s="5" t="s">
        <v>78</v>
      </c>
      <c r="J188" s="5" t="s">
        <v>2121</v>
      </c>
      <c r="K188" s="7">
        <v>35</v>
      </c>
      <c r="L188" s="7">
        <v>19.28</v>
      </c>
      <c r="M188" s="30">
        <f>IF(K188=0,0,K188)</f>
        <v>35</v>
      </c>
      <c r="N188" s="30">
        <f>IF(L188=0,0,L188)</f>
        <v>19.28</v>
      </c>
      <c r="O188" s="11">
        <f>IF(K188&lt;&gt;0,L188/K188,0)</f>
        <v>0.55085714285714293</v>
      </c>
      <c r="P188" s="11">
        <f>IF(M188=0,-9999,N188-M188)</f>
        <v>-15.719999999999999</v>
      </c>
      <c r="Q188" s="11">
        <f>IF( M188&lt;&gt;0,P188/M188,-10)</f>
        <v>-0.44914285714285712</v>
      </c>
      <c r="R188" s="11">
        <f>IF(O188&gt;3,4,(IF(O188&gt;1,3,(IF(O188&gt;0.5,2,1)))))</f>
        <v>2</v>
      </c>
      <c r="S188" s="11">
        <f t="shared" si="4"/>
        <v>2</v>
      </c>
      <c r="T188" s="11">
        <f t="shared" si="5"/>
        <v>1</v>
      </c>
      <c r="U188" s="5"/>
      <c r="V188" s="5"/>
      <c r="W188" s="5"/>
      <c r="X188" s="5"/>
      <c r="Y188" s="5"/>
      <c r="Z188" s="5"/>
      <c r="AA188" s="5"/>
    </row>
    <row r="189" spans="1:27" ht="15.75" customHeight="1">
      <c r="A189" s="7">
        <v>2016</v>
      </c>
      <c r="B189" s="7" t="s">
        <v>435</v>
      </c>
      <c r="C189" s="7">
        <v>18</v>
      </c>
      <c r="D189" s="8" t="s">
        <v>1779</v>
      </c>
      <c r="E189" s="25" t="s">
        <v>1885</v>
      </c>
      <c r="F189" s="5" t="s">
        <v>431</v>
      </c>
      <c r="G189" s="5" t="s">
        <v>2091</v>
      </c>
      <c r="H189" s="5" t="s">
        <v>31</v>
      </c>
      <c r="I189" s="5"/>
      <c r="J189" s="5" t="s">
        <v>2198</v>
      </c>
      <c r="K189" s="7">
        <v>12</v>
      </c>
      <c r="L189" s="7">
        <v>6.45</v>
      </c>
      <c r="M189" s="30">
        <f>IF(K189=0,0,K189)</f>
        <v>12</v>
      </c>
      <c r="N189" s="30">
        <f>IF(L189=0,0,L189)</f>
        <v>6.45</v>
      </c>
      <c r="O189" s="11">
        <f>IF(K189&lt;&gt;0,L189/K189,0)</f>
        <v>0.53749999999999998</v>
      </c>
      <c r="P189" s="11">
        <f>IF(M189=0,-9999,N189-M189)</f>
        <v>-5.55</v>
      </c>
      <c r="Q189" s="11">
        <f>IF( M189&lt;&gt;0,P189/M189,-10)</f>
        <v>-0.46249999999999997</v>
      </c>
      <c r="R189" s="11">
        <f>IF(O189&gt;3,4,(IF(O189&gt;1,3,(IF(O189&gt;0.5,2,1)))))</f>
        <v>2</v>
      </c>
      <c r="S189" s="11">
        <f t="shared" si="4"/>
        <v>2</v>
      </c>
      <c r="T189" s="11">
        <f t="shared" si="5"/>
        <v>1</v>
      </c>
      <c r="U189" s="5"/>
      <c r="V189" s="5"/>
      <c r="W189" s="5"/>
      <c r="X189" s="5"/>
      <c r="Y189" s="5"/>
      <c r="Z189" s="5"/>
      <c r="AA189" s="5"/>
    </row>
    <row r="190" spans="1:27" ht="15.75" customHeight="1">
      <c r="A190" s="7">
        <v>2019</v>
      </c>
      <c r="B190" s="7" t="s">
        <v>524</v>
      </c>
      <c r="C190" s="7">
        <v>6</v>
      </c>
      <c r="D190" s="8" t="s">
        <v>525</v>
      </c>
      <c r="E190" s="14" t="s">
        <v>1383</v>
      </c>
      <c r="F190" s="5" t="s">
        <v>526</v>
      </c>
      <c r="G190" s="5" t="s">
        <v>527</v>
      </c>
      <c r="H190" s="5" t="s">
        <v>54</v>
      </c>
      <c r="I190" s="5" t="s">
        <v>528</v>
      </c>
      <c r="J190" s="5" t="s">
        <v>529</v>
      </c>
      <c r="K190" s="7">
        <v>92</v>
      </c>
      <c r="L190" s="7">
        <v>49.29</v>
      </c>
      <c r="M190" s="10">
        <f>IF(K190=0,0,K190)</f>
        <v>92</v>
      </c>
      <c r="N190" s="10">
        <f>IF(L190=0,0,L190)</f>
        <v>49.29</v>
      </c>
      <c r="O190" s="11">
        <f>IF(K190&lt;&gt;0,L190/K190,0)</f>
        <v>0.5357608695652174</v>
      </c>
      <c r="P190" s="11">
        <f>IF(M190=0,-9999,N190-M190)</f>
        <v>-42.71</v>
      </c>
      <c r="Q190" s="11">
        <f>IF( M190&lt;&gt;0,P190/M190,-10)</f>
        <v>-0.4642391304347826</v>
      </c>
      <c r="R190" s="11">
        <f>IF(O190&gt;3,4,(IF(O190&gt;1,3,(IF(O190&gt;0.5,2,1)))))</f>
        <v>2</v>
      </c>
      <c r="S190" s="11">
        <f t="shared" si="4"/>
        <v>2</v>
      </c>
      <c r="T190" s="11">
        <f t="shared" si="5"/>
        <v>1</v>
      </c>
      <c r="U190" s="5"/>
      <c r="V190" s="5"/>
      <c r="W190" s="5"/>
      <c r="X190" s="5"/>
      <c r="Y190" s="5"/>
      <c r="Z190" s="5"/>
      <c r="AA190" s="5"/>
    </row>
    <row r="191" spans="1:27" ht="15.75" customHeight="1">
      <c r="A191" s="7">
        <v>2017</v>
      </c>
      <c r="B191" s="7" t="s">
        <v>136</v>
      </c>
      <c r="C191" s="7">
        <v>17</v>
      </c>
      <c r="D191" s="8" t="s">
        <v>875</v>
      </c>
      <c r="E191" s="13" t="s">
        <v>1384</v>
      </c>
      <c r="F191" s="5" t="s">
        <v>876</v>
      </c>
      <c r="G191" s="5" t="s">
        <v>877</v>
      </c>
      <c r="H191" s="5" t="s">
        <v>54</v>
      </c>
      <c r="I191" s="5" t="s">
        <v>21</v>
      </c>
      <c r="J191" s="5" t="s">
        <v>878</v>
      </c>
      <c r="K191" s="7">
        <v>6</v>
      </c>
      <c r="L191" s="7">
        <v>3.12</v>
      </c>
      <c r="M191" s="10">
        <f>IF(K191=0,0,K191)</f>
        <v>6</v>
      </c>
      <c r="N191" s="10">
        <f>IF(L191=0,0,L191)</f>
        <v>3.12</v>
      </c>
      <c r="O191" s="11">
        <f>IF(K191&lt;&gt;0,L191/K191,0)</f>
        <v>0.52</v>
      </c>
      <c r="P191" s="11">
        <f>IF(M191=0,-9999,N191-M191)</f>
        <v>-2.88</v>
      </c>
      <c r="Q191" s="11">
        <f>IF( M191&lt;&gt;0,P191/M191,-10)</f>
        <v>-0.48</v>
      </c>
      <c r="R191" s="11">
        <f>IF(O191&gt;3,4,(IF(O191&gt;1,3,(IF(O191&gt;0.5,2,1)))))</f>
        <v>2</v>
      </c>
      <c r="S191" s="11">
        <f t="shared" si="4"/>
        <v>2</v>
      </c>
      <c r="T191" s="11">
        <f t="shared" si="5"/>
        <v>1</v>
      </c>
      <c r="U191" s="5"/>
      <c r="V191" s="5"/>
      <c r="W191" s="5"/>
      <c r="X191" s="5"/>
      <c r="Y191" s="5"/>
      <c r="Z191" s="5"/>
      <c r="AA191" s="5"/>
    </row>
    <row r="192" spans="1:27" ht="15.75" customHeight="1">
      <c r="A192" s="7">
        <v>2020</v>
      </c>
      <c r="B192" s="7" t="s">
        <v>81</v>
      </c>
      <c r="C192" s="7">
        <v>7</v>
      </c>
      <c r="D192" s="8" t="s">
        <v>1570</v>
      </c>
      <c r="E192" s="22" t="s">
        <v>1594</v>
      </c>
      <c r="F192" s="5" t="s">
        <v>1616</v>
      </c>
      <c r="G192" s="5" t="s">
        <v>1636</v>
      </c>
      <c r="H192" s="5" t="s">
        <v>31</v>
      </c>
      <c r="I192" s="5" t="s">
        <v>26</v>
      </c>
      <c r="J192" s="5" t="s">
        <v>181</v>
      </c>
      <c r="K192" s="7">
        <v>14</v>
      </c>
      <c r="L192" s="7">
        <v>7.27</v>
      </c>
      <c r="M192" s="30">
        <f>IF(K192=0,0,K192)</f>
        <v>14</v>
      </c>
      <c r="N192" s="30">
        <f>IF(L192=0,0,L192)</f>
        <v>7.27</v>
      </c>
      <c r="O192" s="11">
        <f>IF(K192&lt;&gt;0,L192/K192,0)</f>
        <v>0.51928571428571424</v>
      </c>
      <c r="P192" s="11">
        <f>IF(M192=0,-9999,N192-M192)</f>
        <v>-6.73</v>
      </c>
      <c r="Q192" s="11">
        <f>IF( M192&lt;&gt;0,P192/M192,-10)</f>
        <v>-0.48071428571428576</v>
      </c>
      <c r="R192" s="11">
        <f>IF(O192&gt;3,4,(IF(O192&gt;1,3,(IF(O192&gt;0.5,2,1)))))</f>
        <v>2</v>
      </c>
      <c r="S192" s="11">
        <f t="shared" si="4"/>
        <v>2</v>
      </c>
      <c r="T192" s="11">
        <f t="shared" si="5"/>
        <v>1</v>
      </c>
      <c r="U192" s="5"/>
      <c r="V192" s="5"/>
      <c r="W192" s="5"/>
      <c r="X192" s="5"/>
      <c r="Y192" s="5"/>
      <c r="Z192" s="5"/>
      <c r="AA192" s="5"/>
    </row>
    <row r="193" spans="1:27" ht="15.75" customHeight="1">
      <c r="A193" s="7">
        <v>2016</v>
      </c>
      <c r="B193" s="7" t="s">
        <v>383</v>
      </c>
      <c r="C193" s="7">
        <v>15</v>
      </c>
      <c r="D193" s="8" t="s">
        <v>1734</v>
      </c>
      <c r="E193" s="24"/>
      <c r="F193" s="5" t="s">
        <v>229</v>
      </c>
      <c r="G193" s="5" t="s">
        <v>2046</v>
      </c>
      <c r="H193" s="5" t="s">
        <v>1065</v>
      </c>
      <c r="I193" s="5" t="s">
        <v>21</v>
      </c>
      <c r="J193" s="5" t="s">
        <v>2162</v>
      </c>
      <c r="K193" s="7">
        <v>39</v>
      </c>
      <c r="L193" s="7">
        <v>19.2</v>
      </c>
      <c r="M193" s="30">
        <f>IF(K193=0,0,K193)</f>
        <v>39</v>
      </c>
      <c r="N193" s="30">
        <f>IF(L193=0,0,L193)</f>
        <v>19.2</v>
      </c>
      <c r="O193" s="11">
        <f>IF(K193&lt;&gt;0,L193/K193,0)</f>
        <v>0.49230769230769228</v>
      </c>
      <c r="P193" s="11">
        <f>IF(M193=0,-9999,N193-M193)</f>
        <v>-19.8</v>
      </c>
      <c r="Q193" s="11">
        <f>IF( M193&lt;&gt;0,P193/M193,-10)</f>
        <v>-0.50769230769230766</v>
      </c>
      <c r="R193" s="11">
        <f>IF(O193&gt;3,4,(IF(O193&gt;1,3,(IF(O193&gt;0.5,2,1)))))</f>
        <v>1</v>
      </c>
      <c r="S193" s="11">
        <f t="shared" si="4"/>
        <v>1</v>
      </c>
      <c r="T193" s="11">
        <f t="shared" si="5"/>
        <v>1</v>
      </c>
      <c r="U193" s="5"/>
      <c r="V193" s="5"/>
      <c r="W193" s="5"/>
      <c r="X193" s="5"/>
      <c r="Y193" s="5"/>
      <c r="Z193" s="5"/>
      <c r="AA193" s="5"/>
    </row>
    <row r="194" spans="1:27" ht="15.75" customHeight="1">
      <c r="A194" s="7">
        <v>2017</v>
      </c>
      <c r="B194" s="7" t="s">
        <v>351</v>
      </c>
      <c r="C194" s="7">
        <v>16</v>
      </c>
      <c r="D194" s="16" t="s">
        <v>1034</v>
      </c>
      <c r="E194" s="13" t="s">
        <v>1386</v>
      </c>
      <c r="F194" s="5" t="s">
        <v>1035</v>
      </c>
      <c r="G194" s="5" t="s">
        <v>1036</v>
      </c>
      <c r="H194" s="5" t="s">
        <v>89</v>
      </c>
      <c r="I194" s="5" t="s">
        <v>39</v>
      </c>
      <c r="J194" s="5" t="s">
        <v>1037</v>
      </c>
      <c r="K194" s="7">
        <v>15</v>
      </c>
      <c r="L194" s="7">
        <v>7.3</v>
      </c>
      <c r="M194" s="10">
        <f>IF(K194=0,0,K194)</f>
        <v>15</v>
      </c>
      <c r="N194" s="10">
        <f>IF(L194=0,0,L194)</f>
        <v>7.3</v>
      </c>
      <c r="O194" s="11">
        <f>IF(K194&lt;&gt;0,L194/K194,0)</f>
        <v>0.48666666666666664</v>
      </c>
      <c r="P194" s="11">
        <f>IF(M194=0,-9999,N194-M194)</f>
        <v>-7.7</v>
      </c>
      <c r="Q194" s="11">
        <f>IF( M194&lt;&gt;0,P194/M194,-10)</f>
        <v>-0.51333333333333331</v>
      </c>
      <c r="R194" s="11">
        <f>IF(O194&gt;3,4,(IF(O194&gt;1,3,(IF(O194&gt;0.5,2,1)))))</f>
        <v>1</v>
      </c>
      <c r="S194" s="11">
        <f t="shared" si="4"/>
        <v>1</v>
      </c>
      <c r="T194" s="11">
        <f t="shared" si="5"/>
        <v>1</v>
      </c>
      <c r="U194" s="5"/>
      <c r="V194" s="5"/>
      <c r="W194" s="5"/>
      <c r="X194" s="5"/>
      <c r="Y194" s="5"/>
      <c r="Z194" s="5"/>
      <c r="AA194" s="5"/>
    </row>
    <row r="195" spans="1:27" ht="15.75" customHeight="1">
      <c r="A195" s="7">
        <v>2018</v>
      </c>
      <c r="B195" s="7" t="s">
        <v>165</v>
      </c>
      <c r="C195" s="7">
        <v>12</v>
      </c>
      <c r="D195" s="16" t="s">
        <v>636</v>
      </c>
      <c r="E195" s="9" t="s">
        <v>1387</v>
      </c>
      <c r="F195" s="5" t="s">
        <v>638</v>
      </c>
      <c r="G195" s="5" t="s">
        <v>639</v>
      </c>
      <c r="H195" s="5" t="s">
        <v>26</v>
      </c>
      <c r="I195" s="5"/>
      <c r="J195" s="5" t="s">
        <v>640</v>
      </c>
      <c r="K195" s="7">
        <v>15</v>
      </c>
      <c r="L195" s="7">
        <v>7.2</v>
      </c>
      <c r="M195" s="10">
        <f>IF(K195=0,0,K195)</f>
        <v>15</v>
      </c>
      <c r="N195" s="10">
        <f>IF(L195=0,0,L195)</f>
        <v>7.2</v>
      </c>
      <c r="O195" s="11">
        <f>IF(K195&lt;&gt;0,L195/K195,0)</f>
        <v>0.48000000000000004</v>
      </c>
      <c r="P195" s="11">
        <f>IF(M195=0,-9999,N195-M195)</f>
        <v>-7.8</v>
      </c>
      <c r="Q195" s="11">
        <f>IF( M195&lt;&gt;0,P195/M195,-10)</f>
        <v>-0.52</v>
      </c>
      <c r="R195" s="11">
        <f>IF(O195&gt;3,4,(IF(O195&gt;1,3,(IF(O195&gt;0.5,2,1)))))</f>
        <v>1</v>
      </c>
      <c r="S195" s="11">
        <f t="shared" ref="S195:S258" si="6">IF(Q195&gt;1.8,4,(IF(Q195&gt;0,3,(IF(Q195&gt;-0.5,2,1)))))</f>
        <v>1</v>
      </c>
      <c r="T195" s="11">
        <f t="shared" ref="T195:T258" si="7">IF(Q195&gt;=1,3,(IF(Q195&gt;0,2,1)))</f>
        <v>1</v>
      </c>
      <c r="U195" s="5"/>
      <c r="V195" s="5"/>
      <c r="W195" s="5"/>
      <c r="X195" s="5"/>
      <c r="Y195" s="5"/>
      <c r="Z195" s="5"/>
      <c r="AA195" s="5"/>
    </row>
    <row r="196" spans="1:27" ht="15.75" customHeight="1">
      <c r="A196" s="7">
        <v>2018</v>
      </c>
      <c r="B196" s="7" t="s">
        <v>81</v>
      </c>
      <c r="C196" s="7">
        <v>16</v>
      </c>
      <c r="D196" s="8" t="s">
        <v>105</v>
      </c>
      <c r="E196" s="9" t="s">
        <v>1388</v>
      </c>
      <c r="F196" s="5" t="s">
        <v>107</v>
      </c>
      <c r="G196" s="5" t="s">
        <v>109</v>
      </c>
      <c r="H196" s="5" t="s">
        <v>54</v>
      </c>
      <c r="I196" s="5" t="s">
        <v>39</v>
      </c>
      <c r="J196" s="5" t="s">
        <v>110</v>
      </c>
      <c r="K196" s="7">
        <v>65</v>
      </c>
      <c r="L196" s="7">
        <v>30.59</v>
      </c>
      <c r="M196" s="10">
        <f>IF(K196=0,0,K196)</f>
        <v>65</v>
      </c>
      <c r="N196" s="10">
        <f>IF(L196=0,0,L196)</f>
        <v>30.59</v>
      </c>
      <c r="O196" s="11">
        <f>IF(K196&lt;&gt;0,L196/K196,0)</f>
        <v>0.4706153846153846</v>
      </c>
      <c r="P196" s="11">
        <f>IF(M196=0,-9999,N196-M196)</f>
        <v>-34.409999999999997</v>
      </c>
      <c r="Q196" s="11">
        <f>IF( M196&lt;&gt;0,P196/M196,-10)</f>
        <v>-0.52938461538461534</v>
      </c>
      <c r="R196" s="11">
        <f>IF(O196&gt;3,4,(IF(O196&gt;1,3,(IF(O196&gt;0.5,2,1)))))</f>
        <v>1</v>
      </c>
      <c r="S196" s="11">
        <f t="shared" si="6"/>
        <v>1</v>
      </c>
      <c r="T196" s="11">
        <f t="shared" si="7"/>
        <v>1</v>
      </c>
      <c r="U196" s="5"/>
      <c r="V196" s="5"/>
      <c r="W196" s="5"/>
      <c r="X196" s="5"/>
      <c r="Y196" s="5"/>
      <c r="Z196" s="5"/>
      <c r="AA196" s="5"/>
    </row>
    <row r="197" spans="1:27" ht="15.75" customHeight="1">
      <c r="A197" s="7">
        <v>2017</v>
      </c>
      <c r="B197" s="7" t="s">
        <v>351</v>
      </c>
      <c r="C197" s="7">
        <v>2</v>
      </c>
      <c r="D197" s="8" t="s">
        <v>1389</v>
      </c>
      <c r="E197" s="5"/>
      <c r="F197" s="5" t="s">
        <v>993</v>
      </c>
      <c r="G197" s="5" t="s">
        <v>994</v>
      </c>
      <c r="H197" s="5" t="s">
        <v>995</v>
      </c>
      <c r="I197" s="5"/>
      <c r="J197" s="5" t="s">
        <v>996</v>
      </c>
      <c r="K197" s="7">
        <v>3</v>
      </c>
      <c r="L197" s="7">
        <v>1.4</v>
      </c>
      <c r="M197" s="10">
        <f>IF(K197=0,0,K197)</f>
        <v>3</v>
      </c>
      <c r="N197" s="10">
        <f>IF(L197=0,0,L197)</f>
        <v>1.4</v>
      </c>
      <c r="O197" s="11">
        <f>IF(K197&lt;&gt;0,L197/K197,0)</f>
        <v>0.46666666666666662</v>
      </c>
      <c r="P197" s="11">
        <f>IF(M197=0,-9999,N197-M197)</f>
        <v>-1.6</v>
      </c>
      <c r="Q197" s="11">
        <f>IF( M197&lt;&gt;0,P197/M197,-10)</f>
        <v>-0.53333333333333333</v>
      </c>
      <c r="R197" s="11">
        <f>IF(O197&gt;3,4,(IF(O197&gt;1,3,(IF(O197&gt;0.5,2,1)))))</f>
        <v>1</v>
      </c>
      <c r="S197" s="11">
        <f t="shared" si="6"/>
        <v>1</v>
      </c>
      <c r="T197" s="11">
        <f t="shared" si="7"/>
        <v>1</v>
      </c>
      <c r="U197" s="5"/>
      <c r="V197" s="5"/>
      <c r="W197" s="5"/>
      <c r="X197" s="5"/>
      <c r="Y197" s="5"/>
      <c r="Z197" s="5"/>
      <c r="AA197" s="5"/>
    </row>
    <row r="198" spans="1:27" ht="15.75" customHeight="1">
      <c r="A198" s="7">
        <v>2017</v>
      </c>
      <c r="B198" s="7" t="s">
        <v>351</v>
      </c>
      <c r="C198" s="7">
        <v>9</v>
      </c>
      <c r="D198" s="8" t="s">
        <v>1014</v>
      </c>
      <c r="E198" s="13" t="s">
        <v>1390</v>
      </c>
      <c r="F198" s="5" t="s">
        <v>1015</v>
      </c>
      <c r="G198" s="5" t="s">
        <v>1016</v>
      </c>
      <c r="H198" s="5" t="s">
        <v>31</v>
      </c>
      <c r="I198" s="5" t="s">
        <v>151</v>
      </c>
      <c r="J198" s="5" t="s">
        <v>238</v>
      </c>
      <c r="K198" s="7">
        <v>55</v>
      </c>
      <c r="L198" s="7">
        <v>25.65</v>
      </c>
      <c r="M198" s="10">
        <f>IF(K198=0,0,K198)</f>
        <v>55</v>
      </c>
      <c r="N198" s="10">
        <f>IF(L198=0,0,L198)</f>
        <v>25.65</v>
      </c>
      <c r="O198" s="11">
        <f>IF(K198&lt;&gt;0,L198/K198,0)</f>
        <v>0.46636363636363631</v>
      </c>
      <c r="P198" s="11">
        <f>IF(M198=0,-9999,N198-M198)</f>
        <v>-29.35</v>
      </c>
      <c r="Q198" s="11">
        <f>IF( M198&lt;&gt;0,P198/M198,-10)</f>
        <v>-0.53363636363636369</v>
      </c>
      <c r="R198" s="11">
        <f>IF(O198&gt;3,4,(IF(O198&gt;1,3,(IF(O198&gt;0.5,2,1)))))</f>
        <v>1</v>
      </c>
      <c r="S198" s="11">
        <f t="shared" si="6"/>
        <v>1</v>
      </c>
      <c r="T198" s="11">
        <f t="shared" si="7"/>
        <v>1</v>
      </c>
      <c r="U198" s="5"/>
      <c r="V198" s="5"/>
      <c r="W198" s="5"/>
      <c r="X198" s="5"/>
      <c r="Y198" s="5"/>
      <c r="Z198" s="5"/>
      <c r="AA198" s="5"/>
    </row>
    <row r="199" spans="1:27" ht="15.75" customHeight="1">
      <c r="A199" s="7">
        <v>2018</v>
      </c>
      <c r="B199" s="7" t="s">
        <v>383</v>
      </c>
      <c r="C199" s="7">
        <v>27</v>
      </c>
      <c r="D199" s="8" t="s">
        <v>412</v>
      </c>
      <c r="E199" s="9" t="s">
        <v>1391</v>
      </c>
      <c r="F199" s="5" t="s">
        <v>413</v>
      </c>
      <c r="G199" s="5" t="s">
        <v>415</v>
      </c>
      <c r="H199" s="5" t="s">
        <v>101</v>
      </c>
      <c r="I199" s="5" t="s">
        <v>89</v>
      </c>
      <c r="J199" s="5" t="s">
        <v>416</v>
      </c>
      <c r="K199" s="7">
        <v>7</v>
      </c>
      <c r="L199" s="7">
        <v>3.25</v>
      </c>
      <c r="M199" s="10">
        <f>IF(K199=0,0,K199)</f>
        <v>7</v>
      </c>
      <c r="N199" s="10">
        <f>IF(L199=0,0,L199)</f>
        <v>3.25</v>
      </c>
      <c r="O199" s="11">
        <f>IF(K199&lt;&gt;0,L199/K199,0)</f>
        <v>0.4642857142857143</v>
      </c>
      <c r="P199" s="11">
        <f>IF(M199=0,-9999,N199-M199)</f>
        <v>-3.75</v>
      </c>
      <c r="Q199" s="11">
        <f>IF( M199&lt;&gt;0,P199/M199,-10)</f>
        <v>-0.5357142857142857</v>
      </c>
      <c r="R199" s="11">
        <f>IF(O199&gt;3,4,(IF(O199&gt;1,3,(IF(O199&gt;0.5,2,1)))))</f>
        <v>1</v>
      </c>
      <c r="S199" s="11">
        <f t="shared" si="6"/>
        <v>1</v>
      </c>
      <c r="T199" s="11">
        <f t="shared" si="7"/>
        <v>1</v>
      </c>
      <c r="U199" s="5"/>
      <c r="V199" s="5"/>
      <c r="W199" s="5"/>
      <c r="X199" s="5"/>
      <c r="Y199" s="5"/>
      <c r="Z199" s="5"/>
      <c r="AA199" s="5"/>
    </row>
    <row r="200" spans="1:27" ht="15.75" customHeight="1">
      <c r="A200" s="7">
        <v>2016</v>
      </c>
      <c r="B200" s="7" t="s">
        <v>278</v>
      </c>
      <c r="C200" s="7">
        <v>27</v>
      </c>
      <c r="D200" s="8" t="s">
        <v>1716</v>
      </c>
      <c r="E200" s="25" t="s">
        <v>1832</v>
      </c>
      <c r="F200" s="5" t="s">
        <v>961</v>
      </c>
      <c r="G200" s="5" t="s">
        <v>2028</v>
      </c>
      <c r="H200" s="5" t="s">
        <v>54</v>
      </c>
      <c r="I200" s="5" t="s">
        <v>2108</v>
      </c>
      <c r="J200" s="5" t="s">
        <v>2150</v>
      </c>
      <c r="K200" s="7">
        <v>14</v>
      </c>
      <c r="L200" s="7">
        <v>6.42</v>
      </c>
      <c r="M200" s="30">
        <f>IF(K200=0,0,K200)</f>
        <v>14</v>
      </c>
      <c r="N200" s="30">
        <f>IF(L200=0,0,L200)</f>
        <v>6.42</v>
      </c>
      <c r="O200" s="11">
        <f>IF(K200&lt;&gt;0,L200/K200,0)</f>
        <v>0.45857142857142857</v>
      </c>
      <c r="P200" s="11">
        <f>IF(M200=0,-9999,N200-M200)</f>
        <v>-7.58</v>
      </c>
      <c r="Q200" s="11">
        <f>IF( M200&lt;&gt;0,P200/M200,-10)</f>
        <v>-0.54142857142857148</v>
      </c>
      <c r="R200" s="11">
        <f>IF(O200&gt;3,4,(IF(O200&gt;1,3,(IF(O200&gt;0.5,2,1)))))</f>
        <v>1</v>
      </c>
      <c r="S200" s="11">
        <f t="shared" si="6"/>
        <v>1</v>
      </c>
      <c r="T200" s="11">
        <f t="shared" si="7"/>
        <v>1</v>
      </c>
      <c r="U200" s="5"/>
      <c r="V200" s="5"/>
      <c r="W200" s="5"/>
      <c r="X200" s="5"/>
      <c r="Y200" s="5"/>
      <c r="Z200" s="5"/>
      <c r="AA200" s="5"/>
    </row>
    <row r="201" spans="1:27" ht="15.75" customHeight="1">
      <c r="A201" s="7">
        <v>2019</v>
      </c>
      <c r="B201" s="7" t="s">
        <v>278</v>
      </c>
      <c r="C201" s="7">
        <v>24</v>
      </c>
      <c r="D201" s="16" t="s">
        <v>767</v>
      </c>
      <c r="E201" s="14" t="s">
        <v>1392</v>
      </c>
      <c r="F201" s="5" t="s">
        <v>177</v>
      </c>
      <c r="G201" s="5" t="s">
        <v>770</v>
      </c>
      <c r="H201" s="5" t="s">
        <v>39</v>
      </c>
      <c r="I201" s="5"/>
      <c r="J201" s="5" t="s">
        <v>771</v>
      </c>
      <c r="K201" s="7">
        <v>37</v>
      </c>
      <c r="L201" s="7">
        <v>16.7</v>
      </c>
      <c r="M201" s="10">
        <f>IF(K201=0,0,K201)</f>
        <v>37</v>
      </c>
      <c r="N201" s="10">
        <f>IF(L201=0,0,L201)</f>
        <v>16.7</v>
      </c>
      <c r="O201" s="11">
        <f>IF(K201&lt;&gt;0,L201/K201,0)</f>
        <v>0.45135135135135135</v>
      </c>
      <c r="P201" s="11">
        <f>IF(M201=0,-9999,N201-M201)</f>
        <v>-20.3</v>
      </c>
      <c r="Q201" s="11">
        <f>IF( M201&lt;&gt;0,P201/M201,-10)</f>
        <v>-0.54864864864864871</v>
      </c>
      <c r="R201" s="11">
        <f>IF(O201&gt;3,4,(IF(O201&gt;1,3,(IF(O201&gt;0.5,2,1)))))</f>
        <v>1</v>
      </c>
      <c r="S201" s="11">
        <f t="shared" si="6"/>
        <v>1</v>
      </c>
      <c r="T201" s="11">
        <f t="shared" si="7"/>
        <v>1</v>
      </c>
      <c r="U201" s="5"/>
      <c r="V201" s="5"/>
      <c r="W201" s="5"/>
      <c r="X201" s="5"/>
      <c r="Y201" s="5"/>
      <c r="Z201" s="5"/>
      <c r="AA201" s="5"/>
    </row>
    <row r="202" spans="1:27" ht="15.75" customHeight="1">
      <c r="A202" s="7">
        <v>2017</v>
      </c>
      <c r="B202" s="7" t="s">
        <v>383</v>
      </c>
      <c r="C202" s="7">
        <v>28</v>
      </c>
      <c r="D202" s="8" t="s">
        <v>1075</v>
      </c>
      <c r="E202" s="13" t="s">
        <v>1393</v>
      </c>
      <c r="F202" s="5" t="s">
        <v>1076</v>
      </c>
      <c r="G202" s="5" t="s">
        <v>1077</v>
      </c>
      <c r="H202" s="5" t="s">
        <v>26</v>
      </c>
      <c r="I202" s="5"/>
      <c r="J202" s="5" t="s">
        <v>1078</v>
      </c>
      <c r="K202" s="7">
        <v>11</v>
      </c>
      <c r="L202" s="7">
        <v>4.95</v>
      </c>
      <c r="M202" s="10">
        <f>IF(K202=0,0,K202)</f>
        <v>11</v>
      </c>
      <c r="N202" s="10">
        <f>IF(L202=0,0,L202)</f>
        <v>4.95</v>
      </c>
      <c r="O202" s="11">
        <f>IF(K202&lt;&gt;0,L202/K202,0)</f>
        <v>0.45</v>
      </c>
      <c r="P202" s="11">
        <f>IF(M202=0,-9999,N202-M202)</f>
        <v>-6.05</v>
      </c>
      <c r="Q202" s="11">
        <f>IF( M202&lt;&gt;0,P202/M202,-10)</f>
        <v>-0.54999999999999993</v>
      </c>
      <c r="R202" s="11">
        <f>IF(O202&gt;3,4,(IF(O202&gt;1,3,(IF(O202&gt;0.5,2,1)))))</f>
        <v>1</v>
      </c>
      <c r="S202" s="11">
        <f t="shared" si="6"/>
        <v>1</v>
      </c>
      <c r="T202" s="11">
        <f t="shared" si="7"/>
        <v>1</v>
      </c>
      <c r="U202" s="5"/>
      <c r="V202" s="5"/>
      <c r="W202" s="5"/>
      <c r="X202" s="5"/>
      <c r="Y202" s="5"/>
      <c r="Z202" s="5"/>
      <c r="AA202" s="5"/>
    </row>
    <row r="203" spans="1:27" ht="15.75" customHeight="1">
      <c r="A203" s="7">
        <v>2016</v>
      </c>
      <c r="B203" s="7" t="s">
        <v>81</v>
      </c>
      <c r="C203" s="7">
        <v>26</v>
      </c>
      <c r="D203" s="8" t="s">
        <v>1688</v>
      </c>
      <c r="E203" s="25" t="s">
        <v>1807</v>
      </c>
      <c r="F203" s="5" t="s">
        <v>337</v>
      </c>
      <c r="G203" s="5" t="s">
        <v>2000</v>
      </c>
      <c r="H203" s="5" t="s">
        <v>89</v>
      </c>
      <c r="I203" s="5"/>
      <c r="J203" s="5" t="s">
        <v>2129</v>
      </c>
      <c r="K203" s="7">
        <v>13</v>
      </c>
      <c r="L203" s="7">
        <v>5.8</v>
      </c>
      <c r="M203" s="30">
        <f>IF(K203=0,0,K203)</f>
        <v>13</v>
      </c>
      <c r="N203" s="30">
        <f>IF(L203=0,0,L203)</f>
        <v>5.8</v>
      </c>
      <c r="O203" s="11">
        <f>IF(K203&lt;&gt;0,L203/K203,0)</f>
        <v>0.44615384615384612</v>
      </c>
      <c r="P203" s="11">
        <f>IF(M203=0,-9999,N203-M203)</f>
        <v>-7.2</v>
      </c>
      <c r="Q203" s="11">
        <f>IF( M203&lt;&gt;0,P203/M203,-10)</f>
        <v>-0.55384615384615388</v>
      </c>
      <c r="R203" s="11">
        <f>IF(O203&gt;3,4,(IF(O203&gt;1,3,(IF(O203&gt;0.5,2,1)))))</f>
        <v>1</v>
      </c>
      <c r="S203" s="11">
        <f t="shared" si="6"/>
        <v>1</v>
      </c>
      <c r="T203" s="11">
        <f t="shared" si="7"/>
        <v>1</v>
      </c>
      <c r="U203" s="5"/>
      <c r="V203" s="5"/>
      <c r="W203" s="5"/>
      <c r="X203" s="5"/>
      <c r="Y203" s="5"/>
      <c r="Z203" s="5"/>
      <c r="AA203" s="5"/>
    </row>
    <row r="204" spans="1:27" ht="15.75" customHeight="1">
      <c r="A204" s="7">
        <v>2016</v>
      </c>
      <c r="B204" s="7" t="s">
        <v>278</v>
      </c>
      <c r="C204" s="7">
        <v>27</v>
      </c>
      <c r="D204" s="8" t="s">
        <v>1715</v>
      </c>
      <c r="E204" s="25" t="s">
        <v>1831</v>
      </c>
      <c r="F204" s="5" t="s">
        <v>1930</v>
      </c>
      <c r="G204" s="5" t="s">
        <v>2027</v>
      </c>
      <c r="H204" s="5" t="s">
        <v>39</v>
      </c>
      <c r="I204" s="5" t="s">
        <v>2107</v>
      </c>
      <c r="J204" s="5" t="s">
        <v>2149</v>
      </c>
      <c r="K204" s="7">
        <v>8.5</v>
      </c>
      <c r="L204" s="7">
        <v>3.79</v>
      </c>
      <c r="M204" s="30">
        <f>IF(K204=0,0,K204)</f>
        <v>8.5</v>
      </c>
      <c r="N204" s="30">
        <f>IF(L204=0,0,L204)</f>
        <v>3.79</v>
      </c>
      <c r="O204" s="11">
        <f>IF(K204&lt;&gt;0,L204/K204,0)</f>
        <v>0.44588235294117645</v>
      </c>
      <c r="P204" s="11">
        <f>IF(M204=0,-9999,N204-M204)</f>
        <v>-4.71</v>
      </c>
      <c r="Q204" s="11">
        <f>IF( M204&lt;&gt;0,P204/M204,-10)</f>
        <v>-0.55411764705882349</v>
      </c>
      <c r="R204" s="11">
        <f>IF(O204&gt;3,4,(IF(O204&gt;1,3,(IF(O204&gt;0.5,2,1)))))</f>
        <v>1</v>
      </c>
      <c r="S204" s="11">
        <f t="shared" si="6"/>
        <v>1</v>
      </c>
      <c r="T204" s="11">
        <f t="shared" si="7"/>
        <v>1</v>
      </c>
      <c r="U204" s="5"/>
      <c r="V204" s="5"/>
      <c r="W204" s="5"/>
      <c r="X204" s="5"/>
      <c r="Y204" s="5"/>
      <c r="Z204" s="5"/>
      <c r="AA204" s="5"/>
    </row>
    <row r="205" spans="1:27" ht="15.75" customHeight="1">
      <c r="A205" s="7">
        <v>2016</v>
      </c>
      <c r="B205" s="7" t="s">
        <v>506</v>
      </c>
      <c r="C205" s="7">
        <v>23</v>
      </c>
      <c r="D205" s="16" t="s">
        <v>1757</v>
      </c>
      <c r="E205" s="27" t="s">
        <v>1868</v>
      </c>
      <c r="F205" s="5" t="s">
        <v>1957</v>
      </c>
      <c r="G205" s="5" t="s">
        <v>2069</v>
      </c>
      <c r="H205" s="5" t="s">
        <v>89</v>
      </c>
      <c r="I205" s="5" t="s">
        <v>78</v>
      </c>
      <c r="J205" s="5" t="s">
        <v>357</v>
      </c>
      <c r="K205" s="7">
        <v>30</v>
      </c>
      <c r="L205" s="7">
        <v>13.24</v>
      </c>
      <c r="M205" s="30">
        <f>IF(K205=0,0,K205)</f>
        <v>30</v>
      </c>
      <c r="N205" s="30">
        <f>IF(L205=0,0,L205)</f>
        <v>13.24</v>
      </c>
      <c r="O205" s="11">
        <f>IF(K205&lt;&gt;0,L205/K205,0)</f>
        <v>0.44133333333333336</v>
      </c>
      <c r="P205" s="11">
        <f>IF(M205=0,-9999,N205-M205)</f>
        <v>-16.759999999999998</v>
      </c>
      <c r="Q205" s="11">
        <f>IF( M205&lt;&gt;0,P205/M205,-10)</f>
        <v>-0.55866666666666664</v>
      </c>
      <c r="R205" s="11">
        <f>IF(O205&gt;3,4,(IF(O205&gt;1,3,(IF(O205&gt;0.5,2,1)))))</f>
        <v>1</v>
      </c>
      <c r="S205" s="11">
        <f t="shared" si="6"/>
        <v>1</v>
      </c>
      <c r="T205" s="11">
        <f t="shared" si="7"/>
        <v>1</v>
      </c>
      <c r="U205" s="5"/>
      <c r="V205" s="5"/>
      <c r="W205" s="5"/>
      <c r="X205" s="5"/>
      <c r="Y205" s="5"/>
      <c r="Z205" s="5"/>
      <c r="AA205" s="5"/>
    </row>
    <row r="206" spans="1:27" ht="15.75" customHeight="1">
      <c r="A206" s="7">
        <v>2019</v>
      </c>
      <c r="B206" s="7" t="s">
        <v>11</v>
      </c>
      <c r="C206" s="7">
        <v>18</v>
      </c>
      <c r="D206" s="16" t="s">
        <v>82</v>
      </c>
      <c r="E206" s="14" t="s">
        <v>1394</v>
      </c>
      <c r="F206" s="5" t="s">
        <v>84</v>
      </c>
      <c r="G206" s="5" t="s">
        <v>86</v>
      </c>
      <c r="H206" s="5" t="s">
        <v>26</v>
      </c>
      <c r="I206" s="5"/>
      <c r="J206" s="5" t="s">
        <v>90</v>
      </c>
      <c r="K206" s="7">
        <v>20</v>
      </c>
      <c r="L206" s="7">
        <v>8.66</v>
      </c>
      <c r="M206" s="10">
        <f>IF(K206=0,0,K206)</f>
        <v>20</v>
      </c>
      <c r="N206" s="10">
        <f>IF(L206=0,0,L206)</f>
        <v>8.66</v>
      </c>
      <c r="O206" s="11">
        <f>IF(K206&lt;&gt;0,L206/K206,0)</f>
        <v>0.433</v>
      </c>
      <c r="P206" s="11">
        <f>IF(M206=0,-9999,N206-M206)</f>
        <v>-11.34</v>
      </c>
      <c r="Q206" s="11">
        <f>IF( M206&lt;&gt;0,P206/M206,-10)</f>
        <v>-0.56699999999999995</v>
      </c>
      <c r="R206" s="11">
        <f>IF(O206&gt;3,4,(IF(O206&gt;1,3,(IF(O206&gt;0.5,2,1)))))</f>
        <v>1</v>
      </c>
      <c r="S206" s="11">
        <f t="shared" si="6"/>
        <v>1</v>
      </c>
      <c r="T206" s="11">
        <f t="shared" si="7"/>
        <v>1</v>
      </c>
      <c r="U206" s="5"/>
      <c r="V206" s="5"/>
      <c r="W206" s="5"/>
      <c r="X206" s="5"/>
      <c r="Y206" s="5"/>
      <c r="Z206" s="5"/>
      <c r="AA206" s="5"/>
    </row>
    <row r="207" spans="1:27" ht="15.75" customHeight="1">
      <c r="A207" s="7">
        <v>2017</v>
      </c>
      <c r="B207" s="7" t="s">
        <v>506</v>
      </c>
      <c r="C207" s="7">
        <v>8</v>
      </c>
      <c r="D207" s="15" t="s">
        <v>1127</v>
      </c>
      <c r="E207" s="13" t="s">
        <v>1395</v>
      </c>
      <c r="F207" s="5" t="s">
        <v>1128</v>
      </c>
      <c r="G207" s="5" t="s">
        <v>1129</v>
      </c>
      <c r="H207" s="5" t="s">
        <v>89</v>
      </c>
      <c r="I207" s="5"/>
      <c r="J207" s="5" t="s">
        <v>1130</v>
      </c>
      <c r="K207" s="7">
        <v>30</v>
      </c>
      <c r="L207" s="7">
        <v>12.7</v>
      </c>
      <c r="M207" s="10">
        <f>IF(K207=0,0,K207)</f>
        <v>30</v>
      </c>
      <c r="N207" s="10">
        <f>IF(L207=0,0,L207)</f>
        <v>12.7</v>
      </c>
      <c r="O207" s="11">
        <f>IF(K207&lt;&gt;0,L207/K207,0)</f>
        <v>0.42333333333333328</v>
      </c>
      <c r="P207" s="11">
        <f>IF(M207=0,-9999,N207-M207)</f>
        <v>-17.3</v>
      </c>
      <c r="Q207" s="11">
        <f>IF( M207&lt;&gt;0,P207/M207,-10)</f>
        <v>-0.57666666666666666</v>
      </c>
      <c r="R207" s="11">
        <f>IF(O207&gt;3,4,(IF(O207&gt;1,3,(IF(O207&gt;0.5,2,1)))))</f>
        <v>1</v>
      </c>
      <c r="S207" s="11">
        <f t="shared" si="6"/>
        <v>1</v>
      </c>
      <c r="T207" s="11">
        <f t="shared" si="7"/>
        <v>1</v>
      </c>
      <c r="U207" s="5"/>
      <c r="V207" s="5"/>
      <c r="W207" s="5"/>
      <c r="X207" s="5"/>
      <c r="Y207" s="5"/>
      <c r="Z207" s="5"/>
      <c r="AA207" s="5"/>
    </row>
    <row r="208" spans="1:27" ht="15.75" customHeight="1">
      <c r="A208" s="7">
        <v>2017</v>
      </c>
      <c r="B208" s="7" t="s">
        <v>383</v>
      </c>
      <c r="C208" s="7">
        <v>7</v>
      </c>
      <c r="D208" s="16" t="s">
        <v>1050</v>
      </c>
      <c r="E208" s="13" t="s">
        <v>1396</v>
      </c>
      <c r="F208" s="5" t="s">
        <v>1051</v>
      </c>
      <c r="G208" s="5" t="s">
        <v>1052</v>
      </c>
      <c r="H208" s="5" t="s">
        <v>89</v>
      </c>
      <c r="I208" s="5"/>
      <c r="J208" s="5" t="s">
        <v>146</v>
      </c>
      <c r="K208" s="7">
        <v>25</v>
      </c>
      <c r="L208" s="7">
        <v>10.45</v>
      </c>
      <c r="M208" s="10">
        <f>IF(K208=0,0,K208)</f>
        <v>25</v>
      </c>
      <c r="N208" s="10">
        <f>IF(L208=0,0,L208)</f>
        <v>10.45</v>
      </c>
      <c r="O208" s="11">
        <f>IF(K208&lt;&gt;0,L208/K208,0)</f>
        <v>0.41799999999999998</v>
      </c>
      <c r="P208" s="11">
        <f>IF(M208=0,-9999,N208-M208)</f>
        <v>-14.55</v>
      </c>
      <c r="Q208" s="11">
        <f>IF( M208&lt;&gt;0,P208/M208,-10)</f>
        <v>-0.58200000000000007</v>
      </c>
      <c r="R208" s="11">
        <f>IF(O208&gt;3,4,(IF(O208&gt;1,3,(IF(O208&gt;0.5,2,1)))))</f>
        <v>1</v>
      </c>
      <c r="S208" s="11">
        <f t="shared" si="6"/>
        <v>1</v>
      </c>
      <c r="T208" s="11">
        <f t="shared" si="7"/>
        <v>1</v>
      </c>
      <c r="U208" s="5"/>
      <c r="V208" s="5"/>
      <c r="W208" s="5"/>
      <c r="X208" s="5"/>
      <c r="Y208" s="5"/>
      <c r="Z208" s="5"/>
      <c r="AA208" s="5"/>
    </row>
    <row r="209" spans="1:27" ht="15.75" customHeight="1">
      <c r="A209" s="7">
        <v>2016</v>
      </c>
      <c r="B209" s="7" t="s">
        <v>278</v>
      </c>
      <c r="C209" s="7">
        <v>27</v>
      </c>
      <c r="D209" s="8" t="s">
        <v>1718</v>
      </c>
      <c r="E209" s="25" t="s">
        <v>1834</v>
      </c>
      <c r="F209" s="5" t="s">
        <v>1932</v>
      </c>
      <c r="G209" s="5" t="s">
        <v>2030</v>
      </c>
      <c r="H209" s="5" t="s">
        <v>26</v>
      </c>
      <c r="I209" s="5"/>
      <c r="J209" s="5" t="s">
        <v>2152</v>
      </c>
      <c r="K209" s="7">
        <v>6.5</v>
      </c>
      <c r="L209" s="7">
        <v>2.65</v>
      </c>
      <c r="M209" s="30">
        <f>IF(K209=0,0,K209)</f>
        <v>6.5</v>
      </c>
      <c r="N209" s="30">
        <f>IF(L209=0,0,L209)</f>
        <v>2.65</v>
      </c>
      <c r="O209" s="11">
        <f>IF(K209&lt;&gt;0,L209/K209,0)</f>
        <v>0.40769230769230769</v>
      </c>
      <c r="P209" s="11">
        <f>IF(M209=0,-9999,N209-M209)</f>
        <v>-3.85</v>
      </c>
      <c r="Q209" s="11">
        <f>IF( M209&lt;&gt;0,P209/M209,-10)</f>
        <v>-0.59230769230769231</v>
      </c>
      <c r="R209" s="11">
        <f>IF(O209&gt;3,4,(IF(O209&gt;1,3,(IF(O209&gt;0.5,2,1)))))</f>
        <v>1</v>
      </c>
      <c r="S209" s="11">
        <f t="shared" si="6"/>
        <v>1</v>
      </c>
      <c r="T209" s="11">
        <f t="shared" si="7"/>
        <v>1</v>
      </c>
      <c r="U209" s="5"/>
      <c r="V209" s="5"/>
      <c r="W209" s="5"/>
      <c r="X209" s="5"/>
      <c r="Y209" s="5"/>
      <c r="Z209" s="5"/>
      <c r="AA209" s="5"/>
    </row>
    <row r="210" spans="1:27" ht="15.75" customHeight="1">
      <c r="A210" s="7">
        <v>2017</v>
      </c>
      <c r="B210" s="7" t="s">
        <v>506</v>
      </c>
      <c r="C210" s="7">
        <v>8</v>
      </c>
      <c r="D210" s="8" t="s">
        <v>1131</v>
      </c>
      <c r="E210" s="5"/>
      <c r="F210" s="5" t="s">
        <v>1132</v>
      </c>
      <c r="G210" s="5" t="s">
        <v>1133</v>
      </c>
      <c r="H210" s="5" t="s">
        <v>118</v>
      </c>
      <c r="I210" s="5" t="s">
        <v>78</v>
      </c>
      <c r="J210" s="5" t="s">
        <v>1134</v>
      </c>
      <c r="K210" s="7">
        <v>20</v>
      </c>
      <c r="L210" s="7">
        <v>8.1</v>
      </c>
      <c r="M210" s="10">
        <f>IF(K210=0,0,K210)</f>
        <v>20</v>
      </c>
      <c r="N210" s="10">
        <f>IF(L210=0,0,L210)</f>
        <v>8.1</v>
      </c>
      <c r="O210" s="11">
        <f>IF(K210&lt;&gt;0,L210/K210,0)</f>
        <v>0.40499999999999997</v>
      </c>
      <c r="P210" s="11">
        <f>IF(M210=0,-9999,N210-M210)</f>
        <v>-11.9</v>
      </c>
      <c r="Q210" s="11">
        <f>IF( M210&lt;&gt;0,P210/M210,-10)</f>
        <v>-0.59499999999999997</v>
      </c>
      <c r="R210" s="11">
        <f>IF(O210&gt;3,4,(IF(O210&gt;1,3,(IF(O210&gt;0.5,2,1)))))</f>
        <v>1</v>
      </c>
      <c r="S210" s="11">
        <f t="shared" si="6"/>
        <v>1</v>
      </c>
      <c r="T210" s="11">
        <f t="shared" si="7"/>
        <v>1</v>
      </c>
      <c r="U210" s="5"/>
      <c r="V210" s="5"/>
      <c r="W210" s="5"/>
      <c r="X210" s="5"/>
      <c r="Y210" s="5"/>
      <c r="Z210" s="5"/>
      <c r="AA210" s="5"/>
    </row>
    <row r="211" spans="1:27" ht="15.75" customHeight="1">
      <c r="A211" s="7">
        <v>2018</v>
      </c>
      <c r="B211" s="7" t="s">
        <v>11</v>
      </c>
      <c r="C211" s="7">
        <v>12</v>
      </c>
      <c r="D211" s="8" t="s">
        <v>23</v>
      </c>
      <c r="E211" s="9" t="s">
        <v>1397</v>
      </c>
      <c r="F211" s="5" t="s">
        <v>24</v>
      </c>
      <c r="G211" s="5" t="s">
        <v>25</v>
      </c>
      <c r="H211" s="5" t="s">
        <v>26</v>
      </c>
      <c r="I211" s="5"/>
      <c r="J211" s="5" t="s">
        <v>27</v>
      </c>
      <c r="K211" s="7">
        <v>10</v>
      </c>
      <c r="L211" s="7">
        <v>4</v>
      </c>
      <c r="M211" s="10">
        <f>IF(K211=0,0,K211)</f>
        <v>10</v>
      </c>
      <c r="N211" s="10">
        <f>IF(L211=0,0,L211)</f>
        <v>4</v>
      </c>
      <c r="O211" s="11">
        <f>IF(K211&lt;&gt;0,L211/K211,0)</f>
        <v>0.4</v>
      </c>
      <c r="P211" s="11">
        <f>IF(M211=0,-9999,N211-M211)</f>
        <v>-6</v>
      </c>
      <c r="Q211" s="11">
        <f>IF( M211&lt;&gt;0,P211/M211,-10)</f>
        <v>-0.6</v>
      </c>
      <c r="R211" s="11">
        <f>IF(O211&gt;3,4,(IF(O211&gt;1,3,(IF(O211&gt;0.5,2,1)))))</f>
        <v>1</v>
      </c>
      <c r="S211" s="11">
        <f t="shared" si="6"/>
        <v>1</v>
      </c>
      <c r="T211" s="11">
        <f t="shared" si="7"/>
        <v>1</v>
      </c>
      <c r="U211" s="5"/>
      <c r="V211" s="5"/>
      <c r="W211" s="5"/>
      <c r="X211" s="5"/>
      <c r="Y211" s="5"/>
      <c r="Z211" s="5"/>
      <c r="AA211" s="5"/>
    </row>
    <row r="212" spans="1:27" ht="15.75" customHeight="1">
      <c r="A212" s="7">
        <v>2016</v>
      </c>
      <c r="B212" s="7" t="s">
        <v>211</v>
      </c>
      <c r="C212" s="7">
        <v>8</v>
      </c>
      <c r="D212" s="8" t="s">
        <v>1697</v>
      </c>
      <c r="E212" s="25" t="s">
        <v>1815</v>
      </c>
      <c r="F212" s="5" t="s">
        <v>13</v>
      </c>
      <c r="G212" s="5" t="s">
        <v>2009</v>
      </c>
      <c r="H212" s="5" t="s">
        <v>39</v>
      </c>
      <c r="I212" s="5"/>
      <c r="J212" s="5" t="s">
        <v>632</v>
      </c>
      <c r="K212" s="7">
        <v>10</v>
      </c>
      <c r="L212" s="7">
        <v>4</v>
      </c>
      <c r="M212" s="30">
        <f>IF(K212=0,0,K212)</f>
        <v>10</v>
      </c>
      <c r="N212" s="30">
        <f>IF(L212=0,0,L212)</f>
        <v>4</v>
      </c>
      <c r="O212" s="11">
        <f>IF(K212&lt;&gt;0,L212/K212,0)</f>
        <v>0.4</v>
      </c>
      <c r="P212" s="11">
        <f>IF(M212=0,-9999,N212-M212)</f>
        <v>-6</v>
      </c>
      <c r="Q212" s="11">
        <f>IF( M212&lt;&gt;0,P212/M212,-10)</f>
        <v>-0.6</v>
      </c>
      <c r="R212" s="11">
        <f>IF(O212&gt;3,4,(IF(O212&gt;1,3,(IF(O212&gt;0.5,2,1)))))</f>
        <v>1</v>
      </c>
      <c r="S212" s="11">
        <f t="shared" si="6"/>
        <v>1</v>
      </c>
      <c r="T212" s="11">
        <f t="shared" si="7"/>
        <v>1</v>
      </c>
      <c r="U212" s="5"/>
      <c r="V212" s="5"/>
      <c r="W212" s="5"/>
      <c r="X212" s="5"/>
      <c r="Y212" s="5"/>
      <c r="Z212" s="5"/>
      <c r="AA212" s="5"/>
    </row>
    <row r="213" spans="1:27" ht="15.75" customHeight="1">
      <c r="A213" s="7">
        <v>2020</v>
      </c>
      <c r="B213" s="7" t="s">
        <v>81</v>
      </c>
      <c r="C213" s="7">
        <v>7</v>
      </c>
      <c r="D213" s="8" t="s">
        <v>1572</v>
      </c>
      <c r="E213" s="22" t="s">
        <v>1596</v>
      </c>
      <c r="F213" s="5" t="s">
        <v>13</v>
      </c>
      <c r="G213" s="5" t="s">
        <v>1638</v>
      </c>
      <c r="H213" s="5" t="s">
        <v>38</v>
      </c>
      <c r="I213" s="5" t="s">
        <v>39</v>
      </c>
      <c r="J213" s="5" t="s">
        <v>257</v>
      </c>
      <c r="K213" s="7">
        <v>4.5</v>
      </c>
      <c r="L213" s="7">
        <v>1.77</v>
      </c>
      <c r="M213" s="30">
        <f>IF(K213=0,0,K213)</f>
        <v>4.5</v>
      </c>
      <c r="N213" s="30">
        <f>IF(L213=0,0,L213)</f>
        <v>1.77</v>
      </c>
      <c r="O213" s="11">
        <f>IF(K213&lt;&gt;0,L213/K213,0)</f>
        <v>0.39333333333333331</v>
      </c>
      <c r="P213" s="11">
        <f>IF(M213=0,-9999,N213-M213)</f>
        <v>-2.73</v>
      </c>
      <c r="Q213" s="11">
        <f>IF( M213&lt;&gt;0,P213/M213,-10)</f>
        <v>-0.60666666666666669</v>
      </c>
      <c r="R213" s="11">
        <f>IF(O213&gt;3,4,(IF(O213&gt;1,3,(IF(O213&gt;0.5,2,1)))))</f>
        <v>1</v>
      </c>
      <c r="S213" s="11">
        <f t="shared" si="6"/>
        <v>1</v>
      </c>
      <c r="T213" s="11">
        <f t="shared" si="7"/>
        <v>1</v>
      </c>
      <c r="U213" s="5"/>
      <c r="V213" s="5"/>
      <c r="W213" s="5"/>
      <c r="X213" s="5"/>
      <c r="Y213" s="5"/>
      <c r="Z213" s="5"/>
      <c r="AA213" s="5"/>
    </row>
    <row r="214" spans="1:27" ht="15.75" customHeight="1">
      <c r="A214" s="7">
        <v>2019</v>
      </c>
      <c r="B214" s="7" t="s">
        <v>435</v>
      </c>
      <c r="C214" s="7">
        <v>22</v>
      </c>
      <c r="D214" s="8" t="s">
        <v>493</v>
      </c>
      <c r="E214" s="12" t="s">
        <v>1481</v>
      </c>
      <c r="F214" s="5" t="s">
        <v>495</v>
      </c>
      <c r="G214" s="5" t="s">
        <v>497</v>
      </c>
      <c r="H214" s="5" t="s">
        <v>54</v>
      </c>
      <c r="I214" s="5" t="s">
        <v>89</v>
      </c>
      <c r="J214" s="5" t="s">
        <v>182</v>
      </c>
      <c r="K214" s="7">
        <v>85</v>
      </c>
      <c r="L214" s="7">
        <v>33.01</v>
      </c>
      <c r="M214" s="10">
        <f>IF(K214=0,0,K214)</f>
        <v>85</v>
      </c>
      <c r="N214" s="10">
        <f>IF(L214=0,0,L214)</f>
        <v>33.01</v>
      </c>
      <c r="O214" s="11">
        <f>IF(K214&lt;&gt;0,L214/K214,0)</f>
        <v>0.38835294117647057</v>
      </c>
      <c r="P214" s="11">
        <f>IF(M214=0,-9999,N214-M214)</f>
        <v>-51.99</v>
      </c>
      <c r="Q214" s="11">
        <f>IF( M214&lt;&gt;0,P214/M214,-10)</f>
        <v>-0.61164705882352943</v>
      </c>
      <c r="R214" s="11">
        <f>IF(O214&gt;3,4,(IF(O214&gt;1,3,(IF(O214&gt;0.5,2,1)))))</f>
        <v>1</v>
      </c>
      <c r="S214" s="11">
        <f t="shared" si="6"/>
        <v>1</v>
      </c>
      <c r="T214" s="11">
        <f t="shared" si="7"/>
        <v>1</v>
      </c>
      <c r="U214" s="5"/>
      <c r="V214" s="5"/>
      <c r="W214" s="5"/>
      <c r="X214" s="5"/>
      <c r="Y214" s="5"/>
      <c r="Z214" s="5"/>
      <c r="AA214" s="5"/>
    </row>
    <row r="215" spans="1:27" ht="15.75" customHeight="1">
      <c r="A215" s="7">
        <v>2018</v>
      </c>
      <c r="B215" s="7" t="s">
        <v>11</v>
      </c>
      <c r="C215" s="7">
        <v>19</v>
      </c>
      <c r="D215" s="8" t="s">
        <v>48</v>
      </c>
      <c r="E215" s="9" t="s">
        <v>1398</v>
      </c>
      <c r="F215" s="5" t="s">
        <v>49</v>
      </c>
      <c r="G215" s="5" t="s">
        <v>50</v>
      </c>
      <c r="H215" s="5" t="s">
        <v>39</v>
      </c>
      <c r="I215" s="5"/>
      <c r="J215" s="5" t="s">
        <v>60</v>
      </c>
      <c r="K215" s="7">
        <v>2</v>
      </c>
      <c r="L215" s="7">
        <v>0.77</v>
      </c>
      <c r="M215" s="10">
        <f>IF(K215=0,0,K215)</f>
        <v>2</v>
      </c>
      <c r="N215" s="10">
        <f>IF(L215=0,0,L215)</f>
        <v>0.77</v>
      </c>
      <c r="O215" s="11">
        <f>IF(K215&lt;&gt;0,L215/K215,0)</f>
        <v>0.38500000000000001</v>
      </c>
      <c r="P215" s="11">
        <f>IF(M215=0,-9999,N215-M215)</f>
        <v>-1.23</v>
      </c>
      <c r="Q215" s="11">
        <f>IF( M215&lt;&gt;0,P215/M215,-10)</f>
        <v>-0.61499999999999999</v>
      </c>
      <c r="R215" s="11">
        <f>IF(O215&gt;3,4,(IF(O215&gt;1,3,(IF(O215&gt;0.5,2,1)))))</f>
        <v>1</v>
      </c>
      <c r="S215" s="11">
        <f t="shared" si="6"/>
        <v>1</v>
      </c>
      <c r="T215" s="11">
        <f t="shared" si="7"/>
        <v>1</v>
      </c>
      <c r="U215" s="5"/>
      <c r="V215" s="5"/>
      <c r="W215" s="5"/>
      <c r="X215" s="5"/>
      <c r="Y215" s="5"/>
      <c r="Z215" s="5"/>
      <c r="AA215" s="5"/>
    </row>
    <row r="216" spans="1:27" ht="15.75" customHeight="1">
      <c r="A216" s="7">
        <v>2019</v>
      </c>
      <c r="B216" s="7" t="s">
        <v>383</v>
      </c>
      <c r="C216" s="7">
        <v>26</v>
      </c>
      <c r="D216" s="8" t="s">
        <v>604</v>
      </c>
      <c r="E216" s="14" t="s">
        <v>1399</v>
      </c>
      <c r="F216" s="5" t="s">
        <v>605</v>
      </c>
      <c r="G216" s="5" t="s">
        <v>606</v>
      </c>
      <c r="H216" s="5" t="s">
        <v>54</v>
      </c>
      <c r="I216" s="5" t="s">
        <v>89</v>
      </c>
      <c r="J216" s="5" t="s">
        <v>609</v>
      </c>
      <c r="K216" s="7">
        <v>25</v>
      </c>
      <c r="L216" s="7">
        <v>9.4</v>
      </c>
      <c r="M216" s="10">
        <f>IF(K216=0,0,K216)</f>
        <v>25</v>
      </c>
      <c r="N216" s="10">
        <f>IF(L216=0,0,L216)</f>
        <v>9.4</v>
      </c>
      <c r="O216" s="11">
        <f>IF(K216&lt;&gt;0,L216/K216,0)</f>
        <v>0.376</v>
      </c>
      <c r="P216" s="11">
        <f>IF(M216=0,-9999,N216-M216)</f>
        <v>-15.6</v>
      </c>
      <c r="Q216" s="11">
        <f>IF( M216&lt;&gt;0,P216/M216,-10)</f>
        <v>-0.624</v>
      </c>
      <c r="R216" s="11">
        <f>IF(O216&gt;3,4,(IF(O216&gt;1,3,(IF(O216&gt;0.5,2,1)))))</f>
        <v>1</v>
      </c>
      <c r="S216" s="11">
        <f t="shared" si="6"/>
        <v>1</v>
      </c>
      <c r="T216" s="11">
        <f t="shared" si="7"/>
        <v>1</v>
      </c>
      <c r="U216" s="5"/>
      <c r="V216" s="5"/>
      <c r="W216" s="5"/>
      <c r="X216" s="5"/>
      <c r="Y216" s="5"/>
      <c r="Z216" s="5"/>
      <c r="AA216" s="5"/>
    </row>
    <row r="217" spans="1:27" ht="15.75" customHeight="1">
      <c r="A217" s="7">
        <v>2018</v>
      </c>
      <c r="B217" s="7" t="s">
        <v>506</v>
      </c>
      <c r="C217" s="7">
        <v>21</v>
      </c>
      <c r="D217" s="8" t="s">
        <v>566</v>
      </c>
      <c r="E217" s="9" t="s">
        <v>1400</v>
      </c>
      <c r="F217" s="5" t="s">
        <v>594</v>
      </c>
      <c r="G217" s="5" t="s">
        <v>596</v>
      </c>
      <c r="H217" s="5" t="s">
        <v>98</v>
      </c>
      <c r="I217" s="5"/>
      <c r="J217" s="5" t="s">
        <v>210</v>
      </c>
      <c r="K217" s="7">
        <v>10</v>
      </c>
      <c r="L217" s="7">
        <v>3.7</v>
      </c>
      <c r="M217" s="10">
        <f>IF(K217=0,0,K217)</f>
        <v>10</v>
      </c>
      <c r="N217" s="10">
        <f>IF(L217=0,0,L217)</f>
        <v>3.7</v>
      </c>
      <c r="O217" s="11">
        <f>IF(K217&lt;&gt;0,L217/K217,0)</f>
        <v>0.37</v>
      </c>
      <c r="P217" s="11">
        <f>IF(M217=0,-9999,N217-M217)</f>
        <v>-6.3</v>
      </c>
      <c r="Q217" s="11">
        <f>IF( M217&lt;&gt;0,P217/M217,-10)</f>
        <v>-0.63</v>
      </c>
      <c r="R217" s="11">
        <f>IF(O217&gt;3,4,(IF(O217&gt;1,3,(IF(O217&gt;0.5,2,1)))))</f>
        <v>1</v>
      </c>
      <c r="S217" s="11">
        <f t="shared" si="6"/>
        <v>1</v>
      </c>
      <c r="T217" s="11">
        <f t="shared" si="7"/>
        <v>1</v>
      </c>
      <c r="U217" s="5"/>
      <c r="V217" s="5"/>
      <c r="W217" s="5"/>
      <c r="X217" s="5"/>
      <c r="Y217" s="5"/>
      <c r="Z217" s="5"/>
      <c r="AA217" s="5"/>
    </row>
    <row r="218" spans="1:27" ht="15.75" customHeight="1">
      <c r="A218" s="7">
        <v>2016</v>
      </c>
      <c r="B218" s="7" t="s">
        <v>435</v>
      </c>
      <c r="C218" s="7">
        <v>11</v>
      </c>
      <c r="D218" s="8" t="s">
        <v>1778</v>
      </c>
      <c r="E218" s="25" t="s">
        <v>1884</v>
      </c>
      <c r="F218" s="5" t="s">
        <v>1974</v>
      </c>
      <c r="G218" s="5" t="s">
        <v>2090</v>
      </c>
      <c r="H218" s="5" t="s">
        <v>26</v>
      </c>
      <c r="I218" s="5"/>
      <c r="J218" s="5" t="s">
        <v>467</v>
      </c>
      <c r="K218" s="7">
        <v>45</v>
      </c>
      <c r="L218" s="7">
        <v>15.7</v>
      </c>
      <c r="M218" s="30">
        <f>IF(K218=0,0,K218)</f>
        <v>45</v>
      </c>
      <c r="N218" s="30">
        <f>IF(L218=0,0,L218)</f>
        <v>15.7</v>
      </c>
      <c r="O218" s="11">
        <f>IF(K218&lt;&gt;0,L218/K218,0)</f>
        <v>0.34888888888888886</v>
      </c>
      <c r="P218" s="11">
        <f>IF(M218=0,-9999,N218-M218)</f>
        <v>-29.3</v>
      </c>
      <c r="Q218" s="11">
        <f>IF( M218&lt;&gt;0,P218/M218,-10)</f>
        <v>-0.65111111111111108</v>
      </c>
      <c r="R218" s="11">
        <f>IF(O218&gt;3,4,(IF(O218&gt;1,3,(IF(O218&gt;0.5,2,1)))))</f>
        <v>1</v>
      </c>
      <c r="S218" s="11">
        <f t="shared" si="6"/>
        <v>1</v>
      </c>
      <c r="T218" s="11">
        <f t="shared" si="7"/>
        <v>1</v>
      </c>
      <c r="U218" s="5"/>
      <c r="V218" s="5"/>
      <c r="W218" s="5"/>
      <c r="X218" s="5"/>
      <c r="Y218" s="5"/>
      <c r="Z218" s="5"/>
      <c r="AA218" s="5"/>
    </row>
    <row r="219" spans="1:27" ht="15.75" customHeight="1">
      <c r="A219" s="7">
        <v>2017</v>
      </c>
      <c r="B219" s="7" t="s">
        <v>417</v>
      </c>
      <c r="C219" s="7">
        <v>25</v>
      </c>
      <c r="D219" s="8" t="s">
        <v>1104</v>
      </c>
      <c r="E219" s="13" t="s">
        <v>1401</v>
      </c>
      <c r="F219" s="5" t="s">
        <v>1105</v>
      </c>
      <c r="G219" s="5" t="s">
        <v>1106</v>
      </c>
      <c r="H219" s="5" t="s">
        <v>54</v>
      </c>
      <c r="I219" s="5" t="s">
        <v>1057</v>
      </c>
      <c r="J219" s="5" t="s">
        <v>231</v>
      </c>
      <c r="K219" s="7">
        <v>60</v>
      </c>
      <c r="L219" s="7">
        <v>20.59</v>
      </c>
      <c r="M219" s="10">
        <f>IF(K219=0,0,K219)</f>
        <v>60</v>
      </c>
      <c r="N219" s="10">
        <f>IF(L219=0,0,L219)</f>
        <v>20.59</v>
      </c>
      <c r="O219" s="11">
        <f>IF(K219&lt;&gt;0,L219/K219,0)</f>
        <v>0.34316666666666668</v>
      </c>
      <c r="P219" s="11">
        <f>IF(M219=0,-9999,N219-M219)</f>
        <v>-39.409999999999997</v>
      </c>
      <c r="Q219" s="11">
        <f>IF( M219&lt;&gt;0,P219/M219,-10)</f>
        <v>-0.65683333333333327</v>
      </c>
      <c r="R219" s="11">
        <f>IF(O219&gt;3,4,(IF(O219&gt;1,3,(IF(O219&gt;0.5,2,1)))))</f>
        <v>1</v>
      </c>
      <c r="S219" s="11">
        <f t="shared" si="6"/>
        <v>1</v>
      </c>
      <c r="T219" s="11">
        <f t="shared" si="7"/>
        <v>1</v>
      </c>
      <c r="U219" s="5"/>
      <c r="V219" s="5"/>
      <c r="W219" s="5"/>
      <c r="X219" s="5"/>
      <c r="Y219" s="5"/>
      <c r="Z219" s="5"/>
      <c r="AA219" s="5"/>
    </row>
    <row r="220" spans="1:27" ht="15.75" customHeight="1">
      <c r="A220" s="7">
        <v>2018</v>
      </c>
      <c r="B220" s="7" t="s">
        <v>506</v>
      </c>
      <c r="C220" s="7">
        <v>7</v>
      </c>
      <c r="D220" s="8" t="s">
        <v>514</v>
      </c>
      <c r="E220" s="9" t="s">
        <v>1402</v>
      </c>
      <c r="F220" s="5" t="s">
        <v>515</v>
      </c>
      <c r="G220" s="5" t="s">
        <v>516</v>
      </c>
      <c r="H220" s="5" t="s">
        <v>26</v>
      </c>
      <c r="I220" s="5" t="s">
        <v>31</v>
      </c>
      <c r="J220" s="5" t="s">
        <v>518</v>
      </c>
      <c r="K220" s="7">
        <v>10</v>
      </c>
      <c r="L220" s="7">
        <v>3.4</v>
      </c>
      <c r="M220" s="10">
        <f>IF(K220=0,0,K220)</f>
        <v>10</v>
      </c>
      <c r="N220" s="10">
        <f>IF(L220=0,0,L220)</f>
        <v>3.4</v>
      </c>
      <c r="O220" s="11">
        <f>IF(K220&lt;&gt;0,L220/K220,0)</f>
        <v>0.33999999999999997</v>
      </c>
      <c r="P220" s="11">
        <f>IF(M220=0,-9999,N220-M220)</f>
        <v>-6.6</v>
      </c>
      <c r="Q220" s="11">
        <f>IF( M220&lt;&gt;0,P220/M220,-10)</f>
        <v>-0.65999999999999992</v>
      </c>
      <c r="R220" s="11">
        <f>IF(O220&gt;3,4,(IF(O220&gt;1,3,(IF(O220&gt;0.5,2,1)))))</f>
        <v>1</v>
      </c>
      <c r="S220" s="11">
        <f t="shared" si="6"/>
        <v>1</v>
      </c>
      <c r="T220" s="11">
        <f t="shared" si="7"/>
        <v>1</v>
      </c>
      <c r="U220" s="5"/>
      <c r="V220" s="5"/>
      <c r="W220" s="5"/>
      <c r="X220" s="5"/>
      <c r="Y220" s="5"/>
      <c r="Z220" s="5"/>
      <c r="AA220" s="5"/>
    </row>
    <row r="221" spans="1:27" ht="15.75" customHeight="1">
      <c r="A221" s="7">
        <v>2020</v>
      </c>
      <c r="B221" s="7" t="s">
        <v>136</v>
      </c>
      <c r="C221" s="7">
        <v>13</v>
      </c>
      <c r="D221" s="8" t="s">
        <v>1583</v>
      </c>
      <c r="E221" s="21" t="s">
        <v>1607</v>
      </c>
      <c r="F221" s="5" t="s">
        <v>1624</v>
      </c>
      <c r="G221" s="5" t="s">
        <v>1649</v>
      </c>
      <c r="H221" s="5" t="s">
        <v>89</v>
      </c>
      <c r="I221" s="5" t="s">
        <v>26</v>
      </c>
      <c r="J221" s="5" t="s">
        <v>238</v>
      </c>
      <c r="K221" s="7">
        <v>40</v>
      </c>
      <c r="L221" s="7">
        <v>13.54</v>
      </c>
      <c r="M221" s="30">
        <f>IF(K221=0,0,K221)</f>
        <v>40</v>
      </c>
      <c r="N221" s="30">
        <f>IF(L221=0,0,L221)</f>
        <v>13.54</v>
      </c>
      <c r="O221" s="11">
        <f>IF(K221&lt;&gt;0,L221/K221,0)</f>
        <v>0.33849999999999997</v>
      </c>
      <c r="P221" s="11">
        <f>IF(M221=0,-9999,N221-M221)</f>
        <v>-26.46</v>
      </c>
      <c r="Q221" s="11">
        <f>IF( M221&lt;&gt;0,P221/M221,-10)</f>
        <v>-0.66149999999999998</v>
      </c>
      <c r="R221" s="11">
        <f>IF(O221&gt;3,4,(IF(O221&gt;1,3,(IF(O221&gt;0.5,2,1)))))</f>
        <v>1</v>
      </c>
      <c r="S221" s="11">
        <f t="shared" si="6"/>
        <v>1</v>
      </c>
      <c r="T221" s="11">
        <f t="shared" si="7"/>
        <v>1</v>
      </c>
      <c r="U221" s="5"/>
      <c r="V221" s="5"/>
      <c r="W221" s="5"/>
      <c r="X221" s="5"/>
      <c r="Y221" s="5"/>
      <c r="Z221" s="5"/>
      <c r="AA221" s="5"/>
    </row>
    <row r="222" spans="1:27" ht="15.75" customHeight="1">
      <c r="A222" s="7">
        <v>2018</v>
      </c>
      <c r="B222" s="7" t="s">
        <v>11</v>
      </c>
      <c r="C222" s="7">
        <v>19</v>
      </c>
      <c r="D222" s="8" t="s">
        <v>41</v>
      </c>
      <c r="E222" s="9" t="s">
        <v>1403</v>
      </c>
      <c r="F222" s="5" t="s">
        <v>42</v>
      </c>
      <c r="G222" s="5" t="s">
        <v>43</v>
      </c>
      <c r="H222" s="5" t="s">
        <v>44</v>
      </c>
      <c r="I222" s="5" t="s">
        <v>39</v>
      </c>
      <c r="J222" s="5" t="s">
        <v>47</v>
      </c>
      <c r="K222" s="7">
        <v>3</v>
      </c>
      <c r="L222" s="7">
        <v>1</v>
      </c>
      <c r="M222" s="10">
        <f>IF(K222=0,0,K222)</f>
        <v>3</v>
      </c>
      <c r="N222" s="10">
        <f>IF(L222=0,0,L222)</f>
        <v>1</v>
      </c>
      <c r="O222" s="11">
        <f>IF(K222&lt;&gt;0,L222/K222,0)</f>
        <v>0.33333333333333331</v>
      </c>
      <c r="P222" s="11">
        <f>IF(M222=0,-9999,N222-M222)</f>
        <v>-2</v>
      </c>
      <c r="Q222" s="11">
        <f>IF( M222&lt;&gt;0,P222/M222,-10)</f>
        <v>-0.66666666666666663</v>
      </c>
      <c r="R222" s="11">
        <f>IF(O222&gt;3,4,(IF(O222&gt;1,3,(IF(O222&gt;0.5,2,1)))))</f>
        <v>1</v>
      </c>
      <c r="S222" s="11">
        <f t="shared" si="6"/>
        <v>1</v>
      </c>
      <c r="T222" s="11">
        <f t="shared" si="7"/>
        <v>1</v>
      </c>
      <c r="U222" s="5"/>
      <c r="V222" s="5"/>
      <c r="W222" s="5"/>
      <c r="X222" s="5"/>
      <c r="Y222" s="5"/>
      <c r="Z222" s="5"/>
      <c r="AA222" s="5"/>
    </row>
    <row r="223" spans="1:27" ht="15.75" customHeight="1">
      <c r="A223" s="7">
        <v>2017</v>
      </c>
      <c r="B223" s="7" t="s">
        <v>417</v>
      </c>
      <c r="C223" s="7">
        <v>25</v>
      </c>
      <c r="D223" s="8" t="s">
        <v>1115</v>
      </c>
      <c r="E223" s="13" t="s">
        <v>1406</v>
      </c>
      <c r="F223" s="5" t="s">
        <v>1116</v>
      </c>
      <c r="G223" s="5" t="s">
        <v>1117</v>
      </c>
      <c r="H223" s="5" t="s">
        <v>424</v>
      </c>
      <c r="I223" s="5" t="s">
        <v>78</v>
      </c>
      <c r="J223" s="5" t="s">
        <v>191</v>
      </c>
      <c r="K223" s="7">
        <v>3</v>
      </c>
      <c r="L223" s="7">
        <v>1</v>
      </c>
      <c r="M223" s="10">
        <f>IF(K223=0,0,K223)</f>
        <v>3</v>
      </c>
      <c r="N223" s="10">
        <f>IF(L223=0,0,L223)</f>
        <v>1</v>
      </c>
      <c r="O223" s="11">
        <f>IF(K223&lt;&gt;0,L223/K223,0)</f>
        <v>0.33333333333333331</v>
      </c>
      <c r="P223" s="11">
        <f>IF(M223=0,-9999,N223-M223)</f>
        <v>-2</v>
      </c>
      <c r="Q223" s="11">
        <f>IF( M223&lt;&gt;0,P223/M223,-10)</f>
        <v>-0.66666666666666663</v>
      </c>
      <c r="R223" s="11">
        <f>IF(O223&gt;3,4,(IF(O223&gt;1,3,(IF(O223&gt;0.5,2,1)))))</f>
        <v>1</v>
      </c>
      <c r="S223" s="11">
        <f t="shared" si="6"/>
        <v>1</v>
      </c>
      <c r="T223" s="11">
        <f t="shared" si="7"/>
        <v>1</v>
      </c>
      <c r="U223" s="5"/>
      <c r="V223" s="5"/>
      <c r="W223" s="5"/>
      <c r="X223" s="5"/>
      <c r="Y223" s="5"/>
      <c r="Z223" s="5"/>
      <c r="AA223" s="5"/>
    </row>
    <row r="224" spans="1:27" ht="15.75" customHeight="1">
      <c r="A224" s="7">
        <v>2018</v>
      </c>
      <c r="B224" s="7" t="s">
        <v>136</v>
      </c>
      <c r="C224" s="7">
        <v>2</v>
      </c>
      <c r="D224" s="8" t="s">
        <v>143</v>
      </c>
      <c r="E224" s="9" t="s">
        <v>1404</v>
      </c>
      <c r="F224" s="5" t="s">
        <v>144</v>
      </c>
      <c r="G224" s="5" t="s">
        <v>145</v>
      </c>
      <c r="H224" s="5" t="s">
        <v>26</v>
      </c>
      <c r="I224" s="5"/>
      <c r="J224" s="5" t="s">
        <v>146</v>
      </c>
      <c r="K224" s="7">
        <v>12</v>
      </c>
      <c r="L224" s="7">
        <v>4</v>
      </c>
      <c r="M224" s="10">
        <f>IF(K224=0,0,K224)</f>
        <v>12</v>
      </c>
      <c r="N224" s="10">
        <f>IF(L224=0,0,L224)</f>
        <v>4</v>
      </c>
      <c r="O224" s="11">
        <f>IF(K224&lt;&gt;0,L224/K224,0)</f>
        <v>0.33333333333333331</v>
      </c>
      <c r="P224" s="11">
        <f>IF(M224=0,-9999,N224-M224)</f>
        <v>-8</v>
      </c>
      <c r="Q224" s="11">
        <f>IF( M224&lt;&gt;0,P224/M224,-10)</f>
        <v>-0.66666666666666663</v>
      </c>
      <c r="R224" s="11">
        <f>IF(O224&gt;3,4,(IF(O224&gt;1,3,(IF(O224&gt;0.5,2,1)))))</f>
        <v>1</v>
      </c>
      <c r="S224" s="11">
        <f t="shared" si="6"/>
        <v>1</v>
      </c>
      <c r="T224" s="11">
        <f t="shared" si="7"/>
        <v>1</v>
      </c>
      <c r="U224" s="5"/>
      <c r="V224" s="5"/>
      <c r="W224" s="5"/>
      <c r="X224" s="5"/>
      <c r="Y224" s="5"/>
      <c r="Z224" s="5"/>
      <c r="AA224" s="5"/>
    </row>
    <row r="225" spans="1:27" ht="15.75" customHeight="1">
      <c r="A225" s="7">
        <v>2018</v>
      </c>
      <c r="B225" s="7" t="s">
        <v>506</v>
      </c>
      <c r="C225" s="7">
        <v>14</v>
      </c>
      <c r="D225" s="8" t="s">
        <v>550</v>
      </c>
      <c r="E225" s="9" t="s">
        <v>1405</v>
      </c>
      <c r="F225" s="5" t="s">
        <v>552</v>
      </c>
      <c r="G225" s="5" t="s">
        <v>553</v>
      </c>
      <c r="H225" s="5" t="s">
        <v>89</v>
      </c>
      <c r="I225" s="5"/>
      <c r="J225" s="5" t="s">
        <v>554</v>
      </c>
      <c r="K225" s="7">
        <v>15</v>
      </c>
      <c r="L225" s="7">
        <v>5</v>
      </c>
      <c r="M225" s="10">
        <f>IF(K225=0,0,K225)</f>
        <v>15</v>
      </c>
      <c r="N225" s="10">
        <f>IF(L225=0,0,L225)</f>
        <v>5</v>
      </c>
      <c r="O225" s="11">
        <f>IF(K225&lt;&gt;0,L225/K225,0)</f>
        <v>0.33333333333333331</v>
      </c>
      <c r="P225" s="11">
        <f>IF(M225=0,-9999,N225-M225)</f>
        <v>-10</v>
      </c>
      <c r="Q225" s="11">
        <f>IF( M225&lt;&gt;0,P225/M225,-10)</f>
        <v>-0.66666666666666663</v>
      </c>
      <c r="R225" s="11">
        <f>IF(O225&gt;3,4,(IF(O225&gt;1,3,(IF(O225&gt;0.5,2,1)))))</f>
        <v>1</v>
      </c>
      <c r="S225" s="11">
        <f t="shared" si="6"/>
        <v>1</v>
      </c>
      <c r="T225" s="11">
        <f t="shared" si="7"/>
        <v>1</v>
      </c>
      <c r="U225" s="5"/>
      <c r="V225" s="5"/>
      <c r="W225" s="5"/>
      <c r="X225" s="5"/>
      <c r="Y225" s="5"/>
      <c r="Z225" s="5"/>
      <c r="AA225" s="5"/>
    </row>
    <row r="226" spans="1:27" ht="15.75" customHeight="1">
      <c r="A226" s="7">
        <v>2019</v>
      </c>
      <c r="B226" s="7" t="s">
        <v>11</v>
      </c>
      <c r="C226" s="7">
        <v>18</v>
      </c>
      <c r="D226" s="16" t="s">
        <v>93</v>
      </c>
      <c r="E226" s="14" t="s">
        <v>1407</v>
      </c>
      <c r="F226" s="5" t="s">
        <v>94</v>
      </c>
      <c r="G226" s="5" t="s">
        <v>96</v>
      </c>
      <c r="H226" s="5" t="s">
        <v>98</v>
      </c>
      <c r="I226" s="5"/>
      <c r="J226" s="5" t="s">
        <v>100</v>
      </c>
      <c r="K226" s="7">
        <v>7</v>
      </c>
      <c r="L226" s="7">
        <v>2.33</v>
      </c>
      <c r="M226" s="10">
        <f>IF(K226=0,0,K226)</f>
        <v>7</v>
      </c>
      <c r="N226" s="10">
        <f>IF(L226=0,0,L226)</f>
        <v>2.33</v>
      </c>
      <c r="O226" s="11">
        <f>IF(K226&lt;&gt;0,L226/K226,0)</f>
        <v>0.33285714285714285</v>
      </c>
      <c r="P226" s="11">
        <f>IF(M226=0,-9999,N226-M226)</f>
        <v>-4.67</v>
      </c>
      <c r="Q226" s="11">
        <f>IF( M226&lt;&gt;0,P226/M226,-10)</f>
        <v>-0.66714285714285715</v>
      </c>
      <c r="R226" s="11">
        <f>IF(O226&gt;3,4,(IF(O226&gt;1,3,(IF(O226&gt;0.5,2,1)))))</f>
        <v>1</v>
      </c>
      <c r="S226" s="11">
        <f t="shared" si="6"/>
        <v>1</v>
      </c>
      <c r="T226" s="11">
        <f t="shared" si="7"/>
        <v>1</v>
      </c>
      <c r="U226" s="5"/>
      <c r="V226" s="5"/>
      <c r="W226" s="5"/>
      <c r="X226" s="5"/>
      <c r="Y226" s="5"/>
      <c r="Z226" s="5"/>
      <c r="AA226" s="5"/>
    </row>
    <row r="227" spans="1:27" ht="15.75" customHeight="1">
      <c r="A227" s="7">
        <v>2019</v>
      </c>
      <c r="B227" s="7" t="s">
        <v>165</v>
      </c>
      <c r="C227" s="7">
        <v>25</v>
      </c>
      <c r="D227" s="8" t="s">
        <v>427</v>
      </c>
      <c r="E227" s="14" t="s">
        <v>1408</v>
      </c>
      <c r="F227" s="5" t="s">
        <v>428</v>
      </c>
      <c r="G227" s="5" t="s">
        <v>429</v>
      </c>
      <c r="H227" s="5" t="s">
        <v>89</v>
      </c>
      <c r="I227" s="5"/>
      <c r="J227" s="5" t="s">
        <v>432</v>
      </c>
      <c r="K227" s="7">
        <v>40</v>
      </c>
      <c r="L227" s="7">
        <v>12.81</v>
      </c>
      <c r="M227" s="10">
        <f>IF(K227=0,0,K227)</f>
        <v>40</v>
      </c>
      <c r="N227" s="10">
        <f>IF(L227=0,0,L227)</f>
        <v>12.81</v>
      </c>
      <c r="O227" s="11">
        <f>IF(K227&lt;&gt;0,L227/K227,0)</f>
        <v>0.32025000000000003</v>
      </c>
      <c r="P227" s="11">
        <f>IF(M227=0,-9999,N227-M227)</f>
        <v>-27.189999999999998</v>
      </c>
      <c r="Q227" s="11">
        <f>IF( M227&lt;&gt;0,P227/M227,-10)</f>
        <v>-0.67974999999999997</v>
      </c>
      <c r="R227" s="11">
        <f>IF(O227&gt;3,4,(IF(O227&gt;1,3,(IF(O227&gt;0.5,2,1)))))</f>
        <v>1</v>
      </c>
      <c r="S227" s="11">
        <f t="shared" si="6"/>
        <v>1</v>
      </c>
      <c r="T227" s="11">
        <f t="shared" si="7"/>
        <v>1</v>
      </c>
      <c r="U227" s="5"/>
      <c r="V227" s="5"/>
      <c r="W227" s="5"/>
      <c r="X227" s="5"/>
      <c r="Y227" s="5"/>
      <c r="Z227" s="5"/>
      <c r="AA227" s="5"/>
    </row>
    <row r="228" spans="1:27" ht="15.75" customHeight="1">
      <c r="A228" s="7">
        <v>2016</v>
      </c>
      <c r="B228" s="7" t="s">
        <v>351</v>
      </c>
      <c r="C228" s="7">
        <v>24</v>
      </c>
      <c r="D228" s="8" t="s">
        <v>1726</v>
      </c>
      <c r="E228" s="27" t="s">
        <v>1841</v>
      </c>
      <c r="F228" s="5" t="s">
        <v>723</v>
      </c>
      <c r="G228" s="5" t="s">
        <v>2038</v>
      </c>
      <c r="H228" s="5" t="s">
        <v>31</v>
      </c>
      <c r="I228" s="5"/>
      <c r="J228" s="5" t="s">
        <v>152</v>
      </c>
      <c r="K228" s="7">
        <v>12</v>
      </c>
      <c r="L228" s="7">
        <v>3.69</v>
      </c>
      <c r="M228" s="30">
        <f>IF(K228=0,0,K228)</f>
        <v>12</v>
      </c>
      <c r="N228" s="30">
        <f>IF(L228=0,0,L228)</f>
        <v>3.69</v>
      </c>
      <c r="O228" s="11">
        <f>IF(K228&lt;&gt;0,L228/K228,0)</f>
        <v>0.3075</v>
      </c>
      <c r="P228" s="11">
        <f>IF(M228=0,-9999,N228-M228)</f>
        <v>-8.31</v>
      </c>
      <c r="Q228" s="11">
        <f>IF( M228&lt;&gt;0,P228/M228,-10)</f>
        <v>-0.6925</v>
      </c>
      <c r="R228" s="11">
        <f>IF(O228&gt;3,4,(IF(O228&gt;1,3,(IF(O228&gt;0.5,2,1)))))</f>
        <v>1</v>
      </c>
      <c r="S228" s="11">
        <f t="shared" si="6"/>
        <v>1</v>
      </c>
      <c r="T228" s="11">
        <f t="shared" si="7"/>
        <v>1</v>
      </c>
      <c r="U228" s="5"/>
      <c r="V228" s="5"/>
      <c r="W228" s="5"/>
      <c r="X228" s="5"/>
      <c r="Y228" s="5"/>
      <c r="Z228" s="5"/>
      <c r="AA228" s="5"/>
    </row>
    <row r="229" spans="1:27" ht="15.75" customHeight="1">
      <c r="A229" s="7">
        <v>2017</v>
      </c>
      <c r="B229" s="7" t="s">
        <v>435</v>
      </c>
      <c r="C229" s="7">
        <v>17</v>
      </c>
      <c r="D229" s="8" t="s">
        <v>1230</v>
      </c>
      <c r="E229" s="13" t="s">
        <v>1409</v>
      </c>
      <c r="F229" s="5" t="s">
        <v>1231</v>
      </c>
      <c r="G229" s="5" t="s">
        <v>1232</v>
      </c>
      <c r="H229" s="5" t="s">
        <v>39</v>
      </c>
      <c r="I229" s="5"/>
      <c r="J229" s="5" t="s">
        <v>1233</v>
      </c>
      <c r="K229" s="7">
        <v>18</v>
      </c>
      <c r="L229" s="7">
        <v>5.5</v>
      </c>
      <c r="M229" s="10">
        <f>IF(K229=0,0,K229)</f>
        <v>18</v>
      </c>
      <c r="N229" s="10">
        <f>IF(L229=0,0,L229)</f>
        <v>5.5</v>
      </c>
      <c r="O229" s="11">
        <f>IF(K229&lt;&gt;0,L229/K229,0)</f>
        <v>0.30555555555555558</v>
      </c>
      <c r="P229" s="11">
        <f>IF(M229=0,-9999,N229-M229)</f>
        <v>-12.5</v>
      </c>
      <c r="Q229" s="11">
        <f>IF( M229&lt;&gt;0,P229/M229,-10)</f>
        <v>-0.69444444444444442</v>
      </c>
      <c r="R229" s="11">
        <f>IF(O229&gt;3,4,(IF(O229&gt;1,3,(IF(O229&gt;0.5,2,1)))))</f>
        <v>1</v>
      </c>
      <c r="S229" s="11">
        <f t="shared" si="6"/>
        <v>1</v>
      </c>
      <c r="T229" s="11">
        <f t="shared" si="7"/>
        <v>1</v>
      </c>
      <c r="U229" s="5"/>
      <c r="V229" s="5"/>
      <c r="W229" s="5"/>
      <c r="X229" s="5"/>
      <c r="Y229" s="5"/>
      <c r="Z229" s="5"/>
      <c r="AA229" s="5"/>
    </row>
    <row r="230" spans="1:27" ht="15.75" customHeight="1">
      <c r="A230" s="7">
        <v>2018</v>
      </c>
      <c r="B230" s="7" t="s">
        <v>435</v>
      </c>
      <c r="C230" s="7">
        <v>16</v>
      </c>
      <c r="D230" s="8" t="s">
        <v>726</v>
      </c>
      <c r="E230" s="9" t="s">
        <v>1410</v>
      </c>
      <c r="F230" s="5" t="s">
        <v>727</v>
      </c>
      <c r="G230" s="5" t="s">
        <v>728</v>
      </c>
      <c r="H230" s="5" t="s">
        <v>26</v>
      </c>
      <c r="I230" s="5"/>
      <c r="J230" s="5" t="s">
        <v>730</v>
      </c>
      <c r="K230" s="7">
        <v>8.5</v>
      </c>
      <c r="L230" s="7">
        <v>2.57</v>
      </c>
      <c r="M230" s="10">
        <f>IF(K230=0,0,K230)</f>
        <v>8.5</v>
      </c>
      <c r="N230" s="10">
        <f>IF(L230=0,0,L230)</f>
        <v>2.57</v>
      </c>
      <c r="O230" s="11">
        <f>IF(K230&lt;&gt;0,L230/K230,0)</f>
        <v>0.30235294117647055</v>
      </c>
      <c r="P230" s="11">
        <f>IF(M230=0,-9999,N230-M230)</f>
        <v>-5.93</v>
      </c>
      <c r="Q230" s="11">
        <f>IF( M230&lt;&gt;0,P230/M230,-10)</f>
        <v>-0.6976470588235294</v>
      </c>
      <c r="R230" s="11">
        <f>IF(O230&gt;3,4,(IF(O230&gt;1,3,(IF(O230&gt;0.5,2,1)))))</f>
        <v>1</v>
      </c>
      <c r="S230" s="11">
        <f t="shared" si="6"/>
        <v>1</v>
      </c>
      <c r="T230" s="11">
        <f t="shared" si="7"/>
        <v>1</v>
      </c>
      <c r="U230" s="5"/>
      <c r="V230" s="5"/>
      <c r="W230" s="5"/>
      <c r="X230" s="5"/>
      <c r="Y230" s="5"/>
      <c r="Z230" s="5"/>
      <c r="AA230" s="5"/>
    </row>
    <row r="231" spans="1:27" ht="15.75" customHeight="1">
      <c r="A231" s="7">
        <v>2017</v>
      </c>
      <c r="B231" s="7" t="s">
        <v>524</v>
      </c>
      <c r="C231" s="7">
        <v>1</v>
      </c>
      <c r="D231" s="8" t="s">
        <v>1263</v>
      </c>
      <c r="E231" s="13" t="s">
        <v>1411</v>
      </c>
      <c r="F231" s="5" t="s">
        <v>1264</v>
      </c>
      <c r="G231" s="5" t="s">
        <v>1265</v>
      </c>
      <c r="H231" s="5" t="s">
        <v>89</v>
      </c>
      <c r="I231" s="5"/>
      <c r="J231" s="5" t="s">
        <v>1266</v>
      </c>
      <c r="K231" s="7">
        <v>35</v>
      </c>
      <c r="L231" s="7">
        <v>10</v>
      </c>
      <c r="M231" s="10">
        <f>IF(K231=0,0,K231)</f>
        <v>35</v>
      </c>
      <c r="N231" s="10">
        <f>IF(L231=0,0,L231)</f>
        <v>10</v>
      </c>
      <c r="O231" s="11">
        <f>IF(K231&lt;&gt;0,L231/K231,0)</f>
        <v>0.2857142857142857</v>
      </c>
      <c r="P231" s="11">
        <f>IF(M231=0,-9999,N231-M231)</f>
        <v>-25</v>
      </c>
      <c r="Q231" s="11">
        <f>IF( M231&lt;&gt;0,P231/M231,-10)</f>
        <v>-0.7142857142857143</v>
      </c>
      <c r="R231" s="11">
        <f>IF(O231&gt;3,4,(IF(O231&gt;1,3,(IF(O231&gt;0.5,2,1)))))</f>
        <v>1</v>
      </c>
      <c r="S231" s="11">
        <f t="shared" si="6"/>
        <v>1</v>
      </c>
      <c r="T231" s="11">
        <f t="shared" si="7"/>
        <v>1</v>
      </c>
      <c r="U231" s="5"/>
      <c r="V231" s="5"/>
      <c r="W231" s="5"/>
      <c r="X231" s="5"/>
      <c r="Y231" s="5"/>
      <c r="Z231" s="5"/>
      <c r="AA231" s="5"/>
    </row>
    <row r="232" spans="1:27" ht="15.75" customHeight="1">
      <c r="A232" s="7">
        <v>2017</v>
      </c>
      <c r="B232" s="7" t="s">
        <v>278</v>
      </c>
      <c r="C232" s="7">
        <v>12</v>
      </c>
      <c r="D232" s="8" t="s">
        <v>960</v>
      </c>
      <c r="E232" s="13" t="s">
        <v>1412</v>
      </c>
      <c r="F232" s="5" t="s">
        <v>961</v>
      </c>
      <c r="G232" s="5" t="s">
        <v>963</v>
      </c>
      <c r="H232" s="5" t="s">
        <v>964</v>
      </c>
      <c r="I232" s="5"/>
      <c r="J232" s="5" t="s">
        <v>965</v>
      </c>
      <c r="K232" s="7">
        <v>35</v>
      </c>
      <c r="L232" s="7">
        <v>9.93</v>
      </c>
      <c r="M232" s="10">
        <f>IF(K232=0,0,K232)</f>
        <v>35</v>
      </c>
      <c r="N232" s="10">
        <f>IF(L232=0,0,L232)</f>
        <v>9.93</v>
      </c>
      <c r="O232" s="11">
        <f>IF(K232&lt;&gt;0,L232/K232,0)</f>
        <v>0.2837142857142857</v>
      </c>
      <c r="P232" s="11">
        <f>IF(M232=0,-9999,N232-M232)</f>
        <v>-25.07</v>
      </c>
      <c r="Q232" s="11">
        <f>IF( M232&lt;&gt;0,P232/M232,-10)</f>
        <v>-0.7162857142857143</v>
      </c>
      <c r="R232" s="11">
        <f>IF(O232&gt;3,4,(IF(O232&gt;1,3,(IF(O232&gt;0.5,2,1)))))</f>
        <v>1</v>
      </c>
      <c r="S232" s="11">
        <f t="shared" si="6"/>
        <v>1</v>
      </c>
      <c r="T232" s="11">
        <f t="shared" si="7"/>
        <v>1</v>
      </c>
      <c r="U232" s="5"/>
      <c r="V232" s="5"/>
      <c r="W232" s="5"/>
      <c r="X232" s="5"/>
      <c r="Y232" s="5"/>
      <c r="Z232" s="5"/>
      <c r="AA232" s="5"/>
    </row>
    <row r="233" spans="1:27" ht="15.75" customHeight="1">
      <c r="A233" s="7">
        <v>2018</v>
      </c>
      <c r="B233" s="7" t="s">
        <v>211</v>
      </c>
      <c r="C233" s="7">
        <v>20</v>
      </c>
      <c r="D233" s="8" t="s">
        <v>262</v>
      </c>
      <c r="E233" s="9" t="s">
        <v>1413</v>
      </c>
      <c r="F233" s="5" t="s">
        <v>264</v>
      </c>
      <c r="G233" s="5" t="s">
        <v>265</v>
      </c>
      <c r="H233" s="5" t="s">
        <v>89</v>
      </c>
      <c r="I233" s="5"/>
      <c r="J233" s="5" t="s">
        <v>266</v>
      </c>
      <c r="K233" s="7">
        <v>15</v>
      </c>
      <c r="L233" s="7">
        <v>4.12</v>
      </c>
      <c r="M233" s="10">
        <f>IF(K233=0,0,K233)</f>
        <v>15</v>
      </c>
      <c r="N233" s="10">
        <f>IF(L233=0,0,L233)</f>
        <v>4.12</v>
      </c>
      <c r="O233" s="11">
        <f>IF(K233&lt;&gt;0,L233/K233,0)</f>
        <v>0.27466666666666667</v>
      </c>
      <c r="P233" s="11">
        <f>IF(M233=0,-9999,N233-M233)</f>
        <v>-10.879999999999999</v>
      </c>
      <c r="Q233" s="11">
        <f>IF( M233&lt;&gt;0,P233/M233,-10)</f>
        <v>-0.72533333333333327</v>
      </c>
      <c r="R233" s="11">
        <f>IF(O233&gt;3,4,(IF(O233&gt;1,3,(IF(O233&gt;0.5,2,1)))))</f>
        <v>1</v>
      </c>
      <c r="S233" s="11">
        <f t="shared" si="6"/>
        <v>1</v>
      </c>
      <c r="T233" s="11">
        <f t="shared" si="7"/>
        <v>1</v>
      </c>
      <c r="U233" s="5"/>
      <c r="V233" s="5"/>
      <c r="W233" s="5"/>
      <c r="X233" s="5"/>
      <c r="Y233" s="5"/>
      <c r="Z233" s="5"/>
      <c r="AA233" s="5"/>
    </row>
    <row r="234" spans="1:27" ht="15.75" customHeight="1">
      <c r="A234" s="7">
        <v>2016</v>
      </c>
      <c r="B234" s="7" t="s">
        <v>351</v>
      </c>
      <c r="C234" s="7">
        <v>10</v>
      </c>
      <c r="D234" s="8" t="s">
        <v>1720</v>
      </c>
      <c r="E234" s="25" t="s">
        <v>1836</v>
      </c>
      <c r="F234" s="5" t="s">
        <v>1933</v>
      </c>
      <c r="G234" s="5" t="s">
        <v>2032</v>
      </c>
      <c r="H234" s="5" t="s">
        <v>101</v>
      </c>
      <c r="I234" s="5"/>
      <c r="J234" s="5" t="s">
        <v>2153</v>
      </c>
      <c r="K234" s="7">
        <v>11</v>
      </c>
      <c r="L234" s="7">
        <v>2.94</v>
      </c>
      <c r="M234" s="30">
        <f>IF(K234=0,0,K234)</f>
        <v>11</v>
      </c>
      <c r="N234" s="30">
        <f>IF(L234=0,0,L234)</f>
        <v>2.94</v>
      </c>
      <c r="O234" s="11">
        <f>IF(K234&lt;&gt;0,L234/K234,0)</f>
        <v>0.26727272727272727</v>
      </c>
      <c r="P234" s="11">
        <f>IF(M234=0,-9999,N234-M234)</f>
        <v>-8.06</v>
      </c>
      <c r="Q234" s="11">
        <f>IF( M234&lt;&gt;0,P234/M234,-10)</f>
        <v>-0.73272727272727278</v>
      </c>
      <c r="R234" s="11">
        <f>IF(O234&gt;3,4,(IF(O234&gt;1,3,(IF(O234&gt;0.5,2,1)))))</f>
        <v>1</v>
      </c>
      <c r="S234" s="11">
        <f t="shared" si="6"/>
        <v>1</v>
      </c>
      <c r="T234" s="11">
        <f t="shared" si="7"/>
        <v>1</v>
      </c>
      <c r="U234" s="5"/>
      <c r="V234" s="5"/>
      <c r="W234" s="5"/>
      <c r="X234" s="5"/>
      <c r="Y234" s="5"/>
      <c r="Z234" s="5"/>
      <c r="AA234" s="5"/>
    </row>
    <row r="235" spans="1:27" ht="15.75" customHeight="1">
      <c r="A235" s="7">
        <v>2017</v>
      </c>
      <c r="B235" s="7" t="s">
        <v>524</v>
      </c>
      <c r="C235" s="7">
        <v>1</v>
      </c>
      <c r="D235" s="8" t="s">
        <v>1259</v>
      </c>
      <c r="E235" s="13" t="s">
        <v>1415</v>
      </c>
      <c r="F235" s="5" t="s">
        <v>1260</v>
      </c>
      <c r="G235" s="5" t="s">
        <v>1261</v>
      </c>
      <c r="H235" s="5" t="s">
        <v>101</v>
      </c>
      <c r="I235" s="5" t="s">
        <v>151</v>
      </c>
      <c r="J235" s="5" t="s">
        <v>1262</v>
      </c>
      <c r="K235" s="7">
        <v>15</v>
      </c>
      <c r="L235" s="7">
        <v>4</v>
      </c>
      <c r="M235" s="10">
        <f>IF(K235=0,0,K235)</f>
        <v>15</v>
      </c>
      <c r="N235" s="10">
        <f>IF(L235=0,0,L235)</f>
        <v>4</v>
      </c>
      <c r="O235" s="11">
        <f>IF(K235&lt;&gt;0,L235/K235,0)</f>
        <v>0.26666666666666666</v>
      </c>
      <c r="P235" s="11">
        <f>IF(M235=0,-9999,N235-M235)</f>
        <v>-11</v>
      </c>
      <c r="Q235" s="11">
        <f>IF( M235&lt;&gt;0,P235/M235,-10)</f>
        <v>-0.73333333333333328</v>
      </c>
      <c r="R235" s="11">
        <f>IF(O235&gt;3,4,(IF(O235&gt;1,3,(IF(O235&gt;0.5,2,1)))))</f>
        <v>1</v>
      </c>
      <c r="S235" s="11">
        <f t="shared" si="6"/>
        <v>1</v>
      </c>
      <c r="T235" s="11">
        <f t="shared" si="7"/>
        <v>1</v>
      </c>
      <c r="U235" s="5"/>
      <c r="V235" s="5"/>
      <c r="W235" s="5"/>
      <c r="X235" s="5"/>
      <c r="Y235" s="5"/>
      <c r="Z235" s="5"/>
      <c r="AA235" s="5"/>
    </row>
    <row r="236" spans="1:27" ht="15.75" customHeight="1">
      <c r="A236" s="7">
        <v>2017</v>
      </c>
      <c r="B236" s="7" t="s">
        <v>506</v>
      </c>
      <c r="C236" s="7">
        <v>22</v>
      </c>
      <c r="D236" s="8" t="s">
        <v>1160</v>
      </c>
      <c r="E236" s="13" t="s">
        <v>1414</v>
      </c>
      <c r="F236" s="5" t="s">
        <v>1161</v>
      </c>
      <c r="G236" s="5" t="s">
        <v>1162</v>
      </c>
      <c r="H236" s="5" t="s">
        <v>1163</v>
      </c>
      <c r="I236" s="5"/>
      <c r="J236" s="5" t="s">
        <v>293</v>
      </c>
      <c r="K236" s="7">
        <v>30</v>
      </c>
      <c r="L236" s="7">
        <v>8</v>
      </c>
      <c r="M236" s="10">
        <f>IF(K236=0,0,K236)</f>
        <v>30</v>
      </c>
      <c r="N236" s="10">
        <f>IF(L236=0,0,L236)</f>
        <v>8</v>
      </c>
      <c r="O236" s="11">
        <f>IF(K236&lt;&gt;0,L236/K236,0)</f>
        <v>0.26666666666666666</v>
      </c>
      <c r="P236" s="11">
        <f>IF(M236=0,-9999,N236-M236)</f>
        <v>-22</v>
      </c>
      <c r="Q236" s="11">
        <f>IF( M236&lt;&gt;0,P236/M236,-10)</f>
        <v>-0.73333333333333328</v>
      </c>
      <c r="R236" s="11">
        <f>IF(O236&gt;3,4,(IF(O236&gt;1,3,(IF(O236&gt;0.5,2,1)))))</f>
        <v>1</v>
      </c>
      <c r="S236" s="11">
        <f t="shared" si="6"/>
        <v>1</v>
      </c>
      <c r="T236" s="11">
        <f t="shared" si="7"/>
        <v>1</v>
      </c>
      <c r="U236" s="5"/>
      <c r="V236" s="5"/>
      <c r="W236" s="5"/>
      <c r="X236" s="5"/>
      <c r="Y236" s="5"/>
      <c r="Z236" s="5"/>
      <c r="AA236" s="5"/>
    </row>
    <row r="237" spans="1:27" ht="15.75" customHeight="1">
      <c r="A237" s="7">
        <v>2016</v>
      </c>
      <c r="B237" s="7" t="s">
        <v>165</v>
      </c>
      <c r="C237" s="7">
        <v>7</v>
      </c>
      <c r="D237" s="8" t="s">
        <v>1761</v>
      </c>
      <c r="E237" s="27" t="s">
        <v>1872</v>
      </c>
      <c r="F237" s="5" t="s">
        <v>292</v>
      </c>
      <c r="G237" s="5" t="s">
        <v>2073</v>
      </c>
      <c r="H237" s="5" t="s">
        <v>26</v>
      </c>
      <c r="I237" s="5" t="s">
        <v>1057</v>
      </c>
      <c r="J237" s="5" t="s">
        <v>2185</v>
      </c>
      <c r="K237" s="7">
        <v>45</v>
      </c>
      <c r="L237" s="7">
        <v>12</v>
      </c>
      <c r="M237" s="30">
        <f>IF(K237=0,0,K237)</f>
        <v>45</v>
      </c>
      <c r="N237" s="30">
        <f>IF(L237=0,0,L237)</f>
        <v>12</v>
      </c>
      <c r="O237" s="11">
        <f>IF(K237&lt;&gt;0,L237/K237,0)</f>
        <v>0.26666666666666666</v>
      </c>
      <c r="P237" s="11">
        <f>IF(M237=0,-9999,N237-M237)</f>
        <v>-33</v>
      </c>
      <c r="Q237" s="11">
        <f>IF( M237&lt;&gt;0,P237/M237,-10)</f>
        <v>-0.73333333333333328</v>
      </c>
      <c r="R237" s="11">
        <f>IF(O237&gt;3,4,(IF(O237&gt;1,3,(IF(O237&gt;0.5,2,1)))))</f>
        <v>1</v>
      </c>
      <c r="S237" s="11">
        <f t="shared" si="6"/>
        <v>1</v>
      </c>
      <c r="T237" s="11">
        <f t="shared" si="7"/>
        <v>1</v>
      </c>
      <c r="U237" s="5"/>
      <c r="V237" s="5"/>
      <c r="W237" s="5"/>
      <c r="X237" s="5"/>
      <c r="Y237" s="5"/>
      <c r="Z237" s="5"/>
      <c r="AA237" s="5"/>
    </row>
    <row r="238" spans="1:27" ht="15.75" customHeight="1">
      <c r="A238" s="7">
        <v>2020</v>
      </c>
      <c r="B238" s="7" t="s">
        <v>136</v>
      </c>
      <c r="C238" s="7">
        <v>6</v>
      </c>
      <c r="D238" s="8" t="s">
        <v>1582</v>
      </c>
      <c r="E238" s="22" t="s">
        <v>1606</v>
      </c>
      <c r="F238" s="5" t="s">
        <v>1623</v>
      </c>
      <c r="G238" s="5" t="s">
        <v>1648</v>
      </c>
      <c r="H238" s="5" t="s">
        <v>26</v>
      </c>
      <c r="I238" s="5"/>
      <c r="J238" s="5" t="s">
        <v>1667</v>
      </c>
      <c r="K238" s="7">
        <v>8</v>
      </c>
      <c r="L238" s="7">
        <v>2</v>
      </c>
      <c r="M238" s="30">
        <f>IF(K238=0,0,K238)</f>
        <v>8</v>
      </c>
      <c r="N238" s="30">
        <f>IF(L238=0,0,L238)</f>
        <v>2</v>
      </c>
      <c r="O238" s="11">
        <f>IF(K238&lt;&gt;0,L238/K238,0)</f>
        <v>0.25</v>
      </c>
      <c r="P238" s="11">
        <f>IF(M238=0,-9999,N238-M238)</f>
        <v>-6</v>
      </c>
      <c r="Q238" s="11">
        <f>IF( M238&lt;&gt;0,P238/M238,-10)</f>
        <v>-0.75</v>
      </c>
      <c r="R238" s="11">
        <f>IF(O238&gt;3,4,(IF(O238&gt;1,3,(IF(O238&gt;0.5,2,1)))))</f>
        <v>1</v>
      </c>
      <c r="S238" s="11">
        <f t="shared" si="6"/>
        <v>1</v>
      </c>
      <c r="T238" s="11">
        <f t="shared" si="7"/>
        <v>1</v>
      </c>
      <c r="U238" s="5"/>
      <c r="V238" s="5"/>
      <c r="W238" s="5"/>
      <c r="X238" s="5"/>
      <c r="Y238" s="5"/>
      <c r="Z238" s="5"/>
      <c r="AA238" s="5"/>
    </row>
    <row r="239" spans="1:27" ht="15.75" customHeight="1">
      <c r="A239" s="7">
        <v>2018</v>
      </c>
      <c r="B239" s="7" t="s">
        <v>417</v>
      </c>
      <c r="C239" s="7">
        <v>24</v>
      </c>
      <c r="D239" s="16" t="s">
        <v>485</v>
      </c>
      <c r="E239" s="9" t="s">
        <v>1416</v>
      </c>
      <c r="F239" s="5" t="s">
        <v>487</v>
      </c>
      <c r="G239" s="5" t="s">
        <v>489</v>
      </c>
      <c r="H239" s="5"/>
      <c r="I239" s="5"/>
      <c r="J239" s="5" t="s">
        <v>434</v>
      </c>
      <c r="K239" s="7">
        <v>30</v>
      </c>
      <c r="L239" s="7">
        <v>7.5</v>
      </c>
      <c r="M239" s="10">
        <f>IF(K239=0,0,K239)</f>
        <v>30</v>
      </c>
      <c r="N239" s="10">
        <f>IF(L239=0,0,L239)</f>
        <v>7.5</v>
      </c>
      <c r="O239" s="11">
        <f>IF(K239&lt;&gt;0,L239/K239,0)</f>
        <v>0.25</v>
      </c>
      <c r="P239" s="11">
        <f>IF(M239=0,-9999,N239-M239)</f>
        <v>-22.5</v>
      </c>
      <c r="Q239" s="11">
        <f>IF( M239&lt;&gt;0,P239/M239,-10)</f>
        <v>-0.75</v>
      </c>
      <c r="R239" s="11">
        <f>IF(O239&gt;3,4,(IF(O239&gt;1,3,(IF(O239&gt;0.5,2,1)))))</f>
        <v>1</v>
      </c>
      <c r="S239" s="11">
        <f t="shared" si="6"/>
        <v>1</v>
      </c>
      <c r="T239" s="11">
        <f t="shared" si="7"/>
        <v>1</v>
      </c>
      <c r="U239" s="5"/>
      <c r="V239" s="5"/>
      <c r="W239" s="5"/>
      <c r="X239" s="5"/>
      <c r="Y239" s="5"/>
      <c r="Z239" s="5"/>
      <c r="AA239" s="5"/>
    </row>
    <row r="240" spans="1:27" ht="15.75" customHeight="1">
      <c r="A240" s="7">
        <v>2019</v>
      </c>
      <c r="B240" s="7" t="s">
        <v>136</v>
      </c>
      <c r="C240" s="7">
        <v>29</v>
      </c>
      <c r="D240" s="8" t="s">
        <v>334</v>
      </c>
      <c r="E240" s="14" t="s">
        <v>1417</v>
      </c>
      <c r="F240" s="5" t="s">
        <v>336</v>
      </c>
      <c r="G240" s="5" t="s">
        <v>338</v>
      </c>
      <c r="H240" s="5" t="s">
        <v>26</v>
      </c>
      <c r="I240" s="5"/>
      <c r="J240" s="5" t="s">
        <v>340</v>
      </c>
      <c r="K240" s="7">
        <v>15</v>
      </c>
      <c r="L240" s="7">
        <v>3.72</v>
      </c>
      <c r="M240" s="10">
        <f>IF(K240=0,0,K240)</f>
        <v>15</v>
      </c>
      <c r="N240" s="10">
        <f>IF(L240=0,0,L240)</f>
        <v>3.72</v>
      </c>
      <c r="O240" s="11">
        <f>IF(K240&lt;&gt;0,L240/K240,0)</f>
        <v>0.24800000000000003</v>
      </c>
      <c r="P240" s="11">
        <f>IF(M240=0,-9999,N240-M240)</f>
        <v>-11.28</v>
      </c>
      <c r="Q240" s="11">
        <f>IF( M240&lt;&gt;0,P240/M240,-10)</f>
        <v>-0.752</v>
      </c>
      <c r="R240" s="11">
        <f>IF(O240&gt;3,4,(IF(O240&gt;1,3,(IF(O240&gt;0.5,2,1)))))</f>
        <v>1</v>
      </c>
      <c r="S240" s="11">
        <f t="shared" si="6"/>
        <v>1</v>
      </c>
      <c r="T240" s="11">
        <f t="shared" si="7"/>
        <v>1</v>
      </c>
      <c r="U240" s="5"/>
      <c r="V240" s="5"/>
      <c r="W240" s="5"/>
      <c r="X240" s="5"/>
      <c r="Y240" s="5"/>
      <c r="Z240" s="5"/>
      <c r="AA240" s="5"/>
    </row>
    <row r="241" spans="1:27" ht="15.75" customHeight="1">
      <c r="A241" s="7">
        <v>2016</v>
      </c>
      <c r="B241" s="7" t="s">
        <v>81</v>
      </c>
      <c r="C241" s="7">
        <v>26</v>
      </c>
      <c r="D241" s="8" t="s">
        <v>1685</v>
      </c>
      <c r="E241" s="25" t="s">
        <v>1804</v>
      </c>
      <c r="F241" s="5" t="s">
        <v>289</v>
      </c>
      <c r="G241" s="5" t="s">
        <v>1997</v>
      </c>
      <c r="H241" s="5" t="s">
        <v>67</v>
      </c>
      <c r="I241" s="5" t="s">
        <v>78</v>
      </c>
      <c r="J241" s="5" t="s">
        <v>2126</v>
      </c>
      <c r="K241" s="7">
        <v>11</v>
      </c>
      <c r="L241" s="7">
        <v>2.7</v>
      </c>
      <c r="M241" s="30">
        <f>IF(K241=0,0,K241)</f>
        <v>11</v>
      </c>
      <c r="N241" s="30">
        <f>IF(L241=0,0,L241)</f>
        <v>2.7</v>
      </c>
      <c r="O241" s="11">
        <f>IF(K241&lt;&gt;0,L241/K241,0)</f>
        <v>0.24545454545454548</v>
      </c>
      <c r="P241" s="11">
        <f>IF(M241=0,-9999,N241-M241)</f>
        <v>-8.3000000000000007</v>
      </c>
      <c r="Q241" s="11">
        <f>IF( M241&lt;&gt;0,P241/M241,-10)</f>
        <v>-0.75454545454545463</v>
      </c>
      <c r="R241" s="11">
        <f>IF(O241&gt;3,4,(IF(O241&gt;1,3,(IF(O241&gt;0.5,2,1)))))</f>
        <v>1</v>
      </c>
      <c r="S241" s="11">
        <f t="shared" si="6"/>
        <v>1</v>
      </c>
      <c r="T241" s="11">
        <f t="shared" si="7"/>
        <v>1</v>
      </c>
      <c r="U241" s="5"/>
      <c r="V241" s="5"/>
      <c r="W241" s="5"/>
      <c r="X241" s="5"/>
      <c r="Y241" s="5"/>
      <c r="Z241" s="5"/>
      <c r="AA241" s="5"/>
    </row>
    <row r="242" spans="1:27" ht="15.75" customHeight="1">
      <c r="A242" s="7">
        <v>2017</v>
      </c>
      <c r="B242" s="7" t="s">
        <v>81</v>
      </c>
      <c r="C242" s="7">
        <v>24</v>
      </c>
      <c r="D242" s="16" t="s">
        <v>854</v>
      </c>
      <c r="E242" s="13" t="s">
        <v>1418</v>
      </c>
      <c r="F242" s="5" t="s">
        <v>615</v>
      </c>
      <c r="G242" s="5" t="s">
        <v>855</v>
      </c>
      <c r="H242" s="5" t="s">
        <v>359</v>
      </c>
      <c r="I242" s="5" t="s">
        <v>78</v>
      </c>
      <c r="J242" s="5" t="s">
        <v>856</v>
      </c>
      <c r="K242" s="7">
        <v>85</v>
      </c>
      <c r="L242" s="7">
        <v>20.69</v>
      </c>
      <c r="M242" s="10">
        <f>IF(K242=0,0,K242)</f>
        <v>85</v>
      </c>
      <c r="N242" s="10">
        <f>IF(L242=0,0,L242)</f>
        <v>20.69</v>
      </c>
      <c r="O242" s="11">
        <f>IF(K242&lt;&gt;0,L242/K242,0)</f>
        <v>0.24341176470588236</v>
      </c>
      <c r="P242" s="11">
        <f>IF(M242=0,-9999,N242-M242)</f>
        <v>-64.31</v>
      </c>
      <c r="Q242" s="11">
        <f>IF( M242&lt;&gt;0,P242/M242,-10)</f>
        <v>-0.75658823529411767</v>
      </c>
      <c r="R242" s="11">
        <f>IF(O242&gt;3,4,(IF(O242&gt;1,3,(IF(O242&gt;0.5,2,1)))))</f>
        <v>1</v>
      </c>
      <c r="S242" s="11">
        <f t="shared" si="6"/>
        <v>1</v>
      </c>
      <c r="T242" s="11">
        <f t="shared" si="7"/>
        <v>1</v>
      </c>
      <c r="U242" s="5"/>
      <c r="V242" s="5"/>
      <c r="W242" s="5"/>
      <c r="X242" s="5"/>
      <c r="Y242" s="5"/>
      <c r="Z242" s="5"/>
      <c r="AA242" s="5"/>
    </row>
    <row r="243" spans="1:27" ht="15.75" customHeight="1">
      <c r="A243" s="7">
        <v>2017</v>
      </c>
      <c r="B243" s="7" t="s">
        <v>435</v>
      </c>
      <c r="C243" s="7">
        <v>24</v>
      </c>
      <c r="D243" s="15" t="s">
        <v>1249</v>
      </c>
      <c r="E243" s="13" t="s">
        <v>1419</v>
      </c>
      <c r="F243" s="5" t="s">
        <v>1250</v>
      </c>
      <c r="G243" s="5" t="s">
        <v>1251</v>
      </c>
      <c r="H243" s="5" t="s">
        <v>26</v>
      </c>
      <c r="I243" s="5"/>
      <c r="J243" s="5" t="s">
        <v>116</v>
      </c>
      <c r="K243" s="7">
        <v>3.5</v>
      </c>
      <c r="L243" s="7">
        <v>0.85</v>
      </c>
      <c r="M243" s="10">
        <f>IF(K243=0,0,K243)</f>
        <v>3.5</v>
      </c>
      <c r="N243" s="10">
        <f>IF(L243=0,0,L243)</f>
        <v>0.85</v>
      </c>
      <c r="O243" s="11">
        <f>IF(K243&lt;&gt;0,L243/K243,0)</f>
        <v>0.24285714285714285</v>
      </c>
      <c r="P243" s="11">
        <f>IF(M243=0,-9999,N243-M243)</f>
        <v>-2.65</v>
      </c>
      <c r="Q243" s="11">
        <f>IF( M243&lt;&gt;0,P243/M243,-10)</f>
        <v>-0.75714285714285712</v>
      </c>
      <c r="R243" s="11">
        <f>IF(O243&gt;3,4,(IF(O243&gt;1,3,(IF(O243&gt;0.5,2,1)))))</f>
        <v>1</v>
      </c>
      <c r="S243" s="11">
        <f t="shared" si="6"/>
        <v>1</v>
      </c>
      <c r="T243" s="11">
        <f t="shared" si="7"/>
        <v>1</v>
      </c>
      <c r="U243" s="5"/>
      <c r="V243" s="5"/>
      <c r="W243" s="5"/>
      <c r="X243" s="5"/>
      <c r="Y243" s="5"/>
      <c r="Z243" s="5"/>
      <c r="AA243" s="5"/>
    </row>
    <row r="244" spans="1:27" ht="15.75" customHeight="1">
      <c r="A244" s="7">
        <v>2018</v>
      </c>
      <c r="B244" s="7" t="s">
        <v>165</v>
      </c>
      <c r="C244" s="7">
        <v>18</v>
      </c>
      <c r="D244" s="8" t="s">
        <v>660</v>
      </c>
      <c r="E244" s="9" t="s">
        <v>1420</v>
      </c>
      <c r="F244" s="5" t="s">
        <v>666</v>
      </c>
      <c r="G244" s="5" t="s">
        <v>667</v>
      </c>
      <c r="H244" s="5" t="s">
        <v>101</v>
      </c>
      <c r="I244" s="5" t="s">
        <v>21</v>
      </c>
      <c r="J244" s="5" t="s">
        <v>668</v>
      </c>
      <c r="K244" s="7">
        <v>50</v>
      </c>
      <c r="L244" s="7">
        <v>12</v>
      </c>
      <c r="M244" s="10">
        <f>IF(K244=0,0,K244)</f>
        <v>50</v>
      </c>
      <c r="N244" s="10">
        <f>IF(L244=0,0,L244)</f>
        <v>12</v>
      </c>
      <c r="O244" s="11">
        <f>IF(K244&lt;&gt;0,L244/K244,0)</f>
        <v>0.24</v>
      </c>
      <c r="P244" s="11">
        <f>IF(M244=0,-9999,N244-M244)</f>
        <v>-38</v>
      </c>
      <c r="Q244" s="11">
        <f>IF( M244&lt;&gt;0,P244/M244,-10)</f>
        <v>-0.76</v>
      </c>
      <c r="R244" s="11">
        <f>IF(O244&gt;3,4,(IF(O244&gt;1,3,(IF(O244&gt;0.5,2,1)))))</f>
        <v>1</v>
      </c>
      <c r="S244" s="11">
        <f t="shared" si="6"/>
        <v>1</v>
      </c>
      <c r="T244" s="11">
        <f t="shared" si="7"/>
        <v>1</v>
      </c>
      <c r="U244" s="5"/>
      <c r="V244" s="5"/>
      <c r="W244" s="5"/>
      <c r="X244" s="5"/>
      <c r="Y244" s="5"/>
      <c r="Z244" s="5"/>
      <c r="AA244" s="5"/>
    </row>
    <row r="245" spans="1:27" ht="15.75" customHeight="1">
      <c r="A245" s="7">
        <v>2018</v>
      </c>
      <c r="B245" s="7" t="s">
        <v>506</v>
      </c>
      <c r="C245" s="7">
        <v>14</v>
      </c>
      <c r="D245" s="8" t="s">
        <v>543</v>
      </c>
      <c r="E245" s="9" t="s">
        <v>1421</v>
      </c>
      <c r="F245" s="5" t="s">
        <v>544</v>
      </c>
      <c r="G245" s="5" t="s">
        <v>545</v>
      </c>
      <c r="H245" s="5" t="s">
        <v>26</v>
      </c>
      <c r="I245" s="5"/>
      <c r="J245" s="5" t="s">
        <v>546</v>
      </c>
      <c r="K245" s="7">
        <v>15</v>
      </c>
      <c r="L245" s="7">
        <v>3.33</v>
      </c>
      <c r="M245" s="10">
        <f>IF(K245=0,0,K245)</f>
        <v>15</v>
      </c>
      <c r="N245" s="10">
        <f>IF(L245=0,0,L245)</f>
        <v>3.33</v>
      </c>
      <c r="O245" s="11">
        <f>IF(K245&lt;&gt;0,L245/K245,0)</f>
        <v>0.222</v>
      </c>
      <c r="P245" s="11">
        <f>IF(M245=0,-9999,N245-M245)</f>
        <v>-11.67</v>
      </c>
      <c r="Q245" s="11">
        <f>IF( M245&lt;&gt;0,P245/M245,-10)</f>
        <v>-0.77800000000000002</v>
      </c>
      <c r="R245" s="11">
        <f>IF(O245&gt;3,4,(IF(O245&gt;1,3,(IF(O245&gt;0.5,2,1)))))</f>
        <v>1</v>
      </c>
      <c r="S245" s="11">
        <f t="shared" si="6"/>
        <v>1</v>
      </c>
      <c r="T245" s="11">
        <f t="shared" si="7"/>
        <v>1</v>
      </c>
      <c r="U245" s="5"/>
      <c r="V245" s="5"/>
      <c r="W245" s="5"/>
      <c r="X245" s="5"/>
      <c r="Y245" s="5"/>
      <c r="Z245" s="5"/>
      <c r="AA245" s="5"/>
    </row>
    <row r="246" spans="1:27" ht="15.75" customHeight="1">
      <c r="A246" s="7">
        <v>2017</v>
      </c>
      <c r="B246" s="7" t="s">
        <v>165</v>
      </c>
      <c r="C246" s="7">
        <v>6</v>
      </c>
      <c r="D246" s="8" t="s">
        <v>1172</v>
      </c>
      <c r="E246" s="33" t="s">
        <v>1422</v>
      </c>
      <c r="F246" s="5" t="s">
        <v>1173</v>
      </c>
      <c r="G246" s="5" t="s">
        <v>1174</v>
      </c>
      <c r="H246" s="5" t="s">
        <v>89</v>
      </c>
      <c r="I246" s="5"/>
      <c r="J246" s="5" t="s">
        <v>1175</v>
      </c>
      <c r="K246" s="7">
        <v>30</v>
      </c>
      <c r="L246" s="7">
        <v>6.37</v>
      </c>
      <c r="M246" s="10">
        <f>IF(K246=0,0,K246)</f>
        <v>30</v>
      </c>
      <c r="N246" s="10">
        <f>IF(L246=0,0,L246)</f>
        <v>6.37</v>
      </c>
      <c r="O246" s="11">
        <f>IF(K246&lt;&gt;0,L246/K246,0)</f>
        <v>0.21233333333333335</v>
      </c>
      <c r="P246" s="11">
        <f>IF(M246=0,-9999,N246-M246)</f>
        <v>-23.63</v>
      </c>
      <c r="Q246" s="11">
        <f>IF( M246&lt;&gt;0,P246/M246,-10)</f>
        <v>-0.78766666666666663</v>
      </c>
      <c r="R246" s="11">
        <f>IF(O246&gt;3,4,(IF(O246&gt;1,3,(IF(O246&gt;0.5,2,1)))))</f>
        <v>1</v>
      </c>
      <c r="S246" s="11">
        <f t="shared" si="6"/>
        <v>1</v>
      </c>
      <c r="T246" s="11">
        <f t="shared" si="7"/>
        <v>1</v>
      </c>
      <c r="U246" s="5"/>
      <c r="V246" s="5"/>
      <c r="W246" s="5"/>
      <c r="X246" s="5"/>
      <c r="Y246" s="5"/>
      <c r="Z246" s="5"/>
      <c r="AA246" s="5"/>
    </row>
    <row r="247" spans="1:27" ht="15.75" customHeight="1">
      <c r="A247" s="7">
        <v>2018</v>
      </c>
      <c r="B247" s="7" t="s">
        <v>435</v>
      </c>
      <c r="C247" s="7">
        <v>23</v>
      </c>
      <c r="D247" s="8" t="s">
        <v>748</v>
      </c>
      <c r="E247" s="9" t="s">
        <v>1423</v>
      </c>
      <c r="F247" s="5" t="s">
        <v>751</v>
      </c>
      <c r="G247" s="5" t="s">
        <v>752</v>
      </c>
      <c r="H247" s="5" t="s">
        <v>54</v>
      </c>
      <c r="I247" s="5" t="s">
        <v>89</v>
      </c>
      <c r="J247" s="5" t="s">
        <v>753</v>
      </c>
      <c r="K247" s="7">
        <v>40</v>
      </c>
      <c r="L247" s="7">
        <v>8.1999999999999993</v>
      </c>
      <c r="M247" s="10">
        <f>IF(K247=0,0,K247)</f>
        <v>40</v>
      </c>
      <c r="N247" s="10">
        <f>IF(L247=0,0,L247)</f>
        <v>8.1999999999999993</v>
      </c>
      <c r="O247" s="11">
        <f>IF(K247&lt;&gt;0,L247/K247,0)</f>
        <v>0.20499999999999999</v>
      </c>
      <c r="P247" s="11">
        <f>IF(M247=0,-9999,N247-M247)</f>
        <v>-31.8</v>
      </c>
      <c r="Q247" s="11">
        <f>IF( M247&lt;&gt;0,P247/M247,-10)</f>
        <v>-0.79500000000000004</v>
      </c>
      <c r="R247" s="11">
        <f>IF(O247&gt;3,4,(IF(O247&gt;1,3,(IF(O247&gt;0.5,2,1)))))</f>
        <v>1</v>
      </c>
      <c r="S247" s="11">
        <f t="shared" si="6"/>
        <v>1</v>
      </c>
      <c r="T247" s="11">
        <f t="shared" si="7"/>
        <v>1</v>
      </c>
      <c r="U247" s="5"/>
      <c r="V247" s="5"/>
      <c r="W247" s="5"/>
      <c r="X247" s="5"/>
      <c r="Y247" s="5"/>
      <c r="Z247" s="5"/>
      <c r="AA247" s="5"/>
    </row>
    <row r="248" spans="1:27" ht="15.75" customHeight="1">
      <c r="A248" s="7">
        <v>2016</v>
      </c>
      <c r="B248" s="7" t="s">
        <v>278</v>
      </c>
      <c r="C248" s="7">
        <v>6</v>
      </c>
      <c r="D248" s="8" t="s">
        <v>1705</v>
      </c>
      <c r="E248" s="25" t="s">
        <v>1822</v>
      </c>
      <c r="F248" s="5" t="s">
        <v>1922</v>
      </c>
      <c r="G248" s="5" t="s">
        <v>2017</v>
      </c>
      <c r="H248" s="5" t="s">
        <v>39</v>
      </c>
      <c r="I248" s="5"/>
      <c r="J248" s="5" t="s">
        <v>2141</v>
      </c>
      <c r="K248" s="7">
        <v>17</v>
      </c>
      <c r="L248" s="7">
        <v>3.45</v>
      </c>
      <c r="M248" s="30">
        <f>IF(K248=0,0,K248)</f>
        <v>17</v>
      </c>
      <c r="N248" s="30">
        <f>IF(L248=0,0,L248)</f>
        <v>3.45</v>
      </c>
      <c r="O248" s="11">
        <f>IF(K248&lt;&gt;0,L248/K248,0)</f>
        <v>0.20294117647058824</v>
      </c>
      <c r="P248" s="11">
        <f>IF(M248=0,-9999,N248-M248)</f>
        <v>-13.55</v>
      </c>
      <c r="Q248" s="11">
        <f>IF( M248&lt;&gt;0,P248/M248,-10)</f>
        <v>-0.79705882352941182</v>
      </c>
      <c r="R248" s="11">
        <f>IF(O248&gt;3,4,(IF(O248&gt;1,3,(IF(O248&gt;0.5,2,1)))))</f>
        <v>1</v>
      </c>
      <c r="S248" s="11">
        <f t="shared" si="6"/>
        <v>1</v>
      </c>
      <c r="T248" s="11">
        <f t="shared" si="7"/>
        <v>1</v>
      </c>
      <c r="U248" s="5"/>
      <c r="V248" s="5"/>
      <c r="W248" s="5"/>
      <c r="X248" s="5"/>
      <c r="Y248" s="5"/>
      <c r="Z248" s="5"/>
      <c r="AA248" s="5"/>
    </row>
    <row r="249" spans="1:27" ht="15.75" customHeight="1">
      <c r="A249" s="7">
        <v>2017</v>
      </c>
      <c r="B249" s="7" t="s">
        <v>136</v>
      </c>
      <c r="C249" s="7">
        <v>24</v>
      </c>
      <c r="D249" s="8" t="s">
        <v>898</v>
      </c>
      <c r="E249" s="13" t="s">
        <v>1425</v>
      </c>
      <c r="F249" s="5" t="s">
        <v>899</v>
      </c>
      <c r="G249" s="5" t="s">
        <v>900</v>
      </c>
      <c r="H249" s="5" t="s">
        <v>26</v>
      </c>
      <c r="I249" s="5"/>
      <c r="J249" s="5" t="s">
        <v>901</v>
      </c>
      <c r="K249" s="7">
        <v>5</v>
      </c>
      <c r="L249" s="7">
        <v>1</v>
      </c>
      <c r="M249" s="10">
        <f>IF(K249=0,0,K249)</f>
        <v>5</v>
      </c>
      <c r="N249" s="10">
        <f>IF(L249=0,0,L249)</f>
        <v>1</v>
      </c>
      <c r="O249" s="11">
        <f>IF(K249&lt;&gt;0,L249/K249,0)</f>
        <v>0.2</v>
      </c>
      <c r="P249" s="11">
        <f>IF(M249=0,-9999,N249-M249)</f>
        <v>-4</v>
      </c>
      <c r="Q249" s="11">
        <f>IF( M249&lt;&gt;0,P249/M249,-10)</f>
        <v>-0.8</v>
      </c>
      <c r="R249" s="11">
        <f>IF(O249&gt;3,4,(IF(O249&gt;1,3,(IF(O249&gt;0.5,2,1)))))</f>
        <v>1</v>
      </c>
      <c r="S249" s="11">
        <f t="shared" si="6"/>
        <v>1</v>
      </c>
      <c r="T249" s="11">
        <f t="shared" si="7"/>
        <v>1</v>
      </c>
      <c r="U249" s="5"/>
      <c r="V249" s="5"/>
      <c r="W249" s="5"/>
      <c r="X249" s="5"/>
      <c r="Y249" s="5"/>
      <c r="Z249" s="5"/>
      <c r="AA249" s="5"/>
    </row>
    <row r="250" spans="1:27" ht="15.75" customHeight="1">
      <c r="A250" s="7">
        <v>2017</v>
      </c>
      <c r="B250" s="7" t="s">
        <v>435</v>
      </c>
      <c r="C250" s="7">
        <v>24</v>
      </c>
      <c r="D250" s="8" t="s">
        <v>1245</v>
      </c>
      <c r="E250" s="13" t="s">
        <v>1426</v>
      </c>
      <c r="F250" s="5" t="s">
        <v>1246</v>
      </c>
      <c r="G250" s="5" t="s">
        <v>1247</v>
      </c>
      <c r="H250" s="5" t="s">
        <v>150</v>
      </c>
      <c r="I250" s="5" t="s">
        <v>151</v>
      </c>
      <c r="J250" s="5" t="s">
        <v>1248</v>
      </c>
      <c r="K250" s="7">
        <v>5</v>
      </c>
      <c r="L250" s="7">
        <v>1</v>
      </c>
      <c r="M250" s="10">
        <f>IF(K250=0,0,K250)</f>
        <v>5</v>
      </c>
      <c r="N250" s="10">
        <f>IF(L250=0,0,L250)</f>
        <v>1</v>
      </c>
      <c r="O250" s="11">
        <f>IF(K250&lt;&gt;0,L250/K250,0)</f>
        <v>0.2</v>
      </c>
      <c r="P250" s="11">
        <f>IF(M250=0,-9999,N250-M250)</f>
        <v>-4</v>
      </c>
      <c r="Q250" s="11">
        <f>IF( M250&lt;&gt;0,P250/M250,-10)</f>
        <v>-0.8</v>
      </c>
      <c r="R250" s="11">
        <f>IF(O250&gt;3,4,(IF(O250&gt;1,3,(IF(O250&gt;0.5,2,1)))))</f>
        <v>1</v>
      </c>
      <c r="S250" s="11">
        <f t="shared" si="6"/>
        <v>1</v>
      </c>
      <c r="T250" s="11">
        <f t="shared" si="7"/>
        <v>1</v>
      </c>
      <c r="U250" s="5"/>
      <c r="V250" s="5"/>
      <c r="W250" s="5"/>
      <c r="X250" s="5"/>
      <c r="Y250" s="5"/>
      <c r="Z250" s="5"/>
      <c r="AA250" s="5"/>
    </row>
    <row r="251" spans="1:27" ht="15.75" customHeight="1">
      <c r="A251" s="7">
        <v>2018</v>
      </c>
      <c r="B251" s="7" t="s">
        <v>136</v>
      </c>
      <c r="C251" s="7">
        <v>9</v>
      </c>
      <c r="D251" s="8" t="s">
        <v>166</v>
      </c>
      <c r="E251" s="9" t="s">
        <v>1424</v>
      </c>
      <c r="F251" s="5" t="s">
        <v>168</v>
      </c>
      <c r="G251" s="5" t="s">
        <v>171</v>
      </c>
      <c r="H251" s="5" t="s">
        <v>39</v>
      </c>
      <c r="I251" s="5"/>
      <c r="J251" s="5" t="s">
        <v>173</v>
      </c>
      <c r="K251" s="7">
        <v>10</v>
      </c>
      <c r="L251" s="7">
        <v>2</v>
      </c>
      <c r="M251" s="10">
        <f>IF(K251=0,0,K251)</f>
        <v>10</v>
      </c>
      <c r="N251" s="10">
        <f>IF(L251=0,0,L251)</f>
        <v>2</v>
      </c>
      <c r="O251" s="11">
        <f>IF(K251&lt;&gt;0,L251/K251,0)</f>
        <v>0.2</v>
      </c>
      <c r="P251" s="11">
        <f>IF(M251=0,-9999,N251-M251)</f>
        <v>-8</v>
      </c>
      <c r="Q251" s="11">
        <f>IF( M251&lt;&gt;0,P251/M251,-10)</f>
        <v>-0.8</v>
      </c>
      <c r="R251" s="11">
        <f>IF(O251&gt;3,4,(IF(O251&gt;1,3,(IF(O251&gt;0.5,2,1)))))</f>
        <v>1</v>
      </c>
      <c r="S251" s="11">
        <f t="shared" si="6"/>
        <v>1</v>
      </c>
      <c r="T251" s="11">
        <f t="shared" si="7"/>
        <v>1</v>
      </c>
      <c r="U251" s="5"/>
      <c r="V251" s="5"/>
      <c r="W251" s="5"/>
      <c r="X251" s="5"/>
      <c r="Y251" s="5"/>
      <c r="Z251" s="5"/>
      <c r="AA251" s="5"/>
    </row>
    <row r="252" spans="1:27" ht="15.75" customHeight="1">
      <c r="A252" s="7">
        <v>2016</v>
      </c>
      <c r="B252" s="7" t="s">
        <v>211</v>
      </c>
      <c r="C252" s="7">
        <v>22</v>
      </c>
      <c r="D252" s="8" t="s">
        <v>1701</v>
      </c>
      <c r="E252" s="25" t="s">
        <v>1819</v>
      </c>
      <c r="F252" s="5" t="s">
        <v>1919</v>
      </c>
      <c r="G252" s="5" t="s">
        <v>2013</v>
      </c>
      <c r="H252" s="5" t="s">
        <v>54</v>
      </c>
      <c r="I252" s="5"/>
      <c r="J252" s="5" t="s">
        <v>2138</v>
      </c>
      <c r="K252" s="7">
        <v>10</v>
      </c>
      <c r="L252" s="7">
        <v>1.92</v>
      </c>
      <c r="M252" s="30">
        <f>IF(K252=0,0,K252)</f>
        <v>10</v>
      </c>
      <c r="N252" s="30">
        <f>IF(L252=0,0,L252)</f>
        <v>1.92</v>
      </c>
      <c r="O252" s="11">
        <f>IF(K252&lt;&gt;0,L252/K252,0)</f>
        <v>0.192</v>
      </c>
      <c r="P252" s="11">
        <f>IF(M252=0,-9999,N252-M252)</f>
        <v>-8.08</v>
      </c>
      <c r="Q252" s="11">
        <f>IF( M252&lt;&gt;0,P252/M252,-10)</f>
        <v>-0.80800000000000005</v>
      </c>
      <c r="R252" s="11">
        <f>IF(O252&gt;3,4,(IF(O252&gt;1,3,(IF(O252&gt;0.5,2,1)))))</f>
        <v>1</v>
      </c>
      <c r="S252" s="11">
        <f t="shared" si="6"/>
        <v>1</v>
      </c>
      <c r="T252" s="11">
        <f t="shared" si="7"/>
        <v>1</v>
      </c>
      <c r="U252" s="5"/>
      <c r="V252" s="5"/>
      <c r="W252" s="5"/>
      <c r="X252" s="5"/>
      <c r="Y252" s="5"/>
      <c r="Z252" s="5"/>
      <c r="AA252" s="5"/>
    </row>
    <row r="253" spans="1:27" ht="15.75" customHeight="1">
      <c r="A253" s="7">
        <v>2016</v>
      </c>
      <c r="B253" s="7" t="s">
        <v>11</v>
      </c>
      <c r="C253" s="7">
        <v>15</v>
      </c>
      <c r="D253" s="8" t="s">
        <v>1669</v>
      </c>
      <c r="E253" s="25" t="s">
        <v>1789</v>
      </c>
      <c r="F253" s="5" t="s">
        <v>1895</v>
      </c>
      <c r="G253" s="5" t="s">
        <v>1981</v>
      </c>
      <c r="H253" s="5" t="s">
        <v>26</v>
      </c>
      <c r="I253" s="5"/>
      <c r="J253" s="5" t="s">
        <v>2113</v>
      </c>
      <c r="K253" s="7">
        <v>12</v>
      </c>
      <c r="L253" s="7">
        <v>2.2200000000000002</v>
      </c>
      <c r="M253" s="30">
        <f>IF(K253=0,0,K253)</f>
        <v>12</v>
      </c>
      <c r="N253" s="30">
        <f>IF(L253=0,0,L253)</f>
        <v>2.2200000000000002</v>
      </c>
      <c r="O253" s="11">
        <f>IF(K253&lt;&gt;0,L253/K253,0)</f>
        <v>0.18500000000000003</v>
      </c>
      <c r="P253" s="11">
        <f>IF(M253=0,-9999,N253-M253)</f>
        <v>-9.7799999999999994</v>
      </c>
      <c r="Q253" s="11">
        <f>IF( M253&lt;&gt;0,P253/M253,-10)</f>
        <v>-0.81499999999999995</v>
      </c>
      <c r="R253" s="11">
        <f>IF(O253&gt;3,4,(IF(O253&gt;1,3,(IF(O253&gt;0.5,2,1)))))</f>
        <v>1</v>
      </c>
      <c r="S253" s="11">
        <f t="shared" si="6"/>
        <v>1</v>
      </c>
      <c r="T253" s="11">
        <f t="shared" si="7"/>
        <v>1</v>
      </c>
      <c r="U253" s="5"/>
      <c r="V253" s="5"/>
      <c r="W253" s="5"/>
      <c r="X253" s="5"/>
      <c r="Y253" s="5"/>
      <c r="Z253" s="5"/>
      <c r="AA253" s="5"/>
    </row>
    <row r="254" spans="1:27" ht="15.75" customHeight="1">
      <c r="A254" s="7">
        <v>2018</v>
      </c>
      <c r="B254" s="7" t="s">
        <v>165</v>
      </c>
      <c r="C254" s="7">
        <v>12</v>
      </c>
      <c r="D254" s="8" t="s">
        <v>645</v>
      </c>
      <c r="E254" s="9" t="s">
        <v>1427</v>
      </c>
      <c r="F254" s="5" t="s">
        <v>646</v>
      </c>
      <c r="G254" s="5" t="s">
        <v>647</v>
      </c>
      <c r="H254" s="5" t="s">
        <v>89</v>
      </c>
      <c r="I254" s="5"/>
      <c r="J254" s="5" t="s">
        <v>649</v>
      </c>
      <c r="K254" s="7">
        <v>15</v>
      </c>
      <c r="L254" s="7">
        <v>2.75</v>
      </c>
      <c r="M254" s="10">
        <f>IF(K254=0,0,K254)</f>
        <v>15</v>
      </c>
      <c r="N254" s="10">
        <f>IF(L254=0,0,L254)</f>
        <v>2.75</v>
      </c>
      <c r="O254" s="11">
        <f>IF(K254&lt;&gt;0,L254/K254,0)</f>
        <v>0.18333333333333332</v>
      </c>
      <c r="P254" s="11">
        <f>IF(M254=0,-9999,N254-M254)</f>
        <v>-12.25</v>
      </c>
      <c r="Q254" s="11">
        <f>IF( M254&lt;&gt;0,P254/M254,-10)</f>
        <v>-0.81666666666666665</v>
      </c>
      <c r="R254" s="11">
        <f>IF(O254&gt;3,4,(IF(O254&gt;1,3,(IF(O254&gt;0.5,2,1)))))</f>
        <v>1</v>
      </c>
      <c r="S254" s="11">
        <f t="shared" si="6"/>
        <v>1</v>
      </c>
      <c r="T254" s="11">
        <f t="shared" si="7"/>
        <v>1</v>
      </c>
      <c r="U254" s="5"/>
      <c r="V254" s="5"/>
      <c r="W254" s="5"/>
      <c r="X254" s="5"/>
      <c r="Y254" s="5"/>
      <c r="Z254" s="5"/>
      <c r="AA254" s="5"/>
    </row>
    <row r="255" spans="1:27" ht="15.75" customHeight="1">
      <c r="A255" s="7">
        <v>2017</v>
      </c>
      <c r="B255" s="7" t="s">
        <v>435</v>
      </c>
      <c r="C255" s="7">
        <v>24</v>
      </c>
      <c r="D255" s="8" t="s">
        <v>1252</v>
      </c>
      <c r="E255" s="13" t="s">
        <v>1429</v>
      </c>
      <c r="F255" s="5" t="s">
        <v>531</v>
      </c>
      <c r="G255" s="5" t="s">
        <v>1253</v>
      </c>
      <c r="H255" s="5" t="s">
        <v>26</v>
      </c>
      <c r="I255" s="5" t="s">
        <v>1254</v>
      </c>
      <c r="J255" s="5" t="s">
        <v>505</v>
      </c>
      <c r="K255" s="7">
        <v>6</v>
      </c>
      <c r="L255" s="7">
        <v>1</v>
      </c>
      <c r="M255" s="10">
        <f>IF(K255=0,0,K255)</f>
        <v>6</v>
      </c>
      <c r="N255" s="10">
        <f>IF(L255=0,0,L255)</f>
        <v>1</v>
      </c>
      <c r="O255" s="11">
        <f>IF(K255&lt;&gt;0,L255/K255,0)</f>
        <v>0.16666666666666666</v>
      </c>
      <c r="P255" s="11">
        <f>IF(M255=0,-9999,N255-M255)</f>
        <v>-5</v>
      </c>
      <c r="Q255" s="11">
        <f>IF( M255&lt;&gt;0,P255/M255,-10)</f>
        <v>-0.83333333333333337</v>
      </c>
      <c r="R255" s="11">
        <f>IF(O255&gt;3,4,(IF(O255&gt;1,3,(IF(O255&gt;0.5,2,1)))))</f>
        <v>1</v>
      </c>
      <c r="S255" s="11">
        <f t="shared" si="6"/>
        <v>1</v>
      </c>
      <c r="T255" s="11">
        <f t="shared" si="7"/>
        <v>1</v>
      </c>
      <c r="U255" s="5"/>
      <c r="V255" s="5"/>
      <c r="W255" s="5"/>
      <c r="X255" s="5"/>
      <c r="Y255" s="5"/>
      <c r="Z255" s="5"/>
      <c r="AA255" s="5"/>
    </row>
    <row r="256" spans="1:27" ht="15.75" customHeight="1">
      <c r="A256" s="7">
        <v>2018</v>
      </c>
      <c r="B256" s="7" t="s">
        <v>278</v>
      </c>
      <c r="C256" s="7">
        <v>11</v>
      </c>
      <c r="D256" s="16" t="s">
        <v>306</v>
      </c>
      <c r="E256" s="9" t="s">
        <v>1428</v>
      </c>
      <c r="F256" s="5" t="s">
        <v>307</v>
      </c>
      <c r="G256" s="5" t="s">
        <v>308</v>
      </c>
      <c r="H256" s="5" t="s">
        <v>26</v>
      </c>
      <c r="I256" s="5"/>
      <c r="J256" s="5" t="s">
        <v>310</v>
      </c>
      <c r="K256" s="7">
        <v>12</v>
      </c>
      <c r="L256" s="7">
        <v>2</v>
      </c>
      <c r="M256" s="10">
        <f>IF(K256=0,0,K256)</f>
        <v>12</v>
      </c>
      <c r="N256" s="10">
        <f>IF(L256=0,0,L256)</f>
        <v>2</v>
      </c>
      <c r="O256" s="11">
        <f>IF(K256&lt;&gt;0,L256/K256,0)</f>
        <v>0.16666666666666666</v>
      </c>
      <c r="P256" s="11">
        <f>IF(M256=0,-9999,N256-M256)</f>
        <v>-10</v>
      </c>
      <c r="Q256" s="11">
        <f>IF( M256&lt;&gt;0,P256/M256,-10)</f>
        <v>-0.83333333333333337</v>
      </c>
      <c r="R256" s="11">
        <f>IF(O256&gt;3,4,(IF(O256&gt;1,3,(IF(O256&gt;0.5,2,1)))))</f>
        <v>1</v>
      </c>
      <c r="S256" s="11">
        <f t="shared" si="6"/>
        <v>1</v>
      </c>
      <c r="T256" s="11">
        <f t="shared" si="7"/>
        <v>1</v>
      </c>
      <c r="U256" s="5"/>
      <c r="V256" s="5"/>
      <c r="W256" s="5"/>
      <c r="X256" s="5"/>
      <c r="Y256" s="5"/>
      <c r="Z256" s="5"/>
      <c r="AA256" s="5"/>
    </row>
    <row r="257" spans="1:27" ht="15.75" customHeight="1">
      <c r="A257" s="7">
        <v>2019</v>
      </c>
      <c r="B257" s="7" t="s">
        <v>417</v>
      </c>
      <c r="C257" s="7">
        <v>2</v>
      </c>
      <c r="D257" s="8" t="s">
        <v>611</v>
      </c>
      <c r="E257" s="14" t="s">
        <v>1430</v>
      </c>
      <c r="F257" s="5" t="s">
        <v>612</v>
      </c>
      <c r="G257" s="5" t="s">
        <v>613</v>
      </c>
      <c r="H257" s="5" t="s">
        <v>89</v>
      </c>
      <c r="I257" s="5"/>
      <c r="J257" s="5" t="s">
        <v>152</v>
      </c>
      <c r="K257" s="7">
        <v>24</v>
      </c>
      <c r="L257" s="7">
        <v>3.98</v>
      </c>
      <c r="M257" s="10">
        <f>IF(K257=0,0,K257)</f>
        <v>24</v>
      </c>
      <c r="N257" s="10">
        <f>IF(L257=0,0,L257)</f>
        <v>3.98</v>
      </c>
      <c r="O257" s="11">
        <f>IF(K257&lt;&gt;0,L257/K257,0)</f>
        <v>0.16583333333333333</v>
      </c>
      <c r="P257" s="11">
        <f>IF(M257=0,-9999,N257-M257)</f>
        <v>-20.02</v>
      </c>
      <c r="Q257" s="11">
        <f>IF( M257&lt;&gt;0,P257/M257,-10)</f>
        <v>-0.83416666666666661</v>
      </c>
      <c r="R257" s="11">
        <f>IF(O257&gt;3,4,(IF(O257&gt;1,3,(IF(O257&gt;0.5,2,1)))))</f>
        <v>1</v>
      </c>
      <c r="S257" s="11">
        <f t="shared" si="6"/>
        <v>1</v>
      </c>
      <c r="T257" s="11">
        <f t="shared" si="7"/>
        <v>1</v>
      </c>
      <c r="U257" s="5"/>
      <c r="V257" s="5"/>
      <c r="W257" s="5"/>
      <c r="X257" s="5"/>
      <c r="Y257" s="5"/>
      <c r="Z257" s="5"/>
      <c r="AA257" s="5"/>
    </row>
    <row r="258" spans="1:27" ht="15.75" customHeight="1">
      <c r="A258" s="7">
        <v>2016</v>
      </c>
      <c r="B258" s="7" t="s">
        <v>81</v>
      </c>
      <c r="C258" s="7">
        <v>19</v>
      </c>
      <c r="D258" s="8" t="s">
        <v>1682</v>
      </c>
      <c r="E258" s="25" t="s">
        <v>1801</v>
      </c>
      <c r="F258" s="5" t="s">
        <v>1905</v>
      </c>
      <c r="G258" s="5" t="s">
        <v>1994</v>
      </c>
      <c r="H258" s="5" t="s">
        <v>31</v>
      </c>
      <c r="I258" s="5"/>
      <c r="J258" s="5" t="s">
        <v>2124</v>
      </c>
      <c r="K258" s="7">
        <v>20</v>
      </c>
      <c r="L258" s="7">
        <v>3.02</v>
      </c>
      <c r="M258" s="30">
        <f>IF(K258=0,0,K258)</f>
        <v>20</v>
      </c>
      <c r="N258" s="30">
        <f>IF(L258=0,0,L258)</f>
        <v>3.02</v>
      </c>
      <c r="O258" s="11">
        <f>IF(K258&lt;&gt;0,L258/K258,0)</f>
        <v>0.151</v>
      </c>
      <c r="P258" s="11">
        <f>IF(M258=0,-9999,N258-M258)</f>
        <v>-16.98</v>
      </c>
      <c r="Q258" s="11">
        <f>IF( M258&lt;&gt;0,P258/M258,-10)</f>
        <v>-0.84899999999999998</v>
      </c>
      <c r="R258" s="11">
        <f>IF(O258&gt;3,4,(IF(O258&gt;1,3,(IF(O258&gt;0.5,2,1)))))</f>
        <v>1</v>
      </c>
      <c r="S258" s="11">
        <f t="shared" si="6"/>
        <v>1</v>
      </c>
      <c r="T258" s="11">
        <f t="shared" si="7"/>
        <v>1</v>
      </c>
      <c r="U258" s="5"/>
      <c r="V258" s="5"/>
      <c r="W258" s="5"/>
      <c r="X258" s="5"/>
      <c r="Y258" s="5"/>
      <c r="Z258" s="5"/>
      <c r="AA258" s="5"/>
    </row>
    <row r="259" spans="1:27" ht="15.75" customHeight="1">
      <c r="A259" s="7">
        <v>2017</v>
      </c>
      <c r="B259" s="7" t="s">
        <v>165</v>
      </c>
      <c r="C259" s="7">
        <v>13</v>
      </c>
      <c r="D259" s="16" t="s">
        <v>1183</v>
      </c>
      <c r="E259" s="13" t="s">
        <v>1431</v>
      </c>
      <c r="F259" s="5" t="s">
        <v>1184</v>
      </c>
      <c r="G259" s="5" t="s">
        <v>1185</v>
      </c>
      <c r="H259" s="5" t="s">
        <v>26</v>
      </c>
      <c r="I259" s="5" t="s">
        <v>151</v>
      </c>
      <c r="J259" s="5" t="s">
        <v>1186</v>
      </c>
      <c r="K259" s="7">
        <v>5</v>
      </c>
      <c r="L259" s="7">
        <v>0.75</v>
      </c>
      <c r="M259" s="10">
        <f>IF(K259=0,0,K259)</f>
        <v>5</v>
      </c>
      <c r="N259" s="10">
        <f>IF(L259=0,0,L259)</f>
        <v>0.75</v>
      </c>
      <c r="O259" s="11">
        <f>IF(K259&lt;&gt;0,L259/K259,0)</f>
        <v>0.15</v>
      </c>
      <c r="P259" s="11">
        <f>IF(M259=0,-9999,N259-M259)</f>
        <v>-4.25</v>
      </c>
      <c r="Q259" s="11">
        <f>IF( M259&lt;&gt;0,P259/M259,-10)</f>
        <v>-0.85</v>
      </c>
      <c r="R259" s="11">
        <f>IF(O259&gt;3,4,(IF(O259&gt;1,3,(IF(O259&gt;0.5,2,1)))))</f>
        <v>1</v>
      </c>
      <c r="S259" s="11">
        <f t="shared" ref="S259:S322" si="8">IF(Q259&gt;1.8,4,(IF(Q259&gt;0,3,(IF(Q259&gt;-0.5,2,1)))))</f>
        <v>1</v>
      </c>
      <c r="T259" s="11">
        <f t="shared" ref="T259:T322" si="9">IF(Q259&gt;=1,3,(IF(Q259&gt;0,2,1)))</f>
        <v>1</v>
      </c>
      <c r="U259" s="5"/>
      <c r="V259" s="5"/>
      <c r="W259" s="5"/>
      <c r="X259" s="5"/>
      <c r="Y259" s="5"/>
      <c r="Z259" s="5"/>
      <c r="AA259" s="5"/>
    </row>
    <row r="260" spans="1:27" ht="15.75" customHeight="1">
      <c r="A260" s="7">
        <v>2017</v>
      </c>
      <c r="B260" s="7" t="s">
        <v>165</v>
      </c>
      <c r="C260" s="7">
        <v>27</v>
      </c>
      <c r="D260" s="15" t="s">
        <v>1195</v>
      </c>
      <c r="E260" s="9" t="s">
        <v>1432</v>
      </c>
      <c r="F260" s="5" t="s">
        <v>1196</v>
      </c>
      <c r="G260" s="5" t="s">
        <v>1197</v>
      </c>
      <c r="H260" s="5" t="s">
        <v>1198</v>
      </c>
      <c r="I260" s="5" t="s">
        <v>1199</v>
      </c>
      <c r="J260" s="5" t="s">
        <v>1200</v>
      </c>
      <c r="K260" s="7">
        <v>6</v>
      </c>
      <c r="L260" s="7">
        <v>0.9</v>
      </c>
      <c r="M260" s="10">
        <f>IF(K260=0,0,K260)</f>
        <v>6</v>
      </c>
      <c r="N260" s="10">
        <f>IF(L260=0,0,L260)</f>
        <v>0.9</v>
      </c>
      <c r="O260" s="11">
        <f>IF(K260&lt;&gt;0,L260/K260,0)</f>
        <v>0.15</v>
      </c>
      <c r="P260" s="11">
        <f>IF(M260=0,-9999,N260-M260)</f>
        <v>-5.0999999999999996</v>
      </c>
      <c r="Q260" s="11">
        <f>IF( M260&lt;&gt;0,P260/M260,-10)</f>
        <v>-0.85</v>
      </c>
      <c r="R260" s="11">
        <f>IF(O260&gt;3,4,(IF(O260&gt;1,3,(IF(O260&gt;0.5,2,1)))))</f>
        <v>1</v>
      </c>
      <c r="S260" s="11">
        <f t="shared" si="8"/>
        <v>1</v>
      </c>
      <c r="T260" s="11">
        <f t="shared" si="9"/>
        <v>1</v>
      </c>
      <c r="U260" s="5"/>
      <c r="V260" s="5"/>
      <c r="W260" s="5"/>
      <c r="X260" s="5"/>
      <c r="Y260" s="5"/>
      <c r="Z260" s="5"/>
      <c r="AA260" s="5"/>
    </row>
    <row r="261" spans="1:27" ht="15.75" customHeight="1">
      <c r="A261" s="7">
        <v>2017</v>
      </c>
      <c r="B261" s="7" t="s">
        <v>81</v>
      </c>
      <c r="C261" s="7">
        <v>17</v>
      </c>
      <c r="D261" s="16" t="s">
        <v>845</v>
      </c>
      <c r="E261" s="13" t="s">
        <v>1433</v>
      </c>
      <c r="F261" s="5" t="s">
        <v>846</v>
      </c>
      <c r="G261" s="5" t="s">
        <v>847</v>
      </c>
      <c r="H261" s="5" t="s">
        <v>39</v>
      </c>
      <c r="I261" s="5" t="s">
        <v>78</v>
      </c>
      <c r="J261" s="5" t="s">
        <v>848</v>
      </c>
      <c r="K261" s="7">
        <v>7.5</v>
      </c>
      <c r="L261" s="7">
        <v>1.1000000000000001</v>
      </c>
      <c r="M261" s="10">
        <f>IF(K261=0,0,K261)</f>
        <v>7.5</v>
      </c>
      <c r="N261" s="10">
        <f>IF(L261=0,0,L261)</f>
        <v>1.1000000000000001</v>
      </c>
      <c r="O261" s="11">
        <f>IF(K261&lt;&gt;0,L261/K261,0)</f>
        <v>0.14666666666666667</v>
      </c>
      <c r="P261" s="11">
        <f>IF(M261=0,-9999,N261-M261)</f>
        <v>-6.4</v>
      </c>
      <c r="Q261" s="11">
        <f>IF( M261&lt;&gt;0,P261/M261,-10)</f>
        <v>-0.85333333333333339</v>
      </c>
      <c r="R261" s="11">
        <f>IF(O261&gt;3,4,(IF(O261&gt;1,3,(IF(O261&gt;0.5,2,1)))))</f>
        <v>1</v>
      </c>
      <c r="S261" s="11">
        <f t="shared" si="8"/>
        <v>1</v>
      </c>
      <c r="T261" s="11">
        <f t="shared" si="9"/>
        <v>1</v>
      </c>
      <c r="U261" s="5"/>
      <c r="V261" s="5"/>
      <c r="W261" s="5"/>
      <c r="X261" s="5"/>
      <c r="Y261" s="5"/>
      <c r="Z261" s="5"/>
      <c r="AA261" s="5"/>
    </row>
    <row r="262" spans="1:27" ht="15.75" customHeight="1">
      <c r="A262" s="7">
        <v>2018</v>
      </c>
      <c r="B262" s="7" t="s">
        <v>278</v>
      </c>
      <c r="C262" s="7">
        <v>25</v>
      </c>
      <c r="D262" s="16" t="s">
        <v>344</v>
      </c>
      <c r="E262" s="9" t="s">
        <v>1434</v>
      </c>
      <c r="F262" s="5" t="s">
        <v>346</v>
      </c>
      <c r="G262" s="5" t="s">
        <v>347</v>
      </c>
      <c r="H262" s="5" t="s">
        <v>26</v>
      </c>
      <c r="I262" s="5"/>
      <c r="J262" s="5" t="s">
        <v>349</v>
      </c>
      <c r="K262" s="7">
        <v>4</v>
      </c>
      <c r="L262" s="7">
        <v>0.55000000000000004</v>
      </c>
      <c r="M262" s="10">
        <f>IF(K262=0,0,K262)</f>
        <v>4</v>
      </c>
      <c r="N262" s="10">
        <f>IF(L262=0,0,L262)</f>
        <v>0.55000000000000004</v>
      </c>
      <c r="O262" s="11">
        <f>IF(K262&lt;&gt;0,L262/K262,0)</f>
        <v>0.13750000000000001</v>
      </c>
      <c r="P262" s="11">
        <f>IF(M262=0,-9999,N262-M262)</f>
        <v>-3.45</v>
      </c>
      <c r="Q262" s="11">
        <f>IF( M262&lt;&gt;0,P262/M262,-10)</f>
        <v>-0.86250000000000004</v>
      </c>
      <c r="R262" s="11">
        <f>IF(O262&gt;3,4,(IF(O262&gt;1,3,(IF(O262&gt;0.5,2,1)))))</f>
        <v>1</v>
      </c>
      <c r="S262" s="11">
        <f t="shared" si="8"/>
        <v>1</v>
      </c>
      <c r="T262" s="11">
        <f t="shared" si="9"/>
        <v>1</v>
      </c>
      <c r="U262" s="5"/>
      <c r="V262" s="5"/>
      <c r="W262" s="5"/>
      <c r="X262" s="5"/>
      <c r="Y262" s="5"/>
      <c r="Z262" s="5"/>
      <c r="AA262" s="5"/>
    </row>
    <row r="263" spans="1:27" ht="15.75" customHeight="1">
      <c r="A263" s="7">
        <v>2017</v>
      </c>
      <c r="B263" s="7" t="s">
        <v>351</v>
      </c>
      <c r="C263" s="7">
        <v>9</v>
      </c>
      <c r="D263" s="16" t="s">
        <v>1017</v>
      </c>
      <c r="E263" s="13" t="s">
        <v>1435</v>
      </c>
      <c r="F263" s="5" t="s">
        <v>1018</v>
      </c>
      <c r="G263" s="5" t="s">
        <v>1019</v>
      </c>
      <c r="H263" s="5" t="s">
        <v>31</v>
      </c>
      <c r="I263" s="5" t="s">
        <v>21</v>
      </c>
      <c r="J263" s="5" t="s">
        <v>1020</v>
      </c>
      <c r="K263" s="7">
        <v>15</v>
      </c>
      <c r="L263" s="7">
        <v>1.99</v>
      </c>
      <c r="M263" s="10">
        <f>IF(K263=0,0,K263)</f>
        <v>15</v>
      </c>
      <c r="N263" s="10">
        <f>IF(L263=0,0,L263)</f>
        <v>1.99</v>
      </c>
      <c r="O263" s="11">
        <f>IF(K263&lt;&gt;0,L263/K263,0)</f>
        <v>0.13266666666666665</v>
      </c>
      <c r="P263" s="11">
        <f>IF(M263=0,-9999,N263-M263)</f>
        <v>-13.01</v>
      </c>
      <c r="Q263" s="11">
        <f>IF( M263&lt;&gt;0,P263/M263,-10)</f>
        <v>-0.86733333333333329</v>
      </c>
      <c r="R263" s="11">
        <f>IF(O263&gt;3,4,(IF(O263&gt;1,3,(IF(O263&gt;0.5,2,1)))))</f>
        <v>1</v>
      </c>
      <c r="S263" s="11">
        <f t="shared" si="8"/>
        <v>1</v>
      </c>
      <c r="T263" s="11">
        <f t="shared" si="9"/>
        <v>1</v>
      </c>
      <c r="U263" s="5"/>
      <c r="V263" s="5"/>
      <c r="W263" s="5"/>
      <c r="X263" s="5"/>
      <c r="Y263" s="5"/>
      <c r="Z263" s="5"/>
      <c r="AA263" s="5"/>
    </row>
    <row r="264" spans="1:27" ht="15.75" customHeight="1">
      <c r="A264" s="7">
        <v>2019</v>
      </c>
      <c r="B264" s="7" t="s">
        <v>506</v>
      </c>
      <c r="C264" s="7">
        <v>20</v>
      </c>
      <c r="D264" s="16" t="s">
        <v>686</v>
      </c>
      <c r="E264" s="14" t="s">
        <v>1436</v>
      </c>
      <c r="F264" s="5" t="s">
        <v>688</v>
      </c>
      <c r="G264" s="5" t="s">
        <v>689</v>
      </c>
      <c r="H264" s="5" t="s">
        <v>26</v>
      </c>
      <c r="I264" s="5"/>
      <c r="J264" s="5" t="s">
        <v>691</v>
      </c>
      <c r="K264" s="7">
        <v>60</v>
      </c>
      <c r="L264" s="7">
        <v>7.95</v>
      </c>
      <c r="M264" s="10">
        <f>IF(K264=0,0,K264)</f>
        <v>60</v>
      </c>
      <c r="N264" s="10">
        <f>IF(L264=0,0,L264)</f>
        <v>7.95</v>
      </c>
      <c r="O264" s="11">
        <f>IF(K264&lt;&gt;0,L264/K264,0)</f>
        <v>0.13250000000000001</v>
      </c>
      <c r="P264" s="11">
        <f>IF(M264=0,-9999,N264-M264)</f>
        <v>-52.05</v>
      </c>
      <c r="Q264" s="11">
        <f>IF( M264&lt;&gt;0,P264/M264,-10)</f>
        <v>-0.86749999999999994</v>
      </c>
      <c r="R264" s="11">
        <f>IF(O264&gt;3,4,(IF(O264&gt;1,3,(IF(O264&gt;0.5,2,1)))))</f>
        <v>1</v>
      </c>
      <c r="S264" s="11">
        <f t="shared" si="8"/>
        <v>1</v>
      </c>
      <c r="T264" s="11">
        <f t="shared" si="9"/>
        <v>1</v>
      </c>
      <c r="U264" s="5"/>
      <c r="V264" s="5"/>
      <c r="W264" s="5"/>
      <c r="X264" s="5"/>
      <c r="Y264" s="5"/>
      <c r="Z264" s="5"/>
      <c r="AA264" s="5"/>
    </row>
    <row r="265" spans="1:27" ht="15.75" customHeight="1">
      <c r="A265" s="7">
        <v>2017</v>
      </c>
      <c r="B265" s="7" t="s">
        <v>136</v>
      </c>
      <c r="C265" s="7">
        <v>17</v>
      </c>
      <c r="D265" s="8" t="s">
        <v>886</v>
      </c>
      <c r="E265" s="13" t="s">
        <v>1437</v>
      </c>
      <c r="F265" s="5" t="s">
        <v>887</v>
      </c>
      <c r="G265" s="5" t="s">
        <v>888</v>
      </c>
      <c r="H265" s="5" t="s">
        <v>31</v>
      </c>
      <c r="I265" s="5" t="s">
        <v>151</v>
      </c>
      <c r="J265" s="5" t="s">
        <v>889</v>
      </c>
      <c r="K265" s="7">
        <v>25</v>
      </c>
      <c r="L265" s="7">
        <v>3.14</v>
      </c>
      <c r="M265" s="10">
        <f>IF(K265=0,0,K265)</f>
        <v>25</v>
      </c>
      <c r="N265" s="10">
        <f>IF(L265=0,0,L265)</f>
        <v>3.14</v>
      </c>
      <c r="O265" s="11">
        <f>IF(K265&lt;&gt;0,L265/K265,0)</f>
        <v>0.12560000000000002</v>
      </c>
      <c r="P265" s="11">
        <f>IF(M265=0,-9999,N265-M265)</f>
        <v>-21.86</v>
      </c>
      <c r="Q265" s="11">
        <f>IF( M265&lt;&gt;0,P265/M265,-10)</f>
        <v>-0.87439999999999996</v>
      </c>
      <c r="R265" s="11">
        <f>IF(O265&gt;3,4,(IF(O265&gt;1,3,(IF(O265&gt;0.5,2,1)))))</f>
        <v>1</v>
      </c>
      <c r="S265" s="11">
        <f t="shared" si="8"/>
        <v>1</v>
      </c>
      <c r="T265" s="11">
        <f t="shared" si="9"/>
        <v>1</v>
      </c>
      <c r="U265" s="5"/>
      <c r="V265" s="5"/>
      <c r="W265" s="5"/>
      <c r="X265" s="5"/>
      <c r="Y265" s="5"/>
      <c r="Z265" s="5"/>
      <c r="AA265" s="5"/>
    </row>
    <row r="266" spans="1:27" ht="15.75" customHeight="1">
      <c r="A266" s="7">
        <v>2019</v>
      </c>
      <c r="B266" s="7" t="s">
        <v>165</v>
      </c>
      <c r="C266" s="7">
        <v>18</v>
      </c>
      <c r="D266" s="16" t="s">
        <v>390</v>
      </c>
      <c r="E266" s="14" t="s">
        <v>1438</v>
      </c>
      <c r="F266" s="5" t="s">
        <v>13</v>
      </c>
      <c r="G266" s="5" t="s">
        <v>391</v>
      </c>
      <c r="H266" s="5" t="s">
        <v>15</v>
      </c>
      <c r="I266" s="5" t="s">
        <v>39</v>
      </c>
      <c r="J266" s="5" t="s">
        <v>163</v>
      </c>
      <c r="K266" s="7">
        <v>15</v>
      </c>
      <c r="L266" s="7">
        <v>1.82</v>
      </c>
      <c r="M266" s="10">
        <f>IF(K266=0,0,K266)</f>
        <v>15</v>
      </c>
      <c r="N266" s="10">
        <f>IF(L266=0,0,L266)</f>
        <v>1.82</v>
      </c>
      <c r="O266" s="11">
        <f>IF(K266&lt;&gt;0,L266/K266,0)</f>
        <v>0.12133333333333333</v>
      </c>
      <c r="P266" s="11">
        <f>IF(M266=0,-9999,N266-M266)</f>
        <v>-13.18</v>
      </c>
      <c r="Q266" s="11">
        <f>IF( M266&lt;&gt;0,P266/M266,-10)</f>
        <v>-0.8786666666666666</v>
      </c>
      <c r="R266" s="11">
        <f>IF(O266&gt;3,4,(IF(O266&gt;1,3,(IF(O266&gt;0.5,2,1)))))</f>
        <v>1</v>
      </c>
      <c r="S266" s="11">
        <f t="shared" si="8"/>
        <v>1</v>
      </c>
      <c r="T266" s="11">
        <f t="shared" si="9"/>
        <v>1</v>
      </c>
      <c r="U266" s="5"/>
      <c r="V266" s="5"/>
      <c r="W266" s="5"/>
      <c r="X266" s="5"/>
      <c r="Y266" s="5"/>
      <c r="Z266" s="5"/>
      <c r="AA266" s="5"/>
    </row>
    <row r="267" spans="1:27" ht="15.75" customHeight="1">
      <c r="A267" s="7">
        <v>2019</v>
      </c>
      <c r="B267" s="7" t="s">
        <v>165</v>
      </c>
      <c r="C267" s="7">
        <v>18</v>
      </c>
      <c r="D267" s="16" t="s">
        <v>396</v>
      </c>
      <c r="E267" s="14" t="s">
        <v>1439</v>
      </c>
      <c r="F267" s="5" t="s">
        <v>397</v>
      </c>
      <c r="G267" s="5" t="s">
        <v>398</v>
      </c>
      <c r="H267" s="5" t="s">
        <v>54</v>
      </c>
      <c r="I267" s="5"/>
      <c r="J267" s="5" t="s">
        <v>27</v>
      </c>
      <c r="K267" s="7">
        <v>35</v>
      </c>
      <c r="L267" s="7">
        <v>4</v>
      </c>
      <c r="M267" s="10">
        <f>IF(K267=0,0,K267)</f>
        <v>35</v>
      </c>
      <c r="N267" s="10">
        <f>IF(L267=0,0,L267)</f>
        <v>4</v>
      </c>
      <c r="O267" s="11">
        <f>IF(K267&lt;&gt;0,L267/K267,0)</f>
        <v>0.11428571428571428</v>
      </c>
      <c r="P267" s="11">
        <f>IF(M267=0,-9999,N267-M267)</f>
        <v>-31</v>
      </c>
      <c r="Q267" s="11">
        <f>IF( M267&lt;&gt;0,P267/M267,-10)</f>
        <v>-0.88571428571428568</v>
      </c>
      <c r="R267" s="11">
        <f>IF(O267&gt;3,4,(IF(O267&gt;1,3,(IF(O267&gt;0.5,2,1)))))</f>
        <v>1</v>
      </c>
      <c r="S267" s="11">
        <f t="shared" si="8"/>
        <v>1</v>
      </c>
      <c r="T267" s="11">
        <f t="shared" si="9"/>
        <v>1</v>
      </c>
      <c r="U267" s="5"/>
      <c r="V267" s="5"/>
      <c r="W267" s="5"/>
      <c r="X267" s="5"/>
      <c r="Y267" s="5"/>
      <c r="Z267" s="5"/>
      <c r="AA267" s="5"/>
    </row>
    <row r="268" spans="1:27" ht="15.75" customHeight="1">
      <c r="A268" s="7">
        <v>2019</v>
      </c>
      <c r="B268" s="7" t="s">
        <v>506</v>
      </c>
      <c r="C268" s="7">
        <v>20</v>
      </c>
      <c r="D268" s="8" t="s">
        <v>679</v>
      </c>
      <c r="E268" s="14" t="s">
        <v>1440</v>
      </c>
      <c r="F268" s="5" t="s">
        <v>337</v>
      </c>
      <c r="G268" s="5" t="s">
        <v>682</v>
      </c>
      <c r="H268" s="5" t="s">
        <v>26</v>
      </c>
      <c r="I268" s="5"/>
      <c r="J268" s="5" t="s">
        <v>684</v>
      </c>
      <c r="K268" s="7">
        <v>30</v>
      </c>
      <c r="L268" s="7">
        <v>3.12</v>
      </c>
      <c r="M268" s="10">
        <f>IF(K268=0,0,K268)</f>
        <v>30</v>
      </c>
      <c r="N268" s="10">
        <f>IF(L268=0,0,L268)</f>
        <v>3.12</v>
      </c>
      <c r="O268" s="11">
        <f>IF(K268&lt;&gt;0,L268/K268,0)</f>
        <v>0.10400000000000001</v>
      </c>
      <c r="P268" s="11">
        <f>IF(M268=0,-9999,N268-M268)</f>
        <v>-26.88</v>
      </c>
      <c r="Q268" s="11">
        <f>IF( M268&lt;&gt;0,P268/M268,-10)</f>
        <v>-0.89600000000000002</v>
      </c>
      <c r="R268" s="11">
        <f>IF(O268&gt;3,4,(IF(O268&gt;1,3,(IF(O268&gt;0.5,2,1)))))</f>
        <v>1</v>
      </c>
      <c r="S268" s="11">
        <f t="shared" si="8"/>
        <v>1</v>
      </c>
      <c r="T268" s="11">
        <f t="shared" si="9"/>
        <v>1</v>
      </c>
      <c r="U268" s="5"/>
      <c r="V268" s="5"/>
      <c r="W268" s="5"/>
      <c r="X268" s="5"/>
      <c r="Y268" s="5"/>
      <c r="Z268" s="5"/>
      <c r="AA268" s="5"/>
    </row>
    <row r="269" spans="1:27" ht="15.75" customHeight="1">
      <c r="A269" s="7">
        <v>2016</v>
      </c>
      <c r="B269" s="7" t="s">
        <v>211</v>
      </c>
      <c r="C269" s="7">
        <v>22</v>
      </c>
      <c r="D269" s="16" t="s">
        <v>1702</v>
      </c>
      <c r="E269" s="25" t="s">
        <v>1820</v>
      </c>
      <c r="F269" s="5" t="s">
        <v>1920</v>
      </c>
      <c r="G269" s="5" t="s">
        <v>2014</v>
      </c>
      <c r="H269" s="5" t="s">
        <v>89</v>
      </c>
      <c r="I269" s="5"/>
      <c r="J269" s="5" t="s">
        <v>2139</v>
      </c>
      <c r="K269" s="7">
        <v>9.5</v>
      </c>
      <c r="L269" s="7">
        <v>0.95</v>
      </c>
      <c r="M269" s="30">
        <f>IF(K269=0,0,K269)</f>
        <v>9.5</v>
      </c>
      <c r="N269" s="30">
        <f>IF(L269=0,0,L269)</f>
        <v>0.95</v>
      </c>
      <c r="O269" s="11">
        <f>IF(K269&lt;&gt;0,L269/K269,0)</f>
        <v>9.9999999999999992E-2</v>
      </c>
      <c r="P269" s="11">
        <f>IF(M269=0,-9999,N269-M269)</f>
        <v>-8.5500000000000007</v>
      </c>
      <c r="Q269" s="11">
        <f>IF( M269&lt;&gt;0,P269/M269,-10)</f>
        <v>-0.9</v>
      </c>
      <c r="R269" s="11">
        <f>IF(O269&gt;3,4,(IF(O269&gt;1,3,(IF(O269&gt;0.5,2,1)))))</f>
        <v>1</v>
      </c>
      <c r="S269" s="11">
        <f t="shared" si="8"/>
        <v>1</v>
      </c>
      <c r="T269" s="11">
        <f t="shared" si="9"/>
        <v>1</v>
      </c>
      <c r="U269" s="5"/>
      <c r="V269" s="5"/>
      <c r="W269" s="5"/>
      <c r="X269" s="5"/>
      <c r="Y269" s="5"/>
      <c r="Z269" s="5"/>
      <c r="AA269" s="5"/>
    </row>
    <row r="270" spans="1:27" ht="15.75" customHeight="1">
      <c r="A270" s="7">
        <v>2018</v>
      </c>
      <c r="B270" s="7" t="s">
        <v>136</v>
      </c>
      <c r="C270" s="7">
        <v>9</v>
      </c>
      <c r="D270" s="16" t="s">
        <v>155</v>
      </c>
      <c r="E270" s="9" t="s">
        <v>1441</v>
      </c>
      <c r="F270" s="5" t="s">
        <v>156</v>
      </c>
      <c r="G270" s="5" t="s">
        <v>158</v>
      </c>
      <c r="H270" s="5" t="s">
        <v>101</v>
      </c>
      <c r="I270" s="5" t="s">
        <v>89</v>
      </c>
      <c r="J270" s="5" t="s">
        <v>163</v>
      </c>
      <c r="K270" s="7">
        <v>10</v>
      </c>
      <c r="L270" s="7">
        <v>1</v>
      </c>
      <c r="M270" s="10">
        <f>IF(K270=0,0,K270)</f>
        <v>10</v>
      </c>
      <c r="N270" s="10">
        <f>IF(L270=0,0,L270)</f>
        <v>1</v>
      </c>
      <c r="O270" s="11">
        <f>IF(K270&lt;&gt;0,L270/K270,0)</f>
        <v>0.1</v>
      </c>
      <c r="P270" s="11">
        <f>IF(M270=0,-9999,N270-M270)</f>
        <v>-9</v>
      </c>
      <c r="Q270" s="11">
        <f>IF( M270&lt;&gt;0,P270/M270,-10)</f>
        <v>-0.9</v>
      </c>
      <c r="R270" s="11">
        <f>IF(O270&gt;3,4,(IF(O270&gt;1,3,(IF(O270&gt;0.5,2,1)))))</f>
        <v>1</v>
      </c>
      <c r="S270" s="11">
        <f t="shared" si="8"/>
        <v>1</v>
      </c>
      <c r="T270" s="11">
        <f t="shared" si="9"/>
        <v>1</v>
      </c>
      <c r="U270" s="5"/>
      <c r="V270" s="5"/>
      <c r="W270" s="5"/>
      <c r="X270" s="5"/>
      <c r="Y270" s="5"/>
      <c r="Z270" s="5"/>
      <c r="AA270" s="5"/>
    </row>
    <row r="271" spans="1:27" ht="15.75" customHeight="1">
      <c r="A271" s="7">
        <v>2016</v>
      </c>
      <c r="B271" s="7" t="s">
        <v>11</v>
      </c>
      <c r="C271" s="7">
        <v>15</v>
      </c>
      <c r="D271" s="16" t="s">
        <v>1670</v>
      </c>
      <c r="E271" s="25" t="s">
        <v>1790</v>
      </c>
      <c r="F271" s="5" t="s">
        <v>1896</v>
      </c>
      <c r="G271" s="5" t="s">
        <v>1982</v>
      </c>
      <c r="H271" s="5" t="s">
        <v>67</v>
      </c>
      <c r="I271" s="5"/>
      <c r="J271" s="5" t="s">
        <v>2114</v>
      </c>
      <c r="K271" s="7">
        <v>2</v>
      </c>
      <c r="L271" s="7">
        <v>0.16</v>
      </c>
      <c r="M271" s="30">
        <f>IF(K271=0,0,K271)</f>
        <v>2</v>
      </c>
      <c r="N271" s="30">
        <f>IF(L271=0,0,L271)</f>
        <v>0.16</v>
      </c>
      <c r="O271" s="11">
        <f>IF(K271&lt;&gt;0,L271/K271,0)</f>
        <v>0.08</v>
      </c>
      <c r="P271" s="11">
        <f>IF(M271=0,-9999,N271-M271)</f>
        <v>-1.84</v>
      </c>
      <c r="Q271" s="11">
        <f>IF( M271&lt;&gt;0,P271/M271,-10)</f>
        <v>-0.92</v>
      </c>
      <c r="R271" s="11">
        <f>IF(O271&gt;3,4,(IF(O271&gt;1,3,(IF(O271&gt;0.5,2,1)))))</f>
        <v>1</v>
      </c>
      <c r="S271" s="11">
        <f t="shared" si="8"/>
        <v>1</v>
      </c>
      <c r="T271" s="11">
        <f t="shared" si="9"/>
        <v>1</v>
      </c>
      <c r="U271" s="5"/>
      <c r="V271" s="5"/>
      <c r="W271" s="5"/>
      <c r="X271" s="5"/>
      <c r="Y271" s="5"/>
      <c r="Z271" s="5"/>
      <c r="AA271" s="5"/>
    </row>
    <row r="272" spans="1:27" ht="15.75" customHeight="1">
      <c r="A272" s="7">
        <v>2018</v>
      </c>
      <c r="B272" s="7" t="s">
        <v>351</v>
      </c>
      <c r="C272" s="7">
        <v>1</v>
      </c>
      <c r="D272" s="16" t="s">
        <v>362</v>
      </c>
      <c r="E272" s="9" t="s">
        <v>1442</v>
      </c>
      <c r="F272" s="5" t="s">
        <v>363</v>
      </c>
      <c r="G272" s="5" t="s">
        <v>364</v>
      </c>
      <c r="H272" s="5" t="s">
        <v>365</v>
      </c>
      <c r="I272" s="5" t="s">
        <v>54</v>
      </c>
      <c r="J272" s="5" t="s">
        <v>366</v>
      </c>
      <c r="K272" s="7">
        <v>21</v>
      </c>
      <c r="L272" s="7">
        <v>1.45</v>
      </c>
      <c r="M272" s="10">
        <f>IF(K272=0,0,K272)</f>
        <v>21</v>
      </c>
      <c r="N272" s="10">
        <f>IF(L272=0,0,L272)</f>
        <v>1.45</v>
      </c>
      <c r="O272" s="11">
        <f>IF(K272&lt;&gt;0,L272/K272,0)</f>
        <v>6.9047619047619052E-2</v>
      </c>
      <c r="P272" s="11">
        <f>IF(M272=0,-9999,N272-M272)</f>
        <v>-19.55</v>
      </c>
      <c r="Q272" s="11">
        <f>IF( M272&lt;&gt;0,P272/M272,-10)</f>
        <v>-0.93095238095238098</v>
      </c>
      <c r="R272" s="11">
        <f>IF(O272&gt;3,4,(IF(O272&gt;1,3,(IF(O272&gt;0.5,2,1)))))</f>
        <v>1</v>
      </c>
      <c r="S272" s="11">
        <f t="shared" si="8"/>
        <v>1</v>
      </c>
      <c r="T272" s="11">
        <f t="shared" si="9"/>
        <v>1</v>
      </c>
      <c r="U272" s="5"/>
      <c r="V272" s="5"/>
      <c r="W272" s="5"/>
      <c r="X272" s="5"/>
      <c r="Y272" s="5"/>
      <c r="Z272" s="5"/>
      <c r="AA272" s="5"/>
    </row>
    <row r="273" spans="1:27" ht="15.75" customHeight="1">
      <c r="A273" s="7">
        <v>2018</v>
      </c>
      <c r="B273" s="7" t="s">
        <v>211</v>
      </c>
      <c r="C273" s="7">
        <v>27</v>
      </c>
      <c r="D273" s="8" t="s">
        <v>271</v>
      </c>
      <c r="E273" s="9" t="s">
        <v>1443</v>
      </c>
      <c r="F273" s="5" t="s">
        <v>272</v>
      </c>
      <c r="G273" s="5" t="s">
        <v>273</v>
      </c>
      <c r="H273" s="5" t="s">
        <v>101</v>
      </c>
      <c r="I273" s="5" t="s">
        <v>151</v>
      </c>
      <c r="J273" s="5" t="s">
        <v>274</v>
      </c>
      <c r="K273" s="7">
        <v>20</v>
      </c>
      <c r="L273" s="7">
        <v>1.27</v>
      </c>
      <c r="M273" s="10">
        <f>IF(K273=0,0,K273)</f>
        <v>20</v>
      </c>
      <c r="N273" s="10">
        <f>IF(L273=0,0,L273)</f>
        <v>1.27</v>
      </c>
      <c r="O273" s="11">
        <f>IF(K273&lt;&gt;0,L273/K273,0)</f>
        <v>6.3500000000000001E-2</v>
      </c>
      <c r="P273" s="11">
        <f>IF(M273=0,-9999,N273-M273)</f>
        <v>-18.73</v>
      </c>
      <c r="Q273" s="11">
        <f>IF( M273&lt;&gt;0,P273/M273,-10)</f>
        <v>-0.9365</v>
      </c>
      <c r="R273" s="11">
        <f>IF(O273&gt;3,4,(IF(O273&gt;1,3,(IF(O273&gt;0.5,2,1)))))</f>
        <v>1</v>
      </c>
      <c r="S273" s="11">
        <f t="shared" si="8"/>
        <v>1</v>
      </c>
      <c r="T273" s="11">
        <f t="shared" si="9"/>
        <v>1</v>
      </c>
      <c r="U273" s="5"/>
      <c r="V273" s="5"/>
      <c r="W273" s="5"/>
      <c r="X273" s="5"/>
      <c r="Y273" s="5"/>
      <c r="Z273" s="5"/>
      <c r="AA273" s="5"/>
    </row>
    <row r="274" spans="1:27" ht="15.75" customHeight="1">
      <c r="A274" s="7">
        <v>2018</v>
      </c>
      <c r="B274" s="7" t="s">
        <v>211</v>
      </c>
      <c r="C274" s="7">
        <v>6</v>
      </c>
      <c r="D274" s="8" t="s">
        <v>223</v>
      </c>
      <c r="E274" s="9" t="s">
        <v>1444</v>
      </c>
      <c r="F274" s="5" t="s">
        <v>224</v>
      </c>
      <c r="G274" s="5" t="s">
        <v>226</v>
      </c>
      <c r="H274" s="5" t="s">
        <v>38</v>
      </c>
      <c r="I274" s="5" t="s">
        <v>39</v>
      </c>
      <c r="J274" s="5" t="s">
        <v>227</v>
      </c>
      <c r="K274" s="7">
        <v>12.5</v>
      </c>
      <c r="L274" s="7">
        <v>0.76</v>
      </c>
      <c r="M274" s="10">
        <f>IF(K274=0,0,K274)</f>
        <v>12.5</v>
      </c>
      <c r="N274" s="10">
        <f>IF(L274=0,0,L274)</f>
        <v>0.76</v>
      </c>
      <c r="O274" s="11">
        <f>IF(K274&lt;&gt;0,L274/K274,0)</f>
        <v>6.08E-2</v>
      </c>
      <c r="P274" s="11">
        <f>IF(M274=0,-9999,N274-M274)</f>
        <v>-11.74</v>
      </c>
      <c r="Q274" s="11">
        <f>IF( M274&lt;&gt;0,P274/M274,-10)</f>
        <v>-0.93920000000000003</v>
      </c>
      <c r="R274" s="11">
        <f>IF(O274&gt;3,4,(IF(O274&gt;1,3,(IF(O274&gt;0.5,2,1)))))</f>
        <v>1</v>
      </c>
      <c r="S274" s="11">
        <f t="shared" si="8"/>
        <v>1</v>
      </c>
      <c r="T274" s="11">
        <f t="shared" si="9"/>
        <v>1</v>
      </c>
      <c r="U274" s="5"/>
      <c r="V274" s="5"/>
      <c r="W274" s="5"/>
      <c r="X274" s="5"/>
      <c r="Y274" s="5"/>
      <c r="Z274" s="5"/>
      <c r="AA274" s="5"/>
    </row>
    <row r="275" spans="1:27" ht="15.75" customHeight="1">
      <c r="A275" s="7">
        <v>2019</v>
      </c>
      <c r="B275" s="7" t="s">
        <v>383</v>
      </c>
      <c r="C275" s="7">
        <v>5</v>
      </c>
      <c r="D275" s="16" t="s">
        <v>567</v>
      </c>
      <c r="E275" s="14" t="s">
        <v>1445</v>
      </c>
      <c r="F275" s="5" t="s">
        <v>568</v>
      </c>
      <c r="G275" s="5" t="s">
        <v>569</v>
      </c>
      <c r="H275" s="5" t="s">
        <v>31</v>
      </c>
      <c r="I275" s="5"/>
      <c r="J275" s="5" t="s">
        <v>570</v>
      </c>
      <c r="K275" s="7">
        <v>50</v>
      </c>
      <c r="L275" s="7">
        <v>2.5</v>
      </c>
      <c r="M275" s="10">
        <f>IF(K275=0,0,K275)</f>
        <v>50</v>
      </c>
      <c r="N275" s="10">
        <f>IF(L275=0,0,L275)</f>
        <v>2.5</v>
      </c>
      <c r="O275" s="11">
        <f>IF(K275&lt;&gt;0,L275/K275,0)</f>
        <v>0.05</v>
      </c>
      <c r="P275" s="11">
        <f>IF(M275=0,-9999,N275-M275)</f>
        <v>-47.5</v>
      </c>
      <c r="Q275" s="11">
        <f>IF( M275&lt;&gt;0,P275/M275,-10)</f>
        <v>-0.95</v>
      </c>
      <c r="R275" s="11">
        <f>IF(O275&gt;3,4,(IF(O275&gt;1,3,(IF(O275&gt;0.5,2,1)))))</f>
        <v>1</v>
      </c>
      <c r="S275" s="11">
        <f t="shared" si="8"/>
        <v>1</v>
      </c>
      <c r="T275" s="11">
        <f t="shared" si="9"/>
        <v>1</v>
      </c>
      <c r="U275" s="5"/>
      <c r="V275" s="5"/>
      <c r="W275" s="5"/>
      <c r="X275" s="5"/>
      <c r="Y275" s="5"/>
      <c r="Z275" s="5"/>
      <c r="AA275" s="5"/>
    </row>
    <row r="276" spans="1:27" ht="15.75" customHeight="1">
      <c r="A276" s="7">
        <v>2018</v>
      </c>
      <c r="B276" s="7" t="s">
        <v>278</v>
      </c>
      <c r="C276" s="7">
        <v>18</v>
      </c>
      <c r="D276" s="8" t="s">
        <v>320</v>
      </c>
      <c r="E276" s="9" t="s">
        <v>1446</v>
      </c>
      <c r="F276" s="5" t="s">
        <v>322</v>
      </c>
      <c r="G276" s="5" t="s">
        <v>324</v>
      </c>
      <c r="H276" s="5" t="s">
        <v>89</v>
      </c>
      <c r="I276" s="5"/>
      <c r="J276" s="5" t="s">
        <v>325</v>
      </c>
      <c r="K276" s="7">
        <v>7</v>
      </c>
      <c r="L276" s="7">
        <v>0.35</v>
      </c>
      <c r="M276" s="10">
        <f>IF(K276=0,0,K276)</f>
        <v>7</v>
      </c>
      <c r="N276" s="10">
        <f>IF(L276=0,0,L276)</f>
        <v>0.35</v>
      </c>
      <c r="O276" s="11">
        <f>IF(K276&lt;&gt;0,L276/K276,0)</f>
        <v>4.9999999999999996E-2</v>
      </c>
      <c r="P276" s="11">
        <f>IF(M276=0,-9999,N276-M276)</f>
        <v>-6.65</v>
      </c>
      <c r="Q276" s="11">
        <f>IF( M276&lt;&gt;0,P276/M276,-10)</f>
        <v>-0.95000000000000007</v>
      </c>
      <c r="R276" s="11">
        <f>IF(O276&gt;3,4,(IF(O276&gt;1,3,(IF(O276&gt;0.5,2,1)))))</f>
        <v>1</v>
      </c>
      <c r="S276" s="11">
        <f t="shared" si="8"/>
        <v>1</v>
      </c>
      <c r="T276" s="11">
        <f t="shared" si="9"/>
        <v>1</v>
      </c>
      <c r="U276" s="5"/>
      <c r="V276" s="5"/>
      <c r="W276" s="5"/>
      <c r="X276" s="5"/>
      <c r="Y276" s="5"/>
      <c r="Z276" s="5"/>
      <c r="AA276" s="5"/>
    </row>
    <row r="277" spans="1:27" ht="15.75" customHeight="1">
      <c r="A277" s="7">
        <v>2018</v>
      </c>
      <c r="B277" s="7" t="s">
        <v>136</v>
      </c>
      <c r="C277" s="7">
        <v>23</v>
      </c>
      <c r="D277" s="16" t="s">
        <v>192</v>
      </c>
      <c r="E277" s="9" t="s">
        <v>1447</v>
      </c>
      <c r="F277" s="5" t="s">
        <v>194</v>
      </c>
      <c r="G277" s="5" t="s">
        <v>196</v>
      </c>
      <c r="H277" s="5" t="s">
        <v>89</v>
      </c>
      <c r="I277" s="5"/>
      <c r="J277" s="5" t="s">
        <v>198</v>
      </c>
      <c r="K277" s="7">
        <v>3</v>
      </c>
      <c r="L277" s="7">
        <v>0.14000000000000001</v>
      </c>
      <c r="M277" s="10">
        <f>IF(K277=0,0,K277)</f>
        <v>3</v>
      </c>
      <c r="N277" s="10">
        <f>IF(L277=0,0,L277)</f>
        <v>0.14000000000000001</v>
      </c>
      <c r="O277" s="11">
        <f>IF(K277&lt;&gt;0,L277/K277,0)</f>
        <v>4.6666666666666669E-2</v>
      </c>
      <c r="P277" s="11">
        <f>IF(M277=0,-9999,N277-M277)</f>
        <v>-2.86</v>
      </c>
      <c r="Q277" s="11">
        <f>IF( M277&lt;&gt;0,P277/M277,-10)</f>
        <v>-0.95333333333333325</v>
      </c>
      <c r="R277" s="11">
        <f>IF(O277&gt;3,4,(IF(O277&gt;1,3,(IF(O277&gt;0.5,2,1)))))</f>
        <v>1</v>
      </c>
      <c r="S277" s="11">
        <f t="shared" si="8"/>
        <v>1</v>
      </c>
      <c r="T277" s="11">
        <f t="shared" si="9"/>
        <v>1</v>
      </c>
      <c r="U277" s="5"/>
      <c r="V277" s="5"/>
      <c r="W277" s="5"/>
      <c r="X277" s="5"/>
      <c r="Y277" s="5"/>
      <c r="Z277" s="5"/>
      <c r="AA277" s="5"/>
    </row>
    <row r="278" spans="1:27" ht="15.75" customHeight="1">
      <c r="A278" s="7">
        <v>2017</v>
      </c>
      <c r="B278" s="7" t="s">
        <v>435</v>
      </c>
      <c r="C278" s="7">
        <v>3</v>
      </c>
      <c r="D278" s="16" t="s">
        <v>1213</v>
      </c>
      <c r="E278" s="13" t="s">
        <v>1448</v>
      </c>
      <c r="F278" s="5" t="s">
        <v>1214</v>
      </c>
      <c r="G278" s="5" t="s">
        <v>1215</v>
      </c>
      <c r="H278" s="5" t="s">
        <v>26</v>
      </c>
      <c r="I278" s="5"/>
      <c r="J278" s="5" t="s">
        <v>1216</v>
      </c>
      <c r="K278" s="7">
        <v>8</v>
      </c>
      <c r="L278" s="7">
        <v>0.35</v>
      </c>
      <c r="M278" s="10">
        <f>IF(K278=0,0,K278)</f>
        <v>8</v>
      </c>
      <c r="N278" s="10">
        <f>IF(L278=0,0,L278)</f>
        <v>0.35</v>
      </c>
      <c r="O278" s="11">
        <f>IF(K278&lt;&gt;0,L278/K278,0)</f>
        <v>4.3749999999999997E-2</v>
      </c>
      <c r="P278" s="11">
        <f>IF(M278=0,-9999,N278-M278)</f>
        <v>-7.65</v>
      </c>
      <c r="Q278" s="11">
        <f>IF( M278&lt;&gt;0,P278/M278,-10)</f>
        <v>-0.95625000000000004</v>
      </c>
      <c r="R278" s="11">
        <f>IF(O278&gt;3,4,(IF(O278&gt;1,3,(IF(O278&gt;0.5,2,1)))))</f>
        <v>1</v>
      </c>
      <c r="S278" s="11">
        <f t="shared" si="8"/>
        <v>1</v>
      </c>
      <c r="T278" s="11">
        <f t="shared" si="9"/>
        <v>1</v>
      </c>
      <c r="U278" s="5"/>
      <c r="V278" s="5"/>
      <c r="W278" s="5"/>
      <c r="X278" s="5"/>
      <c r="Y278" s="5"/>
      <c r="Z278" s="5"/>
      <c r="AA278" s="5"/>
    </row>
    <row r="279" spans="1:27" ht="15.75" customHeight="1">
      <c r="A279" s="7">
        <v>2017</v>
      </c>
      <c r="B279" s="7" t="s">
        <v>165</v>
      </c>
      <c r="C279" s="7">
        <v>6</v>
      </c>
      <c r="D279" s="15" t="s">
        <v>1168</v>
      </c>
      <c r="E279" s="13" t="s">
        <v>1449</v>
      </c>
      <c r="F279" s="5" t="s">
        <v>1169</v>
      </c>
      <c r="G279" s="5" t="s">
        <v>1170</v>
      </c>
      <c r="H279" s="5" t="s">
        <v>101</v>
      </c>
      <c r="I279" s="5" t="s">
        <v>21</v>
      </c>
      <c r="J279" s="5" t="s">
        <v>1171</v>
      </c>
      <c r="K279" s="7">
        <v>7</v>
      </c>
      <c r="L279" s="7">
        <v>0.3</v>
      </c>
      <c r="M279" s="10">
        <f>IF(K279=0,0,K279)</f>
        <v>7</v>
      </c>
      <c r="N279" s="10">
        <f>IF(L279=0,0,L279)</f>
        <v>0.3</v>
      </c>
      <c r="O279" s="11">
        <f>IF(K279&lt;&gt;0,L279/K279,0)</f>
        <v>4.2857142857142858E-2</v>
      </c>
      <c r="P279" s="11">
        <f>IF(M279=0,-9999,N279-M279)</f>
        <v>-6.7</v>
      </c>
      <c r="Q279" s="11">
        <f>IF( M279&lt;&gt;0,P279/M279,-10)</f>
        <v>-0.95714285714285718</v>
      </c>
      <c r="R279" s="11">
        <f>IF(O279&gt;3,4,(IF(O279&gt;1,3,(IF(O279&gt;0.5,2,1)))))</f>
        <v>1</v>
      </c>
      <c r="S279" s="11">
        <f t="shared" si="8"/>
        <v>1</v>
      </c>
      <c r="T279" s="11">
        <f t="shared" si="9"/>
        <v>1</v>
      </c>
      <c r="U279" s="5"/>
      <c r="V279" s="5"/>
      <c r="W279" s="5"/>
      <c r="X279" s="5"/>
      <c r="Y279" s="5"/>
      <c r="Z279" s="5"/>
      <c r="AA279" s="5"/>
    </row>
    <row r="280" spans="1:27" ht="15.75" customHeight="1">
      <c r="A280" s="7">
        <v>2017</v>
      </c>
      <c r="B280" s="7" t="s">
        <v>278</v>
      </c>
      <c r="C280" s="7">
        <v>12</v>
      </c>
      <c r="D280" s="16" t="s">
        <v>957</v>
      </c>
      <c r="E280" s="13" t="s">
        <v>1450</v>
      </c>
      <c r="F280" s="5" t="s">
        <v>958</v>
      </c>
      <c r="G280" s="5" t="s">
        <v>959</v>
      </c>
      <c r="H280" s="5" t="s">
        <v>31</v>
      </c>
      <c r="I280" s="5"/>
      <c r="J280" s="5" t="s">
        <v>191</v>
      </c>
      <c r="K280" s="7">
        <v>25</v>
      </c>
      <c r="L280" s="7">
        <v>0.59</v>
      </c>
      <c r="M280" s="10">
        <f>IF(K280=0,0,K280)</f>
        <v>25</v>
      </c>
      <c r="N280" s="10">
        <f>IF(L280=0,0,L280)</f>
        <v>0.59</v>
      </c>
      <c r="O280" s="11">
        <f>IF(K280&lt;&gt;0,L280/K280,0)</f>
        <v>2.3599999999999999E-2</v>
      </c>
      <c r="P280" s="11">
        <f>IF(M280=0,-9999,N280-M280)</f>
        <v>-24.41</v>
      </c>
      <c r="Q280" s="11">
        <f>IF( M280&lt;&gt;0,P280/M280,-10)</f>
        <v>-0.97640000000000005</v>
      </c>
      <c r="R280" s="11">
        <f>IF(O280&gt;3,4,(IF(O280&gt;1,3,(IF(O280&gt;0.5,2,1)))))</f>
        <v>1</v>
      </c>
      <c r="S280" s="11">
        <f t="shared" si="8"/>
        <v>1</v>
      </c>
      <c r="T280" s="11">
        <f t="shared" si="9"/>
        <v>1</v>
      </c>
      <c r="U280" s="5"/>
      <c r="V280" s="5"/>
      <c r="W280" s="5"/>
      <c r="X280" s="5"/>
      <c r="Y280" s="5"/>
      <c r="Z280" s="5"/>
      <c r="AA280" s="5"/>
    </row>
    <row r="281" spans="1:27" ht="15.75" customHeight="1">
      <c r="A281" s="7">
        <v>2018</v>
      </c>
      <c r="B281" s="7" t="s">
        <v>278</v>
      </c>
      <c r="C281" s="7">
        <v>4</v>
      </c>
      <c r="D281" s="8" t="s">
        <v>288</v>
      </c>
      <c r="E281" s="9" t="s">
        <v>1451</v>
      </c>
      <c r="F281" s="5" t="s">
        <v>289</v>
      </c>
      <c r="G281" s="5" t="s">
        <v>290</v>
      </c>
      <c r="H281" s="5" t="s">
        <v>118</v>
      </c>
      <c r="I281" s="5" t="s">
        <v>26</v>
      </c>
      <c r="J281" s="5" t="s">
        <v>293</v>
      </c>
      <c r="K281" s="7">
        <v>18</v>
      </c>
      <c r="L281" s="7">
        <v>0.4</v>
      </c>
      <c r="M281" s="10">
        <f>IF(K281=0,0,K281)</f>
        <v>18</v>
      </c>
      <c r="N281" s="10">
        <f>IF(L281=0,0,L281)</f>
        <v>0.4</v>
      </c>
      <c r="O281" s="11">
        <f>IF(K281&lt;&gt;0,L281/K281,0)</f>
        <v>2.2222222222222223E-2</v>
      </c>
      <c r="P281" s="11">
        <f>IF(M281=0,-9999,N281-M281)</f>
        <v>-17.600000000000001</v>
      </c>
      <c r="Q281" s="11">
        <f>IF( M281&lt;&gt;0,P281/M281,-10)</f>
        <v>-0.97777777777777786</v>
      </c>
      <c r="R281" s="11">
        <f>IF(O281&gt;3,4,(IF(O281&gt;1,3,(IF(O281&gt;0.5,2,1)))))</f>
        <v>1</v>
      </c>
      <c r="S281" s="11">
        <f t="shared" si="8"/>
        <v>1</v>
      </c>
      <c r="T281" s="11">
        <f t="shared" si="9"/>
        <v>1</v>
      </c>
      <c r="U281" s="5"/>
      <c r="V281" s="5"/>
      <c r="W281" s="5"/>
      <c r="X281" s="5"/>
      <c r="Y281" s="5"/>
      <c r="Z281" s="5"/>
      <c r="AA281" s="5"/>
    </row>
    <row r="282" spans="1:27" ht="15.75" customHeight="1">
      <c r="A282" s="7">
        <v>2018</v>
      </c>
      <c r="B282" s="7" t="s">
        <v>11</v>
      </c>
      <c r="C282" s="7">
        <v>19</v>
      </c>
      <c r="D282" s="8" t="s">
        <v>34</v>
      </c>
      <c r="E282" s="9" t="s">
        <v>1454</v>
      </c>
      <c r="F282" s="5" t="s">
        <v>35</v>
      </c>
      <c r="G282" s="5" t="s">
        <v>37</v>
      </c>
      <c r="H282" s="5" t="s">
        <v>38</v>
      </c>
      <c r="I282" s="5" t="s">
        <v>39</v>
      </c>
      <c r="J282" s="5" t="s">
        <v>40</v>
      </c>
      <c r="K282" s="7">
        <v>3</v>
      </c>
      <c r="L282" s="7">
        <v>0.06</v>
      </c>
      <c r="M282" s="10">
        <f>IF(K282=0,0,K282)</f>
        <v>3</v>
      </c>
      <c r="N282" s="10">
        <f>IF(L282=0,0,L282)</f>
        <v>0.06</v>
      </c>
      <c r="O282" s="11">
        <f>IF(K282&lt;&gt;0,L282/K282,0)</f>
        <v>0.02</v>
      </c>
      <c r="P282" s="11">
        <f>IF(M282=0,-9999,N282-M282)</f>
        <v>-2.94</v>
      </c>
      <c r="Q282" s="11">
        <f>IF( M282&lt;&gt;0,P282/M282,-10)</f>
        <v>-0.98</v>
      </c>
      <c r="R282" s="11">
        <f>IF(O282&gt;3,4,(IF(O282&gt;1,3,(IF(O282&gt;0.5,2,1)))))</f>
        <v>1</v>
      </c>
      <c r="S282" s="11">
        <f t="shared" si="8"/>
        <v>1</v>
      </c>
      <c r="T282" s="11">
        <f t="shared" si="9"/>
        <v>1</v>
      </c>
      <c r="U282" s="5"/>
      <c r="V282" s="5"/>
      <c r="W282" s="5"/>
      <c r="X282" s="5"/>
      <c r="Y282" s="5"/>
      <c r="Z282" s="5"/>
      <c r="AA282" s="5"/>
    </row>
    <row r="283" spans="1:27" ht="15.75" customHeight="1">
      <c r="A283" s="7">
        <v>2019</v>
      </c>
      <c r="B283" s="7" t="s">
        <v>11</v>
      </c>
      <c r="C283" s="7">
        <v>18</v>
      </c>
      <c r="D283" s="8" t="s">
        <v>103</v>
      </c>
      <c r="E283" s="14" t="s">
        <v>1452</v>
      </c>
      <c r="F283" s="5" t="s">
        <v>104</v>
      </c>
      <c r="G283" s="5" t="s">
        <v>106</v>
      </c>
      <c r="H283" s="5" t="s">
        <v>89</v>
      </c>
      <c r="I283" s="5"/>
      <c r="J283" s="5" t="s">
        <v>108</v>
      </c>
      <c r="K283" s="7">
        <v>25</v>
      </c>
      <c r="L283" s="7">
        <v>0.5</v>
      </c>
      <c r="M283" s="10">
        <f>IF(K283=0,0,K283)</f>
        <v>25</v>
      </c>
      <c r="N283" s="10">
        <f>IF(L283=0,0,L283)</f>
        <v>0.5</v>
      </c>
      <c r="O283" s="11">
        <f>IF(K283&lt;&gt;0,L283/K283,0)</f>
        <v>0.02</v>
      </c>
      <c r="P283" s="11">
        <f>IF(M283=0,-9999,N283-M283)</f>
        <v>-24.5</v>
      </c>
      <c r="Q283" s="11">
        <f>IF( M283&lt;&gt;0,P283/M283,-10)</f>
        <v>-0.98</v>
      </c>
      <c r="R283" s="11">
        <f>IF(O283&gt;3,4,(IF(O283&gt;1,3,(IF(O283&gt;0.5,2,1)))))</f>
        <v>1</v>
      </c>
      <c r="S283" s="11">
        <f t="shared" si="8"/>
        <v>1</v>
      </c>
      <c r="T283" s="11">
        <f t="shared" si="9"/>
        <v>1</v>
      </c>
      <c r="U283" s="5"/>
      <c r="V283" s="5"/>
      <c r="W283" s="5"/>
      <c r="X283" s="5"/>
      <c r="Y283" s="5"/>
      <c r="Z283" s="5"/>
      <c r="AA283" s="5"/>
    </row>
    <row r="284" spans="1:27" ht="15.75" customHeight="1">
      <c r="A284" s="7">
        <v>2019</v>
      </c>
      <c r="B284" s="7" t="s">
        <v>81</v>
      </c>
      <c r="C284" s="7">
        <v>8</v>
      </c>
      <c r="D284" s="8" t="s">
        <v>183</v>
      </c>
      <c r="E284" s="14" t="s">
        <v>1453</v>
      </c>
      <c r="F284" s="5" t="s">
        <v>185</v>
      </c>
      <c r="G284" s="5" t="s">
        <v>187</v>
      </c>
      <c r="H284" s="5" t="s">
        <v>26</v>
      </c>
      <c r="I284" s="5"/>
      <c r="J284" s="5" t="s">
        <v>190</v>
      </c>
      <c r="K284" s="7">
        <v>10</v>
      </c>
      <c r="L284" s="7">
        <v>0.2</v>
      </c>
      <c r="M284" s="10">
        <f>IF(K284=0,0,K284)</f>
        <v>10</v>
      </c>
      <c r="N284" s="10">
        <f>IF(L284=0,0,L284)</f>
        <v>0.2</v>
      </c>
      <c r="O284" s="11">
        <f>IF(K284&lt;&gt;0,L284/K284,0)</f>
        <v>0.02</v>
      </c>
      <c r="P284" s="11">
        <f>IF(M284=0,-9999,N284-M284)</f>
        <v>-9.8000000000000007</v>
      </c>
      <c r="Q284" s="11">
        <f>IF( M284&lt;&gt;0,P284/M284,-10)</f>
        <v>-0.98000000000000009</v>
      </c>
      <c r="R284" s="11">
        <f>IF(O284&gt;3,4,(IF(O284&gt;1,3,(IF(O284&gt;0.5,2,1)))))</f>
        <v>1</v>
      </c>
      <c r="S284" s="11">
        <f t="shared" si="8"/>
        <v>1</v>
      </c>
      <c r="T284" s="11">
        <f t="shared" si="9"/>
        <v>1</v>
      </c>
      <c r="U284" s="5"/>
      <c r="V284" s="5"/>
      <c r="W284" s="5"/>
      <c r="X284" s="5"/>
      <c r="Y284" s="5"/>
      <c r="Z284" s="5"/>
      <c r="AA284" s="5"/>
    </row>
    <row r="285" spans="1:27" ht="15.75" customHeight="1">
      <c r="A285" s="7">
        <v>2018</v>
      </c>
      <c r="B285" s="7" t="s">
        <v>165</v>
      </c>
      <c r="C285" s="7">
        <v>26</v>
      </c>
      <c r="D285" s="8" t="s">
        <v>707</v>
      </c>
      <c r="E285" s="9" t="s">
        <v>1455</v>
      </c>
      <c r="F285" s="5" t="s">
        <v>709</v>
      </c>
      <c r="G285" s="5" t="s">
        <v>711</v>
      </c>
      <c r="H285" s="5" t="s">
        <v>54</v>
      </c>
      <c r="I285" s="5" t="s">
        <v>39</v>
      </c>
      <c r="J285" s="5" t="s">
        <v>713</v>
      </c>
      <c r="K285" s="7">
        <v>10</v>
      </c>
      <c r="L285" s="7">
        <v>0.05</v>
      </c>
      <c r="M285" s="10">
        <f>IF(K285=0,0,K285)</f>
        <v>10</v>
      </c>
      <c r="N285" s="10">
        <f>IF(L285=0,0,L285)</f>
        <v>0.05</v>
      </c>
      <c r="O285" s="11">
        <f>IF(K285&lt;&gt;0,L285/K285,0)</f>
        <v>5.0000000000000001E-3</v>
      </c>
      <c r="P285" s="11">
        <f>IF(M285=0,-9999,N285-M285)</f>
        <v>-9.9499999999999993</v>
      </c>
      <c r="Q285" s="11">
        <f>IF( M285&lt;&gt;0,P285/M285,-10)</f>
        <v>-0.99499999999999988</v>
      </c>
      <c r="R285" s="11">
        <f>IF(O285&gt;3,4,(IF(O285&gt;1,3,(IF(O285&gt;0.5,2,1)))))</f>
        <v>1</v>
      </c>
      <c r="S285" s="11">
        <f t="shared" si="8"/>
        <v>1</v>
      </c>
      <c r="T285" s="11">
        <f t="shared" si="9"/>
        <v>1</v>
      </c>
      <c r="U285" s="5"/>
      <c r="V285" s="5"/>
      <c r="W285" s="5"/>
      <c r="X285" s="5"/>
      <c r="Y285" s="5"/>
      <c r="Z285" s="5"/>
      <c r="AA285" s="5"/>
    </row>
    <row r="286" spans="1:27" ht="15.75" customHeight="1">
      <c r="A286" s="7">
        <v>2018</v>
      </c>
      <c r="B286" s="7" t="s">
        <v>506</v>
      </c>
      <c r="C286" s="7">
        <v>21</v>
      </c>
      <c r="D286" s="8" t="s">
        <v>600</v>
      </c>
      <c r="E286" s="9" t="s">
        <v>1456</v>
      </c>
      <c r="F286" s="5" t="s">
        <v>601</v>
      </c>
      <c r="G286" s="5" t="s">
        <v>602</v>
      </c>
      <c r="H286" s="5" t="s">
        <v>31</v>
      </c>
      <c r="I286" s="5"/>
      <c r="J286" s="5" t="s">
        <v>603</v>
      </c>
      <c r="K286" s="7">
        <v>20</v>
      </c>
      <c r="L286" s="7">
        <v>0.04</v>
      </c>
      <c r="M286" s="10">
        <f>IF(K286=0,0,K286)</f>
        <v>20</v>
      </c>
      <c r="N286" s="10">
        <f>IF(L286=0,0,L286)</f>
        <v>0.04</v>
      </c>
      <c r="O286" s="11">
        <f>IF(K286&lt;&gt;0,L286/K286,0)</f>
        <v>2E-3</v>
      </c>
      <c r="P286" s="11">
        <f>IF(M286=0,-9999,N286-M286)</f>
        <v>-19.96</v>
      </c>
      <c r="Q286" s="11">
        <f>IF( M286&lt;&gt;0,P286/M286,-10)</f>
        <v>-0.998</v>
      </c>
      <c r="R286" s="11">
        <f>IF(O286&gt;3,4,(IF(O286&gt;1,3,(IF(O286&gt;0.5,2,1)))))</f>
        <v>1</v>
      </c>
      <c r="S286" s="11">
        <f t="shared" si="8"/>
        <v>1</v>
      </c>
      <c r="T286" s="11">
        <f t="shared" si="9"/>
        <v>1</v>
      </c>
      <c r="U286" s="5"/>
      <c r="V286" s="5"/>
      <c r="W286" s="5"/>
      <c r="X286" s="5"/>
      <c r="Y286" s="5"/>
      <c r="Z286" s="5"/>
      <c r="AA286" s="5"/>
    </row>
    <row r="287" spans="1:27" ht="15.75" customHeight="1">
      <c r="A287" s="7">
        <v>2020</v>
      </c>
      <c r="B287" s="7" t="s">
        <v>81</v>
      </c>
      <c r="C287" s="7">
        <v>28</v>
      </c>
      <c r="D287" s="8" t="s">
        <v>1580</v>
      </c>
      <c r="E287" s="22" t="s">
        <v>1604</v>
      </c>
      <c r="F287" s="5" t="s">
        <v>1622</v>
      </c>
      <c r="G287" s="5" t="s">
        <v>1646</v>
      </c>
      <c r="H287" s="5" t="s">
        <v>31</v>
      </c>
      <c r="I287" s="5" t="s">
        <v>15</v>
      </c>
      <c r="J287" s="5" t="s">
        <v>1666</v>
      </c>
      <c r="K287" s="7">
        <v>2</v>
      </c>
      <c r="L287" s="7">
        <v>2E-3</v>
      </c>
      <c r="M287" s="30">
        <f>IF(K287=0,0,K287)</f>
        <v>2</v>
      </c>
      <c r="N287" s="30">
        <f>IF(L287=0,0,L287)</f>
        <v>2E-3</v>
      </c>
      <c r="O287" s="11">
        <f>IF(K287&lt;&gt;0,L287/K287,0)</f>
        <v>1E-3</v>
      </c>
      <c r="P287" s="11">
        <f>IF(M287=0,-9999,N287-M287)</f>
        <v>-1.998</v>
      </c>
      <c r="Q287" s="11">
        <f>IF( M287&lt;&gt;0,P287/M287,-10)</f>
        <v>-0.999</v>
      </c>
      <c r="R287" s="11">
        <f>IF(O287&gt;3,4,(IF(O287&gt;1,3,(IF(O287&gt;0.5,2,1)))))</f>
        <v>1</v>
      </c>
      <c r="S287" s="11">
        <f t="shared" si="8"/>
        <v>1</v>
      </c>
      <c r="T287" s="11">
        <f t="shared" si="9"/>
        <v>1</v>
      </c>
      <c r="U287" s="5"/>
      <c r="V287" s="5"/>
      <c r="W287" s="5"/>
      <c r="X287" s="5"/>
      <c r="Y287" s="5"/>
      <c r="Z287" s="5"/>
      <c r="AA287" s="5"/>
    </row>
    <row r="288" spans="1:27" ht="15.75" customHeight="1">
      <c r="A288" s="7">
        <v>2017</v>
      </c>
      <c r="B288" s="7" t="s">
        <v>81</v>
      </c>
      <c r="C288" s="7">
        <v>10</v>
      </c>
      <c r="D288" s="15" t="s">
        <v>833</v>
      </c>
      <c r="E288" s="13" t="s">
        <v>1517</v>
      </c>
      <c r="F288" s="5" t="s">
        <v>834</v>
      </c>
      <c r="G288" s="5" t="s">
        <v>835</v>
      </c>
      <c r="H288" s="5" t="s">
        <v>54</v>
      </c>
      <c r="I288" s="5" t="s">
        <v>78</v>
      </c>
      <c r="J288" s="5" t="s">
        <v>836</v>
      </c>
      <c r="K288" s="7">
        <v>1.2</v>
      </c>
      <c r="L288" s="7"/>
      <c r="M288" s="10">
        <f>IF(K288=0,0,K288)</f>
        <v>1.2</v>
      </c>
      <c r="N288" s="10">
        <f>IF(L288=0,0,L288)</f>
        <v>0</v>
      </c>
      <c r="O288" s="11">
        <f>IF(K288&lt;&gt;0,L288/K288,0)</f>
        <v>0</v>
      </c>
      <c r="P288" s="11">
        <f>IF(M288=0,-9999,N288-M288)</f>
        <v>-1.2</v>
      </c>
      <c r="Q288" s="11">
        <f>IF( M288&lt;&gt;0,P288/M288,-10)</f>
        <v>-1</v>
      </c>
      <c r="R288" s="11">
        <f>IF(O288&gt;3,4,(IF(O288&gt;1,3,(IF(O288&gt;0.5,2,1)))))</f>
        <v>1</v>
      </c>
      <c r="S288" s="11">
        <f t="shared" si="8"/>
        <v>1</v>
      </c>
      <c r="T288" s="11">
        <f t="shared" si="9"/>
        <v>1</v>
      </c>
      <c r="U288" s="5"/>
      <c r="V288" s="5"/>
      <c r="W288" s="5"/>
      <c r="X288" s="5"/>
      <c r="Y288" s="5"/>
      <c r="Z288" s="5"/>
      <c r="AA288" s="5"/>
    </row>
    <row r="289" spans="1:27" ht="15.75" customHeight="1">
      <c r="A289" s="7">
        <v>2018</v>
      </c>
      <c r="B289" s="7" t="s">
        <v>435</v>
      </c>
      <c r="C289" s="7">
        <v>16</v>
      </c>
      <c r="D289" s="16" t="s">
        <v>741</v>
      </c>
      <c r="E289" s="9" t="s">
        <v>1514</v>
      </c>
      <c r="F289" s="5" t="s">
        <v>580</v>
      </c>
      <c r="G289" s="5" t="s">
        <v>743</v>
      </c>
      <c r="H289" s="5" t="s">
        <v>89</v>
      </c>
      <c r="I289" s="5"/>
      <c r="J289" s="5" t="s">
        <v>744</v>
      </c>
      <c r="K289" s="7">
        <v>12</v>
      </c>
      <c r="L289" s="7"/>
      <c r="M289" s="10">
        <f>IF(K289=0,0,K289)</f>
        <v>12</v>
      </c>
      <c r="N289" s="10">
        <f>IF(L289=0,0,L289)</f>
        <v>0</v>
      </c>
      <c r="O289" s="11">
        <f>IF(K289&lt;&gt;0,L289/K289,0)</f>
        <v>0</v>
      </c>
      <c r="P289" s="11">
        <f>IF(M289=0,-9999,N289-M289)</f>
        <v>-12</v>
      </c>
      <c r="Q289" s="11">
        <f>IF( M289&lt;&gt;0,P289/M289,-10)</f>
        <v>-1</v>
      </c>
      <c r="R289" s="11">
        <f>IF(O289&gt;3,4,(IF(O289&gt;1,3,(IF(O289&gt;0.5,2,1)))))</f>
        <v>1</v>
      </c>
      <c r="S289" s="11">
        <f t="shared" si="8"/>
        <v>1</v>
      </c>
      <c r="T289" s="11">
        <f t="shared" si="9"/>
        <v>1</v>
      </c>
      <c r="U289" s="5"/>
      <c r="V289" s="5"/>
      <c r="W289" s="5"/>
      <c r="X289" s="5"/>
      <c r="Y289" s="5"/>
      <c r="Z289" s="5"/>
      <c r="AA289" s="5"/>
    </row>
    <row r="290" spans="1:27" ht="15.75" customHeight="1">
      <c r="A290" s="7">
        <v>2019</v>
      </c>
      <c r="B290" s="7" t="s">
        <v>136</v>
      </c>
      <c r="C290" s="7">
        <v>15</v>
      </c>
      <c r="D290" s="16" t="s">
        <v>291</v>
      </c>
      <c r="E290" s="12" t="s">
        <v>1469</v>
      </c>
      <c r="F290" s="5" t="s">
        <v>292</v>
      </c>
      <c r="G290" s="5" t="s">
        <v>294</v>
      </c>
      <c r="H290" s="5" t="s">
        <v>295</v>
      </c>
      <c r="I290" s="5" t="s">
        <v>26</v>
      </c>
      <c r="J290" s="5" t="s">
        <v>296</v>
      </c>
      <c r="K290" s="7">
        <v>14</v>
      </c>
      <c r="L290" s="7">
        <v>0</v>
      </c>
      <c r="M290" s="10">
        <f>IF(K290=0,0,K290)</f>
        <v>14</v>
      </c>
      <c r="N290" s="10">
        <f>IF(L290=0,0,L290)</f>
        <v>0</v>
      </c>
      <c r="O290" s="11">
        <f>IF(K290&lt;&gt;0,L290/K290,0)</f>
        <v>0</v>
      </c>
      <c r="P290" s="11">
        <f>IF(M290=0,-9999,N290-M290)</f>
        <v>-14</v>
      </c>
      <c r="Q290" s="11">
        <f>IF( M290&lt;&gt;0,P290/M290,-10)</f>
        <v>-1</v>
      </c>
      <c r="R290" s="11">
        <f>IF(O290&gt;3,4,(IF(O290&gt;1,3,(IF(O290&gt;0.5,2,1)))))</f>
        <v>1</v>
      </c>
      <c r="S290" s="11">
        <f t="shared" si="8"/>
        <v>1</v>
      </c>
      <c r="T290" s="11">
        <f t="shared" si="9"/>
        <v>1</v>
      </c>
      <c r="U290" s="5"/>
      <c r="V290" s="5"/>
      <c r="W290" s="5"/>
      <c r="X290" s="5"/>
      <c r="Y290" s="5"/>
      <c r="Z290" s="5"/>
      <c r="AA290" s="5"/>
    </row>
    <row r="291" spans="1:27" ht="15.75" customHeight="1">
      <c r="A291" s="7">
        <v>2019</v>
      </c>
      <c r="B291" s="7" t="s">
        <v>11</v>
      </c>
      <c r="C291" s="7">
        <v>11</v>
      </c>
      <c r="D291" s="8" t="s">
        <v>56</v>
      </c>
      <c r="E291" s="14" t="s">
        <v>1457</v>
      </c>
      <c r="F291" s="5" t="s">
        <v>57</v>
      </c>
      <c r="G291" s="5" t="s">
        <v>58</v>
      </c>
      <c r="H291" s="5" t="s">
        <v>54</v>
      </c>
      <c r="I291" s="5"/>
      <c r="J291" s="5" t="s">
        <v>59</v>
      </c>
      <c r="K291" s="7"/>
      <c r="L291" s="7">
        <v>40</v>
      </c>
      <c r="M291" s="10">
        <f>IF(K291=0,0,K291)</f>
        <v>0</v>
      </c>
      <c r="N291" s="10">
        <f>IF(L291=0,0,L291)</f>
        <v>40</v>
      </c>
      <c r="O291" s="11">
        <f>IF(K291&lt;&gt;0,L291/K291,0)</f>
        <v>0</v>
      </c>
      <c r="P291" s="11">
        <f>IF(M291=0,-9999,N291-M291)</f>
        <v>-9999</v>
      </c>
      <c r="Q291" s="11">
        <f>IF( M291&lt;&gt;0,P291/M291,-10)</f>
        <v>-10</v>
      </c>
      <c r="R291" s="11">
        <f>IF(O291&gt;3,4,(IF(O291&gt;1,3,(IF(O291&gt;0.5,2,1)))))</f>
        <v>1</v>
      </c>
      <c r="S291" s="11">
        <f t="shared" si="8"/>
        <v>1</v>
      </c>
      <c r="T291" s="11">
        <f t="shared" si="9"/>
        <v>1</v>
      </c>
      <c r="U291" s="5"/>
      <c r="V291" s="5"/>
      <c r="W291" s="5"/>
      <c r="X291" s="5"/>
      <c r="Y291" s="5"/>
      <c r="Z291" s="5"/>
      <c r="AA291" s="5"/>
    </row>
    <row r="292" spans="1:27" ht="15.75" customHeight="1">
      <c r="A292" s="7">
        <v>2019</v>
      </c>
      <c r="B292" s="7" t="s">
        <v>11</v>
      </c>
      <c r="C292" s="7">
        <v>11</v>
      </c>
      <c r="D292" s="16" t="s">
        <v>73</v>
      </c>
      <c r="E292" s="14" t="s">
        <v>1458</v>
      </c>
      <c r="F292" s="5" t="s">
        <v>75</v>
      </c>
      <c r="G292" s="5" t="s">
        <v>77</v>
      </c>
      <c r="H292" s="5" t="s">
        <v>26</v>
      </c>
      <c r="I292" s="5"/>
      <c r="J292" s="5" t="s">
        <v>80</v>
      </c>
      <c r="K292" s="7"/>
      <c r="L292" s="7"/>
      <c r="M292" s="10">
        <f>IF(K292=0,0,K292)</f>
        <v>0</v>
      </c>
      <c r="N292" s="10">
        <f>IF(L292=0,0,L292)</f>
        <v>0</v>
      </c>
      <c r="O292" s="11">
        <f>IF(K292&lt;&gt;0,L292/K292,0)</f>
        <v>0</v>
      </c>
      <c r="P292" s="11">
        <f>IF(M292=0,-9999,N292-M292)</f>
        <v>-9999</v>
      </c>
      <c r="Q292" s="11">
        <f>IF( M292&lt;&gt;0,P292/M292,-10)</f>
        <v>-10</v>
      </c>
      <c r="R292" s="11">
        <f>IF(O292&gt;3,4,(IF(O292&gt;1,3,(IF(O292&gt;0.5,2,1)))))</f>
        <v>1</v>
      </c>
      <c r="S292" s="11">
        <f t="shared" si="8"/>
        <v>1</v>
      </c>
      <c r="T292" s="11">
        <f t="shared" si="9"/>
        <v>1</v>
      </c>
      <c r="U292" s="5"/>
      <c r="V292" s="5"/>
      <c r="W292" s="5"/>
      <c r="X292" s="5"/>
      <c r="Y292" s="5"/>
      <c r="Z292" s="5"/>
      <c r="AA292" s="5"/>
    </row>
    <row r="293" spans="1:27" ht="15.75" customHeight="1">
      <c r="A293" s="7">
        <v>2019</v>
      </c>
      <c r="B293" s="7" t="s">
        <v>11</v>
      </c>
      <c r="C293" s="7">
        <v>18</v>
      </c>
      <c r="D293" s="16" t="s">
        <v>123</v>
      </c>
      <c r="E293" s="14" t="s">
        <v>1459</v>
      </c>
      <c r="F293" s="5" t="s">
        <v>125</v>
      </c>
      <c r="G293" s="5" t="s">
        <v>126</v>
      </c>
      <c r="H293" s="5" t="s">
        <v>98</v>
      </c>
      <c r="I293" s="5" t="s">
        <v>26</v>
      </c>
      <c r="J293" s="5" t="s">
        <v>127</v>
      </c>
      <c r="K293" s="7"/>
      <c r="L293" s="7"/>
      <c r="M293" s="10">
        <f>IF(K293=0,0,K293)</f>
        <v>0</v>
      </c>
      <c r="N293" s="10">
        <f>IF(L293=0,0,L293)</f>
        <v>0</v>
      </c>
      <c r="O293" s="11">
        <f>IF(K293&lt;&gt;0,L293/K293,0)</f>
        <v>0</v>
      </c>
      <c r="P293" s="11">
        <f>IF(M293=0,-9999,N293-M293)</f>
        <v>-9999</v>
      </c>
      <c r="Q293" s="11">
        <f>IF( M293&lt;&gt;0,P293/M293,-10)</f>
        <v>-10</v>
      </c>
      <c r="R293" s="11">
        <f>IF(O293&gt;3,4,(IF(O293&gt;1,3,(IF(O293&gt;0.5,2,1)))))</f>
        <v>1</v>
      </c>
      <c r="S293" s="11">
        <f t="shared" si="8"/>
        <v>1</v>
      </c>
      <c r="T293" s="11">
        <f t="shared" si="9"/>
        <v>1</v>
      </c>
      <c r="U293" s="5"/>
      <c r="V293" s="5"/>
      <c r="W293" s="5"/>
      <c r="X293" s="5"/>
      <c r="Y293" s="5"/>
      <c r="Z293" s="5"/>
      <c r="AA293" s="5"/>
    </row>
    <row r="294" spans="1:27" ht="15.75" customHeight="1">
      <c r="A294" s="7">
        <v>2019</v>
      </c>
      <c r="B294" s="7" t="s">
        <v>11</v>
      </c>
      <c r="C294" s="7">
        <v>18</v>
      </c>
      <c r="D294" s="15" t="s">
        <v>133</v>
      </c>
      <c r="E294" s="12" t="s">
        <v>1460</v>
      </c>
      <c r="F294" s="5" t="s">
        <v>134</v>
      </c>
      <c r="G294" s="5" t="s">
        <v>135</v>
      </c>
      <c r="H294" s="5" t="s">
        <v>137</v>
      </c>
      <c r="I294" s="5" t="s">
        <v>21</v>
      </c>
      <c r="J294" s="5" t="s">
        <v>140</v>
      </c>
      <c r="K294" s="7"/>
      <c r="L294" s="7">
        <v>0.14000000000000001</v>
      </c>
      <c r="M294" s="10">
        <f>IF(K294=0,0,K294)</f>
        <v>0</v>
      </c>
      <c r="N294" s="10">
        <f>IF(L294=0,0,L294)</f>
        <v>0.14000000000000001</v>
      </c>
      <c r="O294" s="11">
        <f>IF(K294&lt;&gt;0,L294/K294,0)</f>
        <v>0</v>
      </c>
      <c r="P294" s="11">
        <f>IF(M294=0,-9999,N294-M294)</f>
        <v>-9999</v>
      </c>
      <c r="Q294" s="11">
        <f>IF( M294&lt;&gt;0,P294/M294,-10)</f>
        <v>-10</v>
      </c>
      <c r="R294" s="11">
        <f>IF(O294&gt;3,4,(IF(O294&gt;1,3,(IF(O294&gt;0.5,2,1)))))</f>
        <v>1</v>
      </c>
      <c r="S294" s="11">
        <f t="shared" si="8"/>
        <v>1</v>
      </c>
      <c r="T294" s="11">
        <f t="shared" si="9"/>
        <v>1</v>
      </c>
      <c r="U294" s="5"/>
      <c r="V294" s="5"/>
      <c r="W294" s="5"/>
      <c r="X294" s="5"/>
      <c r="Y294" s="5"/>
      <c r="Z294" s="5"/>
      <c r="AA294" s="5"/>
    </row>
    <row r="295" spans="1:27" ht="15.75" customHeight="1">
      <c r="A295" s="7">
        <v>2019</v>
      </c>
      <c r="B295" s="7" t="s">
        <v>81</v>
      </c>
      <c r="C295" s="7">
        <v>8</v>
      </c>
      <c r="D295" s="16" t="s">
        <v>193</v>
      </c>
      <c r="E295" s="12" t="s">
        <v>1461</v>
      </c>
      <c r="F295" s="5" t="s">
        <v>195</v>
      </c>
      <c r="G295" s="5" t="s">
        <v>197</v>
      </c>
      <c r="H295" s="5" t="s">
        <v>89</v>
      </c>
      <c r="I295" s="5"/>
      <c r="J295" s="5" t="s">
        <v>199</v>
      </c>
      <c r="K295" s="7"/>
      <c r="L295" s="7"/>
      <c r="M295" s="10">
        <f>IF(K295=0,0,K295)</f>
        <v>0</v>
      </c>
      <c r="N295" s="10">
        <f>IF(L295=0,0,L295)</f>
        <v>0</v>
      </c>
      <c r="O295" s="11">
        <f>IF(K295&lt;&gt;0,L295/K295,0)</f>
        <v>0</v>
      </c>
      <c r="P295" s="11">
        <f>IF(M295=0,-9999,N295-M295)</f>
        <v>-9999</v>
      </c>
      <c r="Q295" s="11">
        <f>IF( M295&lt;&gt;0,P295/M295,-10)</f>
        <v>-10</v>
      </c>
      <c r="R295" s="11">
        <f>IF(O295&gt;3,4,(IF(O295&gt;1,3,(IF(O295&gt;0.5,2,1)))))</f>
        <v>1</v>
      </c>
      <c r="S295" s="11">
        <f t="shared" si="8"/>
        <v>1</v>
      </c>
      <c r="T295" s="11">
        <f t="shared" si="9"/>
        <v>1</v>
      </c>
      <c r="U295" s="5"/>
      <c r="V295" s="5"/>
      <c r="W295" s="5"/>
      <c r="X295" s="5"/>
      <c r="Y295" s="5"/>
      <c r="Z295" s="5"/>
      <c r="AA295" s="5"/>
    </row>
    <row r="296" spans="1:27" ht="15.75" customHeight="1">
      <c r="A296" s="7">
        <v>2019</v>
      </c>
      <c r="B296" s="7" t="s">
        <v>81</v>
      </c>
      <c r="C296" s="7">
        <v>8</v>
      </c>
      <c r="D296" s="8" t="s">
        <v>201</v>
      </c>
      <c r="E296" s="12" t="s">
        <v>1462</v>
      </c>
      <c r="F296" s="5" t="s">
        <v>202</v>
      </c>
      <c r="G296" s="5" t="s">
        <v>205</v>
      </c>
      <c r="H296" s="5" t="s">
        <v>15</v>
      </c>
      <c r="I296" s="5" t="s">
        <v>39</v>
      </c>
      <c r="J296" s="5" t="s">
        <v>208</v>
      </c>
      <c r="K296" s="7"/>
      <c r="L296" s="7">
        <v>3.6</v>
      </c>
      <c r="M296" s="10">
        <f>IF(K296=0,0,K296)</f>
        <v>0</v>
      </c>
      <c r="N296" s="10">
        <f>IF(L296=0,0,L296)</f>
        <v>3.6</v>
      </c>
      <c r="O296" s="11">
        <f>IF(K296&lt;&gt;0,L296/K296,0)</f>
        <v>0</v>
      </c>
      <c r="P296" s="11">
        <f>IF(M296=0,-9999,N296-M296)</f>
        <v>-9999</v>
      </c>
      <c r="Q296" s="11">
        <f>IF( M296&lt;&gt;0,P296/M296,-10)</f>
        <v>-10</v>
      </c>
      <c r="R296" s="11">
        <f>IF(O296&gt;3,4,(IF(O296&gt;1,3,(IF(O296&gt;0.5,2,1)))))</f>
        <v>1</v>
      </c>
      <c r="S296" s="11">
        <f t="shared" si="8"/>
        <v>1</v>
      </c>
      <c r="T296" s="11">
        <f t="shared" si="9"/>
        <v>1</v>
      </c>
      <c r="U296" s="5"/>
      <c r="V296" s="5"/>
      <c r="W296" s="5"/>
      <c r="X296" s="5"/>
      <c r="Y296" s="5"/>
      <c r="Z296" s="5"/>
      <c r="AA296" s="5"/>
    </row>
    <row r="297" spans="1:27" ht="15.75" customHeight="1">
      <c r="A297" s="7">
        <v>2019</v>
      </c>
      <c r="B297" s="7" t="s">
        <v>81</v>
      </c>
      <c r="C297" s="7">
        <v>15</v>
      </c>
      <c r="D297" s="16" t="s">
        <v>220</v>
      </c>
      <c r="E297" s="12" t="s">
        <v>1463</v>
      </c>
      <c r="F297" s="5" t="s">
        <v>221</v>
      </c>
      <c r="G297" s="5" t="s">
        <v>222</v>
      </c>
      <c r="H297" s="5" t="s">
        <v>26</v>
      </c>
      <c r="I297" s="5"/>
      <c r="J297" s="5" t="s">
        <v>225</v>
      </c>
      <c r="K297" s="7"/>
      <c r="L297" s="7"/>
      <c r="M297" s="10">
        <f>IF(K297=0,0,K297)</f>
        <v>0</v>
      </c>
      <c r="N297" s="10">
        <f>IF(L297=0,0,L297)</f>
        <v>0</v>
      </c>
      <c r="O297" s="11">
        <f>IF(K297&lt;&gt;0,L297/K297,0)</f>
        <v>0</v>
      </c>
      <c r="P297" s="11">
        <f>IF(M297=0,-9999,N297-M297)</f>
        <v>-9999</v>
      </c>
      <c r="Q297" s="11">
        <f>IF( M297&lt;&gt;0,P297/M297,-10)</f>
        <v>-10</v>
      </c>
      <c r="R297" s="11">
        <f>IF(O297&gt;3,4,(IF(O297&gt;1,3,(IF(O297&gt;0.5,2,1)))))</f>
        <v>1</v>
      </c>
      <c r="S297" s="11">
        <f t="shared" si="8"/>
        <v>1</v>
      </c>
      <c r="T297" s="11">
        <f t="shared" si="9"/>
        <v>1</v>
      </c>
      <c r="U297" s="5"/>
      <c r="V297" s="5"/>
      <c r="W297" s="5"/>
      <c r="X297" s="5"/>
      <c r="Y297" s="5"/>
      <c r="Z297" s="5"/>
      <c r="AA297" s="5"/>
    </row>
    <row r="298" spans="1:27" ht="15.75" customHeight="1">
      <c r="A298" s="7">
        <v>2019</v>
      </c>
      <c r="B298" s="7" t="s">
        <v>136</v>
      </c>
      <c r="C298" s="7">
        <v>1</v>
      </c>
      <c r="D298" s="16" t="s">
        <v>243</v>
      </c>
      <c r="E298" s="12" t="s">
        <v>1464</v>
      </c>
      <c r="F298" s="5" t="s">
        <v>245</v>
      </c>
      <c r="G298" s="5" t="s">
        <v>246</v>
      </c>
      <c r="H298" s="5" t="s">
        <v>54</v>
      </c>
      <c r="I298" s="5"/>
      <c r="J298" s="5" t="s">
        <v>55</v>
      </c>
      <c r="K298" s="7"/>
      <c r="L298" s="7"/>
      <c r="M298" s="10">
        <f>IF(K298=0,0,K298)</f>
        <v>0</v>
      </c>
      <c r="N298" s="10">
        <f>IF(L298=0,0,L298)</f>
        <v>0</v>
      </c>
      <c r="O298" s="11">
        <f>IF(K298&lt;&gt;0,L298/K298,0)</f>
        <v>0</v>
      </c>
      <c r="P298" s="11">
        <f>IF(M298=0,-9999,N298-M298)</f>
        <v>-9999</v>
      </c>
      <c r="Q298" s="11">
        <f>IF( M298&lt;&gt;0,P298/M298,-10)</f>
        <v>-10</v>
      </c>
      <c r="R298" s="11">
        <f>IF(O298&gt;3,4,(IF(O298&gt;1,3,(IF(O298&gt;0.5,2,1)))))</f>
        <v>1</v>
      </c>
      <c r="S298" s="11">
        <f t="shared" si="8"/>
        <v>1</v>
      </c>
      <c r="T298" s="11">
        <f t="shared" si="9"/>
        <v>1</v>
      </c>
      <c r="U298" s="5"/>
      <c r="V298" s="5"/>
      <c r="W298" s="5"/>
      <c r="X298" s="5"/>
      <c r="Y298" s="5"/>
      <c r="Z298" s="5"/>
      <c r="AA298" s="5"/>
    </row>
    <row r="299" spans="1:27" ht="15.75" customHeight="1">
      <c r="A299" s="7">
        <v>2019</v>
      </c>
      <c r="B299" s="7" t="s">
        <v>136</v>
      </c>
      <c r="C299" s="7">
        <v>15</v>
      </c>
      <c r="D299" s="8" t="s">
        <v>259</v>
      </c>
      <c r="E299" s="12" t="s">
        <v>1465</v>
      </c>
      <c r="F299" s="5" t="s">
        <v>260</v>
      </c>
      <c r="G299" s="5" t="s">
        <v>261</v>
      </c>
      <c r="H299" s="5" t="s">
        <v>26</v>
      </c>
      <c r="I299" s="5"/>
      <c r="J299" s="5" t="s">
        <v>263</v>
      </c>
      <c r="K299" s="7"/>
      <c r="L299" s="7">
        <v>7.0000000000000007E-2</v>
      </c>
      <c r="M299" s="10">
        <f>IF(K299=0,0,K299)</f>
        <v>0</v>
      </c>
      <c r="N299" s="10">
        <f>IF(L299=0,0,L299)</f>
        <v>7.0000000000000007E-2</v>
      </c>
      <c r="O299" s="11">
        <f>IF(K299&lt;&gt;0,L299/K299,0)</f>
        <v>0</v>
      </c>
      <c r="P299" s="11">
        <f>IF(M299=0,-9999,N299-M299)</f>
        <v>-9999</v>
      </c>
      <c r="Q299" s="11">
        <f>IF( M299&lt;&gt;0,P299/M299,-10)</f>
        <v>-10</v>
      </c>
      <c r="R299" s="11">
        <f>IF(O299&gt;3,4,(IF(O299&gt;1,3,(IF(O299&gt;0.5,2,1)))))</f>
        <v>1</v>
      </c>
      <c r="S299" s="11">
        <f t="shared" si="8"/>
        <v>1</v>
      </c>
      <c r="T299" s="11">
        <f t="shared" si="9"/>
        <v>1</v>
      </c>
      <c r="U299" s="5"/>
      <c r="V299" s="5"/>
      <c r="W299" s="5"/>
      <c r="X299" s="5"/>
      <c r="Y299" s="5"/>
      <c r="Z299" s="5"/>
      <c r="AA299" s="5"/>
    </row>
    <row r="300" spans="1:27" ht="15.75" customHeight="1">
      <c r="A300" s="7">
        <v>2019</v>
      </c>
      <c r="B300" s="7" t="s">
        <v>136</v>
      </c>
      <c r="C300" s="7">
        <v>15</v>
      </c>
      <c r="D300" s="16" t="s">
        <v>267</v>
      </c>
      <c r="E300" s="12" t="s">
        <v>1466</v>
      </c>
      <c r="F300" s="5" t="s">
        <v>268</v>
      </c>
      <c r="G300" s="5" t="s">
        <v>269</v>
      </c>
      <c r="H300" s="5" t="s">
        <v>26</v>
      </c>
      <c r="I300" s="5"/>
      <c r="J300" s="5" t="s">
        <v>270</v>
      </c>
      <c r="K300" s="7"/>
      <c r="L300" s="7">
        <v>1.29</v>
      </c>
      <c r="M300" s="10">
        <f>IF(K300=0,0,K300)</f>
        <v>0</v>
      </c>
      <c r="N300" s="10">
        <f>IF(L300=0,0,L300)</f>
        <v>1.29</v>
      </c>
      <c r="O300" s="11">
        <f>IF(K300&lt;&gt;0,L300/K300,0)</f>
        <v>0</v>
      </c>
      <c r="P300" s="11">
        <f>IF(M300=0,-9999,N300-M300)</f>
        <v>-9999</v>
      </c>
      <c r="Q300" s="11">
        <f>IF( M300&lt;&gt;0,P300/M300,-10)</f>
        <v>-10</v>
      </c>
      <c r="R300" s="11">
        <f>IF(O300&gt;3,4,(IF(O300&gt;1,3,(IF(O300&gt;0.5,2,1)))))</f>
        <v>1</v>
      </c>
      <c r="S300" s="11">
        <f t="shared" si="8"/>
        <v>1</v>
      </c>
      <c r="T300" s="11">
        <f t="shared" si="9"/>
        <v>1</v>
      </c>
      <c r="U300" s="5"/>
      <c r="V300" s="5"/>
      <c r="W300" s="5"/>
      <c r="X300" s="5"/>
      <c r="Y300" s="5"/>
      <c r="Z300" s="5"/>
      <c r="AA300" s="5"/>
    </row>
    <row r="301" spans="1:27" ht="15.75" customHeight="1">
      <c r="A301" s="7">
        <v>2019</v>
      </c>
      <c r="B301" s="7" t="s">
        <v>136</v>
      </c>
      <c r="C301" s="7">
        <v>15</v>
      </c>
      <c r="D301" s="16" t="s">
        <v>275</v>
      </c>
      <c r="E301" s="12" t="s">
        <v>1467</v>
      </c>
      <c r="F301" s="5" t="s">
        <v>276</v>
      </c>
      <c r="G301" s="5" t="s">
        <v>277</v>
      </c>
      <c r="H301" s="5" t="s">
        <v>26</v>
      </c>
      <c r="I301" s="5"/>
      <c r="J301" s="5" t="s">
        <v>279</v>
      </c>
      <c r="K301" s="7"/>
      <c r="L301" s="7">
        <v>23.4</v>
      </c>
      <c r="M301" s="10">
        <f>IF(K301=0,0,K301)</f>
        <v>0</v>
      </c>
      <c r="N301" s="10">
        <f>IF(L301=0,0,L301)</f>
        <v>23.4</v>
      </c>
      <c r="O301" s="11">
        <f>IF(K301&lt;&gt;0,L301/K301,0)</f>
        <v>0</v>
      </c>
      <c r="P301" s="11">
        <f>IF(M301=0,-9999,N301-M301)</f>
        <v>-9999</v>
      </c>
      <c r="Q301" s="11">
        <f>IF( M301&lt;&gt;0,P301/M301,-10)</f>
        <v>-10</v>
      </c>
      <c r="R301" s="11">
        <f>IF(O301&gt;3,4,(IF(O301&gt;1,3,(IF(O301&gt;0.5,2,1)))))</f>
        <v>1</v>
      </c>
      <c r="S301" s="11">
        <f t="shared" si="8"/>
        <v>1</v>
      </c>
      <c r="T301" s="11">
        <f t="shared" si="9"/>
        <v>1</v>
      </c>
      <c r="U301" s="5"/>
      <c r="V301" s="5"/>
      <c r="W301" s="5"/>
      <c r="X301" s="5"/>
      <c r="Y301" s="5"/>
      <c r="Z301" s="5"/>
      <c r="AA301" s="5"/>
    </row>
    <row r="302" spans="1:27" ht="15.75" customHeight="1">
      <c r="A302" s="7">
        <v>2019</v>
      </c>
      <c r="B302" s="7" t="s">
        <v>136</v>
      </c>
      <c r="C302" s="7">
        <v>15</v>
      </c>
      <c r="D302" s="16" t="s">
        <v>283</v>
      </c>
      <c r="E302" s="12" t="s">
        <v>1468</v>
      </c>
      <c r="F302" s="5" t="s">
        <v>285</v>
      </c>
      <c r="G302" s="5" t="s">
        <v>286</v>
      </c>
      <c r="H302" s="5" t="s">
        <v>54</v>
      </c>
      <c r="I302" s="5" t="s">
        <v>39</v>
      </c>
      <c r="J302" s="5" t="s">
        <v>287</v>
      </c>
      <c r="K302" s="7"/>
      <c r="L302" s="7"/>
      <c r="M302" s="10">
        <f>IF(K302=0,0,K302)</f>
        <v>0</v>
      </c>
      <c r="N302" s="10">
        <f>IF(L302=0,0,L302)</f>
        <v>0</v>
      </c>
      <c r="O302" s="11">
        <f>IF(K302&lt;&gt;0,L302/K302,0)</f>
        <v>0</v>
      </c>
      <c r="P302" s="11">
        <f>IF(M302=0,-9999,N302-M302)</f>
        <v>-9999</v>
      </c>
      <c r="Q302" s="11">
        <f>IF( M302&lt;&gt;0,P302/M302,-10)</f>
        <v>-10</v>
      </c>
      <c r="R302" s="11">
        <f>IF(O302&gt;3,4,(IF(O302&gt;1,3,(IF(O302&gt;0.5,2,1)))))</f>
        <v>1</v>
      </c>
      <c r="S302" s="11">
        <f t="shared" si="8"/>
        <v>1</v>
      </c>
      <c r="T302" s="11">
        <f t="shared" si="9"/>
        <v>1</v>
      </c>
      <c r="U302" s="5"/>
      <c r="V302" s="5"/>
      <c r="W302" s="5"/>
      <c r="X302" s="5"/>
      <c r="Y302" s="5"/>
      <c r="Z302" s="5"/>
      <c r="AA302" s="5"/>
    </row>
    <row r="303" spans="1:27" ht="15.75" customHeight="1">
      <c r="A303" s="7">
        <v>2019</v>
      </c>
      <c r="B303" s="7" t="s">
        <v>136</v>
      </c>
      <c r="C303" s="7">
        <v>15</v>
      </c>
      <c r="D303" s="16" t="s">
        <v>300</v>
      </c>
      <c r="E303" s="12" t="s">
        <v>1470</v>
      </c>
      <c r="F303" s="5" t="s">
        <v>301</v>
      </c>
      <c r="G303" s="5" t="s">
        <v>303</v>
      </c>
      <c r="H303" s="5" t="s">
        <v>304</v>
      </c>
      <c r="I303" s="5" t="s">
        <v>26</v>
      </c>
      <c r="J303" s="5" t="s">
        <v>305</v>
      </c>
      <c r="K303" s="7"/>
      <c r="L303" s="7"/>
      <c r="M303" s="10">
        <f>IF(K303=0,0,K303)</f>
        <v>0</v>
      </c>
      <c r="N303" s="10">
        <f>IF(L303=0,0,L303)</f>
        <v>0</v>
      </c>
      <c r="O303" s="11">
        <f>IF(K303&lt;&gt;0,L303/K303,0)</f>
        <v>0</v>
      </c>
      <c r="P303" s="11">
        <f>IF(M303=0,-9999,N303-M303)</f>
        <v>-9999</v>
      </c>
      <c r="Q303" s="11">
        <f>IF( M303&lt;&gt;0,P303/M303,-10)</f>
        <v>-10</v>
      </c>
      <c r="R303" s="11">
        <f>IF(O303&gt;3,4,(IF(O303&gt;1,3,(IF(O303&gt;0.5,2,1)))))</f>
        <v>1</v>
      </c>
      <c r="S303" s="11">
        <f t="shared" si="8"/>
        <v>1</v>
      </c>
      <c r="T303" s="11">
        <f t="shared" si="9"/>
        <v>1</v>
      </c>
      <c r="U303" s="5"/>
      <c r="V303" s="5"/>
      <c r="W303" s="5"/>
      <c r="X303" s="5"/>
      <c r="Y303" s="5"/>
      <c r="Z303" s="5"/>
      <c r="AA303" s="5"/>
    </row>
    <row r="304" spans="1:27" ht="15.75" customHeight="1">
      <c r="A304" s="7">
        <v>2019</v>
      </c>
      <c r="B304" s="7" t="s">
        <v>136</v>
      </c>
      <c r="C304" s="7">
        <v>21</v>
      </c>
      <c r="D304" s="16" t="s">
        <v>319</v>
      </c>
      <c r="E304" s="12" t="s">
        <v>1471</v>
      </c>
      <c r="F304" s="5" t="s">
        <v>321</v>
      </c>
      <c r="G304" s="5" t="s">
        <v>323</v>
      </c>
      <c r="H304" s="5" t="s">
        <v>54</v>
      </c>
      <c r="I304" s="5" t="s">
        <v>89</v>
      </c>
      <c r="J304" s="5" t="s">
        <v>55</v>
      </c>
      <c r="K304" s="7"/>
      <c r="L304" s="7">
        <v>2</v>
      </c>
      <c r="M304" s="10">
        <f>IF(K304=0,0,K304)</f>
        <v>0</v>
      </c>
      <c r="N304" s="10">
        <f>IF(L304=0,0,L304)</f>
        <v>2</v>
      </c>
      <c r="O304" s="11">
        <f>IF(K304&lt;&gt;0,L304/K304,0)</f>
        <v>0</v>
      </c>
      <c r="P304" s="11">
        <f>IF(M304=0,-9999,N304-M304)</f>
        <v>-9999</v>
      </c>
      <c r="Q304" s="11">
        <f>IF( M304&lt;&gt;0,P304/M304,-10)</f>
        <v>-10</v>
      </c>
      <c r="R304" s="11">
        <f>IF(O304&gt;3,4,(IF(O304&gt;1,3,(IF(O304&gt;0.5,2,1)))))</f>
        <v>1</v>
      </c>
      <c r="S304" s="11">
        <f t="shared" si="8"/>
        <v>1</v>
      </c>
      <c r="T304" s="11">
        <f t="shared" si="9"/>
        <v>1</v>
      </c>
      <c r="U304" s="5"/>
      <c r="V304" s="5"/>
      <c r="W304" s="5"/>
      <c r="X304" s="5"/>
      <c r="Y304" s="5"/>
      <c r="Z304" s="5"/>
      <c r="AA304" s="5"/>
    </row>
    <row r="305" spans="1:27" ht="15.75" customHeight="1">
      <c r="A305" s="7">
        <v>2019</v>
      </c>
      <c r="B305" s="7" t="s">
        <v>136</v>
      </c>
      <c r="C305" s="7">
        <v>29</v>
      </c>
      <c r="D305" s="8" t="s">
        <v>326</v>
      </c>
      <c r="E305" s="12" t="s">
        <v>1472</v>
      </c>
      <c r="F305" s="5" t="s">
        <v>328</v>
      </c>
      <c r="G305" s="5" t="s">
        <v>330</v>
      </c>
      <c r="H305" s="5" t="s">
        <v>54</v>
      </c>
      <c r="I305" s="5"/>
      <c r="J305" s="5" t="s">
        <v>332</v>
      </c>
      <c r="K305" s="7"/>
      <c r="L305" s="7"/>
      <c r="M305" s="10">
        <f>IF(K305=0,0,K305)</f>
        <v>0</v>
      </c>
      <c r="N305" s="10">
        <f>IF(L305=0,0,L305)</f>
        <v>0</v>
      </c>
      <c r="O305" s="11">
        <f>IF(K305&lt;&gt;0,L305/K305,0)</f>
        <v>0</v>
      </c>
      <c r="P305" s="11">
        <f>IF(M305=0,-9999,N305-M305)</f>
        <v>-9999</v>
      </c>
      <c r="Q305" s="11">
        <f>IF( M305&lt;&gt;0,P305/M305,-10)</f>
        <v>-10</v>
      </c>
      <c r="R305" s="11">
        <f>IF(O305&gt;3,4,(IF(O305&gt;1,3,(IF(O305&gt;0.5,2,1)))))</f>
        <v>1</v>
      </c>
      <c r="S305" s="11">
        <f t="shared" si="8"/>
        <v>1</v>
      </c>
      <c r="T305" s="11">
        <f t="shared" si="9"/>
        <v>1</v>
      </c>
      <c r="U305" s="5"/>
      <c r="V305" s="5"/>
      <c r="W305" s="5"/>
      <c r="X305" s="5"/>
      <c r="Y305" s="5"/>
      <c r="Z305" s="5"/>
      <c r="AA305" s="5"/>
    </row>
    <row r="306" spans="1:27" ht="15.75" customHeight="1">
      <c r="A306" s="7">
        <v>2019</v>
      </c>
      <c r="B306" s="7" t="s">
        <v>136</v>
      </c>
      <c r="C306" s="7">
        <v>29</v>
      </c>
      <c r="D306" s="8" t="s">
        <v>350</v>
      </c>
      <c r="E306" s="12" t="s">
        <v>1473</v>
      </c>
      <c r="F306" s="5" t="s">
        <v>352</v>
      </c>
      <c r="G306" s="5" t="s">
        <v>354</v>
      </c>
      <c r="H306" s="5" t="s">
        <v>89</v>
      </c>
      <c r="I306" s="5"/>
      <c r="J306" s="5" t="s">
        <v>357</v>
      </c>
      <c r="K306" s="7"/>
      <c r="L306" s="7">
        <v>0.13</v>
      </c>
      <c r="M306" s="10">
        <f>IF(K306=0,0,K306)</f>
        <v>0</v>
      </c>
      <c r="N306" s="10">
        <f>IF(L306=0,0,L306)</f>
        <v>0.13</v>
      </c>
      <c r="O306" s="11">
        <f>IF(K306&lt;&gt;0,L306/K306,0)</f>
        <v>0</v>
      </c>
      <c r="P306" s="11">
        <f>IF(M306=0,-9999,N306-M306)</f>
        <v>-9999</v>
      </c>
      <c r="Q306" s="11">
        <f>IF( M306&lt;&gt;0,P306/M306,-10)</f>
        <v>-10</v>
      </c>
      <c r="R306" s="11">
        <f>IF(O306&gt;3,4,(IF(O306&gt;1,3,(IF(O306&gt;0.5,2,1)))))</f>
        <v>1</v>
      </c>
      <c r="S306" s="11">
        <f t="shared" si="8"/>
        <v>1</v>
      </c>
      <c r="T306" s="11">
        <f t="shared" si="9"/>
        <v>1</v>
      </c>
      <c r="U306" s="5"/>
      <c r="V306" s="5"/>
      <c r="W306" s="5"/>
      <c r="X306" s="5"/>
      <c r="Y306" s="5"/>
      <c r="Z306" s="5"/>
      <c r="AA306" s="5"/>
    </row>
    <row r="307" spans="1:27" ht="15.75" customHeight="1">
      <c r="A307" s="7">
        <v>2019</v>
      </c>
      <c r="B307" s="7" t="s">
        <v>165</v>
      </c>
      <c r="C307" s="7">
        <v>18</v>
      </c>
      <c r="D307" s="8" t="s">
        <v>384</v>
      </c>
      <c r="E307" s="12" t="s">
        <v>1474</v>
      </c>
      <c r="F307" s="5" t="s">
        <v>385</v>
      </c>
      <c r="G307" s="5" t="s">
        <v>387</v>
      </c>
      <c r="H307" s="5" t="s">
        <v>26</v>
      </c>
      <c r="I307" s="5"/>
      <c r="J307" s="5" t="s">
        <v>310</v>
      </c>
      <c r="K307" s="7"/>
      <c r="L307" s="7"/>
      <c r="M307" s="10">
        <f>IF(K307=0,0,K307)</f>
        <v>0</v>
      </c>
      <c r="N307" s="10">
        <f>IF(L307=0,0,L307)</f>
        <v>0</v>
      </c>
      <c r="O307" s="11">
        <f>IF(K307&lt;&gt;0,L307/K307,0)</f>
        <v>0</v>
      </c>
      <c r="P307" s="11">
        <f>IF(M307=0,-9999,N307-M307)</f>
        <v>-9999</v>
      </c>
      <c r="Q307" s="11">
        <f>IF( M307&lt;&gt;0,P307/M307,-10)</f>
        <v>-10</v>
      </c>
      <c r="R307" s="11">
        <f>IF(O307&gt;3,4,(IF(O307&gt;1,3,(IF(O307&gt;0.5,2,1)))))</f>
        <v>1</v>
      </c>
      <c r="S307" s="11">
        <f t="shared" si="8"/>
        <v>1</v>
      </c>
      <c r="T307" s="11">
        <f t="shared" si="9"/>
        <v>1</v>
      </c>
      <c r="U307" s="5"/>
      <c r="V307" s="5"/>
      <c r="W307" s="5"/>
      <c r="X307" s="5"/>
      <c r="Y307" s="5"/>
      <c r="Z307" s="5"/>
      <c r="AA307" s="5"/>
    </row>
    <row r="308" spans="1:27" ht="15.75" customHeight="1">
      <c r="A308" s="7">
        <v>2019</v>
      </c>
      <c r="B308" s="7" t="s">
        <v>165</v>
      </c>
      <c r="C308" s="7">
        <v>18</v>
      </c>
      <c r="D308" s="8" t="s">
        <v>402</v>
      </c>
      <c r="E308" s="12" t="s">
        <v>1475</v>
      </c>
      <c r="F308" s="5" t="s">
        <v>403</v>
      </c>
      <c r="G308" s="5" t="s">
        <v>404</v>
      </c>
      <c r="H308" s="5" t="s">
        <v>101</v>
      </c>
      <c r="I308" s="5" t="s">
        <v>78</v>
      </c>
      <c r="J308" s="5" t="s">
        <v>407</v>
      </c>
      <c r="K308" s="7"/>
      <c r="L308" s="7"/>
      <c r="M308" s="10">
        <f>IF(K308=0,0,K308)</f>
        <v>0</v>
      </c>
      <c r="N308" s="10">
        <f>IF(L308=0,0,L308)</f>
        <v>0</v>
      </c>
      <c r="O308" s="11">
        <f>IF(K308&lt;&gt;0,L308/K308,0)</f>
        <v>0</v>
      </c>
      <c r="P308" s="11">
        <f>IF(M308=0,-9999,N308-M308)</f>
        <v>-9999</v>
      </c>
      <c r="Q308" s="11">
        <f>IF( M308&lt;&gt;0,P308/M308,-10)</f>
        <v>-10</v>
      </c>
      <c r="R308" s="11">
        <f>IF(O308&gt;3,4,(IF(O308&gt;1,3,(IF(O308&gt;0.5,2,1)))))</f>
        <v>1</v>
      </c>
      <c r="S308" s="11">
        <f t="shared" si="8"/>
        <v>1</v>
      </c>
      <c r="T308" s="11">
        <f t="shared" si="9"/>
        <v>1</v>
      </c>
      <c r="U308" s="5"/>
      <c r="V308" s="5"/>
      <c r="W308" s="5"/>
      <c r="X308" s="5"/>
      <c r="Y308" s="5"/>
      <c r="Z308" s="5"/>
      <c r="AA308" s="5"/>
    </row>
    <row r="309" spans="1:27" ht="15.75" customHeight="1">
      <c r="A309" s="7">
        <v>2019</v>
      </c>
      <c r="B309" s="7" t="s">
        <v>435</v>
      </c>
      <c r="C309" s="7">
        <v>8</v>
      </c>
      <c r="D309" s="8" t="s">
        <v>457</v>
      </c>
      <c r="E309" s="12" t="s">
        <v>1476</v>
      </c>
      <c r="F309" s="5" t="s">
        <v>458</v>
      </c>
      <c r="G309" s="5" t="s">
        <v>459</v>
      </c>
      <c r="H309" s="5" t="s">
        <v>15</v>
      </c>
      <c r="I309" s="5" t="s">
        <v>39</v>
      </c>
      <c r="J309" s="5" t="s">
        <v>460</v>
      </c>
      <c r="K309" s="7"/>
      <c r="L309" s="7">
        <v>1.1599999999999999</v>
      </c>
      <c r="M309" s="10">
        <f>IF(K309=0,0,K309)</f>
        <v>0</v>
      </c>
      <c r="N309" s="10">
        <f>IF(L309=0,0,L309)</f>
        <v>1.1599999999999999</v>
      </c>
      <c r="O309" s="11">
        <f>IF(K309&lt;&gt;0,L309/K309,0)</f>
        <v>0</v>
      </c>
      <c r="P309" s="11">
        <f>IF(M309=0,-9999,N309-M309)</f>
        <v>-9999</v>
      </c>
      <c r="Q309" s="11">
        <f>IF( M309&lt;&gt;0,P309/M309,-10)</f>
        <v>-10</v>
      </c>
      <c r="R309" s="11">
        <f>IF(O309&gt;3,4,(IF(O309&gt;1,3,(IF(O309&gt;0.5,2,1)))))</f>
        <v>1</v>
      </c>
      <c r="S309" s="11">
        <f t="shared" si="8"/>
        <v>1</v>
      </c>
      <c r="T309" s="11">
        <f t="shared" si="9"/>
        <v>1</v>
      </c>
      <c r="U309" s="5"/>
      <c r="V309" s="5"/>
      <c r="W309" s="5"/>
      <c r="X309" s="5"/>
      <c r="Y309" s="5"/>
      <c r="Z309" s="5"/>
      <c r="AA309" s="5"/>
    </row>
    <row r="310" spans="1:27" ht="15.75" customHeight="1">
      <c r="A310" s="7">
        <v>2019</v>
      </c>
      <c r="B310" s="7" t="s">
        <v>435</v>
      </c>
      <c r="C310" s="7">
        <v>8</v>
      </c>
      <c r="D310" s="8" t="s">
        <v>462</v>
      </c>
      <c r="E310" s="12" t="s">
        <v>1477</v>
      </c>
      <c r="F310" s="5" t="s">
        <v>464</v>
      </c>
      <c r="G310" s="5" t="s">
        <v>466</v>
      </c>
      <c r="H310" s="5" t="s">
        <v>54</v>
      </c>
      <c r="I310" s="5" t="s">
        <v>26</v>
      </c>
      <c r="J310" s="5" t="s">
        <v>152</v>
      </c>
      <c r="K310" s="7"/>
      <c r="L310" s="7">
        <v>0.54</v>
      </c>
      <c r="M310" s="10">
        <f>IF(K310=0,0,K310)</f>
        <v>0</v>
      </c>
      <c r="N310" s="10">
        <f>IF(L310=0,0,L310)</f>
        <v>0.54</v>
      </c>
      <c r="O310" s="11">
        <f>IF(K310&lt;&gt;0,L310/K310,0)</f>
        <v>0</v>
      </c>
      <c r="P310" s="11">
        <f>IF(M310=0,-9999,N310-M310)</f>
        <v>-9999</v>
      </c>
      <c r="Q310" s="11">
        <f>IF( M310&lt;&gt;0,P310/M310,-10)</f>
        <v>-10</v>
      </c>
      <c r="R310" s="11">
        <f>IF(O310&gt;3,4,(IF(O310&gt;1,3,(IF(O310&gt;0.5,2,1)))))</f>
        <v>1</v>
      </c>
      <c r="S310" s="11">
        <f t="shared" si="8"/>
        <v>1</v>
      </c>
      <c r="T310" s="11">
        <f t="shared" si="9"/>
        <v>1</v>
      </c>
      <c r="U310" s="5"/>
      <c r="V310" s="5"/>
      <c r="W310" s="5"/>
      <c r="X310" s="5"/>
      <c r="Y310" s="5"/>
      <c r="Z310" s="5"/>
      <c r="AA310" s="5"/>
    </row>
    <row r="311" spans="1:27" ht="15.75" customHeight="1">
      <c r="A311" s="7">
        <v>2019</v>
      </c>
      <c r="B311" s="7" t="s">
        <v>435</v>
      </c>
      <c r="C311" s="7">
        <v>14</v>
      </c>
      <c r="D311" s="8" t="s">
        <v>468</v>
      </c>
      <c r="E311" s="12" t="s">
        <v>1478</v>
      </c>
      <c r="F311" s="5" t="s">
        <v>469</v>
      </c>
      <c r="G311" s="5" t="s">
        <v>470</v>
      </c>
      <c r="H311" s="5" t="s">
        <v>26</v>
      </c>
      <c r="I311" s="5"/>
      <c r="J311" s="5" t="s">
        <v>472</v>
      </c>
      <c r="K311" s="7"/>
      <c r="L311" s="7"/>
      <c r="M311" s="10">
        <f>IF(K311=0,0,K311)</f>
        <v>0</v>
      </c>
      <c r="N311" s="10">
        <f>IF(L311=0,0,L311)</f>
        <v>0</v>
      </c>
      <c r="O311" s="11">
        <f>IF(K311&lt;&gt;0,L311/K311,0)</f>
        <v>0</v>
      </c>
      <c r="P311" s="11">
        <f>IF(M311=0,-9999,N311-M311)</f>
        <v>-9999</v>
      </c>
      <c r="Q311" s="11">
        <f>IF( M311&lt;&gt;0,P311/M311,-10)</f>
        <v>-10</v>
      </c>
      <c r="R311" s="11">
        <f>IF(O311&gt;3,4,(IF(O311&gt;1,3,(IF(O311&gt;0.5,2,1)))))</f>
        <v>1</v>
      </c>
      <c r="S311" s="11">
        <f t="shared" si="8"/>
        <v>1</v>
      </c>
      <c r="T311" s="11">
        <f t="shared" si="9"/>
        <v>1</v>
      </c>
      <c r="U311" s="5"/>
      <c r="V311" s="5"/>
      <c r="W311" s="5"/>
      <c r="X311" s="5"/>
      <c r="Y311" s="5"/>
      <c r="Z311" s="5"/>
      <c r="AA311" s="5"/>
    </row>
    <row r="312" spans="1:27" ht="15.75" customHeight="1">
      <c r="A312" s="7">
        <v>2019</v>
      </c>
      <c r="B312" s="7" t="s">
        <v>435</v>
      </c>
      <c r="C312" s="7">
        <v>15</v>
      </c>
      <c r="D312" s="8" t="s">
        <v>480</v>
      </c>
      <c r="E312" s="12" t="s">
        <v>1479</v>
      </c>
      <c r="F312" s="5" t="s">
        <v>482</v>
      </c>
      <c r="G312" s="5" t="s">
        <v>484</v>
      </c>
      <c r="H312" s="5" t="s">
        <v>26</v>
      </c>
      <c r="I312" s="5"/>
      <c r="J312" s="5" t="s">
        <v>210</v>
      </c>
      <c r="K312" s="7"/>
      <c r="L312" s="7">
        <v>2.8</v>
      </c>
      <c r="M312" s="10">
        <f>IF(K312=0,0,K312)</f>
        <v>0</v>
      </c>
      <c r="N312" s="10">
        <f>IF(L312=0,0,L312)</f>
        <v>2.8</v>
      </c>
      <c r="O312" s="11">
        <f>IF(K312&lt;&gt;0,L312/K312,0)</f>
        <v>0</v>
      </c>
      <c r="P312" s="11">
        <f>IF(M312=0,-9999,N312-M312)</f>
        <v>-9999</v>
      </c>
      <c r="Q312" s="11">
        <f>IF( M312&lt;&gt;0,P312/M312,-10)</f>
        <v>-10</v>
      </c>
      <c r="R312" s="11">
        <f>IF(O312&gt;3,4,(IF(O312&gt;1,3,(IF(O312&gt;0.5,2,1)))))</f>
        <v>1</v>
      </c>
      <c r="S312" s="11">
        <f t="shared" si="8"/>
        <v>1</v>
      </c>
      <c r="T312" s="11">
        <f t="shared" si="9"/>
        <v>1</v>
      </c>
      <c r="U312" s="5"/>
      <c r="V312" s="5"/>
      <c r="W312" s="5"/>
      <c r="X312" s="5"/>
      <c r="Y312" s="5"/>
      <c r="Z312" s="5"/>
      <c r="AA312" s="5"/>
    </row>
    <row r="313" spans="1:27" ht="15.75" customHeight="1">
      <c r="A313" s="7">
        <v>2019</v>
      </c>
      <c r="B313" s="7" t="s">
        <v>435</v>
      </c>
      <c r="C313" s="7">
        <v>15</v>
      </c>
      <c r="D313" s="8" t="s">
        <v>486</v>
      </c>
      <c r="E313" s="12" t="s">
        <v>1480</v>
      </c>
      <c r="F313" s="5" t="s">
        <v>488</v>
      </c>
      <c r="G313" s="5" t="s">
        <v>490</v>
      </c>
      <c r="H313" s="5" t="s">
        <v>118</v>
      </c>
      <c r="I313" s="5" t="s">
        <v>151</v>
      </c>
      <c r="J313" s="5" t="s">
        <v>491</v>
      </c>
      <c r="K313" s="7"/>
      <c r="L313" s="7"/>
      <c r="M313" s="10">
        <f>IF(K313=0,0,K313)</f>
        <v>0</v>
      </c>
      <c r="N313" s="10">
        <f>IF(L313=0,0,L313)</f>
        <v>0</v>
      </c>
      <c r="O313" s="11">
        <f>IF(K313&lt;&gt;0,L313/K313,0)</f>
        <v>0</v>
      </c>
      <c r="P313" s="11">
        <f>IF(M313=0,-9999,N313-M313)</f>
        <v>-9999</v>
      </c>
      <c r="Q313" s="11">
        <f>IF( M313&lt;&gt;0,P313/M313,-10)</f>
        <v>-10</v>
      </c>
      <c r="R313" s="11">
        <f>IF(O313&gt;3,4,(IF(O313&gt;1,3,(IF(O313&gt;0.5,2,1)))))</f>
        <v>1</v>
      </c>
      <c r="S313" s="11">
        <f t="shared" si="8"/>
        <v>1</v>
      </c>
      <c r="T313" s="11">
        <f t="shared" si="9"/>
        <v>1</v>
      </c>
      <c r="U313" s="5"/>
      <c r="V313" s="5"/>
      <c r="W313" s="5"/>
      <c r="X313" s="5"/>
      <c r="Y313" s="5"/>
      <c r="Z313" s="5"/>
      <c r="AA313" s="5"/>
    </row>
    <row r="314" spans="1:27" ht="15.75" customHeight="1">
      <c r="A314" s="7">
        <v>2019</v>
      </c>
      <c r="B314" s="7" t="s">
        <v>435</v>
      </c>
      <c r="C314" s="7">
        <v>22</v>
      </c>
      <c r="D314" s="8" t="s">
        <v>500</v>
      </c>
      <c r="E314" s="12" t="s">
        <v>1482</v>
      </c>
      <c r="F314" s="5" t="s">
        <v>501</v>
      </c>
      <c r="G314" s="5" t="s">
        <v>503</v>
      </c>
      <c r="H314" s="5" t="s">
        <v>89</v>
      </c>
      <c r="I314" s="5"/>
      <c r="J314" s="5" t="s">
        <v>505</v>
      </c>
      <c r="K314" s="7"/>
      <c r="L314" s="7"/>
      <c r="M314" s="10">
        <f>IF(K314=0,0,K314)</f>
        <v>0</v>
      </c>
      <c r="N314" s="10">
        <f>IF(L314=0,0,L314)</f>
        <v>0</v>
      </c>
      <c r="O314" s="11">
        <f>IF(K314&lt;&gt;0,L314/K314,0)</f>
        <v>0</v>
      </c>
      <c r="P314" s="11">
        <f>IF(M314=0,-9999,N314-M314)</f>
        <v>-9999</v>
      </c>
      <c r="Q314" s="11">
        <f>IF( M314&lt;&gt;0,P314/M314,-10)</f>
        <v>-10</v>
      </c>
      <c r="R314" s="11">
        <f>IF(O314&gt;3,4,(IF(O314&gt;1,3,(IF(O314&gt;0.5,2,1)))))</f>
        <v>1</v>
      </c>
      <c r="S314" s="11">
        <f t="shared" si="8"/>
        <v>1</v>
      </c>
      <c r="T314" s="11">
        <f t="shared" si="9"/>
        <v>1</v>
      </c>
      <c r="U314" s="5"/>
      <c r="V314" s="5"/>
      <c r="W314" s="5"/>
      <c r="X314" s="5"/>
      <c r="Y314" s="5"/>
      <c r="Z314" s="5"/>
      <c r="AA314" s="5"/>
    </row>
    <row r="315" spans="1:27" ht="15.75" customHeight="1">
      <c r="A315" s="7">
        <v>2019</v>
      </c>
      <c r="B315" s="7" t="s">
        <v>435</v>
      </c>
      <c r="C315" s="7">
        <v>29</v>
      </c>
      <c r="D315" s="8" t="s">
        <v>510</v>
      </c>
      <c r="E315" s="17" t="s">
        <v>1483</v>
      </c>
      <c r="F315" s="5" t="s">
        <v>512</v>
      </c>
      <c r="G315" s="5" t="s">
        <v>513</v>
      </c>
      <c r="H315" s="5" t="s">
        <v>54</v>
      </c>
      <c r="I315" s="5"/>
      <c r="J315" s="5" t="s">
        <v>110</v>
      </c>
      <c r="K315" s="7"/>
      <c r="L315" s="7">
        <v>40.15</v>
      </c>
      <c r="M315" s="10">
        <f>IF(K315=0,0,K315)</f>
        <v>0</v>
      </c>
      <c r="N315" s="10">
        <f>IF(L315=0,0,L315)</f>
        <v>40.15</v>
      </c>
      <c r="O315" s="11">
        <f>IF(K315&lt;&gt;0,L315/K315,0)</f>
        <v>0</v>
      </c>
      <c r="P315" s="11">
        <f>IF(M315=0,-9999,N315-M315)</f>
        <v>-9999</v>
      </c>
      <c r="Q315" s="11">
        <f>IF( M315&lt;&gt;0,P315/M315,-10)</f>
        <v>-10</v>
      </c>
      <c r="R315" s="11">
        <f>IF(O315&gt;3,4,(IF(O315&gt;1,3,(IF(O315&gt;0.5,2,1)))))</f>
        <v>1</v>
      </c>
      <c r="S315" s="11">
        <f t="shared" si="8"/>
        <v>1</v>
      </c>
      <c r="T315" s="11">
        <f t="shared" si="9"/>
        <v>1</v>
      </c>
      <c r="U315" s="5"/>
      <c r="V315" s="5"/>
      <c r="W315" s="5"/>
      <c r="X315" s="5"/>
      <c r="Y315" s="5"/>
      <c r="Z315" s="5"/>
      <c r="AA315" s="5"/>
    </row>
    <row r="316" spans="1:27" ht="15.75" customHeight="1">
      <c r="A316" s="7">
        <v>2019</v>
      </c>
      <c r="B316" s="7" t="s">
        <v>435</v>
      </c>
      <c r="C316" s="7">
        <v>29</v>
      </c>
      <c r="D316" s="8" t="s">
        <v>517</v>
      </c>
      <c r="E316" s="12" t="s">
        <v>1484</v>
      </c>
      <c r="F316" s="5" t="s">
        <v>519</v>
      </c>
      <c r="G316" s="5" t="s">
        <v>520</v>
      </c>
      <c r="H316" s="5" t="s">
        <v>101</v>
      </c>
      <c r="I316" s="5" t="s">
        <v>78</v>
      </c>
      <c r="J316" s="5" t="s">
        <v>242</v>
      </c>
      <c r="K316" s="7"/>
      <c r="L316" s="7"/>
      <c r="M316" s="10">
        <f>IF(K316=0,0,K316)</f>
        <v>0</v>
      </c>
      <c r="N316" s="10">
        <f>IF(L316=0,0,L316)</f>
        <v>0</v>
      </c>
      <c r="O316" s="11">
        <f>IF(K316&lt;&gt;0,L316/K316,0)</f>
        <v>0</v>
      </c>
      <c r="P316" s="11">
        <f>IF(M316=0,-9999,N316-M316)</f>
        <v>-9999</v>
      </c>
      <c r="Q316" s="11">
        <f>IF( M316&lt;&gt;0,P316/M316,-10)</f>
        <v>-10</v>
      </c>
      <c r="R316" s="11">
        <f>IF(O316&gt;3,4,(IF(O316&gt;1,3,(IF(O316&gt;0.5,2,1)))))</f>
        <v>1</v>
      </c>
      <c r="S316" s="11">
        <f t="shared" si="8"/>
        <v>1</v>
      </c>
      <c r="T316" s="11">
        <f t="shared" si="9"/>
        <v>1</v>
      </c>
      <c r="U316" s="5"/>
      <c r="V316" s="5"/>
      <c r="W316" s="5"/>
      <c r="X316" s="5"/>
      <c r="Y316" s="5"/>
      <c r="Z316" s="5"/>
      <c r="AA316" s="5"/>
    </row>
    <row r="317" spans="1:27" ht="15.75" customHeight="1">
      <c r="A317" s="7">
        <v>2019</v>
      </c>
      <c r="B317" s="7" t="s">
        <v>524</v>
      </c>
      <c r="C317" s="7">
        <v>13</v>
      </c>
      <c r="D317" s="8" t="s">
        <v>547</v>
      </c>
      <c r="E317" s="12" t="s">
        <v>1485</v>
      </c>
      <c r="F317" s="5" t="s">
        <v>548</v>
      </c>
      <c r="G317" s="5" t="s">
        <v>549</v>
      </c>
      <c r="H317" s="5" t="s">
        <v>551</v>
      </c>
      <c r="I317" s="5" t="s">
        <v>39</v>
      </c>
      <c r="J317" s="5" t="s">
        <v>210</v>
      </c>
      <c r="K317" s="7"/>
      <c r="L317" s="7"/>
      <c r="M317" s="10">
        <f>IF(K317=0,0,K317)</f>
        <v>0</v>
      </c>
      <c r="N317" s="10">
        <f>IF(L317=0,0,L317)</f>
        <v>0</v>
      </c>
      <c r="O317" s="11">
        <f>IF(K317&lt;&gt;0,L317/K317,0)</f>
        <v>0</v>
      </c>
      <c r="P317" s="11">
        <f>IF(M317=0,-9999,N317-M317)</f>
        <v>-9999</v>
      </c>
      <c r="Q317" s="11">
        <f>IF( M317&lt;&gt;0,P317/M317,-10)</f>
        <v>-10</v>
      </c>
      <c r="R317" s="11">
        <f>IF(O317&gt;3,4,(IF(O317&gt;1,3,(IF(O317&gt;0.5,2,1)))))</f>
        <v>1</v>
      </c>
      <c r="S317" s="11">
        <f t="shared" si="8"/>
        <v>1</v>
      </c>
      <c r="T317" s="11">
        <f t="shared" si="9"/>
        <v>1</v>
      </c>
      <c r="U317" s="5"/>
      <c r="V317" s="5"/>
      <c r="W317" s="5"/>
      <c r="X317" s="5"/>
      <c r="Y317" s="5"/>
      <c r="Z317" s="5"/>
      <c r="AA317" s="5"/>
    </row>
    <row r="318" spans="1:27" ht="15.75" customHeight="1">
      <c r="A318" s="7">
        <v>2019</v>
      </c>
      <c r="B318" s="7" t="s">
        <v>383</v>
      </c>
      <c r="C318" s="7">
        <v>5</v>
      </c>
      <c r="D318" s="8" t="s">
        <v>571</v>
      </c>
      <c r="E318" s="12" t="s">
        <v>1486</v>
      </c>
      <c r="F318" s="5" t="s">
        <v>572</v>
      </c>
      <c r="G318" s="5" t="s">
        <v>573</v>
      </c>
      <c r="H318" s="5" t="s">
        <v>54</v>
      </c>
      <c r="I318" s="5" t="s">
        <v>39</v>
      </c>
      <c r="J318" s="5" t="s">
        <v>574</v>
      </c>
      <c r="K318" s="7"/>
      <c r="L318" s="7">
        <v>4.68</v>
      </c>
      <c r="M318" s="10">
        <f>IF(K318=0,0,K318)</f>
        <v>0</v>
      </c>
      <c r="N318" s="10">
        <f>IF(L318=0,0,L318)</f>
        <v>4.68</v>
      </c>
      <c r="O318" s="11">
        <f>IF(K318&lt;&gt;0,L318/K318,0)</f>
        <v>0</v>
      </c>
      <c r="P318" s="11">
        <f>IF(M318=0,-9999,N318-M318)</f>
        <v>-9999</v>
      </c>
      <c r="Q318" s="11">
        <f>IF( M318&lt;&gt;0,P318/M318,-10)</f>
        <v>-10</v>
      </c>
      <c r="R318" s="11">
        <f>IF(O318&gt;3,4,(IF(O318&gt;1,3,(IF(O318&gt;0.5,2,1)))))</f>
        <v>1</v>
      </c>
      <c r="S318" s="11">
        <f t="shared" si="8"/>
        <v>1</v>
      </c>
      <c r="T318" s="11">
        <f t="shared" si="9"/>
        <v>1</v>
      </c>
      <c r="U318" s="5"/>
      <c r="V318" s="5"/>
      <c r="W318" s="5"/>
      <c r="X318" s="5"/>
      <c r="Y318" s="5"/>
      <c r="Z318" s="5"/>
      <c r="AA318" s="5"/>
    </row>
    <row r="319" spans="1:27" ht="15.75" customHeight="1">
      <c r="A319" s="7">
        <v>2019</v>
      </c>
      <c r="B319" s="7" t="s">
        <v>383</v>
      </c>
      <c r="C319" s="7">
        <v>5</v>
      </c>
      <c r="D319" s="8" t="s">
        <v>575</v>
      </c>
      <c r="E319" s="12" t="s">
        <v>1487</v>
      </c>
      <c r="F319" s="5" t="s">
        <v>576</v>
      </c>
      <c r="G319" s="5" t="s">
        <v>577</v>
      </c>
      <c r="H319" s="5" t="s">
        <v>101</v>
      </c>
      <c r="I319" s="5" t="s">
        <v>151</v>
      </c>
      <c r="J319" s="5" t="s">
        <v>578</v>
      </c>
      <c r="K319" s="7"/>
      <c r="L319" s="7"/>
      <c r="M319" s="10">
        <f>IF(K319=0,0,K319)</f>
        <v>0</v>
      </c>
      <c r="N319" s="10">
        <f>IF(L319=0,0,L319)</f>
        <v>0</v>
      </c>
      <c r="O319" s="11">
        <f>IF(K319&lt;&gt;0,L319/K319,0)</f>
        <v>0</v>
      </c>
      <c r="P319" s="11">
        <f>IF(M319=0,-9999,N319-M319)</f>
        <v>-9999</v>
      </c>
      <c r="Q319" s="11">
        <f>IF( M319&lt;&gt;0,P319/M319,-10)</f>
        <v>-10</v>
      </c>
      <c r="R319" s="11">
        <f>IF(O319&gt;3,4,(IF(O319&gt;1,3,(IF(O319&gt;0.5,2,1)))))</f>
        <v>1</v>
      </c>
      <c r="S319" s="11">
        <f t="shared" si="8"/>
        <v>1</v>
      </c>
      <c r="T319" s="11">
        <f t="shared" si="9"/>
        <v>1</v>
      </c>
      <c r="U319" s="5"/>
      <c r="V319" s="5"/>
      <c r="W319" s="5"/>
      <c r="X319" s="5"/>
      <c r="Y319" s="5"/>
      <c r="Z319" s="5"/>
      <c r="AA319" s="5"/>
    </row>
    <row r="320" spans="1:27" ht="15.75" customHeight="1">
      <c r="A320" s="7">
        <v>2019</v>
      </c>
      <c r="B320" s="7" t="s">
        <v>383</v>
      </c>
      <c r="C320" s="7">
        <v>5</v>
      </c>
      <c r="D320" s="8" t="s">
        <v>579</v>
      </c>
      <c r="E320" s="12" t="s">
        <v>1488</v>
      </c>
      <c r="F320" s="5" t="s">
        <v>580</v>
      </c>
      <c r="G320" s="5" t="s">
        <v>581</v>
      </c>
      <c r="H320" s="5" t="s">
        <v>101</v>
      </c>
      <c r="I320" s="5" t="s">
        <v>21</v>
      </c>
      <c r="J320" s="5" t="s">
        <v>582</v>
      </c>
      <c r="K320" s="7"/>
      <c r="L320" s="7"/>
      <c r="M320" s="10">
        <f>IF(K320=0,0,K320)</f>
        <v>0</v>
      </c>
      <c r="N320" s="10">
        <f>IF(L320=0,0,L320)</f>
        <v>0</v>
      </c>
      <c r="O320" s="11">
        <f>IF(K320&lt;&gt;0,L320/K320,0)</f>
        <v>0</v>
      </c>
      <c r="P320" s="11">
        <f>IF(M320=0,-9999,N320-M320)</f>
        <v>-9999</v>
      </c>
      <c r="Q320" s="11">
        <f>IF( M320&lt;&gt;0,P320/M320,-10)</f>
        <v>-10</v>
      </c>
      <c r="R320" s="11">
        <f>IF(O320&gt;3,4,(IF(O320&gt;1,3,(IF(O320&gt;0.5,2,1)))))</f>
        <v>1</v>
      </c>
      <c r="S320" s="11">
        <f t="shared" si="8"/>
        <v>1</v>
      </c>
      <c r="T320" s="11">
        <f t="shared" si="9"/>
        <v>1</v>
      </c>
      <c r="U320" s="5"/>
      <c r="V320" s="5"/>
      <c r="W320" s="5"/>
      <c r="X320" s="5"/>
      <c r="Y320" s="5"/>
      <c r="Z320" s="5"/>
      <c r="AA320" s="5"/>
    </row>
    <row r="321" spans="1:27" ht="15.75" customHeight="1">
      <c r="A321" s="7">
        <v>2019</v>
      </c>
      <c r="B321" s="7" t="s">
        <v>383</v>
      </c>
      <c r="C321" s="7">
        <v>19</v>
      </c>
      <c r="D321" s="8" t="s">
        <v>587</v>
      </c>
      <c r="E321" s="12" t="s">
        <v>1489</v>
      </c>
      <c r="F321" s="5" t="s">
        <v>588</v>
      </c>
      <c r="G321" s="5" t="s">
        <v>589</v>
      </c>
      <c r="H321" s="5" t="s">
        <v>590</v>
      </c>
      <c r="I321" s="5" t="s">
        <v>26</v>
      </c>
      <c r="J321" s="5" t="s">
        <v>591</v>
      </c>
      <c r="K321" s="7"/>
      <c r="L321" s="7">
        <v>15</v>
      </c>
      <c r="M321" s="10">
        <f>IF(K321=0,0,K321)</f>
        <v>0</v>
      </c>
      <c r="N321" s="10">
        <f>IF(L321=0,0,L321)</f>
        <v>15</v>
      </c>
      <c r="O321" s="11">
        <f>IF(K321&lt;&gt;0,L321/K321,0)</f>
        <v>0</v>
      </c>
      <c r="P321" s="11">
        <f>IF(M321=0,-9999,N321-M321)</f>
        <v>-9999</v>
      </c>
      <c r="Q321" s="11">
        <f>IF( M321&lt;&gt;0,P321/M321,-10)</f>
        <v>-10</v>
      </c>
      <c r="R321" s="11">
        <f>IF(O321&gt;3,4,(IF(O321&gt;1,3,(IF(O321&gt;0.5,2,1)))))</f>
        <v>1</v>
      </c>
      <c r="S321" s="11">
        <f t="shared" si="8"/>
        <v>1</v>
      </c>
      <c r="T321" s="11">
        <f t="shared" si="9"/>
        <v>1</v>
      </c>
      <c r="U321" s="5"/>
      <c r="V321" s="5"/>
      <c r="W321" s="5"/>
      <c r="X321" s="5"/>
      <c r="Y321" s="5"/>
      <c r="Z321" s="5"/>
      <c r="AA321" s="5"/>
    </row>
    <row r="322" spans="1:27" ht="15.75" customHeight="1">
      <c r="A322" s="7">
        <v>2019</v>
      </c>
      <c r="B322" s="7" t="s">
        <v>383</v>
      </c>
      <c r="C322" s="7">
        <v>19</v>
      </c>
      <c r="D322" s="8" t="s">
        <v>592</v>
      </c>
      <c r="E322" s="12" t="s">
        <v>1490</v>
      </c>
      <c r="F322" s="5" t="s">
        <v>593</v>
      </c>
      <c r="G322" s="5" t="s">
        <v>595</v>
      </c>
      <c r="H322" s="5" t="s">
        <v>89</v>
      </c>
      <c r="I322" s="5"/>
      <c r="J322" s="5" t="s">
        <v>434</v>
      </c>
      <c r="K322" s="7"/>
      <c r="L322" s="7">
        <v>0.1</v>
      </c>
      <c r="M322" s="10">
        <f>IF(K322=0,0,K322)</f>
        <v>0</v>
      </c>
      <c r="N322" s="10">
        <f>IF(L322=0,0,L322)</f>
        <v>0.1</v>
      </c>
      <c r="O322" s="11">
        <f>IF(K322&lt;&gt;0,L322/K322,0)</f>
        <v>0</v>
      </c>
      <c r="P322" s="11">
        <f>IF(M322=0,-9999,N322-M322)</f>
        <v>-9999</v>
      </c>
      <c r="Q322" s="11">
        <f>IF( M322&lt;&gt;0,P322/M322,-10)</f>
        <v>-10</v>
      </c>
      <c r="R322" s="11">
        <f>IF(O322&gt;3,4,(IF(O322&gt;1,3,(IF(O322&gt;0.5,2,1)))))</f>
        <v>1</v>
      </c>
      <c r="S322" s="11">
        <f t="shared" si="8"/>
        <v>1</v>
      </c>
      <c r="T322" s="11">
        <f t="shared" si="9"/>
        <v>1</v>
      </c>
      <c r="U322" s="5"/>
      <c r="V322" s="5"/>
      <c r="W322" s="5"/>
      <c r="X322" s="5"/>
      <c r="Y322" s="5"/>
      <c r="Z322" s="5"/>
      <c r="AA322" s="5"/>
    </row>
    <row r="323" spans="1:27" ht="15.75" customHeight="1">
      <c r="A323" s="7">
        <v>2019</v>
      </c>
      <c r="B323" s="7" t="s">
        <v>417</v>
      </c>
      <c r="C323" s="7">
        <v>9</v>
      </c>
      <c r="D323" s="16" t="s">
        <v>628</v>
      </c>
      <c r="E323" s="12" t="s">
        <v>1491</v>
      </c>
      <c r="F323" s="5" t="s">
        <v>630</v>
      </c>
      <c r="G323" s="5" t="s">
        <v>631</v>
      </c>
      <c r="H323" s="5" t="s">
        <v>26</v>
      </c>
      <c r="I323" s="5"/>
      <c r="J323" s="5" t="s">
        <v>146</v>
      </c>
      <c r="K323" s="7"/>
      <c r="L323" s="7"/>
      <c r="M323" s="10">
        <f>IF(K323=0,0,K323)</f>
        <v>0</v>
      </c>
      <c r="N323" s="10">
        <f>IF(L323=0,0,L323)</f>
        <v>0</v>
      </c>
      <c r="O323" s="11">
        <f>IF(K323&lt;&gt;0,L323/K323,0)</f>
        <v>0</v>
      </c>
      <c r="P323" s="11">
        <f>IF(M323=0,-9999,N323-M323)</f>
        <v>-9999</v>
      </c>
      <c r="Q323" s="11">
        <f>IF( M323&lt;&gt;0,P323/M323,-10)</f>
        <v>-10</v>
      </c>
      <c r="R323" s="11">
        <f>IF(O323&gt;3,4,(IF(O323&gt;1,3,(IF(O323&gt;0.5,2,1)))))</f>
        <v>1</v>
      </c>
      <c r="S323" s="11">
        <f t="shared" ref="S323:S386" si="10">IF(Q323&gt;1.8,4,(IF(Q323&gt;0,3,(IF(Q323&gt;-0.5,2,1)))))</f>
        <v>1</v>
      </c>
      <c r="T323" s="11">
        <f t="shared" ref="T323:T386" si="11">IF(Q323&gt;=1,3,(IF(Q323&gt;0,2,1)))</f>
        <v>1</v>
      </c>
      <c r="U323" s="5"/>
      <c r="V323" s="5"/>
      <c r="W323" s="5"/>
      <c r="X323" s="5"/>
      <c r="Y323" s="5"/>
      <c r="Z323" s="5"/>
      <c r="AA323" s="5"/>
    </row>
    <row r="324" spans="1:27" ht="15.75" customHeight="1">
      <c r="A324" s="7">
        <v>2019</v>
      </c>
      <c r="B324" s="7" t="s">
        <v>417</v>
      </c>
      <c r="C324" s="7">
        <v>9</v>
      </c>
      <c r="D324" s="16" t="s">
        <v>633</v>
      </c>
      <c r="E324" s="12" t="s">
        <v>1492</v>
      </c>
      <c r="F324" s="5" t="s">
        <v>634</v>
      </c>
      <c r="G324" s="5" t="s">
        <v>635</v>
      </c>
      <c r="H324" s="5" t="s">
        <v>54</v>
      </c>
      <c r="I324" s="5"/>
      <c r="J324" s="5" t="s">
        <v>637</v>
      </c>
      <c r="K324" s="7"/>
      <c r="L324" s="7"/>
      <c r="M324" s="10">
        <f>IF(K324=0,0,K324)</f>
        <v>0</v>
      </c>
      <c r="N324" s="10">
        <f>IF(L324=0,0,L324)</f>
        <v>0</v>
      </c>
      <c r="O324" s="11">
        <f>IF(K324&lt;&gt;0,L324/K324,0)</f>
        <v>0</v>
      </c>
      <c r="P324" s="11">
        <f>IF(M324=0,-9999,N324-M324)</f>
        <v>-9999</v>
      </c>
      <c r="Q324" s="11">
        <f>IF( M324&lt;&gt;0,P324/M324,-10)</f>
        <v>-10</v>
      </c>
      <c r="R324" s="11">
        <f>IF(O324&gt;3,4,(IF(O324&gt;1,3,(IF(O324&gt;0.5,2,1)))))</f>
        <v>1</v>
      </c>
      <c r="S324" s="11">
        <f t="shared" si="10"/>
        <v>1</v>
      </c>
      <c r="T324" s="11">
        <f t="shared" si="11"/>
        <v>1</v>
      </c>
      <c r="U324" s="5"/>
      <c r="V324" s="5"/>
      <c r="W324" s="5"/>
      <c r="X324" s="5"/>
      <c r="Y324" s="5"/>
      <c r="Z324" s="5"/>
      <c r="AA324" s="5"/>
    </row>
    <row r="325" spans="1:27" ht="15.75" customHeight="1">
      <c r="A325" s="7">
        <v>2019</v>
      </c>
      <c r="B325" s="7" t="s">
        <v>506</v>
      </c>
      <c r="C325" s="7">
        <v>13</v>
      </c>
      <c r="D325" s="16" t="s">
        <v>675</v>
      </c>
      <c r="E325" s="12" t="s">
        <v>1493</v>
      </c>
      <c r="F325" s="5" t="s">
        <v>676</v>
      </c>
      <c r="G325" s="5" t="s">
        <v>677</v>
      </c>
      <c r="H325" s="5" t="s">
        <v>26</v>
      </c>
      <c r="I325" s="5"/>
      <c r="J325" s="5" t="s">
        <v>182</v>
      </c>
      <c r="K325" s="7"/>
      <c r="L325" s="7">
        <v>22.3</v>
      </c>
      <c r="M325" s="10">
        <f>IF(K325=0,0,K325)</f>
        <v>0</v>
      </c>
      <c r="N325" s="10">
        <f>IF(L325=0,0,L325)</f>
        <v>22.3</v>
      </c>
      <c r="O325" s="11">
        <f>IF(K325&lt;&gt;0,L325/K325,0)</f>
        <v>0</v>
      </c>
      <c r="P325" s="11">
        <f>IF(M325=0,-9999,N325-M325)</f>
        <v>-9999</v>
      </c>
      <c r="Q325" s="11">
        <f>IF( M325&lt;&gt;0,P325/M325,-10)</f>
        <v>-10</v>
      </c>
      <c r="R325" s="11">
        <f>IF(O325&gt;3,4,(IF(O325&gt;1,3,(IF(O325&gt;0.5,2,1)))))</f>
        <v>1</v>
      </c>
      <c r="S325" s="11">
        <f t="shared" si="10"/>
        <v>1</v>
      </c>
      <c r="T325" s="11">
        <f t="shared" si="11"/>
        <v>1</v>
      </c>
      <c r="U325" s="5"/>
      <c r="V325" s="5"/>
      <c r="W325" s="5"/>
      <c r="X325" s="5"/>
      <c r="Y325" s="5"/>
      <c r="Z325" s="5"/>
      <c r="AA325" s="5"/>
    </row>
    <row r="326" spans="1:27" ht="15.75" customHeight="1">
      <c r="A326" s="7">
        <v>2019</v>
      </c>
      <c r="B326" s="7" t="s">
        <v>211</v>
      </c>
      <c r="C326" s="7">
        <v>5</v>
      </c>
      <c r="D326" s="16" t="s">
        <v>705</v>
      </c>
      <c r="E326" s="12" t="s">
        <v>1494</v>
      </c>
      <c r="F326" s="5" t="s">
        <v>706</v>
      </c>
      <c r="G326" s="5" t="s">
        <v>708</v>
      </c>
      <c r="H326" s="5" t="s">
        <v>590</v>
      </c>
      <c r="I326" s="5" t="s">
        <v>710</v>
      </c>
      <c r="J326" s="5" t="s">
        <v>712</v>
      </c>
      <c r="K326" s="7"/>
      <c r="L326" s="7"/>
      <c r="M326" s="10">
        <f>IF(K326=0,0,K326)</f>
        <v>0</v>
      </c>
      <c r="N326" s="10">
        <f>IF(L326=0,0,L326)</f>
        <v>0</v>
      </c>
      <c r="O326" s="11">
        <f>IF(K326&lt;&gt;0,L326/K326,0)</f>
        <v>0</v>
      </c>
      <c r="P326" s="11">
        <f>IF(M326=0,-9999,N326-M326)</f>
        <v>-9999</v>
      </c>
      <c r="Q326" s="11">
        <f>IF( M326&lt;&gt;0,P326/M326,-10)</f>
        <v>-10</v>
      </c>
      <c r="R326" s="11">
        <f>IF(O326&gt;3,4,(IF(O326&gt;1,3,(IF(O326&gt;0.5,2,1)))))</f>
        <v>1</v>
      </c>
      <c r="S326" s="11">
        <f t="shared" si="10"/>
        <v>1</v>
      </c>
      <c r="T326" s="11">
        <f t="shared" si="11"/>
        <v>1</v>
      </c>
      <c r="U326" s="5"/>
      <c r="V326" s="5"/>
      <c r="W326" s="5"/>
      <c r="X326" s="5"/>
      <c r="Y326" s="5"/>
      <c r="Z326" s="5"/>
      <c r="AA326" s="5"/>
    </row>
    <row r="327" spans="1:27" ht="15.75" customHeight="1">
      <c r="A327" s="7">
        <v>2019</v>
      </c>
      <c r="B327" s="7" t="s">
        <v>211</v>
      </c>
      <c r="C327" s="7">
        <v>12</v>
      </c>
      <c r="D327" s="8" t="s">
        <v>714</v>
      </c>
      <c r="E327" s="12" t="s">
        <v>1495</v>
      </c>
      <c r="F327" s="5" t="s">
        <v>715</v>
      </c>
      <c r="G327" s="5" t="s">
        <v>716</v>
      </c>
      <c r="H327" s="5" t="s">
        <v>39</v>
      </c>
      <c r="I327" s="5"/>
      <c r="J327" s="5" t="s">
        <v>718</v>
      </c>
      <c r="K327" s="7"/>
      <c r="L327" s="7"/>
      <c r="M327" s="10">
        <f>IF(K327=0,0,K327)</f>
        <v>0</v>
      </c>
      <c r="N327" s="10">
        <f>IF(L327=0,0,L327)</f>
        <v>0</v>
      </c>
      <c r="O327" s="11">
        <f>IF(K327&lt;&gt;0,L327/K327,0)</f>
        <v>0</v>
      </c>
      <c r="P327" s="11">
        <f>IF(M327=0,-9999,N327-M327)</f>
        <v>-9999</v>
      </c>
      <c r="Q327" s="11">
        <f>IF( M327&lt;&gt;0,P327/M327,-10)</f>
        <v>-10</v>
      </c>
      <c r="R327" s="11">
        <f>IF(O327&gt;3,4,(IF(O327&gt;1,3,(IF(O327&gt;0.5,2,1)))))</f>
        <v>1</v>
      </c>
      <c r="S327" s="11">
        <f t="shared" si="10"/>
        <v>1</v>
      </c>
      <c r="T327" s="11">
        <f t="shared" si="11"/>
        <v>1</v>
      </c>
      <c r="U327" s="5"/>
      <c r="V327" s="5"/>
      <c r="W327" s="5"/>
      <c r="X327" s="5"/>
      <c r="Y327" s="5"/>
      <c r="Z327" s="5"/>
      <c r="AA327" s="5"/>
    </row>
    <row r="328" spans="1:27" ht="15.75" customHeight="1">
      <c r="A328" s="7">
        <v>2019</v>
      </c>
      <c r="B328" s="7" t="s">
        <v>278</v>
      </c>
      <c r="C328" s="7">
        <v>3</v>
      </c>
      <c r="D328" s="16" t="s">
        <v>737</v>
      </c>
      <c r="E328" s="12" t="s">
        <v>1496</v>
      </c>
      <c r="F328" s="5" t="s">
        <v>739</v>
      </c>
      <c r="G328" s="5" t="s">
        <v>740</v>
      </c>
      <c r="H328" s="5" t="s">
        <v>54</v>
      </c>
      <c r="I328" s="5" t="s">
        <v>39</v>
      </c>
      <c r="J328" s="5" t="s">
        <v>742</v>
      </c>
      <c r="K328" s="7"/>
      <c r="L328" s="7">
        <v>5.15</v>
      </c>
      <c r="M328" s="10">
        <f>IF(K328=0,0,K328)</f>
        <v>0</v>
      </c>
      <c r="N328" s="10">
        <f>IF(L328=0,0,L328)</f>
        <v>5.15</v>
      </c>
      <c r="O328" s="11">
        <f>IF(K328&lt;&gt;0,L328/K328,0)</f>
        <v>0</v>
      </c>
      <c r="P328" s="11">
        <f>IF(M328=0,-9999,N328-M328)</f>
        <v>-9999</v>
      </c>
      <c r="Q328" s="11">
        <f>IF( M328&lt;&gt;0,P328/M328,-10)</f>
        <v>-10</v>
      </c>
      <c r="R328" s="11">
        <f>IF(O328&gt;3,4,(IF(O328&gt;1,3,(IF(O328&gt;0.5,2,1)))))</f>
        <v>1</v>
      </c>
      <c r="S328" s="11">
        <f t="shared" si="10"/>
        <v>1</v>
      </c>
      <c r="T328" s="11">
        <f t="shared" si="11"/>
        <v>1</v>
      </c>
      <c r="U328" s="5"/>
      <c r="V328" s="5"/>
      <c r="W328" s="5"/>
      <c r="X328" s="5"/>
      <c r="Y328" s="5"/>
      <c r="Z328" s="5"/>
      <c r="AA328" s="5"/>
    </row>
    <row r="329" spans="1:27" ht="15.75" customHeight="1">
      <c r="A329" s="7">
        <v>2019</v>
      </c>
      <c r="B329" s="7" t="s">
        <v>278</v>
      </c>
      <c r="C329" s="7">
        <v>3</v>
      </c>
      <c r="D329" s="8" t="s">
        <v>745</v>
      </c>
      <c r="E329" s="12" t="s">
        <v>1497</v>
      </c>
      <c r="F329" s="5" t="s">
        <v>746</v>
      </c>
      <c r="G329" s="5" t="s">
        <v>747</v>
      </c>
      <c r="H329" s="5" t="s">
        <v>39</v>
      </c>
      <c r="I329" s="5"/>
      <c r="J329" s="5" t="s">
        <v>749</v>
      </c>
      <c r="K329" s="7"/>
      <c r="L329" s="7">
        <v>0.57999999999999996</v>
      </c>
      <c r="M329" s="10">
        <f>IF(K329=0,0,K329)</f>
        <v>0</v>
      </c>
      <c r="N329" s="10">
        <f>IF(L329=0,0,L329)</f>
        <v>0.57999999999999996</v>
      </c>
      <c r="O329" s="11">
        <f>IF(K329&lt;&gt;0,L329/K329,0)</f>
        <v>0</v>
      </c>
      <c r="P329" s="11">
        <f>IF(M329=0,-9999,N329-M329)</f>
        <v>-9999</v>
      </c>
      <c r="Q329" s="11">
        <f>IF( M329&lt;&gt;0,P329/M329,-10)</f>
        <v>-10</v>
      </c>
      <c r="R329" s="11">
        <f>IF(O329&gt;3,4,(IF(O329&gt;1,3,(IF(O329&gt;0.5,2,1)))))</f>
        <v>1</v>
      </c>
      <c r="S329" s="11">
        <f t="shared" si="10"/>
        <v>1</v>
      </c>
      <c r="T329" s="11">
        <f t="shared" si="11"/>
        <v>1</v>
      </c>
      <c r="U329" s="5"/>
      <c r="V329" s="5"/>
      <c r="W329" s="5"/>
      <c r="X329" s="5"/>
      <c r="Y329" s="5"/>
      <c r="Z329" s="5"/>
      <c r="AA329" s="5"/>
    </row>
    <row r="330" spans="1:27" ht="15.75" customHeight="1">
      <c r="A330" s="7">
        <v>2019</v>
      </c>
      <c r="B330" s="7" t="s">
        <v>278</v>
      </c>
      <c r="C330" s="7">
        <v>24</v>
      </c>
      <c r="D330" s="8" t="s">
        <v>783</v>
      </c>
      <c r="E330" s="14" t="s">
        <v>1498</v>
      </c>
      <c r="F330" s="5" t="s">
        <v>784</v>
      </c>
      <c r="G330" s="5" t="s">
        <v>785</v>
      </c>
      <c r="H330" s="5" t="s">
        <v>39</v>
      </c>
      <c r="I330" s="5"/>
      <c r="J330" s="5" t="s">
        <v>786</v>
      </c>
      <c r="K330" s="7"/>
      <c r="L330" s="7"/>
      <c r="M330" s="10">
        <f>IF(K330=0,0,K330)</f>
        <v>0</v>
      </c>
      <c r="N330" s="10">
        <f>IF(L330=0,0,L330)</f>
        <v>0</v>
      </c>
      <c r="O330" s="11">
        <f>IF(K330&lt;&gt;0,L330/K330,0)</f>
        <v>0</v>
      </c>
      <c r="P330" s="11">
        <f>IF(M330=0,-9999,N330-M330)</f>
        <v>-9999</v>
      </c>
      <c r="Q330" s="11">
        <f>IF( M330&lt;&gt;0,P330/M330,-10)</f>
        <v>-10</v>
      </c>
      <c r="R330" s="11">
        <f>IF(O330&gt;3,4,(IF(O330&gt;1,3,(IF(O330&gt;0.5,2,1)))))</f>
        <v>1</v>
      </c>
      <c r="S330" s="11">
        <f t="shared" si="10"/>
        <v>1</v>
      </c>
      <c r="T330" s="11">
        <f t="shared" si="11"/>
        <v>1</v>
      </c>
      <c r="U330" s="5"/>
      <c r="V330" s="5"/>
      <c r="W330" s="5"/>
      <c r="X330" s="5"/>
      <c r="Y330" s="5"/>
      <c r="Z330" s="5"/>
      <c r="AA330" s="5"/>
    </row>
    <row r="331" spans="1:27" ht="15.75" customHeight="1">
      <c r="A331" s="7">
        <v>2019</v>
      </c>
      <c r="B331" s="7" t="s">
        <v>351</v>
      </c>
      <c r="C331" s="7">
        <v>14</v>
      </c>
      <c r="D331" s="16" t="s">
        <v>790</v>
      </c>
      <c r="E331" s="12" t="s">
        <v>1499</v>
      </c>
      <c r="F331" s="5" t="s">
        <v>791</v>
      </c>
      <c r="G331" s="5" t="s">
        <v>792</v>
      </c>
      <c r="H331" s="5" t="s">
        <v>15</v>
      </c>
      <c r="I331" s="5"/>
      <c r="J331" s="5" t="s">
        <v>163</v>
      </c>
      <c r="K331" s="7"/>
      <c r="L331" s="7"/>
      <c r="M331" s="10">
        <f>IF(K331=0,0,K331)</f>
        <v>0</v>
      </c>
      <c r="N331" s="10">
        <f>IF(L331=0,0,L331)</f>
        <v>0</v>
      </c>
      <c r="O331" s="11">
        <f>IF(K331&lt;&gt;0,L331/K331,0)</f>
        <v>0</v>
      </c>
      <c r="P331" s="11">
        <f>IF(M331=0,-9999,N331-M331)</f>
        <v>-9999</v>
      </c>
      <c r="Q331" s="11">
        <f>IF( M331&lt;&gt;0,P331/M331,-10)</f>
        <v>-10</v>
      </c>
      <c r="R331" s="11">
        <f>IF(O331&gt;3,4,(IF(O331&gt;1,3,(IF(O331&gt;0.5,2,1)))))</f>
        <v>1</v>
      </c>
      <c r="S331" s="11">
        <f t="shared" si="10"/>
        <v>1</v>
      </c>
      <c r="T331" s="11">
        <f t="shared" si="11"/>
        <v>1</v>
      </c>
      <c r="U331" s="5"/>
      <c r="V331" s="5"/>
      <c r="W331" s="5"/>
      <c r="X331" s="5"/>
      <c r="Y331" s="5"/>
      <c r="Z331" s="5"/>
      <c r="AA331" s="5"/>
    </row>
    <row r="332" spans="1:27" ht="15.75" customHeight="1">
      <c r="A332" s="7">
        <v>2019</v>
      </c>
      <c r="B332" s="7" t="s">
        <v>351</v>
      </c>
      <c r="C332" s="7">
        <v>14</v>
      </c>
      <c r="D332" s="16" t="s">
        <v>793</v>
      </c>
      <c r="E332" s="12" t="s">
        <v>1500</v>
      </c>
      <c r="F332" s="5" t="s">
        <v>794</v>
      </c>
      <c r="G332" s="5" t="s">
        <v>795</v>
      </c>
      <c r="H332" s="5" t="s">
        <v>797</v>
      </c>
      <c r="I332" s="5" t="s">
        <v>798</v>
      </c>
      <c r="J332" s="5" t="s">
        <v>310</v>
      </c>
      <c r="K332" s="7"/>
      <c r="L332" s="7"/>
      <c r="M332" s="10">
        <f>IF(K332=0,0,K332)</f>
        <v>0</v>
      </c>
      <c r="N332" s="10">
        <f>IF(L332=0,0,L332)</f>
        <v>0</v>
      </c>
      <c r="O332" s="11">
        <f>IF(K332&lt;&gt;0,L332/K332,0)</f>
        <v>0</v>
      </c>
      <c r="P332" s="11">
        <f>IF(M332=0,-9999,N332-M332)</f>
        <v>-9999</v>
      </c>
      <c r="Q332" s="11">
        <f>IF( M332&lt;&gt;0,P332/M332,-10)</f>
        <v>-10</v>
      </c>
      <c r="R332" s="11">
        <f>IF(O332&gt;3,4,(IF(O332&gt;1,3,(IF(O332&gt;0.5,2,1)))))</f>
        <v>1</v>
      </c>
      <c r="S332" s="11">
        <f t="shared" si="10"/>
        <v>1</v>
      </c>
      <c r="T332" s="11">
        <f t="shared" si="11"/>
        <v>1</v>
      </c>
      <c r="U332" s="5"/>
      <c r="V332" s="5"/>
      <c r="W332" s="5"/>
      <c r="X332" s="5"/>
      <c r="Y332" s="5"/>
      <c r="Z332" s="5"/>
      <c r="AA332" s="5"/>
    </row>
    <row r="333" spans="1:27" ht="15.75" customHeight="1">
      <c r="A333" s="7">
        <v>2018</v>
      </c>
      <c r="B333" s="7" t="s">
        <v>11</v>
      </c>
      <c r="C333" s="7">
        <v>12</v>
      </c>
      <c r="D333" s="16">
        <v>1921</v>
      </c>
      <c r="E333" s="9" t="s">
        <v>1501</v>
      </c>
      <c r="F333" s="5" t="s">
        <v>13</v>
      </c>
      <c r="G333" s="5" t="s">
        <v>14</v>
      </c>
      <c r="H333" s="5" t="s">
        <v>15</v>
      </c>
      <c r="I333" s="5"/>
      <c r="J333" s="5" t="s">
        <v>16</v>
      </c>
      <c r="K333" s="7"/>
      <c r="L333" s="7"/>
      <c r="M333" s="10">
        <f>IF(K333=0,0,K333)</f>
        <v>0</v>
      </c>
      <c r="N333" s="10">
        <f>IF(L333=0,0,L333)</f>
        <v>0</v>
      </c>
      <c r="O333" s="11">
        <f>IF(K333&lt;&gt;0,L333/K333,0)</f>
        <v>0</v>
      </c>
      <c r="P333" s="11">
        <f>IF(M333=0,-9999,N333-M333)</f>
        <v>-9999</v>
      </c>
      <c r="Q333" s="11">
        <f>IF( M333&lt;&gt;0,P333/M333,-10)</f>
        <v>-10</v>
      </c>
      <c r="R333" s="11">
        <f>IF(O333&gt;3,4,(IF(O333&gt;1,3,(IF(O333&gt;0.5,2,1)))))</f>
        <v>1</v>
      </c>
      <c r="S333" s="11">
        <f t="shared" si="10"/>
        <v>1</v>
      </c>
      <c r="T333" s="11">
        <f t="shared" si="11"/>
        <v>1</v>
      </c>
      <c r="U333" s="5"/>
      <c r="V333" s="5"/>
      <c r="W333" s="5"/>
      <c r="X333" s="5"/>
      <c r="Y333" s="5"/>
      <c r="Z333" s="5"/>
      <c r="AA333" s="5"/>
    </row>
    <row r="334" spans="1:27" ht="15.75" customHeight="1">
      <c r="A334" s="7">
        <v>2018</v>
      </c>
      <c r="B334" s="7" t="s">
        <v>11</v>
      </c>
      <c r="C334" s="7">
        <v>19</v>
      </c>
      <c r="D334" s="16" t="s">
        <v>61</v>
      </c>
      <c r="E334" s="9" t="s">
        <v>1502</v>
      </c>
      <c r="F334" s="5" t="s">
        <v>63</v>
      </c>
      <c r="G334" s="5" t="s">
        <v>65</v>
      </c>
      <c r="H334" s="5" t="s">
        <v>26</v>
      </c>
      <c r="I334" s="5"/>
      <c r="J334" s="5" t="s">
        <v>68</v>
      </c>
      <c r="K334" s="7"/>
      <c r="L334" s="7">
        <v>1.7500000000000002E-2</v>
      </c>
      <c r="M334" s="10">
        <f>IF(K334=0,0,K334)</f>
        <v>0</v>
      </c>
      <c r="N334" s="10">
        <f>IF(L334=0,0,L334)</f>
        <v>1.7500000000000002E-2</v>
      </c>
      <c r="O334" s="11">
        <f>IF(K334&lt;&gt;0,L334/K334,0)</f>
        <v>0</v>
      </c>
      <c r="P334" s="11">
        <f>IF(M334=0,-9999,N334-M334)</f>
        <v>-9999</v>
      </c>
      <c r="Q334" s="11">
        <f>IF( M334&lt;&gt;0,P334/M334,-10)</f>
        <v>-10</v>
      </c>
      <c r="R334" s="11">
        <f>IF(O334&gt;3,4,(IF(O334&gt;1,3,(IF(O334&gt;0.5,2,1)))))</f>
        <v>1</v>
      </c>
      <c r="S334" s="11">
        <f t="shared" si="10"/>
        <v>1</v>
      </c>
      <c r="T334" s="11">
        <f t="shared" si="11"/>
        <v>1</v>
      </c>
      <c r="U334" s="5"/>
      <c r="V334" s="5"/>
      <c r="W334" s="5"/>
      <c r="X334" s="5"/>
      <c r="Y334" s="5"/>
      <c r="Z334" s="5"/>
      <c r="AA334" s="5"/>
    </row>
    <row r="335" spans="1:27" ht="15.75" customHeight="1">
      <c r="A335" s="7">
        <v>2018</v>
      </c>
      <c r="B335" s="7" t="s">
        <v>81</v>
      </c>
      <c r="C335" s="7">
        <v>16</v>
      </c>
      <c r="D335" s="8" t="s">
        <v>111</v>
      </c>
      <c r="E335" s="9" t="s">
        <v>1503</v>
      </c>
      <c r="F335" s="5" t="s">
        <v>112</v>
      </c>
      <c r="G335" s="5" t="s">
        <v>113</v>
      </c>
      <c r="H335" s="5" t="s">
        <v>31</v>
      </c>
      <c r="I335" s="5"/>
      <c r="J335" s="5" t="s">
        <v>116</v>
      </c>
      <c r="K335" s="7"/>
      <c r="L335" s="7">
        <v>0.09</v>
      </c>
      <c r="M335" s="10">
        <f>IF(K335=0,0,K335)</f>
        <v>0</v>
      </c>
      <c r="N335" s="10">
        <f>IF(L335=0,0,L335)</f>
        <v>0.09</v>
      </c>
      <c r="O335" s="11">
        <f>IF(K335&lt;&gt;0,L335/K335,0)</f>
        <v>0</v>
      </c>
      <c r="P335" s="11">
        <f>IF(M335=0,-9999,N335-M335)</f>
        <v>-9999</v>
      </c>
      <c r="Q335" s="11">
        <f>IF( M335&lt;&gt;0,P335/M335,-10)</f>
        <v>-10</v>
      </c>
      <c r="R335" s="11">
        <f>IF(O335&gt;3,4,(IF(O335&gt;1,3,(IF(O335&gt;0.5,2,1)))))</f>
        <v>1</v>
      </c>
      <c r="S335" s="11">
        <f t="shared" si="10"/>
        <v>1</v>
      </c>
      <c r="T335" s="11">
        <f t="shared" si="11"/>
        <v>1</v>
      </c>
      <c r="U335" s="5"/>
      <c r="V335" s="5"/>
      <c r="W335" s="5"/>
      <c r="X335" s="5"/>
      <c r="Y335" s="5"/>
      <c r="Z335" s="5"/>
      <c r="AA335" s="5"/>
    </row>
    <row r="336" spans="1:27" ht="15.75" customHeight="1">
      <c r="A336" s="7">
        <v>2018</v>
      </c>
      <c r="B336" s="7" t="s">
        <v>81</v>
      </c>
      <c r="C336" s="7">
        <v>16</v>
      </c>
      <c r="D336" s="8" t="s">
        <v>120</v>
      </c>
      <c r="E336" s="9" t="s">
        <v>1504</v>
      </c>
      <c r="F336" s="5" t="s">
        <v>121</v>
      </c>
      <c r="G336" s="5" t="s">
        <v>122</v>
      </c>
      <c r="H336" s="5" t="s">
        <v>26</v>
      </c>
      <c r="I336" s="5"/>
      <c r="J336" s="5" t="s">
        <v>124</v>
      </c>
      <c r="K336" s="7"/>
      <c r="L336" s="7">
        <v>0.03</v>
      </c>
      <c r="M336" s="10">
        <f>IF(K336=0,0,K336)</f>
        <v>0</v>
      </c>
      <c r="N336" s="10">
        <f>IF(L336=0,0,L336)</f>
        <v>0.03</v>
      </c>
      <c r="O336" s="11">
        <f>IF(K336&lt;&gt;0,L336/K336,0)</f>
        <v>0</v>
      </c>
      <c r="P336" s="11">
        <f>IF(M336=0,-9999,N336-M336)</f>
        <v>-9999</v>
      </c>
      <c r="Q336" s="11">
        <f>IF( M336&lt;&gt;0,P336/M336,-10)</f>
        <v>-10</v>
      </c>
      <c r="R336" s="11">
        <f>IF(O336&gt;3,4,(IF(O336&gt;1,3,(IF(O336&gt;0.5,2,1)))))</f>
        <v>1</v>
      </c>
      <c r="S336" s="11">
        <f t="shared" si="10"/>
        <v>1</v>
      </c>
      <c r="T336" s="11">
        <f t="shared" si="11"/>
        <v>1</v>
      </c>
      <c r="U336" s="5"/>
      <c r="V336" s="5"/>
      <c r="W336" s="5"/>
      <c r="X336" s="5"/>
      <c r="Y336" s="5"/>
      <c r="Z336" s="5"/>
      <c r="AA336" s="5"/>
    </row>
    <row r="337" spans="1:27" ht="15.75" customHeight="1">
      <c r="A337" s="7">
        <v>2018</v>
      </c>
      <c r="B337" s="7" t="s">
        <v>211</v>
      </c>
      <c r="C337" s="7">
        <v>20</v>
      </c>
      <c r="D337" s="16" t="s">
        <v>252</v>
      </c>
      <c r="E337" s="9" t="s">
        <v>1505</v>
      </c>
      <c r="F337" s="5" t="s">
        <v>254</v>
      </c>
      <c r="G337" s="5" t="s">
        <v>256</v>
      </c>
      <c r="H337" s="5" t="s">
        <v>26</v>
      </c>
      <c r="I337" s="5"/>
      <c r="J337" s="5" t="s">
        <v>257</v>
      </c>
      <c r="K337" s="7"/>
      <c r="L337" s="7">
        <v>1.6</v>
      </c>
      <c r="M337" s="10">
        <f>IF(K337=0,0,K337)</f>
        <v>0</v>
      </c>
      <c r="N337" s="10">
        <f>IF(L337=0,0,L337)</f>
        <v>1.6</v>
      </c>
      <c r="O337" s="11">
        <f>IF(K337&lt;&gt;0,L337/K337,0)</f>
        <v>0</v>
      </c>
      <c r="P337" s="11">
        <f>IF(M337=0,-9999,N337-M337)</f>
        <v>-9999</v>
      </c>
      <c r="Q337" s="11">
        <f>IF( M337&lt;&gt;0,P337/M337,-10)</f>
        <v>-10</v>
      </c>
      <c r="R337" s="11">
        <f>IF(O337&gt;3,4,(IF(O337&gt;1,3,(IF(O337&gt;0.5,2,1)))))</f>
        <v>1</v>
      </c>
      <c r="S337" s="11">
        <f t="shared" si="10"/>
        <v>1</v>
      </c>
      <c r="T337" s="11">
        <f t="shared" si="11"/>
        <v>1</v>
      </c>
      <c r="U337" s="5"/>
      <c r="V337" s="5"/>
      <c r="W337" s="5"/>
      <c r="X337" s="5"/>
      <c r="Y337" s="5"/>
      <c r="Z337" s="5"/>
      <c r="AA337" s="5"/>
    </row>
    <row r="338" spans="1:27" ht="15.75" customHeight="1">
      <c r="A338" s="7">
        <v>2018</v>
      </c>
      <c r="B338" s="7" t="s">
        <v>278</v>
      </c>
      <c r="C338" s="7">
        <v>11</v>
      </c>
      <c r="D338" s="8" t="s">
        <v>313</v>
      </c>
      <c r="E338" s="9" t="s">
        <v>1506</v>
      </c>
      <c r="F338" s="5" t="s">
        <v>314</v>
      </c>
      <c r="G338" s="5" t="s">
        <v>316</v>
      </c>
      <c r="H338" s="5" t="s">
        <v>89</v>
      </c>
      <c r="I338" s="5"/>
      <c r="J338" s="5" t="s">
        <v>318</v>
      </c>
      <c r="K338" s="7"/>
      <c r="L338" s="7">
        <v>6.0000000000000001E-3</v>
      </c>
      <c r="M338" s="10">
        <f>IF(K338=0,0,K338)</f>
        <v>0</v>
      </c>
      <c r="N338" s="10">
        <f>IF(L338=0,0,L338)</f>
        <v>6.0000000000000001E-3</v>
      </c>
      <c r="O338" s="11">
        <f>IF(K338&lt;&gt;0,L338/K338,0)</f>
        <v>0</v>
      </c>
      <c r="P338" s="11">
        <f>IF(M338=0,-9999,N338-M338)</f>
        <v>-9999</v>
      </c>
      <c r="Q338" s="11">
        <f>IF( M338&lt;&gt;0,P338/M338,-10)</f>
        <v>-10</v>
      </c>
      <c r="R338" s="11">
        <f>IF(O338&gt;3,4,(IF(O338&gt;1,3,(IF(O338&gt;0.5,2,1)))))</f>
        <v>1</v>
      </c>
      <c r="S338" s="11">
        <f t="shared" si="10"/>
        <v>1</v>
      </c>
      <c r="T338" s="11">
        <f t="shared" si="11"/>
        <v>1</v>
      </c>
      <c r="U338" s="5"/>
      <c r="V338" s="5"/>
      <c r="W338" s="5"/>
      <c r="X338" s="5"/>
      <c r="Y338" s="5"/>
      <c r="Z338" s="5"/>
      <c r="AA338" s="5"/>
    </row>
    <row r="339" spans="1:27" ht="15.75" customHeight="1">
      <c r="A339" s="7">
        <v>2018</v>
      </c>
      <c r="B339" s="7" t="s">
        <v>351</v>
      </c>
      <c r="C339" s="7">
        <v>1</v>
      </c>
      <c r="D339" s="16" t="s">
        <v>367</v>
      </c>
      <c r="E339" s="9" t="s">
        <v>1507</v>
      </c>
      <c r="F339" s="5" t="s">
        <v>368</v>
      </c>
      <c r="G339" s="5" t="s">
        <v>369</v>
      </c>
      <c r="H339" s="5" t="s">
        <v>26</v>
      </c>
      <c r="I339" s="5" t="s">
        <v>54</v>
      </c>
      <c r="J339" s="5" t="s">
        <v>370</v>
      </c>
      <c r="K339" s="7"/>
      <c r="L339" s="7">
        <v>0.36</v>
      </c>
      <c r="M339" s="10">
        <f>IF(K339=0,0,K339)</f>
        <v>0</v>
      </c>
      <c r="N339" s="10">
        <f>IF(L339=0,0,L339)</f>
        <v>0.36</v>
      </c>
      <c r="O339" s="11">
        <f>IF(K339&lt;&gt;0,L339/K339,0)</f>
        <v>0</v>
      </c>
      <c r="P339" s="11">
        <f>IF(M339=0,-9999,N339-M339)</f>
        <v>-9999</v>
      </c>
      <c r="Q339" s="11">
        <f>IF( M339&lt;&gt;0,P339/M339,-10)</f>
        <v>-10</v>
      </c>
      <c r="R339" s="11">
        <f>IF(O339&gt;3,4,(IF(O339&gt;1,3,(IF(O339&gt;0.5,2,1)))))</f>
        <v>1</v>
      </c>
      <c r="S339" s="11">
        <f t="shared" si="10"/>
        <v>1</v>
      </c>
      <c r="T339" s="11">
        <f t="shared" si="11"/>
        <v>1</v>
      </c>
      <c r="U339" s="5"/>
      <c r="V339" s="5"/>
      <c r="W339" s="5"/>
      <c r="X339" s="5"/>
      <c r="Y339" s="5"/>
      <c r="Z339" s="5"/>
      <c r="AA339" s="5"/>
    </row>
    <row r="340" spans="1:27" ht="15.75" customHeight="1">
      <c r="A340" s="7">
        <v>2018</v>
      </c>
      <c r="B340" s="7" t="s">
        <v>383</v>
      </c>
      <c r="C340" s="7">
        <v>20</v>
      </c>
      <c r="D340" s="16" t="s">
        <v>392</v>
      </c>
      <c r="E340" s="9" t="s">
        <v>1508</v>
      </c>
      <c r="F340" s="5" t="s">
        <v>393</v>
      </c>
      <c r="G340" s="5" t="s">
        <v>394</v>
      </c>
      <c r="H340" s="5" t="s">
        <v>89</v>
      </c>
      <c r="I340" s="5"/>
      <c r="J340" s="5" t="s">
        <v>395</v>
      </c>
      <c r="K340" s="7"/>
      <c r="L340" s="7">
        <v>4.0000000000000001E-3</v>
      </c>
      <c r="M340" s="10">
        <f>IF(K340=0,0,K340)</f>
        <v>0</v>
      </c>
      <c r="N340" s="10">
        <f>IF(L340=0,0,L340)</f>
        <v>4.0000000000000001E-3</v>
      </c>
      <c r="O340" s="11">
        <f>IF(K340&lt;&gt;0,L340/K340,0)</f>
        <v>0</v>
      </c>
      <c r="P340" s="11">
        <f>IF(M340=0,-9999,N340-M340)</f>
        <v>-9999</v>
      </c>
      <c r="Q340" s="11">
        <f>IF( M340&lt;&gt;0,P340/M340,-10)</f>
        <v>-10</v>
      </c>
      <c r="R340" s="11">
        <f>IF(O340&gt;3,4,(IF(O340&gt;1,3,(IF(O340&gt;0.5,2,1)))))</f>
        <v>1</v>
      </c>
      <c r="S340" s="11">
        <f t="shared" si="10"/>
        <v>1</v>
      </c>
      <c r="T340" s="11">
        <f t="shared" si="11"/>
        <v>1</v>
      </c>
      <c r="U340" s="5"/>
      <c r="V340" s="5"/>
      <c r="W340" s="5"/>
      <c r="X340" s="5"/>
      <c r="Y340" s="5"/>
      <c r="Z340" s="5"/>
      <c r="AA340" s="5"/>
    </row>
    <row r="341" spans="1:27" ht="15.75" customHeight="1">
      <c r="A341" s="7">
        <v>2018</v>
      </c>
      <c r="B341" s="7" t="s">
        <v>506</v>
      </c>
      <c r="C341" s="7">
        <v>7</v>
      </c>
      <c r="D341" s="16" t="s">
        <v>521</v>
      </c>
      <c r="E341" s="9" t="s">
        <v>1509</v>
      </c>
      <c r="F341" s="5" t="s">
        <v>522</v>
      </c>
      <c r="G341" s="5" t="s">
        <v>523</v>
      </c>
      <c r="H341" s="5" t="s">
        <v>38</v>
      </c>
      <c r="I341" s="5" t="s">
        <v>78</v>
      </c>
      <c r="J341" s="5" t="s">
        <v>310</v>
      </c>
      <c r="K341" s="7"/>
      <c r="L341" s="7">
        <v>0.5</v>
      </c>
      <c r="M341" s="10">
        <f>IF(K341=0,0,K341)</f>
        <v>0</v>
      </c>
      <c r="N341" s="10">
        <f>IF(L341=0,0,L341)</f>
        <v>0.5</v>
      </c>
      <c r="O341" s="11">
        <f>IF(K341&lt;&gt;0,L341/K341,0)</f>
        <v>0</v>
      </c>
      <c r="P341" s="11">
        <f>IF(M341=0,-9999,N341-M341)</f>
        <v>-9999</v>
      </c>
      <c r="Q341" s="11">
        <f>IF( M341&lt;&gt;0,P341/M341,-10)</f>
        <v>-10</v>
      </c>
      <c r="R341" s="11">
        <f>IF(O341&gt;3,4,(IF(O341&gt;1,3,(IF(O341&gt;0.5,2,1)))))</f>
        <v>1</v>
      </c>
      <c r="S341" s="11">
        <f t="shared" si="10"/>
        <v>1</v>
      </c>
      <c r="T341" s="11">
        <f t="shared" si="11"/>
        <v>1</v>
      </c>
      <c r="U341" s="5"/>
      <c r="V341" s="5"/>
      <c r="W341" s="5"/>
      <c r="X341" s="5"/>
      <c r="Y341" s="5"/>
      <c r="Z341" s="5"/>
      <c r="AA341" s="5"/>
    </row>
    <row r="342" spans="1:27" ht="15.75" customHeight="1">
      <c r="A342" s="7">
        <v>2018</v>
      </c>
      <c r="B342" s="7" t="s">
        <v>506</v>
      </c>
      <c r="C342" s="7">
        <v>7</v>
      </c>
      <c r="D342" s="16" t="s">
        <v>530</v>
      </c>
      <c r="E342" s="9" t="s">
        <v>1510</v>
      </c>
      <c r="F342" s="5" t="s">
        <v>531</v>
      </c>
      <c r="G342" s="5" t="s">
        <v>532</v>
      </c>
      <c r="H342" s="5" t="s">
        <v>26</v>
      </c>
      <c r="I342" s="5"/>
      <c r="J342" s="5" t="s">
        <v>533</v>
      </c>
      <c r="K342" s="7"/>
      <c r="L342" s="7">
        <v>0.13</v>
      </c>
      <c r="M342" s="10">
        <f>IF(K342=0,0,K342)</f>
        <v>0</v>
      </c>
      <c r="N342" s="10">
        <f>IF(L342=0,0,L342)</f>
        <v>0.13</v>
      </c>
      <c r="O342" s="11">
        <f>IF(K342&lt;&gt;0,L342/K342,0)</f>
        <v>0</v>
      </c>
      <c r="P342" s="11">
        <f>IF(M342=0,-9999,N342-M342)</f>
        <v>-9999</v>
      </c>
      <c r="Q342" s="11">
        <f>IF( M342&lt;&gt;0,P342/M342,-10)</f>
        <v>-10</v>
      </c>
      <c r="R342" s="11">
        <f>IF(O342&gt;3,4,(IF(O342&gt;1,3,(IF(O342&gt;0.5,2,1)))))</f>
        <v>1</v>
      </c>
      <c r="S342" s="11">
        <f t="shared" si="10"/>
        <v>1</v>
      </c>
      <c r="T342" s="11">
        <f t="shared" si="11"/>
        <v>1</v>
      </c>
      <c r="U342" s="5"/>
      <c r="V342" s="5"/>
      <c r="W342" s="5"/>
      <c r="X342" s="5"/>
      <c r="Y342" s="5"/>
      <c r="Z342" s="5"/>
      <c r="AA342" s="5"/>
    </row>
    <row r="343" spans="1:27" ht="15.75" customHeight="1">
      <c r="A343" s="7">
        <v>2018</v>
      </c>
      <c r="B343" s="7" t="s">
        <v>165</v>
      </c>
      <c r="C343" s="7">
        <v>12</v>
      </c>
      <c r="D343" s="8" t="s">
        <v>626</v>
      </c>
      <c r="E343" s="9" t="s">
        <v>1511</v>
      </c>
      <c r="F343" s="5" t="s">
        <v>627</v>
      </c>
      <c r="G343" s="5" t="s">
        <v>629</v>
      </c>
      <c r="H343" s="5" t="s">
        <v>31</v>
      </c>
      <c r="I343" s="5"/>
      <c r="J343" s="5" t="s">
        <v>632</v>
      </c>
      <c r="K343" s="36"/>
      <c r="L343" s="7">
        <v>4.2</v>
      </c>
      <c r="M343" s="10">
        <f>IF(K343=0,0,K343)</f>
        <v>0</v>
      </c>
      <c r="N343" s="10">
        <f>IF(L343=0,0,L343)</f>
        <v>4.2</v>
      </c>
      <c r="O343" s="11">
        <f>IF(K343&lt;&gt;0,L343/K343,0)</f>
        <v>0</v>
      </c>
      <c r="P343" s="11">
        <f>IF(M343=0,-9999,N343-M343)</f>
        <v>-9999</v>
      </c>
      <c r="Q343" s="11">
        <f>IF( M343&lt;&gt;0,P343/M343,-10)</f>
        <v>-10</v>
      </c>
      <c r="R343" s="11">
        <f>IF(O343&gt;3,4,(IF(O343&gt;1,3,(IF(O343&gt;0.5,2,1)))))</f>
        <v>1</v>
      </c>
      <c r="S343" s="11">
        <f t="shared" si="10"/>
        <v>1</v>
      </c>
      <c r="T343" s="11">
        <f t="shared" si="11"/>
        <v>1</v>
      </c>
      <c r="U343" s="5"/>
      <c r="V343" s="5"/>
      <c r="W343" s="5"/>
      <c r="X343" s="5"/>
      <c r="Y343" s="5"/>
      <c r="Z343" s="5"/>
      <c r="AA343" s="5"/>
    </row>
    <row r="344" spans="1:27" ht="15.75" customHeight="1">
      <c r="A344" s="7">
        <v>2018</v>
      </c>
      <c r="B344" s="7" t="s">
        <v>165</v>
      </c>
      <c r="C344" s="7">
        <v>26</v>
      </c>
      <c r="D344" s="8" t="s">
        <v>698</v>
      </c>
      <c r="E344" s="9" t="s">
        <v>1512</v>
      </c>
      <c r="F344" s="5" t="s">
        <v>699</v>
      </c>
      <c r="G344" s="18" t="s">
        <v>1513</v>
      </c>
      <c r="H344" s="5" t="s">
        <v>44</v>
      </c>
      <c r="I344" s="5" t="s">
        <v>151</v>
      </c>
      <c r="J344" s="5" t="s">
        <v>703</v>
      </c>
      <c r="K344" s="7"/>
      <c r="L344" s="7">
        <v>0.9</v>
      </c>
      <c r="M344" s="10">
        <f>IF(K344=0,0,K344)</f>
        <v>0</v>
      </c>
      <c r="N344" s="10">
        <f>IF(L344=0,0,L344)</f>
        <v>0.9</v>
      </c>
      <c r="O344" s="11">
        <f>IF(K344&lt;&gt;0,L344/K344,0)</f>
        <v>0</v>
      </c>
      <c r="P344" s="11">
        <f>IF(M344=0,-9999,N344-M344)</f>
        <v>-9999</v>
      </c>
      <c r="Q344" s="11">
        <f>IF( M344&lt;&gt;0,P344/M344,-10)</f>
        <v>-10</v>
      </c>
      <c r="R344" s="11">
        <f>IF(O344&gt;3,4,(IF(O344&gt;1,3,(IF(O344&gt;0.5,2,1)))))</f>
        <v>1</v>
      </c>
      <c r="S344" s="11">
        <f t="shared" si="10"/>
        <v>1</v>
      </c>
      <c r="T344" s="11">
        <f t="shared" si="11"/>
        <v>1</v>
      </c>
      <c r="U344" s="5"/>
      <c r="V344" s="5"/>
      <c r="W344" s="5"/>
      <c r="X344" s="5"/>
      <c r="Y344" s="5"/>
      <c r="Z344" s="5"/>
      <c r="AA344" s="5"/>
    </row>
    <row r="345" spans="1:27" ht="15.75" customHeight="1">
      <c r="A345" s="7">
        <v>2018</v>
      </c>
      <c r="B345" s="7" t="s">
        <v>435</v>
      </c>
      <c r="C345" s="7">
        <v>30</v>
      </c>
      <c r="D345" s="16" t="s">
        <v>758</v>
      </c>
      <c r="E345" s="9" t="s">
        <v>1515</v>
      </c>
      <c r="F345" s="5" t="s">
        <v>759</v>
      </c>
      <c r="G345" s="5" t="s">
        <v>760</v>
      </c>
      <c r="H345" s="5" t="s">
        <v>26</v>
      </c>
      <c r="I345" s="5"/>
      <c r="J345" s="5" t="s">
        <v>762</v>
      </c>
      <c r="K345" s="7"/>
      <c r="L345" s="7"/>
      <c r="M345" s="10">
        <f>IF(K345=0,0,K345)</f>
        <v>0</v>
      </c>
      <c r="N345" s="10">
        <f>IF(L345=0,0,L345)</f>
        <v>0</v>
      </c>
      <c r="O345" s="11">
        <f>IF(K345&lt;&gt;0,L345/K345,0)</f>
        <v>0</v>
      </c>
      <c r="P345" s="11">
        <f>IF(M345=0,-9999,N345-M345)</f>
        <v>-9999</v>
      </c>
      <c r="Q345" s="11">
        <f>IF( M345&lt;&gt;0,P345/M345,-10)</f>
        <v>-10</v>
      </c>
      <c r="R345" s="11">
        <f>IF(O345&gt;3,4,(IF(O345&gt;1,3,(IF(O345&gt;0.5,2,1)))))</f>
        <v>1</v>
      </c>
      <c r="S345" s="11">
        <f t="shared" si="10"/>
        <v>1</v>
      </c>
      <c r="T345" s="11">
        <f t="shared" si="11"/>
        <v>1</v>
      </c>
      <c r="U345" s="5"/>
      <c r="V345" s="5"/>
      <c r="W345" s="5"/>
      <c r="X345" s="5"/>
      <c r="Y345" s="5"/>
      <c r="Z345" s="5"/>
      <c r="AA345" s="5"/>
    </row>
    <row r="346" spans="1:27" ht="15.75" customHeight="1">
      <c r="A346" s="7">
        <v>2017</v>
      </c>
      <c r="B346" s="7" t="s">
        <v>11</v>
      </c>
      <c r="C346" s="7">
        <v>20</v>
      </c>
      <c r="D346" s="16" t="s">
        <v>817</v>
      </c>
      <c r="E346" s="13" t="s">
        <v>1516</v>
      </c>
      <c r="F346" s="5" t="s">
        <v>580</v>
      </c>
      <c r="G346" s="5" t="s">
        <v>818</v>
      </c>
      <c r="H346" s="5" t="s">
        <v>89</v>
      </c>
      <c r="I346" s="5" t="s">
        <v>819</v>
      </c>
      <c r="J346" s="5" t="s">
        <v>820</v>
      </c>
      <c r="K346" s="7"/>
      <c r="L346" s="7">
        <v>0.62</v>
      </c>
      <c r="M346" s="10">
        <f>IF(K346=0,0,K346)</f>
        <v>0</v>
      </c>
      <c r="N346" s="10">
        <f>IF(L346=0,0,L346)</f>
        <v>0.62</v>
      </c>
      <c r="O346" s="11">
        <f>IF(K346&lt;&gt;0,L346/K346,0)</f>
        <v>0</v>
      </c>
      <c r="P346" s="11">
        <f>IF(M346=0,-9999,N346-M346)</f>
        <v>-9999</v>
      </c>
      <c r="Q346" s="11">
        <f>IF( M346&lt;&gt;0,P346/M346,-10)</f>
        <v>-10</v>
      </c>
      <c r="R346" s="11">
        <f>IF(O346&gt;3,4,(IF(O346&gt;1,3,(IF(O346&gt;0.5,2,1)))))</f>
        <v>1</v>
      </c>
      <c r="S346" s="11">
        <f t="shared" si="10"/>
        <v>1</v>
      </c>
      <c r="T346" s="11">
        <f t="shared" si="11"/>
        <v>1</v>
      </c>
      <c r="U346" s="5"/>
      <c r="V346" s="5"/>
      <c r="W346" s="5"/>
      <c r="X346" s="5"/>
      <c r="Y346" s="5"/>
      <c r="Z346" s="5"/>
      <c r="AA346" s="5"/>
    </row>
    <row r="347" spans="1:27" ht="15.75" customHeight="1">
      <c r="A347" s="7">
        <v>2017</v>
      </c>
      <c r="B347" s="7" t="s">
        <v>81</v>
      </c>
      <c r="C347" s="7">
        <v>17</v>
      </c>
      <c r="D347" s="19" t="s">
        <v>837</v>
      </c>
      <c r="E347" s="13" t="s">
        <v>1518</v>
      </c>
      <c r="F347" s="5" t="s">
        <v>838</v>
      </c>
      <c r="G347" s="5" t="s">
        <v>839</v>
      </c>
      <c r="H347" s="5" t="s">
        <v>89</v>
      </c>
      <c r="I347" s="5"/>
      <c r="J347" s="5" t="s">
        <v>840</v>
      </c>
      <c r="K347" s="7"/>
      <c r="L347" s="7">
        <v>0.98</v>
      </c>
      <c r="M347" s="10">
        <f>IF(K347=0,0,K347)</f>
        <v>0</v>
      </c>
      <c r="N347" s="10">
        <f>IF(L347=0,0,L347)</f>
        <v>0.98</v>
      </c>
      <c r="O347" s="11">
        <f>IF(K347&lt;&gt;0,L347/K347,0)</f>
        <v>0</v>
      </c>
      <c r="P347" s="11">
        <f>IF(M347=0,-9999,N347-M347)</f>
        <v>-9999</v>
      </c>
      <c r="Q347" s="11">
        <f>IF( M347&lt;&gt;0,P347/M347,-10)</f>
        <v>-10</v>
      </c>
      <c r="R347" s="11">
        <f>IF(O347&gt;3,4,(IF(O347&gt;1,3,(IF(O347&gt;0.5,2,1)))))</f>
        <v>1</v>
      </c>
      <c r="S347" s="11">
        <f t="shared" si="10"/>
        <v>1</v>
      </c>
      <c r="T347" s="11">
        <f t="shared" si="11"/>
        <v>1</v>
      </c>
      <c r="U347" s="5"/>
      <c r="V347" s="5"/>
      <c r="W347" s="5"/>
      <c r="X347" s="5"/>
      <c r="Y347" s="5"/>
      <c r="Z347" s="5"/>
      <c r="AA347" s="5"/>
    </row>
    <row r="348" spans="1:27" ht="15.75" customHeight="1">
      <c r="A348" s="7">
        <v>2017</v>
      </c>
      <c r="B348" s="7" t="s">
        <v>81</v>
      </c>
      <c r="C348" s="7">
        <v>17</v>
      </c>
      <c r="D348" s="15" t="s">
        <v>850</v>
      </c>
      <c r="E348" s="13" t="s">
        <v>1519</v>
      </c>
      <c r="F348" s="5" t="s">
        <v>851</v>
      </c>
      <c r="G348" s="5" t="s">
        <v>852</v>
      </c>
      <c r="H348" s="5" t="s">
        <v>31</v>
      </c>
      <c r="I348" s="5"/>
      <c r="J348" s="5" t="s">
        <v>853</v>
      </c>
      <c r="K348" s="7"/>
      <c r="L348" s="7"/>
      <c r="M348" s="10">
        <f>IF(K348=0,0,K348)</f>
        <v>0</v>
      </c>
      <c r="N348" s="10">
        <f>IF(L348=0,0,L348)</f>
        <v>0</v>
      </c>
      <c r="O348" s="11">
        <f>IF(K348&lt;&gt;0,L348/K348,0)</f>
        <v>0</v>
      </c>
      <c r="P348" s="11">
        <f>IF(M348=0,-9999,N348-M348)</f>
        <v>-9999</v>
      </c>
      <c r="Q348" s="11">
        <f>IF( M348&lt;&gt;0,P348/M348,-10)</f>
        <v>-10</v>
      </c>
      <c r="R348" s="11">
        <f>IF(O348&gt;3,4,(IF(O348&gt;1,3,(IF(O348&gt;0.5,2,1)))))</f>
        <v>1</v>
      </c>
      <c r="S348" s="11">
        <f t="shared" si="10"/>
        <v>1</v>
      </c>
      <c r="T348" s="11">
        <f t="shared" si="11"/>
        <v>1</v>
      </c>
      <c r="U348" s="5"/>
      <c r="V348" s="5"/>
      <c r="W348" s="5"/>
      <c r="X348" s="5"/>
      <c r="Y348" s="5"/>
      <c r="Z348" s="5"/>
      <c r="AA348" s="5"/>
    </row>
    <row r="349" spans="1:27" ht="15.75" customHeight="1">
      <c r="A349" s="7">
        <v>2017</v>
      </c>
      <c r="B349" s="7" t="s">
        <v>81</v>
      </c>
      <c r="C349" s="7">
        <v>24</v>
      </c>
      <c r="D349" s="15" t="s">
        <v>857</v>
      </c>
      <c r="E349" s="13" t="s">
        <v>1520</v>
      </c>
      <c r="F349" s="5" t="s">
        <v>858</v>
      </c>
      <c r="G349" s="5" t="s">
        <v>859</v>
      </c>
      <c r="H349" s="5" t="s">
        <v>31</v>
      </c>
      <c r="I349" s="5" t="s">
        <v>151</v>
      </c>
      <c r="J349" s="5" t="s">
        <v>860</v>
      </c>
      <c r="K349" s="7"/>
      <c r="L349" s="7">
        <v>0.24</v>
      </c>
      <c r="M349" s="10">
        <f>IF(K349=0,0,K349)</f>
        <v>0</v>
      </c>
      <c r="N349" s="10">
        <f>IF(L349=0,0,L349)</f>
        <v>0.24</v>
      </c>
      <c r="O349" s="11">
        <f>IF(K349&lt;&gt;0,L349/K349,0)</f>
        <v>0</v>
      </c>
      <c r="P349" s="11">
        <f>IF(M349=0,-9999,N349-M349)</f>
        <v>-9999</v>
      </c>
      <c r="Q349" s="11">
        <f>IF( M349&lt;&gt;0,P349/M349,-10)</f>
        <v>-10</v>
      </c>
      <c r="R349" s="11">
        <f>IF(O349&gt;3,4,(IF(O349&gt;1,3,(IF(O349&gt;0.5,2,1)))))</f>
        <v>1</v>
      </c>
      <c r="S349" s="11">
        <f t="shared" si="10"/>
        <v>1</v>
      </c>
      <c r="T349" s="11">
        <f t="shared" si="11"/>
        <v>1</v>
      </c>
      <c r="U349" s="5"/>
      <c r="V349" s="5"/>
      <c r="W349" s="5"/>
      <c r="X349" s="5"/>
      <c r="Y349" s="5"/>
      <c r="Z349" s="5"/>
      <c r="AA349" s="5"/>
    </row>
    <row r="350" spans="1:27" ht="15.75" customHeight="1">
      <c r="A350" s="7">
        <v>2017</v>
      </c>
      <c r="B350" s="7" t="s">
        <v>81</v>
      </c>
      <c r="C350" s="7">
        <v>24</v>
      </c>
      <c r="D350" s="16" t="s">
        <v>861</v>
      </c>
      <c r="E350" s="13" t="s">
        <v>1521</v>
      </c>
      <c r="F350" s="5" t="s">
        <v>862</v>
      </c>
      <c r="G350" s="5" t="s">
        <v>863</v>
      </c>
      <c r="H350" s="5" t="s">
        <v>39</v>
      </c>
      <c r="I350" s="5"/>
      <c r="J350" s="5" t="s">
        <v>864</v>
      </c>
      <c r="K350" s="7"/>
      <c r="L350" s="7">
        <v>0.14000000000000001</v>
      </c>
      <c r="M350" s="10">
        <f>IF(K350=0,0,K350)</f>
        <v>0</v>
      </c>
      <c r="N350" s="10">
        <f>IF(L350=0,0,L350)</f>
        <v>0.14000000000000001</v>
      </c>
      <c r="O350" s="11">
        <f>IF(K350&lt;&gt;0,L350/K350,0)</f>
        <v>0</v>
      </c>
      <c r="P350" s="11">
        <f>IF(M350=0,-9999,N350-M350)</f>
        <v>-9999</v>
      </c>
      <c r="Q350" s="11">
        <f>IF( M350&lt;&gt;0,P350/M350,-10)</f>
        <v>-10</v>
      </c>
      <c r="R350" s="11">
        <f>IF(O350&gt;3,4,(IF(O350&gt;1,3,(IF(O350&gt;0.5,2,1)))))</f>
        <v>1</v>
      </c>
      <c r="S350" s="11">
        <f t="shared" si="10"/>
        <v>1</v>
      </c>
      <c r="T350" s="11">
        <f t="shared" si="11"/>
        <v>1</v>
      </c>
      <c r="U350" s="5"/>
      <c r="V350" s="5"/>
      <c r="W350" s="5"/>
      <c r="X350" s="5"/>
      <c r="Y350" s="5"/>
      <c r="Z350" s="5"/>
      <c r="AA350" s="5"/>
    </row>
    <row r="351" spans="1:27" ht="15.75" customHeight="1">
      <c r="A351" s="7">
        <v>2017</v>
      </c>
      <c r="B351" s="7" t="s">
        <v>136</v>
      </c>
      <c r="C351" s="7">
        <v>3</v>
      </c>
      <c r="D351" s="15" t="s">
        <v>869</v>
      </c>
      <c r="E351" s="13" t="s">
        <v>1522</v>
      </c>
      <c r="F351" s="5" t="s">
        <v>870</v>
      </c>
      <c r="G351" s="5" t="s">
        <v>871</v>
      </c>
      <c r="H351" s="5" t="s">
        <v>31</v>
      </c>
      <c r="I351" s="5" t="s">
        <v>78</v>
      </c>
      <c r="J351" s="5" t="s">
        <v>872</v>
      </c>
      <c r="K351" s="7"/>
      <c r="L351" s="7">
        <v>0.2</v>
      </c>
      <c r="M351" s="10">
        <f>IF(K351=0,0,K351)</f>
        <v>0</v>
      </c>
      <c r="N351" s="10">
        <f>IF(L351=0,0,L351)</f>
        <v>0.2</v>
      </c>
      <c r="O351" s="11">
        <f>IF(K351&lt;&gt;0,L351/K351,0)</f>
        <v>0</v>
      </c>
      <c r="P351" s="11">
        <f>IF(M351=0,-9999,N351-M351)</f>
        <v>-9999</v>
      </c>
      <c r="Q351" s="11">
        <f>IF( M351&lt;&gt;0,P351/M351,-10)</f>
        <v>-10</v>
      </c>
      <c r="R351" s="11">
        <f>IF(O351&gt;3,4,(IF(O351&gt;1,3,(IF(O351&gt;0.5,2,1)))))</f>
        <v>1</v>
      </c>
      <c r="S351" s="11">
        <f t="shared" si="10"/>
        <v>1</v>
      </c>
      <c r="T351" s="11">
        <f t="shared" si="11"/>
        <v>1</v>
      </c>
      <c r="U351" s="5"/>
      <c r="V351" s="5"/>
      <c r="W351" s="5"/>
      <c r="X351" s="5"/>
      <c r="Y351" s="5"/>
      <c r="Z351" s="5"/>
      <c r="AA351" s="5"/>
    </row>
    <row r="352" spans="1:27" ht="15.75" customHeight="1">
      <c r="A352" s="7">
        <v>2017</v>
      </c>
      <c r="B352" s="7" t="s">
        <v>136</v>
      </c>
      <c r="C352" s="7">
        <v>17</v>
      </c>
      <c r="D352" s="8" t="s">
        <v>879</v>
      </c>
      <c r="E352" s="13" t="s">
        <v>1523</v>
      </c>
      <c r="F352" s="5" t="s">
        <v>363</v>
      </c>
      <c r="G352" s="5" t="s">
        <v>880</v>
      </c>
      <c r="H352" s="5" t="s">
        <v>26</v>
      </c>
      <c r="I352" s="5" t="s">
        <v>39</v>
      </c>
      <c r="J352" s="5" t="s">
        <v>325</v>
      </c>
      <c r="K352" s="36"/>
      <c r="L352" s="7">
        <v>2.83</v>
      </c>
      <c r="M352" s="10">
        <f>IF(K352=0,0,K352)</f>
        <v>0</v>
      </c>
      <c r="N352" s="10">
        <f>IF(L352=0,0,L352)</f>
        <v>2.83</v>
      </c>
      <c r="O352" s="11">
        <f>IF(K352&lt;&gt;0,L352/K352,0)</f>
        <v>0</v>
      </c>
      <c r="P352" s="11">
        <f>IF(M352=0,-9999,N352-M352)</f>
        <v>-9999</v>
      </c>
      <c r="Q352" s="11">
        <f>IF( M352&lt;&gt;0,P352/M352,-10)</f>
        <v>-10</v>
      </c>
      <c r="R352" s="11">
        <f>IF(O352&gt;3,4,(IF(O352&gt;1,3,(IF(O352&gt;0.5,2,1)))))</f>
        <v>1</v>
      </c>
      <c r="S352" s="11">
        <f t="shared" si="10"/>
        <v>1</v>
      </c>
      <c r="T352" s="11">
        <f t="shared" si="11"/>
        <v>1</v>
      </c>
      <c r="U352" s="5"/>
      <c r="V352" s="5"/>
      <c r="W352" s="5"/>
      <c r="X352" s="5"/>
      <c r="Y352" s="5"/>
      <c r="Z352" s="5"/>
      <c r="AA352" s="5"/>
    </row>
    <row r="353" spans="1:27" ht="15.75" customHeight="1">
      <c r="A353" s="7">
        <v>2017</v>
      </c>
      <c r="B353" s="7" t="s">
        <v>136</v>
      </c>
      <c r="C353" s="7">
        <v>17</v>
      </c>
      <c r="D353" s="16" t="s">
        <v>881</v>
      </c>
      <c r="E353" s="13" t="s">
        <v>1524</v>
      </c>
      <c r="F353" s="5" t="s">
        <v>882</v>
      </c>
      <c r="G353" s="5" t="s">
        <v>883</v>
      </c>
      <c r="H353" s="5" t="s">
        <v>26</v>
      </c>
      <c r="I353" s="5" t="s">
        <v>590</v>
      </c>
      <c r="J353" s="5" t="s">
        <v>885</v>
      </c>
      <c r="K353" s="7"/>
      <c r="L353" s="7"/>
      <c r="M353" s="10">
        <f>IF(K353=0,0,K353)</f>
        <v>0</v>
      </c>
      <c r="N353" s="10">
        <f>IF(L353=0,0,L353)</f>
        <v>0</v>
      </c>
      <c r="O353" s="11">
        <f>IF(K353&lt;&gt;0,L353/K353,0)</f>
        <v>0</v>
      </c>
      <c r="P353" s="11">
        <f>IF(M353=0,-9999,N353-M353)</f>
        <v>-9999</v>
      </c>
      <c r="Q353" s="11">
        <f>IF( M353&lt;&gt;0,P353/M353,-10)</f>
        <v>-10</v>
      </c>
      <c r="R353" s="11">
        <f>IF(O353&gt;3,4,(IF(O353&gt;1,3,(IF(O353&gt;0.5,2,1)))))</f>
        <v>1</v>
      </c>
      <c r="S353" s="11">
        <f t="shared" si="10"/>
        <v>1</v>
      </c>
      <c r="T353" s="11">
        <f t="shared" si="11"/>
        <v>1</v>
      </c>
      <c r="U353" s="5"/>
      <c r="V353" s="5"/>
      <c r="W353" s="5"/>
      <c r="X353" s="5"/>
      <c r="Y353" s="5"/>
      <c r="Z353" s="5"/>
      <c r="AA353" s="5"/>
    </row>
    <row r="354" spans="1:27" ht="15.75" customHeight="1">
      <c r="A354" s="7">
        <v>2017</v>
      </c>
      <c r="B354" s="7" t="s">
        <v>136</v>
      </c>
      <c r="C354" s="7">
        <v>24</v>
      </c>
      <c r="D354" s="15" t="s">
        <v>894</v>
      </c>
      <c r="E354" s="13" t="s">
        <v>1525</v>
      </c>
      <c r="F354" s="5" t="s">
        <v>895</v>
      </c>
      <c r="G354" s="5" t="s">
        <v>896</v>
      </c>
      <c r="H354" s="5" t="s">
        <v>89</v>
      </c>
      <c r="I354" s="5"/>
      <c r="J354" s="5" t="s">
        <v>897</v>
      </c>
      <c r="K354" s="7"/>
      <c r="L354" s="7"/>
      <c r="M354" s="10">
        <f>IF(K354=0,0,K354)</f>
        <v>0</v>
      </c>
      <c r="N354" s="10">
        <f>IF(L354=0,0,L354)</f>
        <v>0</v>
      </c>
      <c r="O354" s="11">
        <f>IF(K354&lt;&gt;0,L354/K354,0)</f>
        <v>0</v>
      </c>
      <c r="P354" s="11">
        <f>IF(M354=0,-9999,N354-M354)</f>
        <v>-9999</v>
      </c>
      <c r="Q354" s="11">
        <f>IF( M354&lt;&gt;0,P354/M354,-10)</f>
        <v>-10</v>
      </c>
      <c r="R354" s="11">
        <f>IF(O354&gt;3,4,(IF(O354&gt;1,3,(IF(O354&gt;0.5,2,1)))))</f>
        <v>1</v>
      </c>
      <c r="S354" s="11">
        <f t="shared" si="10"/>
        <v>1</v>
      </c>
      <c r="T354" s="11">
        <f t="shared" si="11"/>
        <v>1</v>
      </c>
      <c r="U354" s="5"/>
      <c r="V354" s="5"/>
      <c r="W354" s="5"/>
      <c r="X354" s="5"/>
      <c r="Y354" s="5"/>
      <c r="Z354" s="5"/>
      <c r="AA354" s="5"/>
    </row>
    <row r="355" spans="1:27" ht="15.75" customHeight="1">
      <c r="A355" s="7">
        <v>2017</v>
      </c>
      <c r="B355" s="7" t="s">
        <v>211</v>
      </c>
      <c r="C355" s="7">
        <v>7</v>
      </c>
      <c r="D355" s="15" t="s">
        <v>911</v>
      </c>
      <c r="E355" s="13" t="s">
        <v>1526</v>
      </c>
      <c r="F355" s="5" t="s">
        <v>912</v>
      </c>
      <c r="G355" s="5" t="s">
        <v>913</v>
      </c>
      <c r="H355" s="5" t="s">
        <v>89</v>
      </c>
      <c r="I355" s="5" t="s">
        <v>78</v>
      </c>
      <c r="J355" s="5" t="s">
        <v>914</v>
      </c>
      <c r="K355" s="7"/>
      <c r="L355" s="7"/>
      <c r="M355" s="10">
        <f>IF(K355=0,0,K355)</f>
        <v>0</v>
      </c>
      <c r="N355" s="10">
        <f>IF(L355=0,0,L355)</f>
        <v>0</v>
      </c>
      <c r="O355" s="11">
        <f>IF(K355&lt;&gt;0,L355/K355,0)</f>
        <v>0</v>
      </c>
      <c r="P355" s="11">
        <f>IF(M355=0,-9999,N355-M355)</f>
        <v>-9999</v>
      </c>
      <c r="Q355" s="11">
        <f>IF( M355&lt;&gt;0,P355/M355,-10)</f>
        <v>-10</v>
      </c>
      <c r="R355" s="11">
        <f>IF(O355&gt;3,4,(IF(O355&gt;1,3,(IF(O355&gt;0.5,2,1)))))</f>
        <v>1</v>
      </c>
      <c r="S355" s="11">
        <f t="shared" si="10"/>
        <v>1</v>
      </c>
      <c r="T355" s="11">
        <f t="shared" si="11"/>
        <v>1</v>
      </c>
      <c r="U355" s="5"/>
      <c r="V355" s="5"/>
      <c r="W355" s="5"/>
      <c r="X355" s="5"/>
      <c r="Y355" s="5"/>
      <c r="Z355" s="5"/>
      <c r="AA355" s="5"/>
    </row>
    <row r="356" spans="1:27" ht="15.75" customHeight="1">
      <c r="A356" s="7">
        <v>2017</v>
      </c>
      <c r="B356" s="7" t="s">
        <v>211</v>
      </c>
      <c r="C356" s="7">
        <v>7</v>
      </c>
      <c r="D356" s="15" t="s">
        <v>915</v>
      </c>
      <c r="E356" s="13" t="s">
        <v>1527</v>
      </c>
      <c r="F356" s="5" t="s">
        <v>916</v>
      </c>
      <c r="G356" s="5" t="s">
        <v>918</v>
      </c>
      <c r="H356" s="5" t="s">
        <v>89</v>
      </c>
      <c r="I356" s="5" t="s">
        <v>78</v>
      </c>
      <c r="J356" s="5" t="s">
        <v>919</v>
      </c>
      <c r="K356" s="7"/>
      <c r="L356" s="7"/>
      <c r="M356" s="10">
        <f>IF(K356=0,0,K356)</f>
        <v>0</v>
      </c>
      <c r="N356" s="10">
        <f>IF(L356=0,0,L356)</f>
        <v>0</v>
      </c>
      <c r="O356" s="11">
        <f>IF(K356&lt;&gt;0,L356/K356,0)</f>
        <v>0</v>
      </c>
      <c r="P356" s="11">
        <f>IF(M356=0,-9999,N356-M356)</f>
        <v>-9999</v>
      </c>
      <c r="Q356" s="11">
        <f>IF( M356&lt;&gt;0,P356/M356,-10)</f>
        <v>-10</v>
      </c>
      <c r="R356" s="11">
        <f>IF(O356&gt;3,4,(IF(O356&gt;1,3,(IF(O356&gt;0.5,2,1)))))</f>
        <v>1</v>
      </c>
      <c r="S356" s="11">
        <f t="shared" si="10"/>
        <v>1</v>
      </c>
      <c r="T356" s="11">
        <f t="shared" si="11"/>
        <v>1</v>
      </c>
      <c r="U356" s="5"/>
      <c r="V356" s="5"/>
      <c r="W356" s="5"/>
      <c r="X356" s="5"/>
      <c r="Y356" s="5"/>
      <c r="Z356" s="5"/>
      <c r="AA356" s="5"/>
    </row>
    <row r="357" spans="1:27" ht="15.75" customHeight="1">
      <c r="A357" s="7">
        <v>2017</v>
      </c>
      <c r="B357" s="7" t="s">
        <v>211</v>
      </c>
      <c r="C357" s="7">
        <v>7</v>
      </c>
      <c r="D357" s="15" t="s">
        <v>920</v>
      </c>
      <c r="E357" s="13" t="s">
        <v>1528</v>
      </c>
      <c r="F357" s="5" t="s">
        <v>921</v>
      </c>
      <c r="G357" s="5" t="s">
        <v>922</v>
      </c>
      <c r="H357" s="5" t="s">
        <v>26</v>
      </c>
      <c r="I357" s="5"/>
      <c r="J357" s="5" t="s">
        <v>923</v>
      </c>
      <c r="K357" s="7"/>
      <c r="L357" s="7"/>
      <c r="M357" s="10">
        <f>IF(K357=0,0,K357)</f>
        <v>0</v>
      </c>
      <c r="N357" s="10">
        <f>IF(L357=0,0,L357)</f>
        <v>0</v>
      </c>
      <c r="O357" s="11">
        <f>IF(K357&lt;&gt;0,L357/K357,0)</f>
        <v>0</v>
      </c>
      <c r="P357" s="11">
        <f>IF(M357=0,-9999,N357-M357)</f>
        <v>-9999</v>
      </c>
      <c r="Q357" s="11">
        <f>IF( M357&lt;&gt;0,P357/M357,-10)</f>
        <v>-10</v>
      </c>
      <c r="R357" s="11">
        <f>IF(O357&gt;3,4,(IF(O357&gt;1,3,(IF(O357&gt;0.5,2,1)))))</f>
        <v>1</v>
      </c>
      <c r="S357" s="11">
        <f t="shared" si="10"/>
        <v>1</v>
      </c>
      <c r="T357" s="11">
        <f t="shared" si="11"/>
        <v>1</v>
      </c>
      <c r="U357" s="5"/>
      <c r="V357" s="5"/>
      <c r="W357" s="5"/>
      <c r="X357" s="5"/>
      <c r="Y357" s="5"/>
      <c r="Z357" s="5"/>
      <c r="AA357" s="5"/>
    </row>
    <row r="358" spans="1:27" ht="15.75" customHeight="1">
      <c r="A358" s="7">
        <v>2017</v>
      </c>
      <c r="B358" s="7" t="s">
        <v>211</v>
      </c>
      <c r="C358" s="7">
        <v>14</v>
      </c>
      <c r="D358" s="8" t="s">
        <v>924</v>
      </c>
      <c r="E358" s="13" t="s">
        <v>1529</v>
      </c>
      <c r="F358" s="5" t="s">
        <v>925</v>
      </c>
      <c r="G358" s="5" t="s">
        <v>926</v>
      </c>
      <c r="H358" s="5" t="s">
        <v>26</v>
      </c>
      <c r="I358" s="5"/>
      <c r="J358" s="5" t="s">
        <v>927</v>
      </c>
      <c r="K358" s="7"/>
      <c r="L358" s="7"/>
      <c r="M358" s="10">
        <f>IF(K358=0,0,K358)</f>
        <v>0</v>
      </c>
      <c r="N358" s="10">
        <f>IF(L358=0,0,L358)</f>
        <v>0</v>
      </c>
      <c r="O358" s="11">
        <f>IF(K358&lt;&gt;0,L358/K358,0)</f>
        <v>0</v>
      </c>
      <c r="P358" s="11">
        <f>IF(M358=0,-9999,N358-M358)</f>
        <v>-9999</v>
      </c>
      <c r="Q358" s="11">
        <f>IF( M358&lt;&gt;0,P358/M358,-10)</f>
        <v>-10</v>
      </c>
      <c r="R358" s="11">
        <f>IF(O358&gt;3,4,(IF(O358&gt;1,3,(IF(O358&gt;0.5,2,1)))))</f>
        <v>1</v>
      </c>
      <c r="S358" s="11">
        <f t="shared" si="10"/>
        <v>1</v>
      </c>
      <c r="T358" s="11">
        <f t="shared" si="11"/>
        <v>1</v>
      </c>
      <c r="U358" s="5"/>
      <c r="V358" s="5"/>
      <c r="W358" s="5"/>
      <c r="X358" s="5"/>
      <c r="Y358" s="5"/>
      <c r="Z358" s="5"/>
      <c r="AA358" s="5"/>
    </row>
    <row r="359" spans="1:27" ht="15.75" customHeight="1">
      <c r="A359" s="7">
        <v>2017</v>
      </c>
      <c r="B359" s="7" t="s">
        <v>211</v>
      </c>
      <c r="C359" s="7">
        <v>14</v>
      </c>
      <c r="D359" s="16" t="s">
        <v>928</v>
      </c>
      <c r="E359" s="13" t="s">
        <v>1530</v>
      </c>
      <c r="F359" s="5" t="s">
        <v>929</v>
      </c>
      <c r="G359" s="5" t="s">
        <v>930</v>
      </c>
      <c r="H359" s="5" t="s">
        <v>76</v>
      </c>
      <c r="I359" s="5" t="s">
        <v>78</v>
      </c>
      <c r="J359" s="5" t="s">
        <v>931</v>
      </c>
      <c r="K359" s="7"/>
      <c r="L359" s="7"/>
      <c r="M359" s="10">
        <f>IF(K359=0,0,K359)</f>
        <v>0</v>
      </c>
      <c r="N359" s="10">
        <f>IF(L359=0,0,L359)</f>
        <v>0</v>
      </c>
      <c r="O359" s="11">
        <f>IF(K359&lt;&gt;0,L359/K359,0)</f>
        <v>0</v>
      </c>
      <c r="P359" s="11">
        <f>IF(M359=0,-9999,N359-M359)</f>
        <v>-9999</v>
      </c>
      <c r="Q359" s="11">
        <f>IF( M359&lt;&gt;0,P359/M359,-10)</f>
        <v>-10</v>
      </c>
      <c r="R359" s="11">
        <f>IF(O359&gt;3,4,(IF(O359&gt;1,3,(IF(O359&gt;0.5,2,1)))))</f>
        <v>1</v>
      </c>
      <c r="S359" s="11">
        <f t="shared" si="10"/>
        <v>1</v>
      </c>
      <c r="T359" s="11">
        <f t="shared" si="11"/>
        <v>1</v>
      </c>
      <c r="U359" s="5"/>
      <c r="V359" s="5"/>
      <c r="W359" s="5"/>
      <c r="X359" s="5"/>
      <c r="Y359" s="5"/>
      <c r="Z359" s="5"/>
      <c r="AA359" s="5"/>
    </row>
    <row r="360" spans="1:27" ht="15.75" customHeight="1">
      <c r="A360" s="7">
        <v>2017</v>
      </c>
      <c r="B360" s="7" t="s">
        <v>211</v>
      </c>
      <c r="C360" s="7">
        <v>14</v>
      </c>
      <c r="D360" s="15" t="s">
        <v>932</v>
      </c>
      <c r="E360" s="13" t="s">
        <v>1531</v>
      </c>
      <c r="F360" s="5" t="s">
        <v>933</v>
      </c>
      <c r="G360" s="5" t="s">
        <v>934</v>
      </c>
      <c r="H360" s="5" t="s">
        <v>31</v>
      </c>
      <c r="I360" s="5"/>
      <c r="J360" s="5" t="s">
        <v>935</v>
      </c>
      <c r="K360" s="7"/>
      <c r="L360" s="7"/>
      <c r="M360" s="10">
        <f>IF(K360=0,0,K360)</f>
        <v>0</v>
      </c>
      <c r="N360" s="10">
        <f>IF(L360=0,0,L360)</f>
        <v>0</v>
      </c>
      <c r="O360" s="11">
        <f>IF(K360&lt;&gt;0,L360/K360,0)</f>
        <v>0</v>
      </c>
      <c r="P360" s="11">
        <f>IF(M360=0,-9999,N360-M360)</f>
        <v>-9999</v>
      </c>
      <c r="Q360" s="11">
        <f>IF( M360&lt;&gt;0,P360/M360,-10)</f>
        <v>-10</v>
      </c>
      <c r="R360" s="11">
        <f>IF(O360&gt;3,4,(IF(O360&gt;1,3,(IF(O360&gt;0.5,2,1)))))</f>
        <v>1</v>
      </c>
      <c r="S360" s="11">
        <f t="shared" si="10"/>
        <v>1</v>
      </c>
      <c r="T360" s="11">
        <f t="shared" si="11"/>
        <v>1</v>
      </c>
      <c r="U360" s="5"/>
      <c r="V360" s="5"/>
      <c r="W360" s="5"/>
      <c r="X360" s="5"/>
      <c r="Y360" s="5"/>
      <c r="Z360" s="5"/>
      <c r="AA360" s="5"/>
    </row>
    <row r="361" spans="1:27" ht="15.75" customHeight="1">
      <c r="A361" s="7">
        <v>2017</v>
      </c>
      <c r="B361" s="7" t="s">
        <v>211</v>
      </c>
      <c r="C361" s="7">
        <v>21</v>
      </c>
      <c r="D361" s="16" t="s">
        <v>936</v>
      </c>
      <c r="E361" s="13" t="s">
        <v>1532</v>
      </c>
      <c r="F361" s="5" t="s">
        <v>937</v>
      </c>
      <c r="G361" s="5" t="s">
        <v>938</v>
      </c>
      <c r="H361" s="5" t="s">
        <v>89</v>
      </c>
      <c r="I361" s="5" t="s">
        <v>78</v>
      </c>
      <c r="J361" s="5" t="s">
        <v>939</v>
      </c>
      <c r="K361" s="7"/>
      <c r="L361" s="7"/>
      <c r="M361" s="10">
        <f>IF(K361=0,0,K361)</f>
        <v>0</v>
      </c>
      <c r="N361" s="10">
        <f>IF(L361=0,0,L361)</f>
        <v>0</v>
      </c>
      <c r="O361" s="11">
        <f>IF(K361&lt;&gt;0,L361/K361,0)</f>
        <v>0</v>
      </c>
      <c r="P361" s="11">
        <f>IF(M361=0,-9999,N361-M361)</f>
        <v>-9999</v>
      </c>
      <c r="Q361" s="11">
        <f>IF( M361&lt;&gt;0,P361/M361,-10)</f>
        <v>-10</v>
      </c>
      <c r="R361" s="11">
        <f>IF(O361&gt;3,4,(IF(O361&gt;1,3,(IF(O361&gt;0.5,2,1)))))</f>
        <v>1</v>
      </c>
      <c r="S361" s="11">
        <f t="shared" si="10"/>
        <v>1</v>
      </c>
      <c r="T361" s="11">
        <f t="shared" si="11"/>
        <v>1</v>
      </c>
      <c r="U361" s="5"/>
      <c r="V361" s="5"/>
      <c r="W361" s="5"/>
      <c r="X361" s="5"/>
      <c r="Y361" s="5"/>
      <c r="Z361" s="5"/>
      <c r="AA361" s="5"/>
    </row>
    <row r="362" spans="1:27" ht="15.75" customHeight="1">
      <c r="A362" s="7">
        <v>2017</v>
      </c>
      <c r="B362" s="7" t="s">
        <v>211</v>
      </c>
      <c r="C362" s="7">
        <v>21</v>
      </c>
      <c r="D362" s="15" t="s">
        <v>944</v>
      </c>
      <c r="E362" s="13" t="s">
        <v>1533</v>
      </c>
      <c r="F362" s="5" t="s">
        <v>945</v>
      </c>
      <c r="G362" s="5" t="s">
        <v>946</v>
      </c>
      <c r="H362" s="5" t="s">
        <v>39</v>
      </c>
      <c r="I362" s="5" t="s">
        <v>78</v>
      </c>
      <c r="J362" s="5" t="s">
        <v>947</v>
      </c>
      <c r="K362" s="7"/>
      <c r="L362" s="7"/>
      <c r="M362" s="10">
        <f>IF(K362=0,0,K362)</f>
        <v>0</v>
      </c>
      <c r="N362" s="10">
        <f>IF(L362=0,0,L362)</f>
        <v>0</v>
      </c>
      <c r="O362" s="11">
        <f>IF(K362&lt;&gt;0,L362/K362,0)</f>
        <v>0</v>
      </c>
      <c r="P362" s="11">
        <f>IF(M362=0,-9999,N362-M362)</f>
        <v>-9999</v>
      </c>
      <c r="Q362" s="11">
        <f>IF( M362&lt;&gt;0,P362/M362,-10)</f>
        <v>-10</v>
      </c>
      <c r="R362" s="11">
        <f>IF(O362&gt;3,4,(IF(O362&gt;1,3,(IF(O362&gt;0.5,2,1)))))</f>
        <v>1</v>
      </c>
      <c r="S362" s="11">
        <f t="shared" si="10"/>
        <v>1</v>
      </c>
      <c r="T362" s="11">
        <f t="shared" si="11"/>
        <v>1</v>
      </c>
      <c r="U362" s="5"/>
      <c r="V362" s="5"/>
      <c r="W362" s="5"/>
      <c r="X362" s="5"/>
      <c r="Y362" s="5"/>
      <c r="Z362" s="5"/>
      <c r="AA362" s="5"/>
    </row>
    <row r="363" spans="1:27" ht="15.75" customHeight="1">
      <c r="A363" s="7">
        <v>2017</v>
      </c>
      <c r="B363" s="7" t="s">
        <v>211</v>
      </c>
      <c r="C363" s="7">
        <v>21</v>
      </c>
      <c r="D363" s="15" t="s">
        <v>948</v>
      </c>
      <c r="E363" s="13" t="s">
        <v>1534</v>
      </c>
      <c r="F363" s="5" t="s">
        <v>949</v>
      </c>
      <c r="G363" s="5" t="s">
        <v>950</v>
      </c>
      <c r="H363" s="5" t="s">
        <v>39</v>
      </c>
      <c r="I363" s="5" t="s">
        <v>78</v>
      </c>
      <c r="J363" s="5" t="s">
        <v>951</v>
      </c>
      <c r="K363" s="7"/>
      <c r="L363" s="7"/>
      <c r="M363" s="10">
        <f>IF(K363=0,0,K363)</f>
        <v>0</v>
      </c>
      <c r="N363" s="10">
        <f>IF(L363=0,0,L363)</f>
        <v>0</v>
      </c>
      <c r="O363" s="11">
        <f>IF(K363&lt;&gt;0,L363/K363,0)</f>
        <v>0</v>
      </c>
      <c r="P363" s="11">
        <f>IF(M363=0,-9999,N363-M363)</f>
        <v>-9999</v>
      </c>
      <c r="Q363" s="11">
        <f>IF( M363&lt;&gt;0,P363/M363,-10)</f>
        <v>-10</v>
      </c>
      <c r="R363" s="11">
        <f>IF(O363&gt;3,4,(IF(O363&gt;1,3,(IF(O363&gt;0.5,2,1)))))</f>
        <v>1</v>
      </c>
      <c r="S363" s="11">
        <f t="shared" si="10"/>
        <v>1</v>
      </c>
      <c r="T363" s="11">
        <f t="shared" si="11"/>
        <v>1</v>
      </c>
      <c r="U363" s="5"/>
      <c r="V363" s="5"/>
      <c r="W363" s="5"/>
      <c r="X363" s="5"/>
      <c r="Y363" s="5"/>
      <c r="Z363" s="5"/>
      <c r="AA363" s="5"/>
    </row>
    <row r="364" spans="1:27" ht="15.75" customHeight="1">
      <c r="A364" s="7">
        <v>2017</v>
      </c>
      <c r="B364" s="7" t="s">
        <v>278</v>
      </c>
      <c r="C364" s="7">
        <v>5</v>
      </c>
      <c r="D364" s="15" t="s">
        <v>952</v>
      </c>
      <c r="E364" s="13" t="s">
        <v>1535</v>
      </c>
      <c r="F364" s="5" t="s">
        <v>953</v>
      </c>
      <c r="G364" s="5" t="s">
        <v>954</v>
      </c>
      <c r="H364" s="5" t="s">
        <v>955</v>
      </c>
      <c r="I364" s="5" t="s">
        <v>78</v>
      </c>
      <c r="J364" s="5" t="s">
        <v>956</v>
      </c>
      <c r="K364" s="7"/>
      <c r="L364" s="7"/>
      <c r="M364" s="10">
        <f>IF(K364=0,0,K364)</f>
        <v>0</v>
      </c>
      <c r="N364" s="10">
        <f>IF(L364=0,0,L364)</f>
        <v>0</v>
      </c>
      <c r="O364" s="11">
        <f>IF(K364&lt;&gt;0,L364/K364,0)</f>
        <v>0</v>
      </c>
      <c r="P364" s="11">
        <f>IF(M364=0,-9999,N364-M364)</f>
        <v>-9999</v>
      </c>
      <c r="Q364" s="11">
        <f>IF( M364&lt;&gt;0,P364/M364,-10)</f>
        <v>-10</v>
      </c>
      <c r="R364" s="11">
        <f>IF(O364&gt;3,4,(IF(O364&gt;1,3,(IF(O364&gt;0.5,2,1)))))</f>
        <v>1</v>
      </c>
      <c r="S364" s="11">
        <f t="shared" si="10"/>
        <v>1</v>
      </c>
      <c r="T364" s="11">
        <f t="shared" si="11"/>
        <v>1</v>
      </c>
      <c r="U364" s="5"/>
      <c r="V364" s="5"/>
      <c r="W364" s="5"/>
      <c r="X364" s="5"/>
      <c r="Y364" s="5"/>
      <c r="Z364" s="5"/>
      <c r="AA364" s="5"/>
    </row>
    <row r="365" spans="1:27" ht="15.75" customHeight="1">
      <c r="A365" s="7">
        <v>2017</v>
      </c>
      <c r="B365" s="7" t="s">
        <v>278</v>
      </c>
      <c r="C365" s="7">
        <v>26</v>
      </c>
      <c r="D365" s="15" t="s">
        <v>976</v>
      </c>
      <c r="E365" s="13" t="s">
        <v>1536</v>
      </c>
      <c r="F365" s="5" t="s">
        <v>977</v>
      </c>
      <c r="G365" s="5" t="s">
        <v>978</v>
      </c>
      <c r="H365" s="5" t="s">
        <v>31</v>
      </c>
      <c r="I365" s="5" t="s">
        <v>78</v>
      </c>
      <c r="J365" s="5" t="s">
        <v>979</v>
      </c>
      <c r="K365" s="7"/>
      <c r="L365" s="7"/>
      <c r="M365" s="10">
        <f>IF(K365=0,0,K365)</f>
        <v>0</v>
      </c>
      <c r="N365" s="10">
        <f>IF(L365=0,0,L365)</f>
        <v>0</v>
      </c>
      <c r="O365" s="11">
        <f>IF(K365&lt;&gt;0,L365/K365,0)</f>
        <v>0</v>
      </c>
      <c r="P365" s="11">
        <f>IF(M365=0,-9999,N365-M365)</f>
        <v>-9999</v>
      </c>
      <c r="Q365" s="11">
        <f>IF( M365&lt;&gt;0,P365/M365,-10)</f>
        <v>-10</v>
      </c>
      <c r="R365" s="11">
        <f>IF(O365&gt;3,4,(IF(O365&gt;1,3,(IF(O365&gt;0.5,2,1)))))</f>
        <v>1</v>
      </c>
      <c r="S365" s="11">
        <f t="shared" si="10"/>
        <v>1</v>
      </c>
      <c r="T365" s="11">
        <f t="shared" si="11"/>
        <v>1</v>
      </c>
      <c r="U365" s="5"/>
      <c r="V365" s="5"/>
      <c r="W365" s="5"/>
      <c r="X365" s="5"/>
      <c r="Y365" s="5"/>
      <c r="Z365" s="5"/>
      <c r="AA365" s="5"/>
    </row>
    <row r="366" spans="1:27" ht="15.75" customHeight="1">
      <c r="A366" s="7">
        <v>2017</v>
      </c>
      <c r="B366" s="7" t="s">
        <v>278</v>
      </c>
      <c r="C366" s="7">
        <v>26</v>
      </c>
      <c r="D366" s="16" t="s">
        <v>984</v>
      </c>
      <c r="E366" s="13" t="s">
        <v>1537</v>
      </c>
      <c r="F366" s="5" t="s">
        <v>985</v>
      </c>
      <c r="G366" s="5" t="s">
        <v>986</v>
      </c>
      <c r="H366" s="5" t="s">
        <v>31</v>
      </c>
      <c r="I366" s="5"/>
      <c r="J366" s="5" t="s">
        <v>987</v>
      </c>
      <c r="K366" s="7"/>
      <c r="L366" s="7">
        <v>0.06</v>
      </c>
      <c r="M366" s="10">
        <f>IF(K366=0,0,K366)</f>
        <v>0</v>
      </c>
      <c r="N366" s="10">
        <f>IF(L366=0,0,L366)</f>
        <v>0.06</v>
      </c>
      <c r="O366" s="11">
        <f>IF(K366&lt;&gt;0,L366/K366,0)</f>
        <v>0</v>
      </c>
      <c r="P366" s="11">
        <f>IF(M366=0,-9999,N366-M366)</f>
        <v>-9999</v>
      </c>
      <c r="Q366" s="11">
        <f>IF( M366&lt;&gt;0,P366/M366,-10)</f>
        <v>-10</v>
      </c>
      <c r="R366" s="11">
        <f>IF(O366&gt;3,4,(IF(O366&gt;1,3,(IF(O366&gt;0.5,2,1)))))</f>
        <v>1</v>
      </c>
      <c r="S366" s="11">
        <f t="shared" si="10"/>
        <v>1</v>
      </c>
      <c r="T366" s="11">
        <f t="shared" si="11"/>
        <v>1</v>
      </c>
      <c r="U366" s="5"/>
      <c r="V366" s="5"/>
      <c r="W366" s="5"/>
      <c r="X366" s="5"/>
      <c r="Y366" s="5"/>
      <c r="Z366" s="5"/>
      <c r="AA366" s="5"/>
    </row>
    <row r="367" spans="1:27" ht="15.75" customHeight="1">
      <c r="A367" s="7">
        <v>2017</v>
      </c>
      <c r="B367" s="7" t="s">
        <v>351</v>
      </c>
      <c r="C367" s="7">
        <v>2</v>
      </c>
      <c r="D367" s="8" t="s">
        <v>988</v>
      </c>
      <c r="E367" s="13" t="s">
        <v>1538</v>
      </c>
      <c r="F367" s="5" t="s">
        <v>989</v>
      </c>
      <c r="G367" s="5" t="s">
        <v>990</v>
      </c>
      <c r="H367" s="5" t="s">
        <v>118</v>
      </c>
      <c r="I367" s="5" t="s">
        <v>78</v>
      </c>
      <c r="J367" s="5" t="s">
        <v>991</v>
      </c>
      <c r="K367" s="7"/>
      <c r="L367" s="7">
        <v>1.37</v>
      </c>
      <c r="M367" s="10">
        <f>IF(K367=0,0,K367)</f>
        <v>0</v>
      </c>
      <c r="N367" s="10">
        <f>IF(L367=0,0,L367)</f>
        <v>1.37</v>
      </c>
      <c r="O367" s="11">
        <f>IF(K367&lt;&gt;0,L367/K367,0)</f>
        <v>0</v>
      </c>
      <c r="P367" s="11">
        <f>IF(M367=0,-9999,N367-M367)</f>
        <v>-9999</v>
      </c>
      <c r="Q367" s="11">
        <f>IF( M367&lt;&gt;0,P367/M367,-10)</f>
        <v>-10</v>
      </c>
      <c r="R367" s="11">
        <f>IF(O367&gt;3,4,(IF(O367&gt;1,3,(IF(O367&gt;0.5,2,1)))))</f>
        <v>1</v>
      </c>
      <c r="S367" s="11">
        <f t="shared" si="10"/>
        <v>1</v>
      </c>
      <c r="T367" s="11">
        <f t="shared" si="11"/>
        <v>1</v>
      </c>
      <c r="U367" s="5"/>
      <c r="V367" s="5"/>
      <c r="W367" s="5"/>
      <c r="X367" s="5"/>
      <c r="Y367" s="5"/>
      <c r="Z367" s="5"/>
      <c r="AA367" s="5"/>
    </row>
    <row r="368" spans="1:27" ht="15.75" customHeight="1">
      <c r="A368" s="7">
        <v>2017</v>
      </c>
      <c r="B368" s="7" t="s">
        <v>351</v>
      </c>
      <c r="C368" s="7">
        <v>2</v>
      </c>
      <c r="D368" s="8" t="s">
        <v>997</v>
      </c>
      <c r="E368" s="13" t="s">
        <v>1539</v>
      </c>
      <c r="F368" s="5" t="s">
        <v>998</v>
      </c>
      <c r="G368" s="5" t="s">
        <v>999</v>
      </c>
      <c r="H368" s="5" t="s">
        <v>31</v>
      </c>
      <c r="I368" s="5" t="s">
        <v>21</v>
      </c>
      <c r="J368" s="5" t="s">
        <v>1001</v>
      </c>
      <c r="K368" s="7"/>
      <c r="L368" s="7">
        <v>1</v>
      </c>
      <c r="M368" s="10">
        <f>IF(K368=0,0,K368)</f>
        <v>0</v>
      </c>
      <c r="N368" s="10">
        <f>IF(L368=0,0,L368)</f>
        <v>1</v>
      </c>
      <c r="O368" s="11">
        <f>IF(K368&lt;&gt;0,L368/K368,0)</f>
        <v>0</v>
      </c>
      <c r="P368" s="11">
        <f>IF(M368=0,-9999,N368-M368)</f>
        <v>-9999</v>
      </c>
      <c r="Q368" s="11">
        <f>IF( M368&lt;&gt;0,P368/M368,-10)</f>
        <v>-10</v>
      </c>
      <c r="R368" s="11">
        <f>IF(O368&gt;3,4,(IF(O368&gt;1,3,(IF(O368&gt;0.5,2,1)))))</f>
        <v>1</v>
      </c>
      <c r="S368" s="11">
        <f t="shared" si="10"/>
        <v>1</v>
      </c>
      <c r="T368" s="11">
        <f t="shared" si="11"/>
        <v>1</v>
      </c>
      <c r="U368" s="5"/>
      <c r="V368" s="5"/>
      <c r="W368" s="5"/>
      <c r="X368" s="5"/>
      <c r="Y368" s="5"/>
      <c r="Z368" s="5"/>
      <c r="AA368" s="5"/>
    </row>
    <row r="369" spans="1:27" ht="15.75" customHeight="1">
      <c r="A369" s="7">
        <v>2017</v>
      </c>
      <c r="B369" s="7" t="s">
        <v>351</v>
      </c>
      <c r="C369" s="7">
        <v>2</v>
      </c>
      <c r="D369" s="8" t="s">
        <v>1006</v>
      </c>
      <c r="E369" s="13" t="s">
        <v>1540</v>
      </c>
      <c r="F369" s="5" t="s">
        <v>1007</v>
      </c>
      <c r="G369" s="5" t="s">
        <v>1008</v>
      </c>
      <c r="H369" s="5" t="s">
        <v>44</v>
      </c>
      <c r="I369" s="5" t="s">
        <v>551</v>
      </c>
      <c r="J369" s="5" t="s">
        <v>1009</v>
      </c>
      <c r="K369" s="7"/>
      <c r="L369" s="7">
        <v>0.02</v>
      </c>
      <c r="M369" s="10">
        <f>IF(K369=0,0,K369)</f>
        <v>0</v>
      </c>
      <c r="N369" s="10">
        <f>IF(L369=0,0,L369)</f>
        <v>0.02</v>
      </c>
      <c r="O369" s="11">
        <f>IF(K369&lt;&gt;0,L369/K369,0)</f>
        <v>0</v>
      </c>
      <c r="P369" s="11">
        <f>IF(M369=0,-9999,N369-M369)</f>
        <v>-9999</v>
      </c>
      <c r="Q369" s="11">
        <f>IF( M369&lt;&gt;0,P369/M369,-10)</f>
        <v>-10</v>
      </c>
      <c r="R369" s="11">
        <f>IF(O369&gt;3,4,(IF(O369&gt;1,3,(IF(O369&gt;0.5,2,1)))))</f>
        <v>1</v>
      </c>
      <c r="S369" s="11">
        <f t="shared" si="10"/>
        <v>1</v>
      </c>
      <c r="T369" s="11">
        <f t="shared" si="11"/>
        <v>1</v>
      </c>
      <c r="U369" s="5"/>
      <c r="V369" s="5"/>
      <c r="W369" s="5"/>
      <c r="X369" s="5"/>
      <c r="Y369" s="5"/>
      <c r="Z369" s="5"/>
      <c r="AA369" s="5"/>
    </row>
    <row r="370" spans="1:27" ht="15.75" customHeight="1">
      <c r="A370" s="7">
        <v>2017</v>
      </c>
      <c r="B370" s="7" t="s">
        <v>351</v>
      </c>
      <c r="C370" s="7">
        <v>2</v>
      </c>
      <c r="D370" s="8" t="s">
        <v>1010</v>
      </c>
      <c r="E370" s="13" t="s">
        <v>1541</v>
      </c>
      <c r="F370" s="5" t="s">
        <v>1011</v>
      </c>
      <c r="G370" s="5" t="s">
        <v>1012</v>
      </c>
      <c r="H370" s="5" t="s">
        <v>39</v>
      </c>
      <c r="I370" s="5" t="s">
        <v>78</v>
      </c>
      <c r="J370" s="5" t="s">
        <v>1013</v>
      </c>
      <c r="K370" s="7"/>
      <c r="L370" s="7">
        <v>0.2</v>
      </c>
      <c r="M370" s="10">
        <f>IF(K370=0,0,K370)</f>
        <v>0</v>
      </c>
      <c r="N370" s="10">
        <f>IF(L370=0,0,L370)</f>
        <v>0.2</v>
      </c>
      <c r="O370" s="11">
        <f>IF(K370&lt;&gt;0,L370/K370,0)</f>
        <v>0</v>
      </c>
      <c r="P370" s="11">
        <f>IF(M370=0,-9999,N370-M370)</f>
        <v>-9999</v>
      </c>
      <c r="Q370" s="11">
        <f>IF( M370&lt;&gt;0,P370/M370,-10)</f>
        <v>-10</v>
      </c>
      <c r="R370" s="11">
        <f>IF(O370&gt;3,4,(IF(O370&gt;1,3,(IF(O370&gt;0.5,2,1)))))</f>
        <v>1</v>
      </c>
      <c r="S370" s="11">
        <f t="shared" si="10"/>
        <v>1</v>
      </c>
      <c r="T370" s="11">
        <f t="shared" si="11"/>
        <v>1</v>
      </c>
      <c r="U370" s="5"/>
      <c r="V370" s="5"/>
      <c r="W370" s="5"/>
      <c r="X370" s="5"/>
      <c r="Y370" s="5"/>
      <c r="Z370" s="5"/>
      <c r="AA370" s="5"/>
    </row>
    <row r="371" spans="1:27" ht="15.75" customHeight="1">
      <c r="A371" s="7">
        <v>2017</v>
      </c>
      <c r="B371" s="7" t="s">
        <v>351</v>
      </c>
      <c r="C371" s="7">
        <v>9</v>
      </c>
      <c r="D371" s="8" t="s">
        <v>1021</v>
      </c>
      <c r="E371" s="13" t="s">
        <v>1542</v>
      </c>
      <c r="F371" s="5" t="s">
        <v>1022</v>
      </c>
      <c r="G371" s="5" t="s">
        <v>1023</v>
      </c>
      <c r="H371" s="5" t="s">
        <v>1024</v>
      </c>
      <c r="I371" s="5" t="s">
        <v>78</v>
      </c>
      <c r="J371" s="5" t="s">
        <v>1025</v>
      </c>
      <c r="K371" s="7"/>
      <c r="L371" s="7">
        <v>1E-3</v>
      </c>
      <c r="M371" s="10">
        <f>IF(K371=0,0,K371)</f>
        <v>0</v>
      </c>
      <c r="N371" s="10">
        <f>IF(L371=0,0,L371)</f>
        <v>1E-3</v>
      </c>
      <c r="O371" s="11">
        <f>IF(K371&lt;&gt;0,L371/K371,0)</f>
        <v>0</v>
      </c>
      <c r="P371" s="11">
        <f>IF(M371=0,-9999,N371-M371)</f>
        <v>-9999</v>
      </c>
      <c r="Q371" s="11">
        <f>IF( M371&lt;&gt;0,P371/M371,-10)</f>
        <v>-10</v>
      </c>
      <c r="R371" s="11">
        <f>IF(O371&gt;3,4,(IF(O371&gt;1,3,(IF(O371&gt;0.5,2,1)))))</f>
        <v>1</v>
      </c>
      <c r="S371" s="11">
        <f t="shared" si="10"/>
        <v>1</v>
      </c>
      <c r="T371" s="11">
        <f t="shared" si="11"/>
        <v>1</v>
      </c>
      <c r="U371" s="5"/>
      <c r="V371" s="5"/>
      <c r="W371" s="5"/>
      <c r="X371" s="5"/>
      <c r="Y371" s="5"/>
      <c r="Z371" s="5"/>
      <c r="AA371" s="5"/>
    </row>
    <row r="372" spans="1:27" ht="15.75" customHeight="1">
      <c r="A372" s="7">
        <v>2017</v>
      </c>
      <c r="B372" s="7" t="s">
        <v>351</v>
      </c>
      <c r="C372" s="7">
        <v>9</v>
      </c>
      <c r="D372" s="16" t="s">
        <v>1026</v>
      </c>
      <c r="E372" s="13" t="s">
        <v>1543</v>
      </c>
      <c r="F372" s="5" t="s">
        <v>1027</v>
      </c>
      <c r="G372" s="5" t="s">
        <v>1028</v>
      </c>
      <c r="H372" s="5" t="s">
        <v>26</v>
      </c>
      <c r="I372" s="5"/>
      <c r="J372" s="5" t="s">
        <v>1029</v>
      </c>
      <c r="K372" s="7"/>
      <c r="L372" s="7">
        <v>0.05</v>
      </c>
      <c r="M372" s="10">
        <f>IF(K372=0,0,K372)</f>
        <v>0</v>
      </c>
      <c r="N372" s="10">
        <f>IF(L372=0,0,L372)</f>
        <v>0.05</v>
      </c>
      <c r="O372" s="11">
        <f>IF(K372&lt;&gt;0,L372/K372,0)</f>
        <v>0</v>
      </c>
      <c r="P372" s="11">
        <f>IF(M372=0,-9999,N372-M372)</f>
        <v>-9999</v>
      </c>
      <c r="Q372" s="11">
        <f>IF( M372&lt;&gt;0,P372/M372,-10)</f>
        <v>-10</v>
      </c>
      <c r="R372" s="11">
        <f>IF(O372&gt;3,4,(IF(O372&gt;1,3,(IF(O372&gt;0.5,2,1)))))</f>
        <v>1</v>
      </c>
      <c r="S372" s="11">
        <f t="shared" si="10"/>
        <v>1</v>
      </c>
      <c r="T372" s="11">
        <f t="shared" si="11"/>
        <v>1</v>
      </c>
      <c r="U372" s="5"/>
      <c r="V372" s="5"/>
      <c r="W372" s="5"/>
      <c r="X372" s="5"/>
      <c r="Y372" s="5"/>
      <c r="Z372" s="5"/>
      <c r="AA372" s="5"/>
    </row>
    <row r="373" spans="1:27" ht="15.75" customHeight="1">
      <c r="A373" s="7">
        <v>2017</v>
      </c>
      <c r="B373" s="7" t="s">
        <v>351</v>
      </c>
      <c r="C373" s="7">
        <v>9</v>
      </c>
      <c r="D373" s="15" t="s">
        <v>1030</v>
      </c>
      <c r="E373" s="13" t="s">
        <v>1544</v>
      </c>
      <c r="F373" s="5" t="s">
        <v>1031</v>
      </c>
      <c r="G373" s="5" t="s">
        <v>1032</v>
      </c>
      <c r="H373" s="5" t="s">
        <v>26</v>
      </c>
      <c r="I373" s="5"/>
      <c r="J373" s="5" t="s">
        <v>1033</v>
      </c>
      <c r="K373" s="7"/>
      <c r="L373" s="7">
        <v>0.03</v>
      </c>
      <c r="M373" s="10">
        <f>IF(K373=0,0,K373)</f>
        <v>0</v>
      </c>
      <c r="N373" s="10">
        <f>IF(L373=0,0,L373)</f>
        <v>0.03</v>
      </c>
      <c r="O373" s="11">
        <f>IF(K373&lt;&gt;0,L373/K373,0)</f>
        <v>0</v>
      </c>
      <c r="P373" s="11">
        <f>IF(M373=0,-9999,N373-M373)</f>
        <v>-9999</v>
      </c>
      <c r="Q373" s="11">
        <f>IF( M373&lt;&gt;0,P373/M373,-10)</f>
        <v>-10</v>
      </c>
      <c r="R373" s="11">
        <f>IF(O373&gt;3,4,(IF(O373&gt;1,3,(IF(O373&gt;0.5,2,1)))))</f>
        <v>1</v>
      </c>
      <c r="S373" s="11">
        <f t="shared" si="10"/>
        <v>1</v>
      </c>
      <c r="T373" s="11">
        <f t="shared" si="11"/>
        <v>1</v>
      </c>
      <c r="U373" s="5"/>
      <c r="V373" s="5"/>
      <c r="W373" s="5"/>
      <c r="X373" s="5"/>
      <c r="Y373" s="5"/>
      <c r="Z373" s="5"/>
      <c r="AA373" s="5"/>
    </row>
    <row r="374" spans="1:27" ht="15.75" customHeight="1">
      <c r="A374" s="7">
        <v>2017</v>
      </c>
      <c r="B374" s="7" t="s">
        <v>351</v>
      </c>
      <c r="C374" s="7">
        <v>30</v>
      </c>
      <c r="D374" s="15" t="s">
        <v>1042</v>
      </c>
      <c r="E374" s="13" t="s">
        <v>1545</v>
      </c>
      <c r="F374" s="5" t="s">
        <v>1043</v>
      </c>
      <c r="G374" s="5" t="s">
        <v>1044</v>
      </c>
      <c r="H374" s="5" t="s">
        <v>31</v>
      </c>
      <c r="I374" s="5"/>
      <c r="J374" s="5" t="s">
        <v>1045</v>
      </c>
      <c r="K374" s="7"/>
      <c r="L374" s="7">
        <v>0.5</v>
      </c>
      <c r="M374" s="10">
        <f>IF(K374=0,0,K374)</f>
        <v>0</v>
      </c>
      <c r="N374" s="10">
        <f>IF(L374=0,0,L374)</f>
        <v>0.5</v>
      </c>
      <c r="O374" s="11">
        <f>IF(K374&lt;&gt;0,L374/K374,0)</f>
        <v>0</v>
      </c>
      <c r="P374" s="11">
        <f>IF(M374=0,-9999,N374-M374)</f>
        <v>-9999</v>
      </c>
      <c r="Q374" s="11">
        <f>IF( M374&lt;&gt;0,P374/M374,-10)</f>
        <v>-10</v>
      </c>
      <c r="R374" s="11">
        <f>IF(O374&gt;3,4,(IF(O374&gt;1,3,(IF(O374&gt;0.5,2,1)))))</f>
        <v>1</v>
      </c>
      <c r="S374" s="11">
        <f t="shared" si="10"/>
        <v>1</v>
      </c>
      <c r="T374" s="11">
        <f t="shared" si="11"/>
        <v>1</v>
      </c>
      <c r="U374" s="5"/>
      <c r="V374" s="5"/>
      <c r="W374" s="5"/>
      <c r="X374" s="5"/>
      <c r="Y374" s="5"/>
      <c r="Z374" s="5"/>
      <c r="AA374" s="5"/>
    </row>
    <row r="375" spans="1:27" ht="15.75" customHeight="1">
      <c r="A375" s="7">
        <v>2017</v>
      </c>
      <c r="B375" s="7" t="s">
        <v>383</v>
      </c>
      <c r="C375" s="7">
        <v>14</v>
      </c>
      <c r="D375" s="8" t="s">
        <v>1059</v>
      </c>
      <c r="E375" s="13" t="s">
        <v>1546</v>
      </c>
      <c r="F375" s="5" t="s">
        <v>112</v>
      </c>
      <c r="G375" s="5" t="s">
        <v>1060</v>
      </c>
      <c r="H375" s="5" t="s">
        <v>26</v>
      </c>
      <c r="I375" s="5"/>
      <c r="J375" s="5" t="s">
        <v>1061</v>
      </c>
      <c r="K375" s="7"/>
      <c r="L375" s="7"/>
      <c r="M375" s="10">
        <f>IF(K375=0,0,K375)</f>
        <v>0</v>
      </c>
      <c r="N375" s="10">
        <f>IF(L375=0,0,L375)</f>
        <v>0</v>
      </c>
      <c r="O375" s="11">
        <f>IF(K375&lt;&gt;0,L375/K375,0)</f>
        <v>0</v>
      </c>
      <c r="P375" s="11">
        <f>IF(M375=0,-9999,N375-M375)</f>
        <v>-9999</v>
      </c>
      <c r="Q375" s="11">
        <f>IF( M375&lt;&gt;0,P375/M375,-10)</f>
        <v>-10</v>
      </c>
      <c r="R375" s="11">
        <f>IF(O375&gt;3,4,(IF(O375&gt;1,3,(IF(O375&gt;0.5,2,1)))))</f>
        <v>1</v>
      </c>
      <c r="S375" s="11">
        <f t="shared" si="10"/>
        <v>1</v>
      </c>
      <c r="T375" s="11">
        <f t="shared" si="11"/>
        <v>1</v>
      </c>
      <c r="U375" s="5"/>
      <c r="V375" s="5"/>
      <c r="W375" s="5"/>
      <c r="X375" s="5"/>
      <c r="Y375" s="5"/>
      <c r="Z375" s="5"/>
      <c r="AA375" s="5"/>
    </row>
    <row r="376" spans="1:27" ht="15.75" customHeight="1">
      <c r="A376" s="7">
        <v>2017</v>
      </c>
      <c r="B376" s="7" t="s">
        <v>417</v>
      </c>
      <c r="C376" s="7">
        <v>4</v>
      </c>
      <c r="D376" s="16" t="s">
        <v>1082</v>
      </c>
      <c r="E376" s="13" t="s">
        <v>1547</v>
      </c>
      <c r="F376" s="5" t="s">
        <v>1083</v>
      </c>
      <c r="G376" s="5" t="s">
        <v>1084</v>
      </c>
      <c r="H376" s="5" t="s">
        <v>1085</v>
      </c>
      <c r="I376" s="5"/>
      <c r="J376" s="5" t="s">
        <v>1086</v>
      </c>
      <c r="K376" s="7"/>
      <c r="L376" s="7">
        <v>6.7</v>
      </c>
      <c r="M376" s="10">
        <f>IF(K376=0,0,K376)</f>
        <v>0</v>
      </c>
      <c r="N376" s="10">
        <f>IF(L376=0,0,L376)</f>
        <v>6.7</v>
      </c>
      <c r="O376" s="11">
        <f>IF(K376&lt;&gt;0,L376/K376,0)</f>
        <v>0</v>
      </c>
      <c r="P376" s="11">
        <f>IF(M376=0,-9999,N376-M376)</f>
        <v>-9999</v>
      </c>
      <c r="Q376" s="11">
        <f>IF( M376&lt;&gt;0,P376/M376,-10)</f>
        <v>-10</v>
      </c>
      <c r="R376" s="11">
        <f>IF(O376&gt;3,4,(IF(O376&gt;1,3,(IF(O376&gt;0.5,2,1)))))</f>
        <v>1</v>
      </c>
      <c r="S376" s="11">
        <f t="shared" si="10"/>
        <v>1</v>
      </c>
      <c r="T376" s="11">
        <f t="shared" si="11"/>
        <v>1</v>
      </c>
      <c r="U376" s="5"/>
      <c r="V376" s="5"/>
      <c r="W376" s="5"/>
      <c r="X376" s="5"/>
      <c r="Y376" s="5"/>
      <c r="Z376" s="5"/>
      <c r="AA376" s="5"/>
    </row>
    <row r="377" spans="1:27" ht="15.75" customHeight="1">
      <c r="A377" s="7">
        <v>2017</v>
      </c>
      <c r="B377" s="7" t="s">
        <v>417</v>
      </c>
      <c r="C377" s="7">
        <v>18</v>
      </c>
      <c r="D377" s="15" t="s">
        <v>1096</v>
      </c>
      <c r="E377" s="13" t="s">
        <v>1548</v>
      </c>
      <c r="F377" s="5" t="s">
        <v>1097</v>
      </c>
      <c r="G377" s="5" t="s">
        <v>1098</v>
      </c>
      <c r="H377" s="5" t="s">
        <v>26</v>
      </c>
      <c r="I377" s="5"/>
      <c r="J377" s="5" t="s">
        <v>1099</v>
      </c>
      <c r="K377" s="7"/>
      <c r="L377" s="7">
        <v>0.6</v>
      </c>
      <c r="M377" s="10">
        <f>IF(K377=0,0,K377)</f>
        <v>0</v>
      </c>
      <c r="N377" s="10">
        <f>IF(L377=0,0,L377)</f>
        <v>0.6</v>
      </c>
      <c r="O377" s="11">
        <f>IF(K377&lt;&gt;0,L377/K377,0)</f>
        <v>0</v>
      </c>
      <c r="P377" s="11">
        <f>IF(M377=0,-9999,N377-M377)</f>
        <v>-9999</v>
      </c>
      <c r="Q377" s="11">
        <f>IF( M377&lt;&gt;0,P377/M377,-10)</f>
        <v>-10</v>
      </c>
      <c r="R377" s="11">
        <f>IF(O377&gt;3,4,(IF(O377&gt;1,3,(IF(O377&gt;0.5,2,1)))))</f>
        <v>1</v>
      </c>
      <c r="S377" s="11">
        <f t="shared" si="10"/>
        <v>1</v>
      </c>
      <c r="T377" s="11">
        <f t="shared" si="11"/>
        <v>1</v>
      </c>
      <c r="U377" s="5"/>
      <c r="V377" s="5"/>
      <c r="W377" s="5"/>
      <c r="X377" s="5"/>
      <c r="Y377" s="5"/>
      <c r="Z377" s="5"/>
      <c r="AA377" s="5"/>
    </row>
    <row r="378" spans="1:27" ht="15.75" customHeight="1">
      <c r="A378" s="7">
        <v>2017</v>
      </c>
      <c r="B378" s="7" t="s">
        <v>417</v>
      </c>
      <c r="C378" s="7">
        <v>25</v>
      </c>
      <c r="D378" s="15" t="s">
        <v>1111</v>
      </c>
      <c r="E378" s="13" t="s">
        <v>1549</v>
      </c>
      <c r="F378" s="5" t="s">
        <v>1112</v>
      </c>
      <c r="G378" s="5" t="s">
        <v>1113</v>
      </c>
      <c r="H378" s="5" t="s">
        <v>26</v>
      </c>
      <c r="I378" s="5"/>
      <c r="J378" s="5" t="s">
        <v>1114</v>
      </c>
      <c r="K378" s="7"/>
      <c r="L378" s="7"/>
      <c r="M378" s="10">
        <f>IF(K378=0,0,K378)</f>
        <v>0</v>
      </c>
      <c r="N378" s="10">
        <f>IF(L378=0,0,L378)</f>
        <v>0</v>
      </c>
      <c r="O378" s="11">
        <f>IF(K378&lt;&gt;0,L378/K378,0)</f>
        <v>0</v>
      </c>
      <c r="P378" s="11">
        <f>IF(M378=0,-9999,N378-M378)</f>
        <v>-9999</v>
      </c>
      <c r="Q378" s="11">
        <f>IF( M378&lt;&gt;0,P378/M378,-10)</f>
        <v>-10</v>
      </c>
      <c r="R378" s="11">
        <f>IF(O378&gt;3,4,(IF(O378&gt;1,3,(IF(O378&gt;0.5,2,1)))))</f>
        <v>1</v>
      </c>
      <c r="S378" s="11">
        <f t="shared" si="10"/>
        <v>1</v>
      </c>
      <c r="T378" s="11">
        <f t="shared" si="11"/>
        <v>1</v>
      </c>
      <c r="U378" s="5"/>
      <c r="V378" s="5"/>
      <c r="W378" s="5"/>
      <c r="X378" s="5"/>
      <c r="Y378" s="5"/>
      <c r="Z378" s="5"/>
      <c r="AA378" s="5"/>
    </row>
    <row r="379" spans="1:27" ht="15.75" customHeight="1">
      <c r="A379" s="7">
        <v>2017</v>
      </c>
      <c r="B379" s="7" t="s">
        <v>506</v>
      </c>
      <c r="C379" s="7">
        <v>15</v>
      </c>
      <c r="D379" s="15" t="s">
        <v>1141</v>
      </c>
      <c r="E379" s="13" t="s">
        <v>1550</v>
      </c>
      <c r="F379" s="5" t="s">
        <v>1142</v>
      </c>
      <c r="G379" s="5" t="s">
        <v>1143</v>
      </c>
      <c r="H379" s="5" t="s">
        <v>89</v>
      </c>
      <c r="I379" s="5" t="s">
        <v>78</v>
      </c>
      <c r="J379" s="5" t="s">
        <v>1144</v>
      </c>
      <c r="K379" s="7"/>
      <c r="L379" s="7"/>
      <c r="M379" s="10">
        <f>IF(K379=0,0,K379)</f>
        <v>0</v>
      </c>
      <c r="N379" s="10">
        <f>IF(L379=0,0,L379)</f>
        <v>0</v>
      </c>
      <c r="O379" s="11">
        <f>IF(K379&lt;&gt;0,L379/K379,0)</f>
        <v>0</v>
      </c>
      <c r="P379" s="11">
        <f>IF(M379=0,-9999,N379-M379)</f>
        <v>-9999</v>
      </c>
      <c r="Q379" s="11">
        <f>IF( M379&lt;&gt;0,P379/M379,-10)</f>
        <v>-10</v>
      </c>
      <c r="R379" s="11">
        <f>IF(O379&gt;3,4,(IF(O379&gt;1,3,(IF(O379&gt;0.5,2,1)))))</f>
        <v>1</v>
      </c>
      <c r="S379" s="11">
        <f t="shared" si="10"/>
        <v>1</v>
      </c>
      <c r="T379" s="11">
        <f t="shared" si="11"/>
        <v>1</v>
      </c>
      <c r="U379" s="5"/>
      <c r="V379" s="5"/>
      <c r="W379" s="5"/>
      <c r="X379" s="5"/>
      <c r="Y379" s="5"/>
      <c r="Z379" s="5"/>
      <c r="AA379" s="5"/>
    </row>
    <row r="380" spans="1:27" ht="15.75" customHeight="1">
      <c r="A380" s="7">
        <v>2017</v>
      </c>
      <c r="B380" s="7" t="s">
        <v>506</v>
      </c>
      <c r="C380" s="7">
        <v>22</v>
      </c>
      <c r="D380" s="15" t="s">
        <v>1152</v>
      </c>
      <c r="E380" s="13" t="s">
        <v>1551</v>
      </c>
      <c r="F380" s="5" t="s">
        <v>1153</v>
      </c>
      <c r="G380" s="5" t="s">
        <v>1154</v>
      </c>
      <c r="H380" s="5" t="s">
        <v>15</v>
      </c>
      <c r="I380" s="5"/>
      <c r="J380" s="5" t="s">
        <v>1155</v>
      </c>
      <c r="K380" s="7"/>
      <c r="L380" s="7">
        <v>0.1</v>
      </c>
      <c r="M380" s="10">
        <f>IF(K380=0,0,K380)</f>
        <v>0</v>
      </c>
      <c r="N380" s="10">
        <f>IF(L380=0,0,L380)</f>
        <v>0.1</v>
      </c>
      <c r="O380" s="11">
        <f>IF(K380&lt;&gt;0,L380/K380,0)</f>
        <v>0</v>
      </c>
      <c r="P380" s="11">
        <f>IF(M380=0,-9999,N380-M380)</f>
        <v>-9999</v>
      </c>
      <c r="Q380" s="11">
        <f>IF( M380&lt;&gt;0,P380/M380,-10)</f>
        <v>-10</v>
      </c>
      <c r="R380" s="11">
        <f>IF(O380&gt;3,4,(IF(O380&gt;1,3,(IF(O380&gt;0.5,2,1)))))</f>
        <v>1</v>
      </c>
      <c r="S380" s="11">
        <f t="shared" si="10"/>
        <v>1</v>
      </c>
      <c r="T380" s="11">
        <f t="shared" si="11"/>
        <v>1</v>
      </c>
      <c r="U380" s="5"/>
      <c r="V380" s="5"/>
      <c r="W380" s="5"/>
      <c r="X380" s="5"/>
      <c r="Y380" s="5"/>
      <c r="Z380" s="5"/>
      <c r="AA380" s="5"/>
    </row>
    <row r="381" spans="1:27" ht="15.75" customHeight="1">
      <c r="A381" s="7">
        <v>2017</v>
      </c>
      <c r="B381" s="7" t="s">
        <v>506</v>
      </c>
      <c r="C381" s="7">
        <v>22</v>
      </c>
      <c r="D381" s="16" t="s">
        <v>1156</v>
      </c>
      <c r="E381" s="5"/>
      <c r="F381" s="5" t="s">
        <v>1157</v>
      </c>
      <c r="G381" s="5" t="s">
        <v>1158</v>
      </c>
      <c r="H381" s="5" t="s">
        <v>26</v>
      </c>
      <c r="I381" s="5" t="s">
        <v>151</v>
      </c>
      <c r="J381" s="5" t="s">
        <v>1159</v>
      </c>
      <c r="K381" s="7"/>
      <c r="L381" s="7">
        <v>1E-3</v>
      </c>
      <c r="M381" s="10">
        <f>IF(K381=0,0,K381)</f>
        <v>0</v>
      </c>
      <c r="N381" s="10">
        <f>IF(L381=0,0,L381)</f>
        <v>1E-3</v>
      </c>
      <c r="O381" s="11">
        <f>IF(K381&lt;&gt;0,L381/K381,0)</f>
        <v>0</v>
      </c>
      <c r="P381" s="11">
        <f>IF(M381=0,-9999,N381-M381)</f>
        <v>-9999</v>
      </c>
      <c r="Q381" s="11">
        <f>IF( M381&lt;&gt;0,P381/M381,-10)</f>
        <v>-10</v>
      </c>
      <c r="R381" s="11">
        <f>IF(O381&gt;3,4,(IF(O381&gt;1,3,(IF(O381&gt;0.5,2,1)))))</f>
        <v>1</v>
      </c>
      <c r="S381" s="11">
        <f t="shared" si="10"/>
        <v>1</v>
      </c>
      <c r="T381" s="11">
        <f t="shared" si="11"/>
        <v>1</v>
      </c>
      <c r="U381" s="5"/>
      <c r="V381" s="5"/>
      <c r="W381" s="5"/>
      <c r="X381" s="5"/>
      <c r="Y381" s="5"/>
      <c r="Z381" s="5"/>
      <c r="AA381" s="5"/>
    </row>
    <row r="382" spans="1:27" ht="15.75" customHeight="1">
      <c r="A382" s="7">
        <v>2017</v>
      </c>
      <c r="B382" s="7" t="s">
        <v>165</v>
      </c>
      <c r="C382" s="7">
        <v>6</v>
      </c>
      <c r="D382" s="15" t="s">
        <v>1176</v>
      </c>
      <c r="E382" s="13" t="s">
        <v>1552</v>
      </c>
      <c r="F382" s="5" t="s">
        <v>1177</v>
      </c>
      <c r="G382" s="5" t="s">
        <v>1178</v>
      </c>
      <c r="H382" s="5" t="s">
        <v>295</v>
      </c>
      <c r="I382" s="5" t="s">
        <v>78</v>
      </c>
      <c r="J382" s="5" t="s">
        <v>1179</v>
      </c>
      <c r="K382" s="7"/>
      <c r="L382" s="7"/>
      <c r="M382" s="10">
        <f>IF(K382=0,0,K382)</f>
        <v>0</v>
      </c>
      <c r="N382" s="10">
        <f>IF(L382=0,0,L382)</f>
        <v>0</v>
      </c>
      <c r="O382" s="11">
        <f>IF(K382&lt;&gt;0,L382/K382,0)</f>
        <v>0</v>
      </c>
      <c r="P382" s="11">
        <f>IF(M382=0,-9999,N382-M382)</f>
        <v>-9999</v>
      </c>
      <c r="Q382" s="11">
        <f>IF( M382&lt;&gt;0,P382/M382,-10)</f>
        <v>-10</v>
      </c>
      <c r="R382" s="11">
        <f>IF(O382&gt;3,4,(IF(O382&gt;1,3,(IF(O382&gt;0.5,2,1)))))</f>
        <v>1</v>
      </c>
      <c r="S382" s="11">
        <f t="shared" si="10"/>
        <v>1</v>
      </c>
      <c r="T382" s="11">
        <f t="shared" si="11"/>
        <v>1</v>
      </c>
      <c r="U382" s="5"/>
      <c r="V382" s="5"/>
      <c r="W382" s="5"/>
      <c r="X382" s="5"/>
      <c r="Y382" s="5"/>
      <c r="Z382" s="5"/>
      <c r="AA382" s="5"/>
    </row>
    <row r="383" spans="1:27" ht="15.75" customHeight="1">
      <c r="A383" s="7">
        <v>2017</v>
      </c>
      <c r="B383" s="7" t="s">
        <v>165</v>
      </c>
      <c r="C383" s="7">
        <v>6</v>
      </c>
      <c r="D383" s="15" t="s">
        <v>1180</v>
      </c>
      <c r="E383" s="13" t="s">
        <v>1553</v>
      </c>
      <c r="F383" s="5" t="s">
        <v>1181</v>
      </c>
      <c r="G383" s="5" t="s">
        <v>1182</v>
      </c>
      <c r="H383" s="5" t="s">
        <v>54</v>
      </c>
      <c r="I383" s="5"/>
      <c r="J383" s="5"/>
      <c r="K383" s="7"/>
      <c r="L383" s="7"/>
      <c r="M383" s="10">
        <f>IF(K383=0,0,K383)</f>
        <v>0</v>
      </c>
      <c r="N383" s="10">
        <f>IF(L383=0,0,L383)</f>
        <v>0</v>
      </c>
      <c r="O383" s="11">
        <f>IF(K383&lt;&gt;0,L383/K383,0)</f>
        <v>0</v>
      </c>
      <c r="P383" s="11">
        <f>IF(M383=0,-9999,N383-M383)</f>
        <v>-9999</v>
      </c>
      <c r="Q383" s="11">
        <f>IF( M383&lt;&gt;0,P383/M383,-10)</f>
        <v>-10</v>
      </c>
      <c r="R383" s="11">
        <f>IF(O383&gt;3,4,(IF(O383&gt;1,3,(IF(O383&gt;0.5,2,1)))))</f>
        <v>1</v>
      </c>
      <c r="S383" s="11">
        <f t="shared" si="10"/>
        <v>1</v>
      </c>
      <c r="T383" s="11">
        <f t="shared" si="11"/>
        <v>1</v>
      </c>
      <c r="U383" s="5"/>
      <c r="V383" s="5"/>
      <c r="W383" s="5"/>
      <c r="X383" s="5"/>
      <c r="Y383" s="5"/>
      <c r="Z383" s="5"/>
      <c r="AA383" s="5"/>
    </row>
    <row r="384" spans="1:27" ht="15.75" customHeight="1">
      <c r="A384" s="7">
        <v>2017</v>
      </c>
      <c r="B384" s="7" t="s">
        <v>165</v>
      </c>
      <c r="C384" s="7">
        <v>27</v>
      </c>
      <c r="D384" s="16" t="s">
        <v>1201</v>
      </c>
      <c r="E384" s="13" t="s">
        <v>1554</v>
      </c>
      <c r="F384" s="5" t="s">
        <v>1202</v>
      </c>
      <c r="G384" s="5" t="s">
        <v>1203</v>
      </c>
      <c r="H384" s="5" t="s">
        <v>26</v>
      </c>
      <c r="I384" s="5"/>
      <c r="J384" s="5" t="s">
        <v>1204</v>
      </c>
      <c r="K384" s="7"/>
      <c r="L384" s="7">
        <v>0.65</v>
      </c>
      <c r="M384" s="10">
        <f>IF(K384=0,0,K384)</f>
        <v>0</v>
      </c>
      <c r="N384" s="10">
        <f>IF(L384=0,0,L384)</f>
        <v>0.65</v>
      </c>
      <c r="O384" s="11">
        <f>IF(K384&lt;&gt;0,L384/K384,0)</f>
        <v>0</v>
      </c>
      <c r="P384" s="11">
        <f>IF(M384=0,-9999,N384-M384)</f>
        <v>-9999</v>
      </c>
      <c r="Q384" s="11">
        <f>IF( M384&lt;&gt;0,P384/M384,-10)</f>
        <v>-10</v>
      </c>
      <c r="R384" s="11">
        <f>IF(O384&gt;3,4,(IF(O384&gt;1,3,(IF(O384&gt;0.5,2,1)))))</f>
        <v>1</v>
      </c>
      <c r="S384" s="11">
        <f t="shared" si="10"/>
        <v>1</v>
      </c>
      <c r="T384" s="11">
        <f t="shared" si="11"/>
        <v>1</v>
      </c>
      <c r="U384" s="5"/>
      <c r="V384" s="5"/>
      <c r="W384" s="5"/>
      <c r="X384" s="5"/>
      <c r="Y384" s="5"/>
      <c r="Z384" s="5"/>
      <c r="AA384" s="5"/>
    </row>
    <row r="385" spans="1:27" ht="15.75" customHeight="1">
      <c r="A385" s="7">
        <v>2017</v>
      </c>
      <c r="B385" s="7" t="s">
        <v>435</v>
      </c>
      <c r="C385" s="7">
        <v>17</v>
      </c>
      <c r="D385" s="15" t="s">
        <v>1234</v>
      </c>
      <c r="E385" s="13" t="s">
        <v>1555</v>
      </c>
      <c r="F385" s="5" t="s">
        <v>1235</v>
      </c>
      <c r="G385" s="5" t="s">
        <v>1236</v>
      </c>
      <c r="H385" s="5" t="s">
        <v>101</v>
      </c>
      <c r="I385" s="5" t="s">
        <v>21</v>
      </c>
      <c r="J385" s="5" t="s">
        <v>1237</v>
      </c>
      <c r="K385" s="7"/>
      <c r="L385" s="7"/>
      <c r="M385" s="10">
        <f>IF(K385=0,0,K385)</f>
        <v>0</v>
      </c>
      <c r="N385" s="10">
        <f>IF(L385=0,0,L385)</f>
        <v>0</v>
      </c>
      <c r="O385" s="11">
        <f>IF(K385&lt;&gt;0,L385/K385,0)</f>
        <v>0</v>
      </c>
      <c r="P385" s="11">
        <f>IF(M385=0,-9999,N385-M385)</f>
        <v>-9999</v>
      </c>
      <c r="Q385" s="11">
        <f>IF( M385&lt;&gt;0,P385/M385,-10)</f>
        <v>-10</v>
      </c>
      <c r="R385" s="11">
        <f>IF(O385&gt;3,4,(IF(O385&gt;1,3,(IF(O385&gt;0.5,2,1)))))</f>
        <v>1</v>
      </c>
      <c r="S385" s="11">
        <f t="shared" si="10"/>
        <v>1</v>
      </c>
      <c r="T385" s="11">
        <f t="shared" si="11"/>
        <v>1</v>
      </c>
      <c r="U385" s="5"/>
      <c r="V385" s="5"/>
      <c r="W385" s="5"/>
      <c r="X385" s="5"/>
      <c r="Y385" s="5"/>
      <c r="Z385" s="5"/>
      <c r="AA385" s="5"/>
    </row>
    <row r="386" spans="1:27" ht="15.75" customHeight="1">
      <c r="A386" s="7">
        <v>2017</v>
      </c>
      <c r="B386" s="7" t="s">
        <v>435</v>
      </c>
      <c r="C386" s="7">
        <v>17</v>
      </c>
      <c r="D386" s="15" t="s">
        <v>1241</v>
      </c>
      <c r="E386" s="13" t="s">
        <v>1556</v>
      </c>
      <c r="F386" s="5" t="s">
        <v>1242</v>
      </c>
      <c r="G386" s="5" t="s">
        <v>1243</v>
      </c>
      <c r="H386" s="5" t="s">
        <v>101</v>
      </c>
      <c r="I386" s="5" t="s">
        <v>78</v>
      </c>
      <c r="J386" s="5" t="s">
        <v>1244</v>
      </c>
      <c r="K386" s="7"/>
      <c r="L386" s="7">
        <v>0.1</v>
      </c>
      <c r="M386" s="10">
        <f>IF(K386=0,0,K386)</f>
        <v>0</v>
      </c>
      <c r="N386" s="10">
        <f>IF(L386=0,0,L386)</f>
        <v>0.1</v>
      </c>
      <c r="O386" s="11">
        <f>IF(K386&lt;&gt;0,L386/K386,0)</f>
        <v>0</v>
      </c>
      <c r="P386" s="11">
        <f>IF(M386=0,-9999,N386-M386)</f>
        <v>-9999</v>
      </c>
      <c r="Q386" s="11">
        <f>IF( M386&lt;&gt;0,P386/M386,-10)</f>
        <v>-10</v>
      </c>
      <c r="R386" s="11">
        <f>IF(O386&gt;3,4,(IF(O386&gt;1,3,(IF(O386&gt;0.5,2,1)))))</f>
        <v>1</v>
      </c>
      <c r="S386" s="11">
        <f t="shared" si="10"/>
        <v>1</v>
      </c>
      <c r="T386" s="11">
        <f t="shared" si="11"/>
        <v>1</v>
      </c>
      <c r="U386" s="5"/>
      <c r="V386" s="5"/>
      <c r="W386" s="5"/>
      <c r="X386" s="5"/>
      <c r="Y386" s="5"/>
      <c r="Z386" s="5"/>
      <c r="AA386" s="5"/>
    </row>
    <row r="387" spans="1:27" ht="15.75" customHeight="1">
      <c r="A387" s="7">
        <v>2017</v>
      </c>
      <c r="B387" s="7" t="s">
        <v>435</v>
      </c>
      <c r="C387" s="7">
        <v>28</v>
      </c>
      <c r="D387" s="15" t="s">
        <v>1255</v>
      </c>
      <c r="E387" s="13" t="s">
        <v>1557</v>
      </c>
      <c r="F387" s="5" t="s">
        <v>1256</v>
      </c>
      <c r="G387" s="5" t="s">
        <v>1257</v>
      </c>
      <c r="H387" s="5" t="s">
        <v>26</v>
      </c>
      <c r="I387" s="5"/>
      <c r="J387" s="5" t="s">
        <v>1258</v>
      </c>
      <c r="K387" s="7"/>
      <c r="L387" s="7"/>
      <c r="M387" s="10">
        <f>IF(K387=0,0,K387)</f>
        <v>0</v>
      </c>
      <c r="N387" s="10">
        <f>IF(L387=0,0,L387)</f>
        <v>0</v>
      </c>
      <c r="O387" s="11">
        <f>IF(K387&lt;&gt;0,L387/K387,0)</f>
        <v>0</v>
      </c>
      <c r="P387" s="11">
        <f>IF(M387=0,-9999,N387-M387)</f>
        <v>-9999</v>
      </c>
      <c r="Q387" s="11">
        <f>IF( M387&lt;&gt;0,P387/M387,-10)</f>
        <v>-10</v>
      </c>
      <c r="R387" s="11">
        <f>IF(O387&gt;3,4,(IF(O387&gt;1,3,(IF(O387&gt;0.5,2,1)))))</f>
        <v>1</v>
      </c>
      <c r="S387" s="11">
        <f t="shared" ref="S387:S450" si="12">IF(Q387&gt;1.8,4,(IF(Q387&gt;0,3,(IF(Q387&gt;-0.5,2,1)))))</f>
        <v>1</v>
      </c>
      <c r="T387" s="11">
        <f t="shared" ref="T387:T450" si="13">IF(Q387&gt;=1,3,(IF(Q387&gt;0,2,1)))</f>
        <v>1</v>
      </c>
      <c r="U387" s="5"/>
      <c r="V387" s="5"/>
      <c r="W387" s="5"/>
      <c r="X387" s="5"/>
      <c r="Y387" s="5"/>
      <c r="Z387" s="5"/>
      <c r="AA387" s="5"/>
    </row>
    <row r="388" spans="1:27" ht="15.75" customHeight="1">
      <c r="A388" s="7">
        <v>2017</v>
      </c>
      <c r="B388" s="7" t="s">
        <v>524</v>
      </c>
      <c r="C388" s="7">
        <v>8</v>
      </c>
      <c r="D388" s="15" t="s">
        <v>1270</v>
      </c>
      <c r="E388" s="13" t="s">
        <v>1558</v>
      </c>
      <c r="F388" s="5" t="s">
        <v>1271</v>
      </c>
      <c r="G388" s="5" t="s">
        <v>1272</v>
      </c>
      <c r="H388" s="5" t="s">
        <v>44</v>
      </c>
      <c r="I388" s="5" t="s">
        <v>151</v>
      </c>
      <c r="J388" s="5" t="s">
        <v>1274</v>
      </c>
      <c r="K388" s="7"/>
      <c r="L388" s="7">
        <v>0.03</v>
      </c>
      <c r="M388" s="10">
        <f>IF(K388=0,0,K388)</f>
        <v>0</v>
      </c>
      <c r="N388" s="10">
        <f>IF(L388=0,0,L388)</f>
        <v>0.03</v>
      </c>
      <c r="O388" s="11">
        <f>IF(K388&lt;&gt;0,L388/K388,0)</f>
        <v>0</v>
      </c>
      <c r="P388" s="11">
        <f>IF(M388=0,-9999,N388-M388)</f>
        <v>-9999</v>
      </c>
      <c r="Q388" s="11">
        <f>IF( M388&lt;&gt;0,P388/M388,-10)</f>
        <v>-10</v>
      </c>
      <c r="R388" s="11">
        <f>IF(O388&gt;3,4,(IF(O388&gt;1,3,(IF(O388&gt;0.5,2,1)))))</f>
        <v>1</v>
      </c>
      <c r="S388" s="11">
        <f t="shared" si="12"/>
        <v>1</v>
      </c>
      <c r="T388" s="11">
        <f t="shared" si="13"/>
        <v>1</v>
      </c>
      <c r="U388" s="5"/>
      <c r="V388" s="5"/>
      <c r="W388" s="5"/>
      <c r="X388" s="5"/>
      <c r="Y388" s="5"/>
      <c r="Z388" s="5"/>
      <c r="AA388" s="5"/>
    </row>
    <row r="389" spans="1:27" ht="15.75" customHeight="1">
      <c r="A389" s="7">
        <v>2017</v>
      </c>
      <c r="B389" s="7" t="s">
        <v>524</v>
      </c>
      <c r="C389" s="7">
        <v>15</v>
      </c>
      <c r="D389" s="15" t="s">
        <v>1279</v>
      </c>
      <c r="E389" s="20"/>
      <c r="F389" s="5" t="s">
        <v>1280</v>
      </c>
      <c r="G389" s="5" t="s">
        <v>1281</v>
      </c>
      <c r="H389" s="5" t="s">
        <v>118</v>
      </c>
      <c r="I389" s="5" t="s">
        <v>151</v>
      </c>
      <c r="J389" s="5" t="s">
        <v>1282</v>
      </c>
      <c r="K389" s="7"/>
      <c r="L389" s="7">
        <v>2</v>
      </c>
      <c r="M389" s="10">
        <f>IF(K389=0,0,K389)</f>
        <v>0</v>
      </c>
      <c r="N389" s="10">
        <f>IF(L389=0,0,L389)</f>
        <v>2</v>
      </c>
      <c r="O389" s="11">
        <f>IF(K389&lt;&gt;0,L389/K389,0)</f>
        <v>0</v>
      </c>
      <c r="P389" s="11">
        <f>IF(M389=0,-9999,N389-M389)</f>
        <v>-9999</v>
      </c>
      <c r="Q389" s="11">
        <f>IF( M389&lt;&gt;0,P389/M389,-10)</f>
        <v>-10</v>
      </c>
      <c r="R389" s="11">
        <f>IF(O389&gt;3,4,(IF(O389&gt;1,3,(IF(O389&gt;0.5,2,1)))))</f>
        <v>1</v>
      </c>
      <c r="S389" s="11">
        <f t="shared" si="12"/>
        <v>1</v>
      </c>
      <c r="T389" s="11">
        <f t="shared" si="13"/>
        <v>1</v>
      </c>
      <c r="U389" s="5"/>
      <c r="V389" s="5"/>
      <c r="W389" s="5"/>
      <c r="X389" s="5"/>
      <c r="Y389" s="5"/>
      <c r="Z389" s="5"/>
      <c r="AA389" s="5"/>
    </row>
    <row r="390" spans="1:27" ht="15.75" customHeight="1">
      <c r="A390" s="7">
        <v>2020</v>
      </c>
      <c r="B390" s="7" t="s">
        <v>11</v>
      </c>
      <c r="C390" s="7">
        <v>3</v>
      </c>
      <c r="D390" s="8" t="s">
        <v>1559</v>
      </c>
      <c r="E390" s="22" t="s">
        <v>1584</v>
      </c>
      <c r="F390" s="5" t="s">
        <v>1608</v>
      </c>
      <c r="G390" s="5" t="s">
        <v>1625</v>
      </c>
      <c r="H390" s="5" t="s">
        <v>89</v>
      </c>
      <c r="I390" s="5" t="s">
        <v>26</v>
      </c>
      <c r="J390" s="5" t="s">
        <v>55</v>
      </c>
      <c r="K390" s="7"/>
      <c r="L390" s="7">
        <v>0.52</v>
      </c>
      <c r="M390" s="30">
        <f>IF(K390=0,0,K390)</f>
        <v>0</v>
      </c>
      <c r="N390" s="30">
        <f>IF(L390=0,0,L390)</f>
        <v>0.52</v>
      </c>
      <c r="O390" s="11">
        <f>IF(K390&lt;&gt;0,L390/K390,0)</f>
        <v>0</v>
      </c>
      <c r="P390" s="11">
        <f>IF(M390=0,-9999,N390-M390)</f>
        <v>-9999</v>
      </c>
      <c r="Q390" s="11">
        <f>IF( M390&lt;&gt;0,P390/M390,-10)</f>
        <v>-10</v>
      </c>
      <c r="R390" s="11">
        <f>IF(O390&gt;3,4,(IF(O390&gt;1,3,(IF(O390&gt;0.5,2,1)))))</f>
        <v>1</v>
      </c>
      <c r="S390" s="11">
        <f t="shared" si="12"/>
        <v>1</v>
      </c>
      <c r="T390" s="11">
        <f t="shared" si="13"/>
        <v>1</v>
      </c>
      <c r="U390" s="5"/>
      <c r="V390" s="5"/>
      <c r="W390" s="5"/>
      <c r="X390" s="5"/>
      <c r="Y390" s="5"/>
      <c r="Z390" s="5"/>
      <c r="AA390" s="5"/>
    </row>
    <row r="391" spans="1:27" ht="15.75" customHeight="1">
      <c r="A391" s="7">
        <v>2020</v>
      </c>
      <c r="B391" s="7" t="s">
        <v>11</v>
      </c>
      <c r="C391" s="7">
        <v>3</v>
      </c>
      <c r="D391" s="8" t="s">
        <v>1560</v>
      </c>
      <c r="E391" s="22" t="s">
        <v>1585</v>
      </c>
      <c r="F391" s="5" t="s">
        <v>1609</v>
      </c>
      <c r="G391" s="5" t="s">
        <v>1626</v>
      </c>
      <c r="H391" s="5" t="s">
        <v>31</v>
      </c>
      <c r="I391" s="5" t="s">
        <v>89</v>
      </c>
      <c r="J391" s="5" t="s">
        <v>1652</v>
      </c>
      <c r="K391" s="7"/>
      <c r="L391" s="7">
        <v>0.45</v>
      </c>
      <c r="M391" s="30">
        <f>IF(K391=0,0,K391)</f>
        <v>0</v>
      </c>
      <c r="N391" s="30">
        <f>IF(L391=0,0,L391)</f>
        <v>0.45</v>
      </c>
      <c r="O391" s="11">
        <f>IF(K391&lt;&gt;0,L391/K391,0)</f>
        <v>0</v>
      </c>
      <c r="P391" s="11">
        <f>IF(M391=0,-9999,N391-M391)</f>
        <v>-9999</v>
      </c>
      <c r="Q391" s="11">
        <f>IF( M391&lt;&gt;0,P391/M391,-10)</f>
        <v>-10</v>
      </c>
      <c r="R391" s="11">
        <f>IF(O391&gt;3,4,(IF(O391&gt;1,3,(IF(O391&gt;0.5,2,1)))))</f>
        <v>1</v>
      </c>
      <c r="S391" s="11">
        <f t="shared" si="12"/>
        <v>1</v>
      </c>
      <c r="T391" s="11">
        <f t="shared" si="13"/>
        <v>1</v>
      </c>
      <c r="U391" s="5"/>
      <c r="V391" s="5"/>
      <c r="W391" s="5"/>
      <c r="X391" s="5"/>
      <c r="Y391" s="5"/>
      <c r="Z391" s="5"/>
      <c r="AA391" s="5"/>
    </row>
    <row r="392" spans="1:27" ht="15.75" customHeight="1">
      <c r="A392" s="7">
        <v>2020</v>
      </c>
      <c r="B392" s="7" t="s">
        <v>11</v>
      </c>
      <c r="C392" s="7">
        <v>3</v>
      </c>
      <c r="D392" s="8" t="s">
        <v>1561</v>
      </c>
      <c r="E392" s="21"/>
      <c r="F392" s="5" t="s">
        <v>1610</v>
      </c>
      <c r="G392" s="5" t="s">
        <v>1627</v>
      </c>
      <c r="H392" s="5" t="s">
        <v>26</v>
      </c>
      <c r="I392" s="5"/>
      <c r="J392" s="5" t="s">
        <v>1653</v>
      </c>
      <c r="K392" s="7"/>
      <c r="L392" s="7">
        <v>0.03</v>
      </c>
      <c r="M392" s="30">
        <f>IF(K392=0,0,K392)</f>
        <v>0</v>
      </c>
      <c r="N392" s="30">
        <f>IF(L392=0,0,L392)</f>
        <v>0.03</v>
      </c>
      <c r="O392" s="11">
        <f>IF(K392&lt;&gt;0,L392/K392,0)</f>
        <v>0</v>
      </c>
      <c r="P392" s="11">
        <f>IF(M392=0,-9999,N392-M392)</f>
        <v>-9999</v>
      </c>
      <c r="Q392" s="11">
        <f>IF( M392&lt;&gt;0,P392/M392,-10)</f>
        <v>-10</v>
      </c>
      <c r="R392" s="11">
        <f>IF(O392&gt;3,4,(IF(O392&gt;1,3,(IF(O392&gt;0.5,2,1)))))</f>
        <v>1</v>
      </c>
      <c r="S392" s="11">
        <f t="shared" si="12"/>
        <v>1</v>
      </c>
      <c r="T392" s="11">
        <f t="shared" si="13"/>
        <v>1</v>
      </c>
      <c r="U392" s="5"/>
      <c r="V392" s="5"/>
      <c r="W392" s="5"/>
      <c r="X392" s="5"/>
      <c r="Y392" s="5"/>
      <c r="Z392" s="5"/>
      <c r="AA392" s="5"/>
    </row>
    <row r="393" spans="1:27" ht="15.75" customHeight="1">
      <c r="A393" s="7">
        <v>2020</v>
      </c>
      <c r="B393" s="7" t="s">
        <v>11</v>
      </c>
      <c r="C393" s="7">
        <v>17</v>
      </c>
      <c r="D393" s="8" t="s">
        <v>1564</v>
      </c>
      <c r="E393" s="22" t="s">
        <v>1588</v>
      </c>
      <c r="F393" s="5" t="s">
        <v>1612</v>
      </c>
      <c r="G393" s="5" t="s">
        <v>1630</v>
      </c>
      <c r="H393" s="5" t="s">
        <v>31</v>
      </c>
      <c r="I393" s="5" t="s">
        <v>89</v>
      </c>
      <c r="J393" s="5" t="s">
        <v>1656</v>
      </c>
      <c r="K393" s="7"/>
      <c r="L393" s="7">
        <v>0.5</v>
      </c>
      <c r="M393" s="30">
        <f>IF(K393=0,0,K393)</f>
        <v>0</v>
      </c>
      <c r="N393" s="30">
        <f>IF(L393=0,0,L393)</f>
        <v>0.5</v>
      </c>
      <c r="O393" s="11">
        <f>IF(K393&lt;&gt;0,L393/K393,0)</f>
        <v>0</v>
      </c>
      <c r="P393" s="11">
        <f>IF(M393=0,-9999,N393-M393)</f>
        <v>-9999</v>
      </c>
      <c r="Q393" s="11">
        <f>IF( M393&lt;&gt;0,P393/M393,-10)</f>
        <v>-10</v>
      </c>
      <c r="R393" s="11">
        <f>IF(O393&gt;3,4,(IF(O393&gt;1,3,(IF(O393&gt;0.5,2,1)))))</f>
        <v>1</v>
      </c>
      <c r="S393" s="11">
        <f t="shared" si="12"/>
        <v>1</v>
      </c>
      <c r="T393" s="11">
        <f t="shared" si="13"/>
        <v>1</v>
      </c>
      <c r="U393" s="5"/>
      <c r="V393" s="5"/>
      <c r="W393" s="5"/>
      <c r="X393" s="5"/>
      <c r="Y393" s="5"/>
      <c r="Z393" s="5"/>
      <c r="AA393" s="5"/>
    </row>
    <row r="394" spans="1:27" ht="15.75" customHeight="1">
      <c r="A394" s="7">
        <v>2020</v>
      </c>
      <c r="B394" s="7" t="s">
        <v>11</v>
      </c>
      <c r="C394" s="7">
        <v>31</v>
      </c>
      <c r="D394" s="8" t="s">
        <v>1569</v>
      </c>
      <c r="E394" s="22" t="s">
        <v>1593</v>
      </c>
      <c r="F394" s="5" t="s">
        <v>1615</v>
      </c>
      <c r="G394" s="5" t="s">
        <v>1635</v>
      </c>
      <c r="H394" s="5" t="s">
        <v>89</v>
      </c>
      <c r="I394" s="5"/>
      <c r="J394" s="5" t="s">
        <v>1659</v>
      </c>
      <c r="K394" s="7"/>
      <c r="L394" s="7">
        <v>1E-3</v>
      </c>
      <c r="M394" s="30">
        <f>IF(K394=0,0,K394)</f>
        <v>0</v>
      </c>
      <c r="N394" s="30">
        <f>IF(L394=0,0,L394)</f>
        <v>1E-3</v>
      </c>
      <c r="O394" s="11">
        <f>IF(K394&lt;&gt;0,L394/K394,0)</f>
        <v>0</v>
      </c>
      <c r="P394" s="11">
        <f>IF(M394=0,-9999,N394-M394)</f>
        <v>-9999</v>
      </c>
      <c r="Q394" s="11">
        <f>IF( M394&lt;&gt;0,P394/M394,-10)</f>
        <v>-10</v>
      </c>
      <c r="R394" s="11">
        <f>IF(O394&gt;3,4,(IF(O394&gt;1,3,(IF(O394&gt;0.5,2,1)))))</f>
        <v>1</v>
      </c>
      <c r="S394" s="11">
        <f t="shared" si="12"/>
        <v>1</v>
      </c>
      <c r="T394" s="11">
        <f t="shared" si="13"/>
        <v>1</v>
      </c>
      <c r="U394" s="5"/>
      <c r="V394" s="5"/>
      <c r="W394" s="5"/>
      <c r="X394" s="5"/>
      <c r="Y394" s="5"/>
      <c r="Z394" s="5"/>
      <c r="AA394" s="5"/>
    </row>
    <row r="395" spans="1:27" ht="15.75" customHeight="1">
      <c r="A395" s="7">
        <v>2020</v>
      </c>
      <c r="B395" s="7" t="s">
        <v>81</v>
      </c>
      <c r="C395" s="7">
        <v>21</v>
      </c>
      <c r="D395" s="8" t="s">
        <v>1576</v>
      </c>
      <c r="E395" s="22" t="s">
        <v>1600</v>
      </c>
      <c r="F395" s="5" t="s">
        <v>1619</v>
      </c>
      <c r="G395" s="5" t="s">
        <v>1642</v>
      </c>
      <c r="H395" s="5" t="s">
        <v>26</v>
      </c>
      <c r="I395" s="5"/>
      <c r="J395" s="5" t="s">
        <v>1662</v>
      </c>
      <c r="K395" s="7"/>
      <c r="L395" s="7">
        <v>0.03</v>
      </c>
      <c r="M395" s="30">
        <f>IF(K395=0,0,K395)</f>
        <v>0</v>
      </c>
      <c r="N395" s="30">
        <f>IF(L395=0,0,L395)</f>
        <v>0.03</v>
      </c>
      <c r="O395" s="11">
        <f>IF(K395&lt;&gt;0,L395/K395,0)</f>
        <v>0</v>
      </c>
      <c r="P395" s="11">
        <f>IF(M395=0,-9999,N395-M395)</f>
        <v>-9999</v>
      </c>
      <c r="Q395" s="11">
        <f>IF( M395&lt;&gt;0,P395/M395,-10)</f>
        <v>-10</v>
      </c>
      <c r="R395" s="11">
        <f>IF(O395&gt;3,4,(IF(O395&gt;1,3,(IF(O395&gt;0.5,2,1)))))</f>
        <v>1</v>
      </c>
      <c r="S395" s="11">
        <f t="shared" si="12"/>
        <v>1</v>
      </c>
      <c r="T395" s="11">
        <f t="shared" si="13"/>
        <v>1</v>
      </c>
      <c r="U395" s="5"/>
      <c r="V395" s="5"/>
      <c r="W395" s="5"/>
      <c r="X395" s="5"/>
      <c r="Y395" s="5"/>
      <c r="Z395" s="5"/>
      <c r="AA395" s="5"/>
    </row>
    <row r="396" spans="1:27" ht="15.75" customHeight="1">
      <c r="A396" s="7">
        <v>2020</v>
      </c>
      <c r="B396" s="7" t="s">
        <v>81</v>
      </c>
      <c r="C396" s="7">
        <v>28</v>
      </c>
      <c r="D396" s="8" t="s">
        <v>1578</v>
      </c>
      <c r="E396" s="22" t="s">
        <v>1602</v>
      </c>
      <c r="F396" s="5" t="s">
        <v>1620</v>
      </c>
      <c r="G396" s="5" t="s">
        <v>1644</v>
      </c>
      <c r="H396" s="5" t="s">
        <v>54</v>
      </c>
      <c r="I396" s="5"/>
      <c r="J396" s="5" t="s">
        <v>1664</v>
      </c>
      <c r="K396" s="7"/>
      <c r="L396" s="7">
        <v>2.5</v>
      </c>
      <c r="M396" s="30">
        <f>IF(K396=0,0,K396)</f>
        <v>0</v>
      </c>
      <c r="N396" s="30">
        <f>IF(L396=0,0,L396)</f>
        <v>2.5</v>
      </c>
      <c r="O396" s="11">
        <f>IF(K396&lt;&gt;0,L396/K396,0)</f>
        <v>0</v>
      </c>
      <c r="P396" s="11">
        <f>IF(M396=0,-9999,N396-M396)</f>
        <v>-9999</v>
      </c>
      <c r="Q396" s="11">
        <f>IF( M396&lt;&gt;0,P396/M396,-10)</f>
        <v>-10</v>
      </c>
      <c r="R396" s="11">
        <f>IF(O396&gt;3,4,(IF(O396&gt;1,3,(IF(O396&gt;0.5,2,1)))))</f>
        <v>1</v>
      </c>
      <c r="S396" s="11">
        <f t="shared" si="12"/>
        <v>1</v>
      </c>
      <c r="T396" s="11">
        <f t="shared" si="13"/>
        <v>1</v>
      </c>
      <c r="U396" s="5"/>
      <c r="V396" s="5"/>
      <c r="W396" s="5"/>
      <c r="X396" s="5"/>
      <c r="Y396" s="5"/>
      <c r="Z396" s="5"/>
      <c r="AA396" s="5"/>
    </row>
    <row r="397" spans="1:27" ht="15.75" customHeight="1">
      <c r="A397" s="7">
        <v>2020</v>
      </c>
      <c r="B397" s="7" t="s">
        <v>81</v>
      </c>
      <c r="C397" s="7">
        <v>28</v>
      </c>
      <c r="D397" s="8" t="s">
        <v>1579</v>
      </c>
      <c r="E397" s="22" t="s">
        <v>1603</v>
      </c>
      <c r="F397" s="5" t="s">
        <v>1621</v>
      </c>
      <c r="G397" s="5" t="s">
        <v>1645</v>
      </c>
      <c r="H397" s="5" t="s">
        <v>89</v>
      </c>
      <c r="I397" s="5"/>
      <c r="J397" s="5" t="s">
        <v>1665</v>
      </c>
      <c r="K397" s="7"/>
      <c r="L397" s="7">
        <v>2.2999999999999998</v>
      </c>
      <c r="M397" s="30">
        <f>IF(K397=0,0,K397)</f>
        <v>0</v>
      </c>
      <c r="N397" s="30">
        <f>IF(L397=0,0,L397)</f>
        <v>2.2999999999999998</v>
      </c>
      <c r="O397" s="11">
        <f>IF(K397&lt;&gt;0,L397/K397,0)</f>
        <v>0</v>
      </c>
      <c r="P397" s="11">
        <f>IF(M397=0,-9999,N397-M397)</f>
        <v>-9999</v>
      </c>
      <c r="Q397" s="11">
        <f>IF( M397&lt;&gt;0,P397/M397,-10)</f>
        <v>-10</v>
      </c>
      <c r="R397" s="11">
        <f>IF(O397&gt;3,4,(IF(O397&gt;1,3,(IF(O397&gt;0.5,2,1)))))</f>
        <v>1</v>
      </c>
      <c r="S397" s="11">
        <f t="shared" si="12"/>
        <v>1</v>
      </c>
      <c r="T397" s="11">
        <f t="shared" si="13"/>
        <v>1</v>
      </c>
      <c r="U397" s="5"/>
      <c r="V397" s="5"/>
      <c r="W397" s="5"/>
      <c r="X397" s="5"/>
      <c r="Y397" s="5"/>
      <c r="Z397" s="5"/>
      <c r="AA397" s="5"/>
    </row>
    <row r="398" spans="1:27" ht="15.75" customHeight="1">
      <c r="A398" s="7">
        <v>2016</v>
      </c>
      <c r="B398" s="7" t="s">
        <v>11</v>
      </c>
      <c r="C398" s="7">
        <v>1</v>
      </c>
      <c r="D398" s="8" t="s">
        <v>1279</v>
      </c>
      <c r="E398" s="24"/>
      <c r="F398" s="5" t="s">
        <v>1280</v>
      </c>
      <c r="G398" s="5" t="s">
        <v>1979</v>
      </c>
      <c r="H398" s="5" t="s">
        <v>1085</v>
      </c>
      <c r="I398" s="5"/>
      <c r="J398" s="5"/>
      <c r="K398" s="7"/>
      <c r="L398" s="7"/>
      <c r="M398" s="30">
        <f>IF(K398=0,0,K398)</f>
        <v>0</v>
      </c>
      <c r="N398" s="30">
        <f>IF(L398=0,0,L398)</f>
        <v>0</v>
      </c>
      <c r="O398" s="11">
        <f>IF(K398&lt;&gt;0,L398/K398,0)</f>
        <v>0</v>
      </c>
      <c r="P398" s="11">
        <f>IF(M398=0,-9999,N398-M398)</f>
        <v>-9999</v>
      </c>
      <c r="Q398" s="11">
        <f>IF( M398&lt;&gt;0,P398/M398,-10)</f>
        <v>-10</v>
      </c>
      <c r="R398" s="11">
        <f>IF(O398&gt;3,4,(IF(O398&gt;1,3,(IF(O398&gt;0.5,2,1)))))</f>
        <v>1</v>
      </c>
      <c r="S398" s="11">
        <f t="shared" si="12"/>
        <v>1</v>
      </c>
      <c r="T398" s="11">
        <f t="shared" si="13"/>
        <v>1</v>
      </c>
      <c r="U398" s="5"/>
      <c r="V398" s="5"/>
      <c r="W398" s="5"/>
      <c r="X398" s="5"/>
      <c r="Y398" s="5"/>
      <c r="Z398" s="5"/>
      <c r="AA398" s="5"/>
    </row>
    <row r="399" spans="1:27" ht="15.75" customHeight="1">
      <c r="A399" s="7">
        <v>2016</v>
      </c>
      <c r="B399" s="7" t="s">
        <v>11</v>
      </c>
      <c r="C399" s="7">
        <v>22</v>
      </c>
      <c r="D399" s="8" t="s">
        <v>1672</v>
      </c>
      <c r="E399" s="25" t="s">
        <v>1792</v>
      </c>
      <c r="F399" s="5" t="s">
        <v>1897</v>
      </c>
      <c r="G399" s="5" t="s">
        <v>1984</v>
      </c>
      <c r="H399" s="5" t="s">
        <v>424</v>
      </c>
      <c r="I399" s="5" t="s">
        <v>78</v>
      </c>
      <c r="J399" s="5" t="s">
        <v>2116</v>
      </c>
      <c r="K399" s="7"/>
      <c r="L399" s="7">
        <v>0.19500000000000001</v>
      </c>
      <c r="M399" s="30">
        <f>IF(K399=0,0,K399)</f>
        <v>0</v>
      </c>
      <c r="N399" s="30">
        <f>IF(L399=0,0,L399)</f>
        <v>0.19500000000000001</v>
      </c>
      <c r="O399" s="11">
        <f>IF(K399&lt;&gt;0,L399/K399,0)</f>
        <v>0</v>
      </c>
      <c r="P399" s="11">
        <f>IF(M399=0,-9999,N399-M399)</f>
        <v>-9999</v>
      </c>
      <c r="Q399" s="11">
        <f>IF( M399&lt;&gt;0,P399/M399,-10)</f>
        <v>-10</v>
      </c>
      <c r="R399" s="11">
        <f>IF(O399&gt;3,4,(IF(O399&gt;1,3,(IF(O399&gt;0.5,2,1)))))</f>
        <v>1</v>
      </c>
      <c r="S399" s="11">
        <f t="shared" si="12"/>
        <v>1</v>
      </c>
      <c r="T399" s="11">
        <f t="shared" si="13"/>
        <v>1</v>
      </c>
      <c r="U399" s="5"/>
      <c r="V399" s="5"/>
      <c r="W399" s="5"/>
      <c r="X399" s="5"/>
      <c r="Y399" s="5"/>
      <c r="Z399" s="5"/>
      <c r="AA399" s="5"/>
    </row>
    <row r="400" spans="1:27" ht="15.75" customHeight="1">
      <c r="A400" s="7">
        <v>2016</v>
      </c>
      <c r="B400" s="7" t="s">
        <v>11</v>
      </c>
      <c r="C400" s="7">
        <v>29</v>
      </c>
      <c r="D400" s="8" t="s">
        <v>1674</v>
      </c>
      <c r="E400" s="26"/>
      <c r="F400" s="5" t="s">
        <v>1899</v>
      </c>
      <c r="G400" s="5" t="s">
        <v>1986</v>
      </c>
      <c r="H400" s="5" t="s">
        <v>304</v>
      </c>
      <c r="I400" s="5"/>
      <c r="J400" s="5"/>
      <c r="K400" s="7"/>
      <c r="L400" s="7"/>
      <c r="M400" s="30">
        <f>IF(K400=0,0,K400)</f>
        <v>0</v>
      </c>
      <c r="N400" s="30">
        <f>IF(L400=0,0,L400)</f>
        <v>0</v>
      </c>
      <c r="O400" s="11">
        <f>IF(K400&lt;&gt;0,L400/K400,0)</f>
        <v>0</v>
      </c>
      <c r="P400" s="11">
        <f>IF(M400=0,-9999,N400-M400)</f>
        <v>-9999</v>
      </c>
      <c r="Q400" s="11">
        <f>IF( M400&lt;&gt;0,P400/M400,-10)</f>
        <v>-10</v>
      </c>
      <c r="R400" s="11">
        <f>IF(O400&gt;3,4,(IF(O400&gt;1,3,(IF(O400&gt;0.5,2,1)))))</f>
        <v>1</v>
      </c>
      <c r="S400" s="11">
        <f t="shared" si="12"/>
        <v>1</v>
      </c>
      <c r="T400" s="11">
        <f t="shared" si="13"/>
        <v>1</v>
      </c>
      <c r="U400" s="5"/>
      <c r="V400" s="5"/>
      <c r="W400" s="5"/>
      <c r="X400" s="5"/>
      <c r="Y400" s="5"/>
      <c r="Z400" s="5"/>
      <c r="AA400" s="5"/>
    </row>
    <row r="401" spans="1:27" ht="15.75" customHeight="1">
      <c r="A401" s="7">
        <v>2016</v>
      </c>
      <c r="B401" s="7" t="s">
        <v>81</v>
      </c>
      <c r="C401" s="7">
        <v>5</v>
      </c>
      <c r="D401" s="8" t="s">
        <v>1676</v>
      </c>
      <c r="E401" s="25" t="s">
        <v>1795</v>
      </c>
      <c r="F401" s="5" t="s">
        <v>1901</v>
      </c>
      <c r="G401" s="5" t="s">
        <v>1988</v>
      </c>
      <c r="H401" s="5" t="s">
        <v>31</v>
      </c>
      <c r="I401" s="5"/>
      <c r="J401" s="5" t="s">
        <v>2119</v>
      </c>
      <c r="K401" s="7"/>
      <c r="L401" s="7">
        <v>9</v>
      </c>
      <c r="M401" s="30">
        <f>IF(K401=0,0,K401)</f>
        <v>0</v>
      </c>
      <c r="N401" s="30">
        <f>IF(L401=0,0,L401)</f>
        <v>9</v>
      </c>
      <c r="O401" s="11">
        <f>IF(K401&lt;&gt;0,L401/K401,0)</f>
        <v>0</v>
      </c>
      <c r="P401" s="11">
        <f>IF(M401=0,-9999,N401-M401)</f>
        <v>-9999</v>
      </c>
      <c r="Q401" s="11">
        <f>IF( M401&lt;&gt;0,P401/M401,-10)</f>
        <v>-10</v>
      </c>
      <c r="R401" s="11">
        <f>IF(O401&gt;3,4,(IF(O401&gt;1,3,(IF(O401&gt;0.5,2,1)))))</f>
        <v>1</v>
      </c>
      <c r="S401" s="11">
        <f t="shared" si="12"/>
        <v>1</v>
      </c>
      <c r="T401" s="11">
        <f t="shared" si="13"/>
        <v>1</v>
      </c>
      <c r="U401" s="5"/>
      <c r="V401" s="5"/>
      <c r="W401" s="5"/>
      <c r="X401" s="5"/>
      <c r="Y401" s="5"/>
      <c r="Z401" s="5"/>
      <c r="AA401" s="5"/>
    </row>
    <row r="402" spans="1:27" ht="15.75" customHeight="1">
      <c r="A402" s="7">
        <v>2016</v>
      </c>
      <c r="B402" s="7" t="s">
        <v>81</v>
      </c>
      <c r="C402" s="7">
        <v>19</v>
      </c>
      <c r="D402" s="8" t="s">
        <v>1680</v>
      </c>
      <c r="E402" s="25" t="s">
        <v>1799</v>
      </c>
      <c r="F402" s="5" t="s">
        <v>1903</v>
      </c>
      <c r="G402" s="5" t="s">
        <v>1992</v>
      </c>
      <c r="H402" s="5" t="s">
        <v>26</v>
      </c>
      <c r="I402" s="5"/>
      <c r="J402" s="5" t="s">
        <v>2205</v>
      </c>
      <c r="K402" s="35"/>
      <c r="L402" s="7">
        <v>0.39</v>
      </c>
      <c r="M402" s="30">
        <f>IF(K402=0,0,K402)</f>
        <v>0</v>
      </c>
      <c r="N402" s="30">
        <f>IF(L402=0,0,L402)</f>
        <v>0.39</v>
      </c>
      <c r="O402" s="11">
        <f>IF(K402&lt;&gt;0,L402/K402,0)</f>
        <v>0</v>
      </c>
      <c r="P402" s="11">
        <f>IF(M402=0,-9999,N402-M402)</f>
        <v>-9999</v>
      </c>
      <c r="Q402" s="11">
        <f>IF( M402&lt;&gt;0,P402/M402,-10)</f>
        <v>-10</v>
      </c>
      <c r="R402" s="11">
        <f>IF(O402&gt;3,4,(IF(O402&gt;1,3,(IF(O402&gt;0.5,2,1)))))</f>
        <v>1</v>
      </c>
      <c r="S402" s="11">
        <f t="shared" si="12"/>
        <v>1</v>
      </c>
      <c r="T402" s="11">
        <f t="shared" si="13"/>
        <v>1</v>
      </c>
      <c r="U402" s="5"/>
      <c r="V402" s="5"/>
      <c r="W402" s="5"/>
      <c r="X402" s="5"/>
      <c r="Y402" s="5"/>
      <c r="Z402" s="5"/>
      <c r="AA402" s="5"/>
    </row>
    <row r="403" spans="1:27" ht="15.75" customHeight="1">
      <c r="A403" s="7">
        <v>2016</v>
      </c>
      <c r="B403" s="7" t="s">
        <v>81</v>
      </c>
      <c r="C403" s="7">
        <v>19</v>
      </c>
      <c r="D403" s="8" t="s">
        <v>1681</v>
      </c>
      <c r="E403" s="25" t="s">
        <v>1800</v>
      </c>
      <c r="F403" s="5" t="s">
        <v>1904</v>
      </c>
      <c r="G403" s="5" t="s">
        <v>1993</v>
      </c>
      <c r="H403" s="5" t="s">
        <v>26</v>
      </c>
      <c r="I403" s="5"/>
      <c r="J403" s="5" t="s">
        <v>2123</v>
      </c>
      <c r="K403" s="7"/>
      <c r="L403" s="7">
        <v>0.28000000000000003</v>
      </c>
      <c r="M403" s="30">
        <f>IF(K403=0,0,K403)</f>
        <v>0</v>
      </c>
      <c r="N403" s="30">
        <f>IF(L403=0,0,L403)</f>
        <v>0.28000000000000003</v>
      </c>
      <c r="O403" s="11">
        <f>IF(K403&lt;&gt;0,L403/K403,0)</f>
        <v>0</v>
      </c>
      <c r="P403" s="11">
        <f>IF(M403=0,-9999,N403-M403)</f>
        <v>-9999</v>
      </c>
      <c r="Q403" s="11">
        <f>IF( M403&lt;&gt;0,P403/M403,-10)</f>
        <v>-10</v>
      </c>
      <c r="R403" s="11">
        <f>IF(O403&gt;3,4,(IF(O403&gt;1,3,(IF(O403&gt;0.5,2,1)))))</f>
        <v>1</v>
      </c>
      <c r="S403" s="11">
        <f t="shared" si="12"/>
        <v>1</v>
      </c>
      <c r="T403" s="11">
        <f t="shared" si="13"/>
        <v>1</v>
      </c>
      <c r="U403" s="5"/>
      <c r="V403" s="5"/>
      <c r="W403" s="5"/>
      <c r="X403" s="5"/>
      <c r="Y403" s="5"/>
      <c r="Z403" s="5"/>
      <c r="AA403" s="5"/>
    </row>
    <row r="404" spans="1:27" ht="15.75" customHeight="1">
      <c r="A404" s="7">
        <v>2016</v>
      </c>
      <c r="B404" s="7" t="s">
        <v>81</v>
      </c>
      <c r="C404" s="7">
        <v>26</v>
      </c>
      <c r="D404" s="8" t="s">
        <v>1684</v>
      </c>
      <c r="E404" s="25" t="s">
        <v>1803</v>
      </c>
      <c r="F404" s="5" t="s">
        <v>1907</v>
      </c>
      <c r="G404" s="5" t="s">
        <v>1996</v>
      </c>
      <c r="H404" s="5" t="s">
        <v>2101</v>
      </c>
      <c r="I404" s="5" t="s">
        <v>78</v>
      </c>
      <c r="J404" s="5" t="s">
        <v>2125</v>
      </c>
      <c r="K404" s="7"/>
      <c r="L404" s="7">
        <v>0.02</v>
      </c>
      <c r="M404" s="30">
        <f>IF(K404=0,0,K404)</f>
        <v>0</v>
      </c>
      <c r="N404" s="30">
        <f>IF(L404=0,0,L404)</f>
        <v>0.02</v>
      </c>
      <c r="O404" s="11">
        <f>IF(K404&lt;&gt;0,L404/K404,0)</f>
        <v>0</v>
      </c>
      <c r="P404" s="11">
        <f>IF(M404=0,-9999,N404-M404)</f>
        <v>-9999</v>
      </c>
      <c r="Q404" s="11">
        <f>IF( M404&lt;&gt;0,P404/M404,-10)</f>
        <v>-10</v>
      </c>
      <c r="R404" s="11">
        <f>IF(O404&gt;3,4,(IF(O404&gt;1,3,(IF(O404&gt;0.5,2,1)))))</f>
        <v>1</v>
      </c>
      <c r="S404" s="11">
        <f t="shared" si="12"/>
        <v>1</v>
      </c>
      <c r="T404" s="11">
        <f t="shared" si="13"/>
        <v>1</v>
      </c>
      <c r="U404" s="5"/>
      <c r="V404" s="5"/>
      <c r="W404" s="5"/>
      <c r="X404" s="5"/>
      <c r="Y404" s="5"/>
      <c r="Z404" s="5"/>
      <c r="AA404" s="5"/>
    </row>
    <row r="405" spans="1:27" ht="15.75" customHeight="1">
      <c r="A405" s="7">
        <v>2016</v>
      </c>
      <c r="B405" s="7" t="s">
        <v>81</v>
      </c>
      <c r="C405" s="7">
        <v>26</v>
      </c>
      <c r="D405" s="8" t="s">
        <v>1686</v>
      </c>
      <c r="E405" s="25" t="s">
        <v>1805</v>
      </c>
      <c r="F405" s="5" t="s">
        <v>1908</v>
      </c>
      <c r="G405" s="5" t="s">
        <v>1998</v>
      </c>
      <c r="H405" s="5" t="s">
        <v>26</v>
      </c>
      <c r="I405" s="5"/>
      <c r="J405" s="5" t="s">
        <v>2127</v>
      </c>
      <c r="K405" s="7"/>
      <c r="L405" s="7">
        <v>0.37</v>
      </c>
      <c r="M405" s="30">
        <f>IF(K405=0,0,K405)</f>
        <v>0</v>
      </c>
      <c r="N405" s="30">
        <f>IF(L405=0,0,L405)</f>
        <v>0.37</v>
      </c>
      <c r="O405" s="11">
        <f>IF(K405&lt;&gt;0,L405/K405,0)</f>
        <v>0</v>
      </c>
      <c r="P405" s="11">
        <f>IF(M405=0,-9999,N405-M405)</f>
        <v>-9999</v>
      </c>
      <c r="Q405" s="11">
        <f>IF( M405&lt;&gt;0,P405/M405,-10)</f>
        <v>-10</v>
      </c>
      <c r="R405" s="11">
        <f>IF(O405&gt;3,4,(IF(O405&gt;1,3,(IF(O405&gt;0.5,2,1)))))</f>
        <v>1</v>
      </c>
      <c r="S405" s="11">
        <f t="shared" si="12"/>
        <v>1</v>
      </c>
      <c r="T405" s="11">
        <f t="shared" si="13"/>
        <v>1</v>
      </c>
      <c r="U405" s="5"/>
      <c r="V405" s="5"/>
      <c r="W405" s="5"/>
      <c r="X405" s="5"/>
      <c r="Y405" s="5"/>
      <c r="Z405" s="5"/>
      <c r="AA405" s="5"/>
    </row>
    <row r="406" spans="1:27" ht="15.75" customHeight="1">
      <c r="A406" s="7">
        <v>2016</v>
      </c>
      <c r="B406" s="7" t="s">
        <v>81</v>
      </c>
      <c r="C406" s="7">
        <v>26</v>
      </c>
      <c r="D406" s="8" t="s">
        <v>1687</v>
      </c>
      <c r="E406" s="25" t="s">
        <v>1806</v>
      </c>
      <c r="F406" s="5" t="s">
        <v>1909</v>
      </c>
      <c r="G406" s="5" t="s">
        <v>1999</v>
      </c>
      <c r="H406" s="5" t="s">
        <v>31</v>
      </c>
      <c r="I406" s="5" t="s">
        <v>21</v>
      </c>
      <c r="J406" s="5" t="s">
        <v>2128</v>
      </c>
      <c r="K406" s="7"/>
      <c r="L406" s="7">
        <v>0.04</v>
      </c>
      <c r="M406" s="30">
        <f>IF(K406=0,0,K406)</f>
        <v>0</v>
      </c>
      <c r="N406" s="30">
        <f>IF(L406=0,0,L406)</f>
        <v>0.04</v>
      </c>
      <c r="O406" s="11">
        <f>IF(K406&lt;&gt;0,L406/K406,0)</f>
        <v>0</v>
      </c>
      <c r="P406" s="11">
        <f>IF(M406=0,-9999,N406-M406)</f>
        <v>-9999</v>
      </c>
      <c r="Q406" s="11">
        <f>IF( M406&lt;&gt;0,P406/M406,-10)</f>
        <v>-10</v>
      </c>
      <c r="R406" s="11">
        <f>IF(O406&gt;3,4,(IF(O406&gt;1,3,(IF(O406&gt;0.5,2,1)))))</f>
        <v>1</v>
      </c>
      <c r="S406" s="11">
        <f t="shared" si="12"/>
        <v>1</v>
      </c>
      <c r="T406" s="11">
        <f t="shared" si="13"/>
        <v>1</v>
      </c>
      <c r="U406" s="5"/>
      <c r="V406" s="5"/>
      <c r="W406" s="5"/>
      <c r="X406" s="5"/>
      <c r="Y406" s="5"/>
      <c r="Z406" s="5"/>
      <c r="AA406" s="5"/>
    </row>
    <row r="407" spans="1:27" ht="15.75" customHeight="1">
      <c r="A407" s="7">
        <v>2016</v>
      </c>
      <c r="B407" s="7" t="s">
        <v>136</v>
      </c>
      <c r="C407" s="7">
        <v>4</v>
      </c>
      <c r="D407" s="8" t="s">
        <v>1689</v>
      </c>
      <c r="E407" s="25" t="s">
        <v>1808</v>
      </c>
      <c r="F407" s="5" t="s">
        <v>1910</v>
      </c>
      <c r="G407" s="5" t="s">
        <v>2001</v>
      </c>
      <c r="H407" s="5" t="s">
        <v>26</v>
      </c>
      <c r="I407" s="5"/>
      <c r="J407" s="16" t="s">
        <v>2206</v>
      </c>
      <c r="K407" s="35"/>
      <c r="L407" s="7">
        <v>0.38</v>
      </c>
      <c r="M407" s="30">
        <f>IF(K407=0,0,K407)</f>
        <v>0</v>
      </c>
      <c r="N407" s="30">
        <f>IF(L407=0,0,L407)</f>
        <v>0.38</v>
      </c>
      <c r="O407" s="11">
        <f>IF(K407&lt;&gt;0,L407/K407,0)</f>
        <v>0</v>
      </c>
      <c r="P407" s="11">
        <f>IF(M407=0,-9999,N407-M407)</f>
        <v>-9999</v>
      </c>
      <c r="Q407" s="11">
        <f>IF( M407&lt;&gt;0,P407/M407,-10)</f>
        <v>-10</v>
      </c>
      <c r="R407" s="11">
        <f>IF(O407&gt;3,4,(IF(O407&gt;1,3,(IF(O407&gt;0.5,2,1)))))</f>
        <v>1</v>
      </c>
      <c r="S407" s="11">
        <f t="shared" si="12"/>
        <v>1</v>
      </c>
      <c r="T407" s="11">
        <f t="shared" si="13"/>
        <v>1</v>
      </c>
      <c r="U407" s="5"/>
      <c r="V407" s="5"/>
      <c r="W407" s="5"/>
      <c r="X407" s="5"/>
      <c r="Y407" s="5"/>
      <c r="Z407" s="5"/>
      <c r="AA407" s="5"/>
    </row>
    <row r="408" spans="1:27" ht="15.75" customHeight="1">
      <c r="A408" s="7">
        <v>2016</v>
      </c>
      <c r="B408" s="7" t="s">
        <v>136</v>
      </c>
      <c r="C408" s="7">
        <v>11</v>
      </c>
      <c r="D408" s="8" t="s">
        <v>1691</v>
      </c>
      <c r="E408" s="25" t="s">
        <v>1810</v>
      </c>
      <c r="F408" s="5" t="s">
        <v>1912</v>
      </c>
      <c r="G408" s="5" t="s">
        <v>2003</v>
      </c>
      <c r="H408" s="5" t="s">
        <v>2102</v>
      </c>
      <c r="I408" s="5"/>
      <c r="J408" s="5" t="s">
        <v>2131</v>
      </c>
      <c r="K408" s="7"/>
      <c r="L408" s="7">
        <v>0.95</v>
      </c>
      <c r="M408" s="30">
        <f>IF(K408=0,0,K408)</f>
        <v>0</v>
      </c>
      <c r="N408" s="30">
        <f>IF(L408=0,0,L408)</f>
        <v>0.95</v>
      </c>
      <c r="O408" s="11">
        <f>IF(K408&lt;&gt;0,L408/K408,0)</f>
        <v>0</v>
      </c>
      <c r="P408" s="11">
        <f>IF(M408=0,-9999,N408-M408)</f>
        <v>-9999</v>
      </c>
      <c r="Q408" s="11">
        <f>IF( M408&lt;&gt;0,P408/M408,-10)</f>
        <v>-10</v>
      </c>
      <c r="R408" s="11">
        <f>IF(O408&gt;3,4,(IF(O408&gt;1,3,(IF(O408&gt;0.5,2,1)))))</f>
        <v>1</v>
      </c>
      <c r="S408" s="11">
        <f t="shared" si="12"/>
        <v>1</v>
      </c>
      <c r="T408" s="11">
        <f t="shared" si="13"/>
        <v>1</v>
      </c>
      <c r="U408" s="5"/>
      <c r="V408" s="5"/>
      <c r="W408" s="5"/>
      <c r="X408" s="5"/>
      <c r="Y408" s="5"/>
      <c r="Z408" s="5"/>
      <c r="AA408" s="5"/>
    </row>
    <row r="409" spans="1:27" ht="15.75" customHeight="1">
      <c r="A409" s="7">
        <v>2016</v>
      </c>
      <c r="B409" s="7" t="s">
        <v>136</v>
      </c>
      <c r="C409" s="7">
        <v>11</v>
      </c>
      <c r="D409" s="8" t="s">
        <v>1693</v>
      </c>
      <c r="E409" s="24"/>
      <c r="F409" s="5" t="s">
        <v>1914</v>
      </c>
      <c r="G409" s="5" t="s">
        <v>2005</v>
      </c>
      <c r="H409" s="5" t="s">
        <v>26</v>
      </c>
      <c r="I409" s="5" t="s">
        <v>151</v>
      </c>
      <c r="J409" s="5" t="s">
        <v>2133</v>
      </c>
      <c r="K409" s="7"/>
      <c r="L409" s="7"/>
      <c r="M409" s="30">
        <f>IF(K409=0,0,K409)</f>
        <v>0</v>
      </c>
      <c r="N409" s="30">
        <f>IF(L409=0,0,L409)</f>
        <v>0</v>
      </c>
      <c r="O409" s="11">
        <f>IF(K409&lt;&gt;0,L409/K409,0)</f>
        <v>0</v>
      </c>
      <c r="P409" s="11">
        <f>IF(M409=0,-9999,N409-M409)</f>
        <v>-9999</v>
      </c>
      <c r="Q409" s="11">
        <f>IF( M409&lt;&gt;0,P409/M409,-10)</f>
        <v>-10</v>
      </c>
      <c r="R409" s="11">
        <f>IF(O409&gt;3,4,(IF(O409&gt;1,3,(IF(O409&gt;0.5,2,1)))))</f>
        <v>1</v>
      </c>
      <c r="S409" s="11">
        <f t="shared" si="12"/>
        <v>1</v>
      </c>
      <c r="T409" s="11">
        <f t="shared" si="13"/>
        <v>1</v>
      </c>
      <c r="U409" s="5"/>
      <c r="V409" s="5"/>
      <c r="W409" s="5"/>
      <c r="X409" s="5"/>
      <c r="Y409" s="5"/>
      <c r="Z409" s="5"/>
      <c r="AA409" s="5"/>
    </row>
    <row r="410" spans="1:27" ht="15.75" customHeight="1">
      <c r="A410" s="7">
        <v>2016</v>
      </c>
      <c r="B410" s="7" t="s">
        <v>211</v>
      </c>
      <c r="C410" s="7">
        <v>8</v>
      </c>
      <c r="D410" s="8" t="s">
        <v>1698</v>
      </c>
      <c r="E410" s="25" t="s">
        <v>1816</v>
      </c>
      <c r="F410" s="5" t="s">
        <v>1917</v>
      </c>
      <c r="G410" s="5" t="s">
        <v>2010</v>
      </c>
      <c r="H410" s="5" t="s">
        <v>39</v>
      </c>
      <c r="I410" s="5"/>
      <c r="J410" s="5" t="s">
        <v>2136</v>
      </c>
      <c r="K410" s="7"/>
      <c r="L410" s="7">
        <v>0.03</v>
      </c>
      <c r="M410" s="30">
        <f>IF(K410=0,0,K410)</f>
        <v>0</v>
      </c>
      <c r="N410" s="30">
        <f>IF(L410=0,0,L410)</f>
        <v>0.03</v>
      </c>
      <c r="O410" s="11">
        <f>IF(K410&lt;&gt;0,L410/K410,0)</f>
        <v>0</v>
      </c>
      <c r="P410" s="11">
        <f>IF(M410=0,-9999,N410-M410)</f>
        <v>-9999</v>
      </c>
      <c r="Q410" s="11">
        <f>IF( M410&lt;&gt;0,P410/M410,-10)</f>
        <v>-10</v>
      </c>
      <c r="R410" s="11">
        <f>IF(O410&gt;3,4,(IF(O410&gt;1,3,(IF(O410&gt;0.5,2,1)))))</f>
        <v>1</v>
      </c>
      <c r="S410" s="11">
        <f t="shared" si="12"/>
        <v>1</v>
      </c>
      <c r="T410" s="11">
        <f t="shared" si="13"/>
        <v>1</v>
      </c>
      <c r="U410" s="5"/>
      <c r="V410" s="5"/>
      <c r="W410" s="5"/>
      <c r="X410" s="5"/>
      <c r="Y410" s="5"/>
      <c r="Z410" s="5"/>
      <c r="AA410" s="5"/>
    </row>
    <row r="411" spans="1:27" ht="15.75" customHeight="1">
      <c r="A411" s="7">
        <v>2016</v>
      </c>
      <c r="B411" s="7" t="s">
        <v>211</v>
      </c>
      <c r="C411" s="7">
        <v>29</v>
      </c>
      <c r="D411" s="8" t="s">
        <v>1704</v>
      </c>
      <c r="E411" s="24"/>
      <c r="F411" s="5" t="s">
        <v>1921</v>
      </c>
      <c r="G411" s="5" t="s">
        <v>2016</v>
      </c>
      <c r="H411" s="5" t="s">
        <v>2103</v>
      </c>
      <c r="I411" s="5" t="s">
        <v>78</v>
      </c>
      <c r="J411" s="5" t="s">
        <v>2140</v>
      </c>
      <c r="K411" s="7"/>
      <c r="L411" s="7">
        <v>0.04</v>
      </c>
      <c r="M411" s="30">
        <f>IF(K411=0,0,K411)</f>
        <v>0</v>
      </c>
      <c r="N411" s="30">
        <f>IF(L411=0,0,L411)</f>
        <v>0.04</v>
      </c>
      <c r="O411" s="11">
        <f>IF(K411&lt;&gt;0,L411/K411,0)</f>
        <v>0</v>
      </c>
      <c r="P411" s="11">
        <f>IF(M411=0,-9999,N411-M411)</f>
        <v>-9999</v>
      </c>
      <c r="Q411" s="11">
        <f>IF( M411&lt;&gt;0,P411/M411,-10)</f>
        <v>-10</v>
      </c>
      <c r="R411" s="11">
        <f>IF(O411&gt;3,4,(IF(O411&gt;1,3,(IF(O411&gt;0.5,2,1)))))</f>
        <v>1</v>
      </c>
      <c r="S411" s="11">
        <f t="shared" si="12"/>
        <v>1</v>
      </c>
      <c r="T411" s="11">
        <f t="shared" si="13"/>
        <v>1</v>
      </c>
      <c r="U411" s="5"/>
      <c r="V411" s="5"/>
      <c r="W411" s="5"/>
      <c r="X411" s="5"/>
      <c r="Y411" s="5"/>
      <c r="Z411" s="5"/>
      <c r="AA411" s="5"/>
    </row>
    <row r="412" spans="1:27" ht="15.75" customHeight="1">
      <c r="A412" s="7">
        <v>2016</v>
      </c>
      <c r="B412" s="7" t="s">
        <v>278</v>
      </c>
      <c r="C412" s="7">
        <v>6</v>
      </c>
      <c r="D412" s="8" t="s">
        <v>1708</v>
      </c>
      <c r="E412" s="25" t="s">
        <v>1825</v>
      </c>
      <c r="F412" s="5" t="s">
        <v>1925</v>
      </c>
      <c r="G412" s="5" t="s">
        <v>2020</v>
      </c>
      <c r="H412" s="5" t="s">
        <v>89</v>
      </c>
      <c r="I412" s="5"/>
      <c r="J412" s="5" t="s">
        <v>2143</v>
      </c>
      <c r="K412" s="7"/>
      <c r="L412" s="7">
        <v>0.02</v>
      </c>
      <c r="M412" s="30">
        <f>IF(K412=0,0,K412)</f>
        <v>0</v>
      </c>
      <c r="N412" s="30">
        <f>IF(L412=0,0,L412)</f>
        <v>0.02</v>
      </c>
      <c r="O412" s="11">
        <f>IF(K412&lt;&gt;0,L412/K412,0)</f>
        <v>0</v>
      </c>
      <c r="P412" s="11">
        <f>IF(M412=0,-9999,N412-M412)</f>
        <v>-9999</v>
      </c>
      <c r="Q412" s="11">
        <f>IF( M412&lt;&gt;0,P412/M412,-10)</f>
        <v>-10</v>
      </c>
      <c r="R412" s="11">
        <f>IF(O412&gt;3,4,(IF(O412&gt;1,3,(IF(O412&gt;0.5,2,1)))))</f>
        <v>1</v>
      </c>
      <c r="S412" s="11">
        <f t="shared" si="12"/>
        <v>1</v>
      </c>
      <c r="T412" s="11">
        <f t="shared" si="13"/>
        <v>1</v>
      </c>
      <c r="U412" s="5"/>
      <c r="V412" s="5"/>
      <c r="W412" s="5"/>
      <c r="X412" s="5"/>
      <c r="Y412" s="5"/>
      <c r="Z412" s="5"/>
      <c r="AA412" s="5"/>
    </row>
    <row r="413" spans="1:27" ht="15.75" customHeight="1">
      <c r="A413" s="7">
        <v>2016</v>
      </c>
      <c r="B413" s="7" t="s">
        <v>278</v>
      </c>
      <c r="C413" s="7">
        <v>13</v>
      </c>
      <c r="D413" s="8" t="s">
        <v>1710</v>
      </c>
      <c r="E413" s="25" t="s">
        <v>1827</v>
      </c>
      <c r="F413" s="5" t="s">
        <v>723</v>
      </c>
      <c r="G413" s="5" t="s">
        <v>2022</v>
      </c>
      <c r="H413" s="5" t="s">
        <v>2104</v>
      </c>
      <c r="I413" s="5" t="s">
        <v>78</v>
      </c>
      <c r="J413" s="5" t="s">
        <v>2145</v>
      </c>
      <c r="K413" s="7"/>
      <c r="L413" s="7">
        <v>0.28000000000000003</v>
      </c>
      <c r="M413" s="30">
        <f>IF(K413=0,0,K413)</f>
        <v>0</v>
      </c>
      <c r="N413" s="30">
        <f>IF(L413=0,0,L413)</f>
        <v>0.28000000000000003</v>
      </c>
      <c r="O413" s="11">
        <f>IF(K413&lt;&gt;0,L413/K413,0)</f>
        <v>0</v>
      </c>
      <c r="P413" s="11">
        <f>IF(M413=0,-9999,N413-M413)</f>
        <v>-9999</v>
      </c>
      <c r="Q413" s="11">
        <f>IF( M413&lt;&gt;0,P413/M413,-10)</f>
        <v>-10</v>
      </c>
      <c r="R413" s="11">
        <f>IF(O413&gt;3,4,(IF(O413&gt;1,3,(IF(O413&gt;0.5,2,1)))))</f>
        <v>1</v>
      </c>
      <c r="S413" s="11">
        <f t="shared" si="12"/>
        <v>1</v>
      </c>
      <c r="T413" s="11">
        <f t="shared" si="13"/>
        <v>1</v>
      </c>
      <c r="U413" s="5"/>
      <c r="V413" s="5"/>
      <c r="W413" s="5"/>
      <c r="X413" s="5"/>
      <c r="Y413" s="5"/>
      <c r="Z413" s="5"/>
      <c r="AA413" s="5"/>
    </row>
    <row r="414" spans="1:27" ht="15.75" customHeight="1">
      <c r="A414" s="7">
        <v>2016</v>
      </c>
      <c r="B414" s="7" t="s">
        <v>278</v>
      </c>
      <c r="C414" s="7">
        <v>13</v>
      </c>
      <c r="D414" s="8" t="s">
        <v>1711</v>
      </c>
      <c r="E414" s="25" t="s">
        <v>1828</v>
      </c>
      <c r="F414" s="5" t="s">
        <v>1927</v>
      </c>
      <c r="G414" s="5" t="s">
        <v>2023</v>
      </c>
      <c r="H414" s="5" t="s">
        <v>89</v>
      </c>
      <c r="I414" s="5"/>
      <c r="J414" s="5" t="s">
        <v>2146</v>
      </c>
      <c r="K414" s="7"/>
      <c r="L414" s="7">
        <v>0.03</v>
      </c>
      <c r="M414" s="30">
        <f>IF(K414=0,0,K414)</f>
        <v>0</v>
      </c>
      <c r="N414" s="30">
        <f>IF(L414=0,0,L414)</f>
        <v>0.03</v>
      </c>
      <c r="O414" s="11">
        <f>IF(K414&lt;&gt;0,L414/K414,0)</f>
        <v>0</v>
      </c>
      <c r="P414" s="11">
        <f>IF(M414=0,-9999,N414-M414)</f>
        <v>-9999</v>
      </c>
      <c r="Q414" s="11">
        <f>IF( M414&lt;&gt;0,P414/M414,-10)</f>
        <v>-10</v>
      </c>
      <c r="R414" s="11">
        <f>IF(O414&gt;3,4,(IF(O414&gt;1,3,(IF(O414&gt;0.5,2,1)))))</f>
        <v>1</v>
      </c>
      <c r="S414" s="11">
        <f t="shared" si="12"/>
        <v>1</v>
      </c>
      <c r="T414" s="11">
        <f t="shared" si="13"/>
        <v>1</v>
      </c>
      <c r="U414" s="5"/>
      <c r="V414" s="5"/>
      <c r="W414" s="5"/>
      <c r="X414" s="5"/>
      <c r="Y414" s="5"/>
      <c r="Z414" s="5"/>
      <c r="AA414" s="5"/>
    </row>
    <row r="415" spans="1:27" ht="15.75" customHeight="1">
      <c r="A415" s="7">
        <v>2016</v>
      </c>
      <c r="B415" s="7" t="s">
        <v>278</v>
      </c>
      <c r="C415" s="7">
        <v>16</v>
      </c>
      <c r="D415" s="8" t="s">
        <v>1712</v>
      </c>
      <c r="E415" s="25" t="s">
        <v>1829</v>
      </c>
      <c r="F415" s="5" t="s">
        <v>1928</v>
      </c>
      <c r="G415" s="5" t="s">
        <v>2024</v>
      </c>
      <c r="H415" s="5" t="s">
        <v>26</v>
      </c>
      <c r="I415" s="5"/>
      <c r="J415" s="5" t="s">
        <v>2147</v>
      </c>
      <c r="K415" s="7"/>
      <c r="L415" s="7">
        <v>0.16</v>
      </c>
      <c r="M415" s="30">
        <f>IF(K415=0,0,K415)</f>
        <v>0</v>
      </c>
      <c r="N415" s="30">
        <f>IF(L415=0,0,L415)</f>
        <v>0.16</v>
      </c>
      <c r="O415" s="11">
        <f>IF(K415&lt;&gt;0,L415/K415,0)</f>
        <v>0</v>
      </c>
      <c r="P415" s="11">
        <f>IF(M415=0,-9999,N415-M415)</f>
        <v>-9999</v>
      </c>
      <c r="Q415" s="11">
        <f>IF( M415&lt;&gt;0,P415/M415,-10)</f>
        <v>-10</v>
      </c>
      <c r="R415" s="11">
        <f>IF(O415&gt;3,4,(IF(O415&gt;1,3,(IF(O415&gt;0.5,2,1)))))</f>
        <v>1</v>
      </c>
      <c r="S415" s="11">
        <f t="shared" si="12"/>
        <v>1</v>
      </c>
      <c r="T415" s="11">
        <f t="shared" si="13"/>
        <v>1</v>
      </c>
      <c r="U415" s="5"/>
      <c r="V415" s="5"/>
      <c r="W415" s="5"/>
      <c r="X415" s="5"/>
      <c r="Y415" s="5"/>
      <c r="Z415" s="5"/>
      <c r="AA415" s="5"/>
    </row>
    <row r="416" spans="1:27" ht="15.75" customHeight="1">
      <c r="A416" s="7">
        <v>2016</v>
      </c>
      <c r="B416" s="7" t="s">
        <v>278</v>
      </c>
      <c r="C416" s="7">
        <v>20</v>
      </c>
      <c r="D416" s="8" t="s">
        <v>1713</v>
      </c>
      <c r="E416" s="24"/>
      <c r="F416" s="5" t="s">
        <v>1929</v>
      </c>
      <c r="G416" s="5" t="s">
        <v>2025</v>
      </c>
      <c r="H416" s="5" t="s">
        <v>89</v>
      </c>
      <c r="I416" s="5"/>
      <c r="J416" s="5"/>
      <c r="K416" s="7"/>
      <c r="L416" s="7"/>
      <c r="M416" s="30">
        <f>IF(K416=0,0,K416)</f>
        <v>0</v>
      </c>
      <c r="N416" s="30">
        <f>IF(L416=0,0,L416)</f>
        <v>0</v>
      </c>
      <c r="O416" s="11">
        <f>IF(K416&lt;&gt;0,L416/K416,0)</f>
        <v>0</v>
      </c>
      <c r="P416" s="11">
        <f>IF(M416=0,-9999,N416-M416)</f>
        <v>-9999</v>
      </c>
      <c r="Q416" s="11">
        <f>IF( M416&lt;&gt;0,P416/M416,-10)</f>
        <v>-10</v>
      </c>
      <c r="R416" s="11">
        <f>IF(O416&gt;3,4,(IF(O416&gt;1,3,(IF(O416&gt;0.5,2,1)))))</f>
        <v>1</v>
      </c>
      <c r="S416" s="11">
        <f t="shared" si="12"/>
        <v>1</v>
      </c>
      <c r="T416" s="11">
        <f t="shared" si="13"/>
        <v>1</v>
      </c>
      <c r="U416" s="5"/>
      <c r="V416" s="5"/>
      <c r="W416" s="5"/>
      <c r="X416" s="5"/>
      <c r="Y416" s="5"/>
      <c r="Z416" s="5"/>
      <c r="AA416" s="5"/>
    </row>
    <row r="417" spans="1:27" ht="15.75" customHeight="1">
      <c r="A417" s="7">
        <v>2016</v>
      </c>
      <c r="B417" s="7" t="s">
        <v>278</v>
      </c>
      <c r="C417" s="7">
        <v>27</v>
      </c>
      <c r="D417" s="8" t="s">
        <v>1717</v>
      </c>
      <c r="E417" s="25" t="s">
        <v>1833</v>
      </c>
      <c r="F417" s="5" t="s">
        <v>1931</v>
      </c>
      <c r="G417" s="5" t="s">
        <v>2029</v>
      </c>
      <c r="H417" s="5" t="s">
        <v>54</v>
      </c>
      <c r="I417" s="5"/>
      <c r="J417" s="5" t="s">
        <v>2151</v>
      </c>
      <c r="K417" s="7"/>
      <c r="L417" s="7">
        <v>7.4999999999999997E-2</v>
      </c>
      <c r="M417" s="30">
        <f>IF(K417=0,0,K417)</f>
        <v>0</v>
      </c>
      <c r="N417" s="30">
        <f>IF(L417=0,0,L417)</f>
        <v>7.4999999999999997E-2</v>
      </c>
      <c r="O417" s="11">
        <f>IF(K417&lt;&gt;0,L417/K417,0)</f>
        <v>0</v>
      </c>
      <c r="P417" s="11">
        <f>IF(M417=0,-9999,N417-M417)</f>
        <v>-9999</v>
      </c>
      <c r="Q417" s="11">
        <f>IF( M417&lt;&gt;0,P417/M417,-10)</f>
        <v>-10</v>
      </c>
      <c r="R417" s="11">
        <f>IF(O417&gt;3,4,(IF(O417&gt;1,3,(IF(O417&gt;0.5,2,1)))))</f>
        <v>1</v>
      </c>
      <c r="S417" s="11">
        <f t="shared" si="12"/>
        <v>1</v>
      </c>
      <c r="T417" s="11">
        <f t="shared" si="13"/>
        <v>1</v>
      </c>
      <c r="U417" s="5"/>
      <c r="V417" s="5"/>
      <c r="W417" s="5"/>
      <c r="X417" s="5"/>
      <c r="Y417" s="5"/>
      <c r="Z417" s="5"/>
      <c r="AA417" s="5"/>
    </row>
    <row r="418" spans="1:27" ht="15.75" customHeight="1">
      <c r="A418" s="7">
        <v>2016</v>
      </c>
      <c r="B418" s="7" t="s">
        <v>351</v>
      </c>
      <c r="C418" s="7">
        <v>10</v>
      </c>
      <c r="D418" s="8" t="s">
        <v>1721</v>
      </c>
      <c r="E418" s="25" t="s">
        <v>1837</v>
      </c>
      <c r="F418" s="5" t="s">
        <v>1934</v>
      </c>
      <c r="G418" s="5" t="s">
        <v>2033</v>
      </c>
      <c r="H418" s="5" t="s">
        <v>26</v>
      </c>
      <c r="I418" s="5"/>
      <c r="J418" s="5" t="s">
        <v>2154</v>
      </c>
      <c r="K418" s="7"/>
      <c r="L418" s="7">
        <v>1.91</v>
      </c>
      <c r="M418" s="30">
        <f>IF(K418=0,0,K418)</f>
        <v>0</v>
      </c>
      <c r="N418" s="30">
        <f>IF(L418=0,0,L418)</f>
        <v>1.91</v>
      </c>
      <c r="O418" s="11">
        <f>IF(K418&lt;&gt;0,L418/K418,0)</f>
        <v>0</v>
      </c>
      <c r="P418" s="11">
        <f>IF(M418=0,-9999,N418-M418)</f>
        <v>-9999</v>
      </c>
      <c r="Q418" s="11">
        <f>IF( M418&lt;&gt;0,P418/M418,-10)</f>
        <v>-10</v>
      </c>
      <c r="R418" s="11">
        <f>IF(O418&gt;3,4,(IF(O418&gt;1,3,(IF(O418&gt;0.5,2,1)))))</f>
        <v>1</v>
      </c>
      <c r="S418" s="11">
        <f t="shared" si="12"/>
        <v>1</v>
      </c>
      <c r="T418" s="11">
        <f t="shared" si="13"/>
        <v>1</v>
      </c>
      <c r="U418" s="5"/>
      <c r="V418" s="5"/>
      <c r="W418" s="5"/>
      <c r="X418" s="5"/>
      <c r="Y418" s="5"/>
      <c r="Z418" s="5"/>
      <c r="AA418" s="5"/>
    </row>
    <row r="419" spans="1:27" ht="15.75" customHeight="1">
      <c r="A419" s="7">
        <v>2016</v>
      </c>
      <c r="B419" s="7" t="s">
        <v>351</v>
      </c>
      <c r="C419" s="7">
        <v>17</v>
      </c>
      <c r="D419" s="8" t="s">
        <v>1724</v>
      </c>
      <c r="E419" s="24"/>
      <c r="F419" s="5" t="s">
        <v>1936</v>
      </c>
      <c r="G419" s="5" t="s">
        <v>2036</v>
      </c>
      <c r="H419" s="5" t="s">
        <v>31</v>
      </c>
      <c r="I419" s="5"/>
      <c r="J419" s="5"/>
      <c r="K419" s="7"/>
      <c r="L419" s="7"/>
      <c r="M419" s="30">
        <f>IF(K419=0,0,K419)</f>
        <v>0</v>
      </c>
      <c r="N419" s="30">
        <f>IF(L419=0,0,L419)</f>
        <v>0</v>
      </c>
      <c r="O419" s="11">
        <f>IF(K419&lt;&gt;0,L419/K419,0)</f>
        <v>0</v>
      </c>
      <c r="P419" s="11">
        <f>IF(M419=0,-9999,N419-M419)</f>
        <v>-9999</v>
      </c>
      <c r="Q419" s="11">
        <f>IF( M419&lt;&gt;0,P419/M419,-10)</f>
        <v>-10</v>
      </c>
      <c r="R419" s="11">
        <f>IF(O419&gt;3,4,(IF(O419&gt;1,3,(IF(O419&gt;0.5,2,1)))))</f>
        <v>1</v>
      </c>
      <c r="S419" s="11">
        <f t="shared" si="12"/>
        <v>1</v>
      </c>
      <c r="T419" s="11">
        <f t="shared" si="13"/>
        <v>1</v>
      </c>
      <c r="U419" s="5"/>
      <c r="V419" s="5"/>
      <c r="W419" s="5"/>
      <c r="X419" s="5"/>
      <c r="Y419" s="5"/>
      <c r="Z419" s="5"/>
      <c r="AA419" s="5"/>
    </row>
    <row r="420" spans="1:27" ht="15.75" customHeight="1">
      <c r="A420" s="7">
        <v>2016</v>
      </c>
      <c r="B420" s="7" t="s">
        <v>351</v>
      </c>
      <c r="C420" s="7">
        <v>24</v>
      </c>
      <c r="D420" s="8" t="s">
        <v>1727</v>
      </c>
      <c r="E420" s="27" t="s">
        <v>1842</v>
      </c>
      <c r="F420" s="5" t="s">
        <v>1937</v>
      </c>
      <c r="G420" s="5" t="s">
        <v>2039</v>
      </c>
      <c r="H420" s="5" t="s">
        <v>118</v>
      </c>
      <c r="I420" s="5" t="s">
        <v>151</v>
      </c>
      <c r="J420" s="5" t="s">
        <v>2157</v>
      </c>
      <c r="K420" s="7"/>
      <c r="L420" s="7">
        <v>0.54</v>
      </c>
      <c r="M420" s="30">
        <f>IF(K420=0,0,K420)</f>
        <v>0</v>
      </c>
      <c r="N420" s="30">
        <f>IF(L420=0,0,L420)</f>
        <v>0.54</v>
      </c>
      <c r="O420" s="11">
        <f>IF(K420&lt;&gt;0,L420/K420,0)</f>
        <v>0</v>
      </c>
      <c r="P420" s="11">
        <f>IF(M420=0,-9999,N420-M420)</f>
        <v>-9999</v>
      </c>
      <c r="Q420" s="11">
        <f>IF( M420&lt;&gt;0,P420/M420,-10)</f>
        <v>-10</v>
      </c>
      <c r="R420" s="11">
        <f>IF(O420&gt;3,4,(IF(O420&gt;1,3,(IF(O420&gt;0.5,2,1)))))</f>
        <v>1</v>
      </c>
      <c r="S420" s="11">
        <f t="shared" si="12"/>
        <v>1</v>
      </c>
      <c r="T420" s="11">
        <f t="shared" si="13"/>
        <v>1</v>
      </c>
      <c r="U420" s="5"/>
      <c r="V420" s="5"/>
      <c r="W420" s="5"/>
      <c r="X420" s="5"/>
      <c r="Y420" s="5"/>
      <c r="Z420" s="5"/>
      <c r="AA420" s="5"/>
    </row>
    <row r="421" spans="1:27" ht="15.75" customHeight="1">
      <c r="A421" s="7">
        <v>2016</v>
      </c>
      <c r="B421" s="7" t="s">
        <v>351</v>
      </c>
      <c r="C421" s="7">
        <v>24</v>
      </c>
      <c r="D421" s="8" t="s">
        <v>1728</v>
      </c>
      <c r="E421" s="27" t="s">
        <v>1843</v>
      </c>
      <c r="F421" s="5" t="s">
        <v>1938</v>
      </c>
      <c r="G421" s="5" t="s">
        <v>2040</v>
      </c>
      <c r="H421" s="5" t="s">
        <v>2100</v>
      </c>
      <c r="I421" s="5"/>
      <c r="J421" s="5" t="s">
        <v>2158</v>
      </c>
      <c r="K421" s="7"/>
      <c r="L421" s="7">
        <v>0.5</v>
      </c>
      <c r="M421" s="30">
        <f>IF(K421=0,0,K421)</f>
        <v>0</v>
      </c>
      <c r="N421" s="30">
        <f>IF(L421=0,0,L421)</f>
        <v>0.5</v>
      </c>
      <c r="O421" s="11">
        <f>IF(K421&lt;&gt;0,L421/K421,0)</f>
        <v>0</v>
      </c>
      <c r="P421" s="11">
        <f>IF(M421=0,-9999,N421-M421)</f>
        <v>-9999</v>
      </c>
      <c r="Q421" s="11">
        <f>IF( M421&lt;&gt;0,P421/M421,-10)</f>
        <v>-10</v>
      </c>
      <c r="R421" s="11">
        <f>IF(O421&gt;3,4,(IF(O421&gt;1,3,(IF(O421&gt;0.5,2,1)))))</f>
        <v>1</v>
      </c>
      <c r="S421" s="11">
        <f t="shared" si="12"/>
        <v>1</v>
      </c>
      <c r="T421" s="11">
        <f t="shared" si="13"/>
        <v>1</v>
      </c>
      <c r="U421" s="5"/>
      <c r="V421" s="5"/>
      <c r="W421" s="5"/>
      <c r="X421" s="5"/>
      <c r="Y421" s="5"/>
      <c r="Z421" s="5"/>
      <c r="AA421" s="5"/>
    </row>
    <row r="422" spans="1:27" ht="15.75" customHeight="1">
      <c r="A422" s="7">
        <v>2016</v>
      </c>
      <c r="B422" s="7" t="s">
        <v>351</v>
      </c>
      <c r="C422" s="7">
        <v>24</v>
      </c>
      <c r="D422" s="8" t="s">
        <v>1729</v>
      </c>
      <c r="E422" s="27" t="s">
        <v>1844</v>
      </c>
      <c r="F422" s="5" t="s">
        <v>1231</v>
      </c>
      <c r="G422" s="5" t="s">
        <v>2041</v>
      </c>
      <c r="H422" s="5" t="s">
        <v>26</v>
      </c>
      <c r="I422" s="5"/>
      <c r="J422" s="5" t="s">
        <v>2159</v>
      </c>
      <c r="K422" s="7"/>
      <c r="L422" s="7">
        <v>7.0000000000000007E-2</v>
      </c>
      <c r="M422" s="30">
        <f>IF(K422=0,0,K422)</f>
        <v>0</v>
      </c>
      <c r="N422" s="30">
        <f>IF(L422=0,0,L422)</f>
        <v>7.0000000000000007E-2</v>
      </c>
      <c r="O422" s="11">
        <f>IF(K422&lt;&gt;0,L422/K422,0)</f>
        <v>0</v>
      </c>
      <c r="P422" s="11">
        <f>IF(M422=0,-9999,N422-M422)</f>
        <v>-9999</v>
      </c>
      <c r="Q422" s="11">
        <f>IF( M422&lt;&gt;0,P422/M422,-10)</f>
        <v>-10</v>
      </c>
      <c r="R422" s="11">
        <f>IF(O422&gt;3,4,(IF(O422&gt;1,3,(IF(O422&gt;0.5,2,1)))))</f>
        <v>1</v>
      </c>
      <c r="S422" s="11">
        <f t="shared" si="12"/>
        <v>1</v>
      </c>
      <c r="T422" s="11">
        <f t="shared" si="13"/>
        <v>1</v>
      </c>
      <c r="U422" s="5"/>
      <c r="V422" s="5"/>
      <c r="W422" s="5"/>
      <c r="X422" s="5"/>
      <c r="Y422" s="5"/>
      <c r="Z422" s="5"/>
      <c r="AA422" s="5"/>
    </row>
    <row r="423" spans="1:27" ht="15.75" customHeight="1">
      <c r="A423" s="7">
        <v>2016</v>
      </c>
      <c r="B423" s="7" t="s">
        <v>383</v>
      </c>
      <c r="C423" s="7">
        <v>1</v>
      </c>
      <c r="D423" s="8" t="s">
        <v>1730</v>
      </c>
      <c r="E423" s="27" t="s">
        <v>1845</v>
      </c>
      <c r="F423" s="5" t="s">
        <v>1939</v>
      </c>
      <c r="G423" s="5" t="s">
        <v>2042</v>
      </c>
      <c r="H423" s="5" t="s">
        <v>2104</v>
      </c>
      <c r="I423" s="5" t="s">
        <v>78</v>
      </c>
      <c r="J423" s="5" t="s">
        <v>2160</v>
      </c>
      <c r="K423" s="7"/>
      <c r="L423" s="7">
        <v>1.24</v>
      </c>
      <c r="M423" s="30">
        <f>IF(K423=0,0,K423)</f>
        <v>0</v>
      </c>
      <c r="N423" s="30">
        <f>IF(L423=0,0,L423)</f>
        <v>1.24</v>
      </c>
      <c r="O423" s="11">
        <f>IF(K423&lt;&gt;0,L423/K423,0)</f>
        <v>0</v>
      </c>
      <c r="P423" s="11">
        <f>IF(M423=0,-9999,N423-M423)</f>
        <v>-9999</v>
      </c>
      <c r="Q423" s="11">
        <f>IF( M423&lt;&gt;0,P423/M423,-10)</f>
        <v>-10</v>
      </c>
      <c r="R423" s="11">
        <f>IF(O423&gt;3,4,(IF(O423&gt;1,3,(IF(O423&gt;0.5,2,1)))))</f>
        <v>1</v>
      </c>
      <c r="S423" s="11">
        <f t="shared" si="12"/>
        <v>1</v>
      </c>
      <c r="T423" s="11">
        <f t="shared" si="13"/>
        <v>1</v>
      </c>
      <c r="U423" s="5"/>
      <c r="V423" s="5"/>
      <c r="W423" s="5"/>
      <c r="X423" s="5"/>
      <c r="Y423" s="5"/>
      <c r="Z423" s="5"/>
      <c r="AA423" s="5"/>
    </row>
    <row r="424" spans="1:27" ht="15.75" customHeight="1">
      <c r="A424" s="7">
        <v>2016</v>
      </c>
      <c r="B424" s="7" t="s">
        <v>383</v>
      </c>
      <c r="C424" s="7">
        <v>1</v>
      </c>
      <c r="D424" s="8" t="s">
        <v>1731</v>
      </c>
      <c r="E424" s="27" t="s">
        <v>1846</v>
      </c>
      <c r="F424" s="5" t="s">
        <v>1940</v>
      </c>
      <c r="G424" s="5" t="s">
        <v>2043</v>
      </c>
      <c r="H424" s="5" t="s">
        <v>89</v>
      </c>
      <c r="I424" s="5" t="s">
        <v>1057</v>
      </c>
      <c r="J424" s="5" t="s">
        <v>2161</v>
      </c>
      <c r="K424" s="7"/>
      <c r="L424" s="7">
        <v>0.22500000000000001</v>
      </c>
      <c r="M424" s="30">
        <f>IF(K424=0,0,K424)</f>
        <v>0</v>
      </c>
      <c r="N424" s="30">
        <f>IF(L424=0,0,L424)</f>
        <v>0.22500000000000001</v>
      </c>
      <c r="O424" s="11">
        <f>IF(K424&lt;&gt;0,L424/K424,0)</f>
        <v>0</v>
      </c>
      <c r="P424" s="11">
        <f>IF(M424=0,-9999,N424-M424)</f>
        <v>-9999</v>
      </c>
      <c r="Q424" s="11">
        <f>IF( M424&lt;&gt;0,P424/M424,-10)</f>
        <v>-10</v>
      </c>
      <c r="R424" s="11">
        <f>IF(O424&gt;3,4,(IF(O424&gt;1,3,(IF(O424&gt;0.5,2,1)))))</f>
        <v>1</v>
      </c>
      <c r="S424" s="11">
        <f t="shared" si="12"/>
        <v>1</v>
      </c>
      <c r="T424" s="11">
        <f t="shared" si="13"/>
        <v>1</v>
      </c>
      <c r="U424" s="5"/>
      <c r="V424" s="5"/>
      <c r="W424" s="5"/>
      <c r="X424" s="5"/>
      <c r="Y424" s="5"/>
      <c r="Z424" s="5"/>
      <c r="AA424" s="5"/>
    </row>
    <row r="425" spans="1:27" ht="15.75" customHeight="1">
      <c r="A425" s="7">
        <v>2016</v>
      </c>
      <c r="B425" s="7" t="s">
        <v>383</v>
      </c>
      <c r="C425" s="7">
        <v>6</v>
      </c>
      <c r="D425" s="8" t="s">
        <v>1733</v>
      </c>
      <c r="E425" s="24"/>
      <c r="F425" s="5" t="s">
        <v>1941</v>
      </c>
      <c r="G425" s="5" t="s">
        <v>2045</v>
      </c>
      <c r="H425" s="5" t="s">
        <v>89</v>
      </c>
      <c r="I425" s="5"/>
      <c r="J425" s="5"/>
      <c r="K425" s="7"/>
      <c r="L425" s="7"/>
      <c r="M425" s="30">
        <f>IF(K425=0,0,K425)</f>
        <v>0</v>
      </c>
      <c r="N425" s="30">
        <f>IF(L425=0,0,L425)</f>
        <v>0</v>
      </c>
      <c r="O425" s="11">
        <f>IF(K425&lt;&gt;0,L425/K425,0)</f>
        <v>0</v>
      </c>
      <c r="P425" s="11">
        <f>IF(M425=0,-9999,N425-M425)</f>
        <v>-9999</v>
      </c>
      <c r="Q425" s="11">
        <f>IF( M425&lt;&gt;0,P425/M425,-10)</f>
        <v>-10</v>
      </c>
      <c r="R425" s="11">
        <f>IF(O425&gt;3,4,(IF(O425&gt;1,3,(IF(O425&gt;0.5,2,1)))))</f>
        <v>1</v>
      </c>
      <c r="S425" s="11">
        <f t="shared" si="12"/>
        <v>1</v>
      </c>
      <c r="T425" s="11">
        <f t="shared" si="13"/>
        <v>1</v>
      </c>
      <c r="U425" s="5"/>
      <c r="V425" s="5"/>
      <c r="W425" s="5"/>
      <c r="X425" s="5"/>
      <c r="Y425" s="5"/>
      <c r="Z425" s="5"/>
      <c r="AA425" s="5"/>
    </row>
    <row r="426" spans="1:27" ht="15.75" customHeight="1">
      <c r="A426" s="7">
        <v>2016</v>
      </c>
      <c r="B426" s="7" t="s">
        <v>383</v>
      </c>
      <c r="C426" s="7">
        <v>22</v>
      </c>
      <c r="D426" s="8" t="s">
        <v>1736</v>
      </c>
      <c r="E426" s="25" t="s">
        <v>1849</v>
      </c>
      <c r="F426" s="5" t="s">
        <v>1942</v>
      </c>
      <c r="G426" s="5" t="s">
        <v>2048</v>
      </c>
      <c r="H426" s="5" t="s">
        <v>31</v>
      </c>
      <c r="I426" s="5" t="s">
        <v>78</v>
      </c>
      <c r="J426" s="5" t="s">
        <v>2164</v>
      </c>
      <c r="K426" s="7"/>
      <c r="L426" s="7">
        <v>0.05</v>
      </c>
      <c r="M426" s="30">
        <f>IF(K426=0,0,K426)</f>
        <v>0</v>
      </c>
      <c r="N426" s="30">
        <f>IF(L426=0,0,L426)</f>
        <v>0.05</v>
      </c>
      <c r="O426" s="11">
        <f>IF(K426&lt;&gt;0,L426/K426,0)</f>
        <v>0</v>
      </c>
      <c r="P426" s="11">
        <f>IF(M426=0,-9999,N426-M426)</f>
        <v>-9999</v>
      </c>
      <c r="Q426" s="11">
        <f>IF( M426&lt;&gt;0,P426/M426,-10)</f>
        <v>-10</v>
      </c>
      <c r="R426" s="11">
        <f>IF(O426&gt;3,4,(IF(O426&gt;1,3,(IF(O426&gt;0.5,2,1)))))</f>
        <v>1</v>
      </c>
      <c r="S426" s="11">
        <f t="shared" si="12"/>
        <v>1</v>
      </c>
      <c r="T426" s="11">
        <f t="shared" si="13"/>
        <v>1</v>
      </c>
      <c r="U426" s="5"/>
      <c r="V426" s="5"/>
      <c r="W426" s="5"/>
      <c r="X426" s="5"/>
      <c r="Y426" s="5"/>
      <c r="Z426" s="5"/>
      <c r="AA426" s="5"/>
    </row>
    <row r="427" spans="1:27" ht="15.75" customHeight="1">
      <c r="A427" s="7">
        <v>2016</v>
      </c>
      <c r="B427" s="7" t="s">
        <v>383</v>
      </c>
      <c r="C427" s="7">
        <v>22</v>
      </c>
      <c r="D427" s="8" t="s">
        <v>1737</v>
      </c>
      <c r="E427" s="25" t="s">
        <v>1850</v>
      </c>
      <c r="F427" s="5" t="s">
        <v>1943</v>
      </c>
      <c r="G427" s="5" t="s">
        <v>2049</v>
      </c>
      <c r="H427" s="5" t="s">
        <v>1198</v>
      </c>
      <c r="I427" s="5" t="s">
        <v>2109</v>
      </c>
      <c r="J427" s="5" t="s">
        <v>2165</v>
      </c>
      <c r="K427" s="7"/>
      <c r="L427" s="7">
        <v>0.31</v>
      </c>
      <c r="M427" s="30">
        <f>IF(K427=0,0,K427)</f>
        <v>0</v>
      </c>
      <c r="N427" s="30">
        <f>IF(L427=0,0,L427)</f>
        <v>0.31</v>
      </c>
      <c r="O427" s="11">
        <f>IF(K427&lt;&gt;0,L427/K427,0)</f>
        <v>0</v>
      </c>
      <c r="P427" s="11">
        <f>IF(M427=0,-9999,N427-M427)</f>
        <v>-9999</v>
      </c>
      <c r="Q427" s="11">
        <f>IF( M427&lt;&gt;0,P427/M427,-10)</f>
        <v>-10</v>
      </c>
      <c r="R427" s="11">
        <f>IF(O427&gt;3,4,(IF(O427&gt;1,3,(IF(O427&gt;0.5,2,1)))))</f>
        <v>1</v>
      </c>
      <c r="S427" s="11">
        <f t="shared" si="12"/>
        <v>1</v>
      </c>
      <c r="T427" s="11">
        <f t="shared" si="13"/>
        <v>1</v>
      </c>
      <c r="U427" s="5"/>
      <c r="V427" s="5"/>
      <c r="W427" s="5"/>
      <c r="X427" s="5"/>
      <c r="Y427" s="5"/>
      <c r="Z427" s="5"/>
      <c r="AA427" s="5"/>
    </row>
    <row r="428" spans="1:27" ht="15.75" customHeight="1">
      <c r="A428" s="7">
        <v>2016</v>
      </c>
      <c r="B428" s="7" t="s">
        <v>383</v>
      </c>
      <c r="C428" s="7">
        <v>29</v>
      </c>
      <c r="D428" s="8" t="s">
        <v>1739</v>
      </c>
      <c r="E428" s="25" t="s">
        <v>1852</v>
      </c>
      <c r="F428" s="5" t="s">
        <v>1945</v>
      </c>
      <c r="G428" s="5" t="s">
        <v>2051</v>
      </c>
      <c r="H428" s="5" t="s">
        <v>89</v>
      </c>
      <c r="I428" s="5"/>
      <c r="J428" s="5" t="s">
        <v>2166</v>
      </c>
      <c r="K428" s="7"/>
      <c r="L428" s="7">
        <v>7.0000000000000007E-2</v>
      </c>
      <c r="M428" s="30">
        <f>IF(K428=0,0,K428)</f>
        <v>0</v>
      </c>
      <c r="N428" s="30">
        <f>IF(L428=0,0,L428)</f>
        <v>7.0000000000000007E-2</v>
      </c>
      <c r="O428" s="11">
        <f>IF(K428&lt;&gt;0,L428/K428,0)</f>
        <v>0</v>
      </c>
      <c r="P428" s="11">
        <f>IF(M428=0,-9999,N428-M428)</f>
        <v>-9999</v>
      </c>
      <c r="Q428" s="11">
        <f>IF( M428&lt;&gt;0,P428/M428,-10)</f>
        <v>-10</v>
      </c>
      <c r="R428" s="11">
        <f>IF(O428&gt;3,4,(IF(O428&gt;1,3,(IF(O428&gt;0.5,2,1)))))</f>
        <v>1</v>
      </c>
      <c r="S428" s="11">
        <f t="shared" si="12"/>
        <v>1</v>
      </c>
      <c r="T428" s="11">
        <f t="shared" si="13"/>
        <v>1</v>
      </c>
      <c r="U428" s="5"/>
      <c r="V428" s="5"/>
      <c r="W428" s="5"/>
      <c r="X428" s="5"/>
      <c r="Y428" s="5"/>
      <c r="Z428" s="5"/>
      <c r="AA428" s="5"/>
    </row>
    <row r="429" spans="1:27" ht="15.75" customHeight="1">
      <c r="A429" s="7">
        <v>2016</v>
      </c>
      <c r="B429" s="7" t="s">
        <v>417</v>
      </c>
      <c r="C429" s="7">
        <v>5</v>
      </c>
      <c r="D429" s="8" t="s">
        <v>1740</v>
      </c>
      <c r="E429" s="25" t="s">
        <v>1853</v>
      </c>
      <c r="F429" s="5" t="s">
        <v>1946</v>
      </c>
      <c r="G429" s="5" t="s">
        <v>2052</v>
      </c>
      <c r="H429" s="5" t="s">
        <v>31</v>
      </c>
      <c r="I429" s="5" t="s">
        <v>78</v>
      </c>
      <c r="J429" s="5" t="s">
        <v>2167</v>
      </c>
      <c r="K429" s="7"/>
      <c r="L429" s="7">
        <v>0.89</v>
      </c>
      <c r="M429" s="30">
        <f>IF(K429=0,0,K429)</f>
        <v>0</v>
      </c>
      <c r="N429" s="30">
        <f>IF(L429=0,0,L429)</f>
        <v>0.89</v>
      </c>
      <c r="O429" s="11">
        <f>IF(K429&lt;&gt;0,L429/K429,0)</f>
        <v>0</v>
      </c>
      <c r="P429" s="11">
        <f>IF(M429=0,-9999,N429-M429)</f>
        <v>-9999</v>
      </c>
      <c r="Q429" s="11">
        <f>IF( M429&lt;&gt;0,P429/M429,-10)</f>
        <v>-10</v>
      </c>
      <c r="R429" s="11">
        <f>IF(O429&gt;3,4,(IF(O429&gt;1,3,(IF(O429&gt;0.5,2,1)))))</f>
        <v>1</v>
      </c>
      <c r="S429" s="11">
        <f t="shared" si="12"/>
        <v>1</v>
      </c>
      <c r="T429" s="11">
        <f t="shared" si="13"/>
        <v>1</v>
      </c>
      <c r="U429" s="5"/>
      <c r="V429" s="5"/>
      <c r="W429" s="5"/>
      <c r="X429" s="5"/>
      <c r="Y429" s="5"/>
      <c r="Z429" s="5"/>
      <c r="AA429" s="5"/>
    </row>
    <row r="430" spans="1:27" ht="15.75" customHeight="1">
      <c r="A430" s="7">
        <v>2016</v>
      </c>
      <c r="B430" s="7" t="s">
        <v>417</v>
      </c>
      <c r="C430" s="7">
        <v>5</v>
      </c>
      <c r="D430" s="8" t="s">
        <v>1741</v>
      </c>
      <c r="E430" s="25" t="s">
        <v>1854</v>
      </c>
      <c r="F430" s="5" t="s">
        <v>1947</v>
      </c>
      <c r="G430" s="5" t="s">
        <v>2053</v>
      </c>
      <c r="H430" s="5" t="s">
        <v>39</v>
      </c>
      <c r="I430" s="5"/>
      <c r="J430" s="5" t="s">
        <v>2168</v>
      </c>
      <c r="K430" s="7"/>
      <c r="L430" s="7">
        <v>1.53</v>
      </c>
      <c r="M430" s="30">
        <f>IF(K430=0,0,K430)</f>
        <v>0</v>
      </c>
      <c r="N430" s="30">
        <f>IF(L430=0,0,L430)</f>
        <v>1.53</v>
      </c>
      <c r="O430" s="11">
        <f>IF(K430&lt;&gt;0,L430/K430,0)</f>
        <v>0</v>
      </c>
      <c r="P430" s="11">
        <f>IF(M430=0,-9999,N430-M430)</f>
        <v>-9999</v>
      </c>
      <c r="Q430" s="11">
        <f>IF( M430&lt;&gt;0,P430/M430,-10)</f>
        <v>-10</v>
      </c>
      <c r="R430" s="11">
        <f>IF(O430&gt;3,4,(IF(O430&gt;1,3,(IF(O430&gt;0.5,2,1)))))</f>
        <v>1</v>
      </c>
      <c r="S430" s="11">
        <f t="shared" si="12"/>
        <v>1</v>
      </c>
      <c r="T430" s="11">
        <f t="shared" si="13"/>
        <v>1</v>
      </c>
      <c r="U430" s="5"/>
      <c r="V430" s="5"/>
      <c r="W430" s="5"/>
      <c r="X430" s="5"/>
      <c r="Y430" s="5"/>
      <c r="Z430" s="5"/>
      <c r="AA430" s="5"/>
    </row>
    <row r="431" spans="1:27" ht="15.75" customHeight="1">
      <c r="A431" s="7">
        <v>2016</v>
      </c>
      <c r="B431" s="7" t="s">
        <v>417</v>
      </c>
      <c r="C431" s="7">
        <v>5</v>
      </c>
      <c r="D431" s="8" t="s">
        <v>1742</v>
      </c>
      <c r="E431" s="25" t="s">
        <v>1855</v>
      </c>
      <c r="F431" s="5" t="s">
        <v>1948</v>
      </c>
      <c r="G431" s="5" t="s">
        <v>2054</v>
      </c>
      <c r="H431" s="5" t="s">
        <v>89</v>
      </c>
      <c r="I431" s="5" t="s">
        <v>31</v>
      </c>
      <c r="J431" s="5" t="s">
        <v>2169</v>
      </c>
      <c r="K431" s="7"/>
      <c r="L431" s="7">
        <v>0.09</v>
      </c>
      <c r="M431" s="30">
        <f>IF(K431=0,0,K431)</f>
        <v>0</v>
      </c>
      <c r="N431" s="30">
        <f>IF(L431=0,0,L431)</f>
        <v>0.09</v>
      </c>
      <c r="O431" s="11">
        <f>IF(K431&lt;&gt;0,L431/K431,0)</f>
        <v>0</v>
      </c>
      <c r="P431" s="11">
        <f>IF(M431=0,-9999,N431-M431)</f>
        <v>-9999</v>
      </c>
      <c r="Q431" s="11">
        <f>IF( M431&lt;&gt;0,P431/M431,-10)</f>
        <v>-10</v>
      </c>
      <c r="R431" s="11">
        <f>IF(O431&gt;3,4,(IF(O431&gt;1,3,(IF(O431&gt;0.5,2,1)))))</f>
        <v>1</v>
      </c>
      <c r="S431" s="11">
        <f t="shared" si="12"/>
        <v>1</v>
      </c>
      <c r="T431" s="11">
        <f t="shared" si="13"/>
        <v>1</v>
      </c>
      <c r="U431" s="5"/>
      <c r="V431" s="5"/>
      <c r="W431" s="5"/>
      <c r="X431" s="5"/>
      <c r="Y431" s="5"/>
      <c r="Z431" s="5"/>
      <c r="AA431" s="5"/>
    </row>
    <row r="432" spans="1:27" ht="15.75" customHeight="1">
      <c r="A432" s="7">
        <v>2016</v>
      </c>
      <c r="B432" s="7" t="s">
        <v>417</v>
      </c>
      <c r="C432" s="7">
        <v>25</v>
      </c>
      <c r="D432" s="8" t="s">
        <v>1746</v>
      </c>
      <c r="E432" s="25" t="s">
        <v>1859</v>
      </c>
      <c r="F432" s="5" t="s">
        <v>1949</v>
      </c>
      <c r="G432" s="5" t="s">
        <v>2058</v>
      </c>
      <c r="H432" s="5" t="s">
        <v>54</v>
      </c>
      <c r="I432" s="5"/>
      <c r="J432" s="5" t="s">
        <v>2172</v>
      </c>
      <c r="K432" s="7"/>
      <c r="L432" s="7"/>
      <c r="M432" s="30">
        <f>IF(K432=0,0,K432)</f>
        <v>0</v>
      </c>
      <c r="N432" s="30">
        <f>IF(L432=0,0,L432)</f>
        <v>0</v>
      </c>
      <c r="O432" s="11">
        <f>IF(K432&lt;&gt;0,L432/K432,0)</f>
        <v>0</v>
      </c>
      <c r="P432" s="11">
        <f>IF(M432=0,-9999,N432-M432)</f>
        <v>-9999</v>
      </c>
      <c r="Q432" s="11">
        <f>IF( M432&lt;&gt;0,P432/M432,-10)</f>
        <v>-10</v>
      </c>
      <c r="R432" s="11">
        <f>IF(O432&gt;3,4,(IF(O432&gt;1,3,(IF(O432&gt;0.5,2,1)))))</f>
        <v>1</v>
      </c>
      <c r="S432" s="11">
        <f t="shared" si="12"/>
        <v>1</v>
      </c>
      <c r="T432" s="11">
        <f t="shared" si="13"/>
        <v>1</v>
      </c>
      <c r="U432" s="5"/>
      <c r="V432" s="5"/>
      <c r="W432" s="5"/>
      <c r="X432" s="5"/>
      <c r="Y432" s="5"/>
      <c r="Z432" s="5"/>
      <c r="AA432" s="5"/>
    </row>
    <row r="433" spans="1:27" ht="15.75" customHeight="1">
      <c r="A433" s="7">
        <v>2016</v>
      </c>
      <c r="B433" s="7" t="s">
        <v>506</v>
      </c>
      <c r="C433" s="7">
        <v>2</v>
      </c>
      <c r="D433" s="8" t="s">
        <v>1749</v>
      </c>
      <c r="E433" s="25" t="s">
        <v>1861</v>
      </c>
      <c r="F433" s="5" t="s">
        <v>1951</v>
      </c>
      <c r="G433" s="5" t="s">
        <v>2061</v>
      </c>
      <c r="H433" s="5" t="s">
        <v>54</v>
      </c>
      <c r="I433" s="5" t="s">
        <v>78</v>
      </c>
      <c r="J433" s="5" t="s">
        <v>2174</v>
      </c>
      <c r="K433" s="7"/>
      <c r="L433" s="7">
        <v>0.3</v>
      </c>
      <c r="M433" s="30">
        <f>IF(K433=0,0,K433)</f>
        <v>0</v>
      </c>
      <c r="N433" s="30">
        <f>IF(L433=0,0,L433)</f>
        <v>0.3</v>
      </c>
      <c r="O433" s="11">
        <f>IF(K433&lt;&gt;0,L433/K433,0)</f>
        <v>0</v>
      </c>
      <c r="P433" s="11">
        <f>IF(M433=0,-9999,N433-M433)</f>
        <v>-9999</v>
      </c>
      <c r="Q433" s="11">
        <f>IF( M433&lt;&gt;0,P433/M433,-10)</f>
        <v>-10</v>
      </c>
      <c r="R433" s="11">
        <f>IF(O433&gt;3,4,(IF(O433&gt;1,3,(IF(O433&gt;0.5,2,1)))))</f>
        <v>1</v>
      </c>
      <c r="S433" s="11">
        <f t="shared" si="12"/>
        <v>1</v>
      </c>
      <c r="T433" s="11">
        <f t="shared" si="13"/>
        <v>1</v>
      </c>
      <c r="U433" s="5"/>
      <c r="V433" s="5"/>
      <c r="W433" s="5"/>
      <c r="X433" s="5"/>
      <c r="Y433" s="5"/>
      <c r="Z433" s="5"/>
      <c r="AA433" s="5"/>
    </row>
    <row r="434" spans="1:27" ht="15.75" customHeight="1">
      <c r="A434" s="7">
        <v>2016</v>
      </c>
      <c r="B434" s="7" t="s">
        <v>506</v>
      </c>
      <c r="C434" s="7">
        <v>2</v>
      </c>
      <c r="D434" s="8" t="s">
        <v>1750</v>
      </c>
      <c r="E434" s="25" t="s">
        <v>1862</v>
      </c>
      <c r="F434" s="5" t="s">
        <v>1952</v>
      </c>
      <c r="G434" s="5" t="s">
        <v>2062</v>
      </c>
      <c r="H434" s="5" t="s">
        <v>26</v>
      </c>
      <c r="I434" s="5"/>
      <c r="J434" s="5" t="s">
        <v>2175</v>
      </c>
      <c r="K434" s="7"/>
      <c r="L434" s="7">
        <v>0.14000000000000001</v>
      </c>
      <c r="M434" s="30">
        <f>IF(K434=0,0,K434)</f>
        <v>0</v>
      </c>
      <c r="N434" s="30">
        <f>IF(L434=0,0,L434)</f>
        <v>0.14000000000000001</v>
      </c>
      <c r="O434" s="11">
        <f>IF(K434&lt;&gt;0,L434/K434,0)</f>
        <v>0</v>
      </c>
      <c r="P434" s="11">
        <f>IF(M434=0,-9999,N434-M434)</f>
        <v>-9999</v>
      </c>
      <c r="Q434" s="11">
        <f>IF( M434&lt;&gt;0,P434/M434,-10)</f>
        <v>-10</v>
      </c>
      <c r="R434" s="11">
        <f>IF(O434&gt;3,4,(IF(O434&gt;1,3,(IF(O434&gt;0.5,2,1)))))</f>
        <v>1</v>
      </c>
      <c r="S434" s="11">
        <f t="shared" si="12"/>
        <v>1</v>
      </c>
      <c r="T434" s="11">
        <f t="shared" si="13"/>
        <v>1</v>
      </c>
      <c r="U434" s="5"/>
      <c r="V434" s="5"/>
      <c r="W434" s="5"/>
      <c r="X434" s="5"/>
      <c r="Y434" s="5"/>
      <c r="Z434" s="5"/>
      <c r="AA434" s="5"/>
    </row>
    <row r="435" spans="1:27" ht="15.75" customHeight="1">
      <c r="A435" s="7">
        <v>2016</v>
      </c>
      <c r="B435" s="7" t="s">
        <v>506</v>
      </c>
      <c r="C435" s="7">
        <v>9</v>
      </c>
      <c r="D435" s="8" t="s">
        <v>1753</v>
      </c>
      <c r="E435" s="24"/>
      <c r="F435" s="5" t="s">
        <v>1955</v>
      </c>
      <c r="G435" s="5" t="s">
        <v>2065</v>
      </c>
      <c r="H435" s="5" t="s">
        <v>39</v>
      </c>
      <c r="I435" s="5"/>
      <c r="J435" s="5" t="s">
        <v>2178</v>
      </c>
      <c r="K435" s="7"/>
      <c r="L435" s="7">
        <v>0.08</v>
      </c>
      <c r="M435" s="30">
        <f>IF(K435=0,0,K435)</f>
        <v>0</v>
      </c>
      <c r="N435" s="30">
        <f>IF(L435=0,0,L435)</f>
        <v>0.08</v>
      </c>
      <c r="O435" s="11">
        <f>IF(K435&lt;&gt;0,L435/K435,0)</f>
        <v>0</v>
      </c>
      <c r="P435" s="11">
        <f>IF(M435=0,-9999,N435-M435)</f>
        <v>-9999</v>
      </c>
      <c r="Q435" s="11">
        <f>IF( M435&lt;&gt;0,P435/M435,-10)</f>
        <v>-10</v>
      </c>
      <c r="R435" s="11">
        <f>IF(O435&gt;3,4,(IF(O435&gt;1,3,(IF(O435&gt;0.5,2,1)))))</f>
        <v>1</v>
      </c>
      <c r="S435" s="11">
        <f t="shared" si="12"/>
        <v>1</v>
      </c>
      <c r="T435" s="11">
        <f t="shared" si="13"/>
        <v>1</v>
      </c>
      <c r="U435" s="5"/>
      <c r="V435" s="5"/>
      <c r="W435" s="5"/>
      <c r="X435" s="5"/>
      <c r="Y435" s="5"/>
      <c r="Z435" s="5"/>
      <c r="AA435" s="5"/>
    </row>
    <row r="436" spans="1:27" ht="15.75" customHeight="1">
      <c r="A436" s="7">
        <v>2016</v>
      </c>
      <c r="B436" s="7" t="s">
        <v>506</v>
      </c>
      <c r="C436" s="7">
        <v>23</v>
      </c>
      <c r="D436" s="8" t="s">
        <v>1758</v>
      </c>
      <c r="E436" s="27" t="s">
        <v>1869</v>
      </c>
      <c r="F436" s="5" t="s">
        <v>1958</v>
      </c>
      <c r="G436" s="5" t="s">
        <v>2070</v>
      </c>
      <c r="H436" s="5" t="s">
        <v>89</v>
      </c>
      <c r="I436" s="5"/>
      <c r="J436" s="5" t="s">
        <v>2182</v>
      </c>
      <c r="K436" s="7"/>
      <c r="L436" s="7">
        <v>1.98</v>
      </c>
      <c r="M436" s="30">
        <f>IF(K436=0,0,K436)</f>
        <v>0</v>
      </c>
      <c r="N436" s="30">
        <f>IF(L436=0,0,L436)</f>
        <v>1.98</v>
      </c>
      <c r="O436" s="11">
        <f>IF(K436&lt;&gt;0,L436/K436,0)</f>
        <v>0</v>
      </c>
      <c r="P436" s="11">
        <f>IF(M436=0,-9999,N436-M436)</f>
        <v>-9999</v>
      </c>
      <c r="Q436" s="11">
        <f>IF( M436&lt;&gt;0,P436/M436,-10)</f>
        <v>-10</v>
      </c>
      <c r="R436" s="11">
        <f>IF(O436&gt;3,4,(IF(O436&gt;1,3,(IF(O436&gt;0.5,2,1)))))</f>
        <v>1</v>
      </c>
      <c r="S436" s="11">
        <f t="shared" si="12"/>
        <v>1</v>
      </c>
      <c r="T436" s="11">
        <f t="shared" si="13"/>
        <v>1</v>
      </c>
      <c r="U436" s="5"/>
      <c r="V436" s="5"/>
      <c r="W436" s="5"/>
      <c r="X436" s="5"/>
      <c r="Y436" s="5"/>
      <c r="Z436" s="5"/>
      <c r="AA436" s="5"/>
    </row>
    <row r="437" spans="1:27" ht="15.75" customHeight="1">
      <c r="A437" s="7">
        <v>2016</v>
      </c>
      <c r="B437" s="7" t="s">
        <v>506</v>
      </c>
      <c r="C437" s="7">
        <v>23</v>
      </c>
      <c r="D437" s="8" t="s">
        <v>1759</v>
      </c>
      <c r="E437" s="27" t="s">
        <v>1870</v>
      </c>
      <c r="F437" s="5" t="s">
        <v>1959</v>
      </c>
      <c r="G437" s="5" t="s">
        <v>2071</v>
      </c>
      <c r="H437" s="5" t="s">
        <v>2105</v>
      </c>
      <c r="I437" s="5"/>
      <c r="J437" s="5" t="s">
        <v>2183</v>
      </c>
      <c r="K437" s="7"/>
      <c r="L437" s="7">
        <v>0.13</v>
      </c>
      <c r="M437" s="30">
        <f>IF(K437=0,0,K437)</f>
        <v>0</v>
      </c>
      <c r="N437" s="30">
        <f>IF(L437=0,0,L437)</f>
        <v>0.13</v>
      </c>
      <c r="O437" s="11">
        <f>IF(K437&lt;&gt;0,L437/K437,0)</f>
        <v>0</v>
      </c>
      <c r="P437" s="11">
        <f>IF(M437=0,-9999,N437-M437)</f>
        <v>-9999</v>
      </c>
      <c r="Q437" s="11">
        <f>IF( M437&lt;&gt;0,P437/M437,-10)</f>
        <v>-10</v>
      </c>
      <c r="R437" s="11">
        <f>IF(O437&gt;3,4,(IF(O437&gt;1,3,(IF(O437&gt;0.5,2,1)))))</f>
        <v>1</v>
      </c>
      <c r="S437" s="11">
        <f t="shared" si="12"/>
        <v>1</v>
      </c>
      <c r="T437" s="11">
        <f t="shared" si="13"/>
        <v>1</v>
      </c>
      <c r="U437" s="5"/>
      <c r="V437" s="5"/>
      <c r="W437" s="5"/>
      <c r="X437" s="5"/>
      <c r="Y437" s="5"/>
      <c r="Z437" s="5"/>
      <c r="AA437" s="5"/>
    </row>
    <row r="438" spans="1:27" ht="15.75" customHeight="1">
      <c r="A438" s="7">
        <v>2016</v>
      </c>
      <c r="B438" s="7" t="s">
        <v>165</v>
      </c>
      <c r="C438" s="7">
        <v>7</v>
      </c>
      <c r="D438" s="8" t="s">
        <v>1763</v>
      </c>
      <c r="E438" s="24"/>
      <c r="F438" s="5" t="s">
        <v>1960</v>
      </c>
      <c r="G438" s="5" t="s">
        <v>2075</v>
      </c>
      <c r="H438" s="5" t="s">
        <v>2106</v>
      </c>
      <c r="I438" s="5" t="s">
        <v>21</v>
      </c>
      <c r="J438" s="5"/>
      <c r="K438" s="7"/>
      <c r="L438" s="7"/>
      <c r="M438" s="30">
        <f>IF(K438=0,0,K438)</f>
        <v>0</v>
      </c>
      <c r="N438" s="30">
        <f>IF(L438=0,0,L438)</f>
        <v>0</v>
      </c>
      <c r="O438" s="11">
        <f>IF(K438&lt;&gt;0,L438/K438,0)</f>
        <v>0</v>
      </c>
      <c r="P438" s="11">
        <f>IF(M438=0,-9999,N438-M438)</f>
        <v>-9999</v>
      </c>
      <c r="Q438" s="11">
        <f>IF( M438&lt;&gt;0,P438/M438,-10)</f>
        <v>-10</v>
      </c>
      <c r="R438" s="11">
        <f>IF(O438&gt;3,4,(IF(O438&gt;1,3,(IF(O438&gt;0.5,2,1)))))</f>
        <v>1</v>
      </c>
      <c r="S438" s="11">
        <f t="shared" si="12"/>
        <v>1</v>
      </c>
      <c r="T438" s="11">
        <f t="shared" si="13"/>
        <v>1</v>
      </c>
      <c r="U438" s="5"/>
      <c r="V438" s="5"/>
      <c r="W438" s="5"/>
      <c r="X438" s="5"/>
      <c r="Y438" s="5"/>
      <c r="Z438" s="5"/>
      <c r="AA438" s="5"/>
    </row>
    <row r="439" spans="1:27" ht="15.75" customHeight="1">
      <c r="A439" s="7">
        <v>2016</v>
      </c>
      <c r="B439" s="7" t="s">
        <v>165</v>
      </c>
      <c r="C439" s="7">
        <v>14</v>
      </c>
      <c r="D439" s="8" t="s">
        <v>1764</v>
      </c>
      <c r="E439" s="24"/>
      <c r="F439" s="5" t="s">
        <v>1961</v>
      </c>
      <c r="G439" s="5" t="s">
        <v>2076</v>
      </c>
      <c r="H439" s="5" t="s">
        <v>98</v>
      </c>
      <c r="I439" s="5"/>
      <c r="J439" s="5" t="s">
        <v>2186</v>
      </c>
      <c r="K439" s="7"/>
      <c r="L439" s="7">
        <v>0.18</v>
      </c>
      <c r="M439" s="30">
        <f>IF(K439=0,0,K439)</f>
        <v>0</v>
      </c>
      <c r="N439" s="30">
        <f>IF(L439=0,0,L439)</f>
        <v>0.18</v>
      </c>
      <c r="O439" s="11">
        <f>IF(K439&lt;&gt;0,L439/K439,0)</f>
        <v>0</v>
      </c>
      <c r="P439" s="11">
        <f>IF(M439=0,-9999,N439-M439)</f>
        <v>-9999</v>
      </c>
      <c r="Q439" s="11">
        <f>IF( M439&lt;&gt;0,P439/M439,-10)</f>
        <v>-10</v>
      </c>
      <c r="R439" s="11">
        <f>IF(O439&gt;3,4,(IF(O439&gt;1,3,(IF(O439&gt;0.5,2,1)))))</f>
        <v>1</v>
      </c>
      <c r="S439" s="11">
        <f t="shared" si="12"/>
        <v>1</v>
      </c>
      <c r="T439" s="11">
        <f t="shared" si="13"/>
        <v>1</v>
      </c>
      <c r="U439" s="5"/>
      <c r="V439" s="5"/>
      <c r="W439" s="5"/>
      <c r="X439" s="5"/>
      <c r="Y439" s="5"/>
      <c r="Z439" s="5"/>
      <c r="AA439" s="5"/>
    </row>
    <row r="440" spans="1:27" ht="15.75" customHeight="1">
      <c r="A440" s="7">
        <v>2016</v>
      </c>
      <c r="B440" s="7" t="s">
        <v>165</v>
      </c>
      <c r="C440" s="7">
        <v>14</v>
      </c>
      <c r="D440" s="8" t="s">
        <v>1766</v>
      </c>
      <c r="E440" s="24"/>
      <c r="F440" s="5" t="s">
        <v>1963</v>
      </c>
      <c r="G440" s="5" t="s">
        <v>2078</v>
      </c>
      <c r="H440" s="5" t="s">
        <v>39</v>
      </c>
      <c r="I440" s="5"/>
      <c r="J440" s="5" t="s">
        <v>2188</v>
      </c>
      <c r="K440" s="7"/>
      <c r="L440" s="7">
        <v>2.23</v>
      </c>
      <c r="M440" s="30">
        <f>IF(K440=0,0,K440)</f>
        <v>0</v>
      </c>
      <c r="N440" s="30">
        <f>IF(L440=0,0,L440)</f>
        <v>2.23</v>
      </c>
      <c r="O440" s="11">
        <f>IF(K440&lt;&gt;0,L440/K440,0)</f>
        <v>0</v>
      </c>
      <c r="P440" s="11">
        <f>IF(M440=0,-9999,N440-M440)</f>
        <v>-9999</v>
      </c>
      <c r="Q440" s="11">
        <f>IF( M440&lt;&gt;0,P440/M440,-10)</f>
        <v>-10</v>
      </c>
      <c r="R440" s="11">
        <f>IF(O440&gt;3,4,(IF(O440&gt;1,3,(IF(O440&gt;0.5,2,1)))))</f>
        <v>1</v>
      </c>
      <c r="S440" s="11">
        <f t="shared" si="12"/>
        <v>1</v>
      </c>
      <c r="T440" s="11">
        <f t="shared" si="13"/>
        <v>1</v>
      </c>
      <c r="U440" s="5"/>
      <c r="V440" s="5"/>
      <c r="W440" s="5"/>
      <c r="X440" s="5"/>
      <c r="Y440" s="5"/>
      <c r="Z440" s="5"/>
      <c r="AA440" s="5"/>
    </row>
    <row r="441" spans="1:27" ht="15.75" customHeight="1">
      <c r="A441" s="7">
        <v>2016</v>
      </c>
      <c r="B441" s="7" t="s">
        <v>165</v>
      </c>
      <c r="C441" s="7">
        <v>14</v>
      </c>
      <c r="D441" s="8" t="s">
        <v>1767</v>
      </c>
      <c r="E441" s="25" t="s">
        <v>1874</v>
      </c>
      <c r="F441" s="5" t="s">
        <v>1964</v>
      </c>
      <c r="G441" s="5" t="s">
        <v>2079</v>
      </c>
      <c r="H441" s="5" t="s">
        <v>89</v>
      </c>
      <c r="I441" s="5"/>
      <c r="J441" s="5" t="s">
        <v>2189</v>
      </c>
      <c r="K441" s="7"/>
      <c r="L441" s="7">
        <v>2.39</v>
      </c>
      <c r="M441" s="30">
        <f>IF(K441=0,0,K441)</f>
        <v>0</v>
      </c>
      <c r="N441" s="30">
        <f>IF(L441=0,0,L441)</f>
        <v>2.39</v>
      </c>
      <c r="O441" s="11">
        <f>IF(K441&lt;&gt;0,L441/K441,0)</f>
        <v>0</v>
      </c>
      <c r="P441" s="11">
        <f>IF(M441=0,-9999,N441-M441)</f>
        <v>-9999</v>
      </c>
      <c r="Q441" s="11">
        <f>IF( M441&lt;&gt;0,P441/M441,-10)</f>
        <v>-10</v>
      </c>
      <c r="R441" s="11">
        <f>IF(O441&gt;3,4,(IF(O441&gt;1,3,(IF(O441&gt;0.5,2,1)))))</f>
        <v>1</v>
      </c>
      <c r="S441" s="11">
        <f t="shared" si="12"/>
        <v>1</v>
      </c>
      <c r="T441" s="11">
        <f t="shared" si="13"/>
        <v>1</v>
      </c>
      <c r="U441" s="5"/>
      <c r="V441" s="5"/>
      <c r="W441" s="5"/>
      <c r="X441" s="5"/>
      <c r="Y441" s="5"/>
      <c r="Z441" s="5"/>
      <c r="AA441" s="5"/>
    </row>
    <row r="442" spans="1:27" ht="15.75" customHeight="1">
      <c r="A442" s="7">
        <v>2016</v>
      </c>
      <c r="B442" s="7" t="s">
        <v>165</v>
      </c>
      <c r="C442" s="7">
        <v>14</v>
      </c>
      <c r="D442" s="8" t="s">
        <v>1768</v>
      </c>
      <c r="E442" s="25" t="s">
        <v>1875</v>
      </c>
      <c r="F442" s="5" t="s">
        <v>1965</v>
      </c>
      <c r="G442" s="5" t="s">
        <v>2080</v>
      </c>
      <c r="H442" s="5" t="s">
        <v>26</v>
      </c>
      <c r="I442" s="5"/>
      <c r="J442" s="5" t="s">
        <v>2190</v>
      </c>
      <c r="K442" s="7"/>
      <c r="L442" s="7">
        <v>0.17</v>
      </c>
      <c r="M442" s="30">
        <f>IF(K442=0,0,K442)</f>
        <v>0</v>
      </c>
      <c r="N442" s="30">
        <f>IF(L442=0,0,L442)</f>
        <v>0.17</v>
      </c>
      <c r="O442" s="11">
        <f>IF(K442&lt;&gt;0,L442/K442,0)</f>
        <v>0</v>
      </c>
      <c r="P442" s="11">
        <f>IF(M442=0,-9999,N442-M442)</f>
        <v>-9999</v>
      </c>
      <c r="Q442" s="11">
        <f>IF( M442&lt;&gt;0,P442/M442,-10)</f>
        <v>-10</v>
      </c>
      <c r="R442" s="11">
        <f>IF(O442&gt;3,4,(IF(O442&gt;1,3,(IF(O442&gt;0.5,2,1)))))</f>
        <v>1</v>
      </c>
      <c r="S442" s="11">
        <f t="shared" si="12"/>
        <v>1</v>
      </c>
      <c r="T442" s="11">
        <f t="shared" si="13"/>
        <v>1</v>
      </c>
      <c r="U442" s="5"/>
      <c r="V442" s="5"/>
      <c r="W442" s="5"/>
      <c r="X442" s="5"/>
      <c r="Y442" s="5"/>
      <c r="Z442" s="5"/>
      <c r="AA442" s="5"/>
    </row>
    <row r="443" spans="1:27" ht="15.75" customHeight="1">
      <c r="A443" s="7">
        <v>2016</v>
      </c>
      <c r="B443" s="7" t="s">
        <v>165</v>
      </c>
      <c r="C443" s="7">
        <v>14</v>
      </c>
      <c r="D443" s="8" t="s">
        <v>1769</v>
      </c>
      <c r="E443" s="25" t="s">
        <v>1876</v>
      </c>
      <c r="F443" s="5" t="s">
        <v>1966</v>
      </c>
      <c r="G443" s="5" t="s">
        <v>2081</v>
      </c>
      <c r="H443" s="5" t="s">
        <v>295</v>
      </c>
      <c r="I443" s="5" t="s">
        <v>78</v>
      </c>
      <c r="J443" s="5" t="s">
        <v>2191</v>
      </c>
      <c r="K443" s="7"/>
      <c r="L443" s="7">
        <v>0.03</v>
      </c>
      <c r="M443" s="30">
        <f>IF(K443=0,0,K443)</f>
        <v>0</v>
      </c>
      <c r="N443" s="30">
        <f>IF(L443=0,0,L443)</f>
        <v>0.03</v>
      </c>
      <c r="O443" s="11">
        <f>IF(K443&lt;&gt;0,L443/K443,0)</f>
        <v>0</v>
      </c>
      <c r="P443" s="11">
        <f>IF(M443=0,-9999,N443-M443)</f>
        <v>-9999</v>
      </c>
      <c r="Q443" s="11">
        <f>IF( M443&lt;&gt;0,P443/M443,-10)</f>
        <v>-10</v>
      </c>
      <c r="R443" s="11">
        <f>IF(O443&gt;3,4,(IF(O443&gt;1,3,(IF(O443&gt;0.5,2,1)))))</f>
        <v>1</v>
      </c>
      <c r="S443" s="11">
        <f t="shared" si="12"/>
        <v>1</v>
      </c>
      <c r="T443" s="11">
        <f t="shared" si="13"/>
        <v>1</v>
      </c>
      <c r="U443" s="5"/>
      <c r="V443" s="5"/>
      <c r="W443" s="5"/>
      <c r="X443" s="5"/>
      <c r="Y443" s="5"/>
      <c r="Z443" s="5"/>
      <c r="AA443" s="5"/>
    </row>
    <row r="444" spans="1:27" ht="15.75" customHeight="1">
      <c r="A444" s="7">
        <v>2016</v>
      </c>
      <c r="B444" s="7" t="s">
        <v>165</v>
      </c>
      <c r="C444" s="7">
        <v>21</v>
      </c>
      <c r="D444" s="8" t="s">
        <v>1770</v>
      </c>
      <c r="E444" s="25" t="s">
        <v>1877</v>
      </c>
      <c r="F444" s="5" t="s">
        <v>1967</v>
      </c>
      <c r="G444" s="5" t="s">
        <v>2082</v>
      </c>
      <c r="H444" s="5" t="s">
        <v>2106</v>
      </c>
      <c r="I444" s="5" t="s">
        <v>151</v>
      </c>
      <c r="J444" s="5" t="s">
        <v>2192</v>
      </c>
      <c r="K444" s="7"/>
      <c r="L444" s="7">
        <v>0.63</v>
      </c>
      <c r="M444" s="30">
        <f>IF(K444=0,0,K444)</f>
        <v>0</v>
      </c>
      <c r="N444" s="30">
        <f>IF(L444=0,0,L444)</f>
        <v>0.63</v>
      </c>
      <c r="O444" s="11">
        <f>IF(K444&lt;&gt;0,L444/K444,0)</f>
        <v>0</v>
      </c>
      <c r="P444" s="11">
        <f>IF(M444=0,-9999,N444-M444)</f>
        <v>-9999</v>
      </c>
      <c r="Q444" s="11">
        <f>IF( M444&lt;&gt;0,P444/M444,-10)</f>
        <v>-10</v>
      </c>
      <c r="R444" s="11">
        <f>IF(O444&gt;3,4,(IF(O444&gt;1,3,(IF(O444&gt;0.5,2,1)))))</f>
        <v>1</v>
      </c>
      <c r="S444" s="11">
        <f t="shared" si="12"/>
        <v>1</v>
      </c>
      <c r="T444" s="11">
        <f t="shared" si="13"/>
        <v>1</v>
      </c>
      <c r="U444" s="5"/>
      <c r="V444" s="5"/>
      <c r="W444" s="5"/>
      <c r="X444" s="5"/>
      <c r="Y444" s="5"/>
      <c r="Z444" s="5"/>
      <c r="AA444" s="5"/>
    </row>
    <row r="445" spans="1:27" ht="15.75" customHeight="1">
      <c r="A445" s="7">
        <v>2016</v>
      </c>
      <c r="B445" s="7" t="s">
        <v>165</v>
      </c>
      <c r="C445" s="7">
        <v>21</v>
      </c>
      <c r="D445" s="8" t="s">
        <v>1771</v>
      </c>
      <c r="E445" s="25" t="s">
        <v>1878</v>
      </c>
      <c r="F445" s="5" t="s">
        <v>1968</v>
      </c>
      <c r="G445" s="5" t="s">
        <v>2083</v>
      </c>
      <c r="H445" s="5" t="s">
        <v>26</v>
      </c>
      <c r="I445" s="5"/>
      <c r="J445" s="5" t="s">
        <v>2193</v>
      </c>
      <c r="K445" s="7"/>
      <c r="L445" s="7">
        <v>7.4999999999999997E-2</v>
      </c>
      <c r="M445" s="30">
        <f>IF(K445=0,0,K445)</f>
        <v>0</v>
      </c>
      <c r="N445" s="30">
        <f>IF(L445=0,0,L445)</f>
        <v>7.4999999999999997E-2</v>
      </c>
      <c r="O445" s="11">
        <f>IF(K445&lt;&gt;0,L445/K445,0)</f>
        <v>0</v>
      </c>
      <c r="P445" s="11">
        <f>IF(M445=0,-9999,N445-M445)</f>
        <v>-9999</v>
      </c>
      <c r="Q445" s="11">
        <f>IF( M445&lt;&gt;0,P445/M445,-10)</f>
        <v>-10</v>
      </c>
      <c r="R445" s="11">
        <f>IF(O445&gt;3,4,(IF(O445&gt;1,3,(IF(O445&gt;0.5,2,1)))))</f>
        <v>1</v>
      </c>
      <c r="S445" s="11">
        <f t="shared" si="12"/>
        <v>1</v>
      </c>
      <c r="T445" s="11">
        <f t="shared" si="13"/>
        <v>1</v>
      </c>
      <c r="U445" s="5"/>
      <c r="V445" s="5"/>
      <c r="W445" s="5"/>
      <c r="X445" s="5"/>
      <c r="Y445" s="5"/>
      <c r="Z445" s="5"/>
      <c r="AA445" s="5"/>
    </row>
    <row r="446" spans="1:27" ht="15.75" customHeight="1">
      <c r="A446" s="7">
        <v>2016</v>
      </c>
      <c r="B446" s="7" t="s">
        <v>165</v>
      </c>
      <c r="C446" s="7">
        <v>21</v>
      </c>
      <c r="D446" s="8" t="s">
        <v>1772</v>
      </c>
      <c r="E446" s="25" t="s">
        <v>1879</v>
      </c>
      <c r="F446" s="5" t="s">
        <v>1969</v>
      </c>
      <c r="G446" s="5" t="s">
        <v>2084</v>
      </c>
      <c r="H446" s="5" t="s">
        <v>26</v>
      </c>
      <c r="I446" s="5" t="s">
        <v>151</v>
      </c>
      <c r="J446" s="5" t="s">
        <v>2194</v>
      </c>
      <c r="K446" s="7"/>
      <c r="L446" s="7">
        <v>0.99</v>
      </c>
      <c r="M446" s="30">
        <f>IF(K446=0,0,K446)</f>
        <v>0</v>
      </c>
      <c r="N446" s="30">
        <f>IF(L446=0,0,L446)</f>
        <v>0.99</v>
      </c>
      <c r="O446" s="11">
        <f>IF(K446&lt;&gt;0,L446/K446,0)</f>
        <v>0</v>
      </c>
      <c r="P446" s="11">
        <f>IF(M446=0,-9999,N446-M446)</f>
        <v>-9999</v>
      </c>
      <c r="Q446" s="11">
        <f>IF( M446&lt;&gt;0,P446/M446,-10)</f>
        <v>-10</v>
      </c>
      <c r="R446" s="11">
        <f>IF(O446&gt;3,4,(IF(O446&gt;1,3,(IF(O446&gt;0.5,2,1)))))</f>
        <v>1</v>
      </c>
      <c r="S446" s="11">
        <f t="shared" si="12"/>
        <v>1</v>
      </c>
      <c r="T446" s="11">
        <f t="shared" si="13"/>
        <v>1</v>
      </c>
      <c r="U446" s="5"/>
      <c r="V446" s="5"/>
      <c r="W446" s="5"/>
      <c r="X446" s="5"/>
      <c r="Y446" s="5"/>
      <c r="Z446" s="5"/>
      <c r="AA446" s="5"/>
    </row>
    <row r="447" spans="1:27" ht="15.75" customHeight="1">
      <c r="A447" s="7">
        <v>2016</v>
      </c>
      <c r="B447" s="7" t="s">
        <v>435</v>
      </c>
      <c r="C447" s="7">
        <v>11</v>
      </c>
      <c r="D447" s="8" t="s">
        <v>1775</v>
      </c>
      <c r="E447" s="24"/>
      <c r="F447" s="5" t="s">
        <v>1972</v>
      </c>
      <c r="G447" s="5" t="s">
        <v>2087</v>
      </c>
      <c r="H447" s="5" t="s">
        <v>995</v>
      </c>
      <c r="I447" s="5"/>
      <c r="J447" s="5"/>
      <c r="K447" s="7"/>
      <c r="L447" s="7"/>
      <c r="M447" s="30">
        <f>IF(K447=0,0,K447)</f>
        <v>0</v>
      </c>
      <c r="N447" s="30">
        <f>IF(L447=0,0,L447)</f>
        <v>0</v>
      </c>
      <c r="O447" s="11">
        <f>IF(K447&lt;&gt;0,L447/K447,0)</f>
        <v>0</v>
      </c>
      <c r="P447" s="11">
        <f>IF(M447=0,-9999,N447-M447)</f>
        <v>-9999</v>
      </c>
      <c r="Q447" s="11">
        <f>IF( M447&lt;&gt;0,P447/M447,-10)</f>
        <v>-10</v>
      </c>
      <c r="R447" s="11">
        <f>IF(O447&gt;3,4,(IF(O447&gt;1,3,(IF(O447&gt;0.5,2,1)))))</f>
        <v>1</v>
      </c>
      <c r="S447" s="11">
        <f t="shared" si="12"/>
        <v>1</v>
      </c>
      <c r="T447" s="11">
        <f t="shared" si="13"/>
        <v>1</v>
      </c>
      <c r="U447" s="5"/>
      <c r="V447" s="5"/>
      <c r="W447" s="5"/>
      <c r="X447" s="5"/>
      <c r="Y447" s="5"/>
      <c r="Z447" s="5"/>
      <c r="AA447" s="5"/>
    </row>
    <row r="448" spans="1:27" ht="15.75" customHeight="1">
      <c r="A448" s="7">
        <v>2016</v>
      </c>
      <c r="B448" s="7" t="s">
        <v>435</v>
      </c>
      <c r="C448" s="7">
        <v>11</v>
      </c>
      <c r="D448" s="8" t="s">
        <v>1776</v>
      </c>
      <c r="E448" s="25" t="s">
        <v>1882</v>
      </c>
      <c r="F448" s="5" t="s">
        <v>195</v>
      </c>
      <c r="G448" s="5" t="s">
        <v>2088</v>
      </c>
      <c r="H448" s="5" t="s">
        <v>54</v>
      </c>
      <c r="I448" s="5" t="s">
        <v>151</v>
      </c>
      <c r="J448" s="5" t="s">
        <v>2196</v>
      </c>
      <c r="K448" s="7"/>
      <c r="L448" s="7">
        <v>0.51</v>
      </c>
      <c r="M448" s="30">
        <f>IF(K448=0,0,K448)</f>
        <v>0</v>
      </c>
      <c r="N448" s="30">
        <f>IF(L448=0,0,L448)</f>
        <v>0.51</v>
      </c>
      <c r="O448" s="11">
        <f>IF(K448&lt;&gt;0,L448/K448,0)</f>
        <v>0</v>
      </c>
      <c r="P448" s="11">
        <f>IF(M448=0,-9999,N448-M448)</f>
        <v>-9999</v>
      </c>
      <c r="Q448" s="11">
        <f>IF( M448&lt;&gt;0,P448/M448,-10)</f>
        <v>-10</v>
      </c>
      <c r="R448" s="11">
        <f>IF(O448&gt;3,4,(IF(O448&gt;1,3,(IF(O448&gt;0.5,2,1)))))</f>
        <v>1</v>
      </c>
      <c r="S448" s="11">
        <f t="shared" si="12"/>
        <v>1</v>
      </c>
      <c r="T448" s="11">
        <f t="shared" si="13"/>
        <v>1</v>
      </c>
      <c r="U448" s="5"/>
      <c r="V448" s="5"/>
      <c r="W448" s="5"/>
      <c r="X448" s="5"/>
      <c r="Y448" s="5"/>
      <c r="Z448" s="5"/>
      <c r="AA448" s="5"/>
    </row>
    <row r="449" spans="1:27" ht="15.75" customHeight="1">
      <c r="A449" s="7">
        <v>2016</v>
      </c>
      <c r="B449" s="7" t="s">
        <v>435</v>
      </c>
      <c r="C449" s="7">
        <v>11</v>
      </c>
      <c r="D449" s="8" t="s">
        <v>1777</v>
      </c>
      <c r="E449" s="25" t="s">
        <v>1883</v>
      </c>
      <c r="F449" s="5" t="s">
        <v>1973</v>
      </c>
      <c r="G449" s="5" t="s">
        <v>2089</v>
      </c>
      <c r="H449" s="5" t="s">
        <v>101</v>
      </c>
      <c r="I449" s="5" t="s">
        <v>2111</v>
      </c>
      <c r="J449" s="5" t="s">
        <v>2197</v>
      </c>
      <c r="K449" s="7"/>
      <c r="L449" s="7">
        <v>0.67</v>
      </c>
      <c r="M449" s="30">
        <f>IF(K449=0,0,K449)</f>
        <v>0</v>
      </c>
      <c r="N449" s="30">
        <f>IF(L449=0,0,L449)</f>
        <v>0.67</v>
      </c>
      <c r="O449" s="11">
        <f>IF(K449&lt;&gt;0,L449/K449,0)</f>
        <v>0</v>
      </c>
      <c r="P449" s="11">
        <f>IF(M449=0,-9999,N449-M449)</f>
        <v>-9999</v>
      </c>
      <c r="Q449" s="11">
        <f>IF( M449&lt;&gt;0,P449/M449,-10)</f>
        <v>-10</v>
      </c>
      <c r="R449" s="11">
        <f>IF(O449&gt;3,4,(IF(O449&gt;1,3,(IF(O449&gt;0.5,2,1)))))</f>
        <v>1</v>
      </c>
      <c r="S449" s="11">
        <f t="shared" si="12"/>
        <v>1</v>
      </c>
      <c r="T449" s="11">
        <f t="shared" si="13"/>
        <v>1</v>
      </c>
      <c r="U449" s="5"/>
      <c r="V449" s="5"/>
      <c r="W449" s="5"/>
      <c r="X449" s="5"/>
      <c r="Y449" s="5"/>
      <c r="Z449" s="5"/>
      <c r="AA449" s="5"/>
    </row>
    <row r="450" spans="1:27" ht="15.75" customHeight="1">
      <c r="A450" s="7">
        <v>2016</v>
      </c>
      <c r="B450" s="7" t="s">
        <v>435</v>
      </c>
      <c r="C450" s="7">
        <v>25</v>
      </c>
      <c r="D450" s="8" t="s">
        <v>1782</v>
      </c>
      <c r="E450" s="25" t="s">
        <v>1888</v>
      </c>
      <c r="F450" s="5" t="s">
        <v>1976</v>
      </c>
      <c r="G450" s="5" t="s">
        <v>2094</v>
      </c>
      <c r="H450" s="5" t="s">
        <v>101</v>
      </c>
      <c r="I450" s="5" t="s">
        <v>2107</v>
      </c>
      <c r="J450" s="5" t="s">
        <v>2201</v>
      </c>
      <c r="K450" s="7"/>
      <c r="L450" s="7">
        <v>0.94</v>
      </c>
      <c r="M450" s="30">
        <f>IF(K450=0,0,K450)</f>
        <v>0</v>
      </c>
      <c r="N450" s="30">
        <f>IF(L450=0,0,L450)</f>
        <v>0.94</v>
      </c>
      <c r="O450" s="11">
        <f>IF(K450&lt;&gt;0,L450/K450,0)</f>
        <v>0</v>
      </c>
      <c r="P450" s="11">
        <f>IF(M450=0,-9999,N450-M450)</f>
        <v>-9999</v>
      </c>
      <c r="Q450" s="11">
        <f>IF( M450&lt;&gt;0,P450/M450,-10)</f>
        <v>-10</v>
      </c>
      <c r="R450" s="11">
        <f>IF(O450&gt;3,4,(IF(O450&gt;1,3,(IF(O450&gt;0.5,2,1)))))</f>
        <v>1</v>
      </c>
      <c r="S450" s="11">
        <f t="shared" si="12"/>
        <v>1</v>
      </c>
      <c r="T450" s="11">
        <f t="shared" si="13"/>
        <v>1</v>
      </c>
      <c r="U450" s="5"/>
      <c r="V450" s="5"/>
      <c r="W450" s="5"/>
      <c r="X450" s="5"/>
      <c r="Y450" s="5"/>
      <c r="Z450" s="5"/>
      <c r="AA450" s="5"/>
    </row>
    <row r="451" spans="1:27" ht="15.75" customHeight="1">
      <c r="A451" s="7">
        <v>2016</v>
      </c>
      <c r="B451" s="7" t="s">
        <v>435</v>
      </c>
      <c r="C451" s="7">
        <v>25</v>
      </c>
      <c r="D451" s="8" t="s">
        <v>1783</v>
      </c>
      <c r="E451" s="25" t="s">
        <v>1889</v>
      </c>
      <c r="F451" s="5" t="s">
        <v>1977</v>
      </c>
      <c r="G451" s="5" t="s">
        <v>2095</v>
      </c>
      <c r="H451" s="5" t="s">
        <v>118</v>
      </c>
      <c r="I451" s="5" t="s">
        <v>78</v>
      </c>
      <c r="J451" s="5" t="s">
        <v>2202</v>
      </c>
      <c r="K451" s="7"/>
      <c r="L451" s="7">
        <v>0.18</v>
      </c>
      <c r="M451" s="30">
        <f>IF(K451=0,0,K451)</f>
        <v>0</v>
      </c>
      <c r="N451" s="30">
        <f>IF(L451=0,0,L451)</f>
        <v>0.18</v>
      </c>
      <c r="O451" s="11">
        <f>IF(K451&lt;&gt;0,L451/K451,0)</f>
        <v>0</v>
      </c>
      <c r="P451" s="11">
        <f>IF(M451=0,-9999,N451-M451)</f>
        <v>-9999</v>
      </c>
      <c r="Q451" s="11">
        <f>IF( M451&lt;&gt;0,P451/M451,-10)</f>
        <v>-10</v>
      </c>
      <c r="R451" s="11">
        <f>IF(O451&gt;3,4,(IF(O451&gt;1,3,(IF(O451&gt;0.5,2,1)))))</f>
        <v>1</v>
      </c>
      <c r="S451" s="11">
        <f t="shared" ref="S451" si="14">IF(Q451&gt;1.8,4,(IF(Q451&gt;0,3,(IF(Q451&gt;-0.5,2,1)))))</f>
        <v>1</v>
      </c>
      <c r="T451" s="11">
        <f t="shared" ref="T451" si="15">IF(Q451&gt;=1,3,(IF(Q451&gt;0,2,1)))</f>
        <v>1</v>
      </c>
      <c r="U451" s="5"/>
      <c r="V451" s="5"/>
      <c r="W451" s="5"/>
      <c r="X451" s="5"/>
      <c r="Y451" s="5"/>
      <c r="Z451" s="5"/>
      <c r="AA451" s="5"/>
    </row>
    <row r="452" spans="1:27" ht="15.75" customHeight="1">
      <c r="A452" s="7"/>
      <c r="B452" s="7"/>
      <c r="C452" s="7"/>
      <c r="D452" s="8"/>
      <c r="E452" s="5"/>
      <c r="F452" s="5"/>
      <c r="G452" s="5"/>
      <c r="H452" s="5"/>
      <c r="I452" s="5"/>
      <c r="J452" s="5"/>
      <c r="K452" s="7"/>
      <c r="L452" s="7"/>
      <c r="M452" s="7"/>
      <c r="N452" s="7"/>
      <c r="O452" s="7"/>
      <c r="P452" s="7"/>
      <c r="Q452" s="7"/>
      <c r="R452" s="7"/>
      <c r="S452" s="31"/>
      <c r="T452" s="31"/>
      <c r="U452" s="5"/>
      <c r="V452" s="5"/>
      <c r="W452" s="5"/>
      <c r="X452" s="5"/>
      <c r="Y452" s="5"/>
      <c r="Z452" s="5"/>
      <c r="AA452" s="5"/>
    </row>
    <row r="453" spans="1:27" ht="15.75" customHeight="1">
      <c r="A453" s="7"/>
      <c r="B453" s="7"/>
      <c r="C453" s="7"/>
      <c r="D453" s="8"/>
      <c r="E453" s="5"/>
      <c r="F453" s="5"/>
      <c r="G453" s="5"/>
      <c r="H453" s="5"/>
      <c r="I453" s="5"/>
      <c r="J453" s="5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5"/>
      <c r="V453" s="5"/>
      <c r="W453" s="5"/>
      <c r="X453" s="5"/>
      <c r="Y453" s="5"/>
      <c r="Z453" s="5"/>
      <c r="AA453" s="5"/>
    </row>
    <row r="454" spans="1:27" ht="15.75" customHeight="1">
      <c r="A454" s="7"/>
      <c r="B454" s="7"/>
      <c r="C454" s="7"/>
      <c r="D454" s="8"/>
      <c r="E454" s="5"/>
      <c r="F454" s="5"/>
      <c r="G454" s="5"/>
      <c r="H454" s="5"/>
      <c r="I454" s="5"/>
      <c r="J454" s="5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5"/>
      <c r="V454" s="5"/>
      <c r="W454" s="5"/>
      <c r="X454" s="5"/>
      <c r="Y454" s="5"/>
      <c r="Z454" s="5"/>
      <c r="AA454" s="5"/>
    </row>
    <row r="455" spans="1:27" ht="15.75" customHeight="1">
      <c r="A455" s="7"/>
      <c r="B455" s="7"/>
      <c r="C455" s="7"/>
      <c r="D455" s="8"/>
      <c r="E455" s="5"/>
      <c r="F455" s="5"/>
      <c r="G455" s="5"/>
      <c r="H455" s="5"/>
      <c r="I455" s="5"/>
      <c r="J455" s="5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5"/>
      <c r="V455" s="5"/>
      <c r="W455" s="5"/>
      <c r="X455" s="5"/>
      <c r="Y455" s="5"/>
      <c r="Z455" s="5"/>
      <c r="AA455" s="5"/>
    </row>
    <row r="456" spans="1:27" ht="15.75" customHeight="1">
      <c r="A456" s="7"/>
      <c r="B456" s="7"/>
      <c r="C456" s="7"/>
      <c r="D456" s="8"/>
      <c r="E456" s="5"/>
      <c r="F456" s="5"/>
      <c r="G456" s="5"/>
      <c r="H456" s="5"/>
      <c r="I456" s="5"/>
      <c r="J456" s="5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5"/>
      <c r="V456" s="5"/>
      <c r="W456" s="5"/>
      <c r="X456" s="5"/>
      <c r="Y456" s="5"/>
      <c r="Z456" s="5"/>
      <c r="AA456" s="5"/>
    </row>
    <row r="457" spans="1:27" ht="15.75" customHeight="1">
      <c r="A457" s="7"/>
      <c r="B457" s="7"/>
      <c r="C457" s="7"/>
      <c r="D457" s="8"/>
      <c r="E457" s="5"/>
      <c r="F457" s="5"/>
      <c r="G457" s="5"/>
      <c r="H457" s="5"/>
      <c r="I457" s="5"/>
      <c r="J457" s="5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5"/>
      <c r="V457" s="5"/>
      <c r="W457" s="5"/>
      <c r="X457" s="5"/>
      <c r="Y457" s="5"/>
      <c r="Z457" s="5"/>
      <c r="AA457" s="5"/>
    </row>
    <row r="458" spans="1:27" ht="15.75" customHeight="1">
      <c r="A458" s="7"/>
      <c r="B458" s="7"/>
      <c r="C458" s="7"/>
      <c r="D458" s="8"/>
      <c r="E458" s="5"/>
      <c r="F458" s="5"/>
      <c r="G458" s="5"/>
      <c r="H458" s="5"/>
      <c r="I458" s="5"/>
      <c r="J458" s="5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5"/>
      <c r="V458" s="5"/>
      <c r="W458" s="5"/>
      <c r="X458" s="5"/>
      <c r="Y458" s="5"/>
      <c r="Z458" s="5"/>
      <c r="AA458" s="5"/>
    </row>
    <row r="459" spans="1:27" ht="15.75" customHeight="1">
      <c r="A459" s="7"/>
      <c r="B459" s="7"/>
      <c r="C459" s="7"/>
      <c r="D459" s="8"/>
      <c r="E459" s="5"/>
      <c r="F459" s="5"/>
      <c r="G459" s="5"/>
      <c r="H459" s="5"/>
      <c r="I459" s="5"/>
      <c r="J459" s="5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5"/>
      <c r="V459" s="5"/>
      <c r="W459" s="5"/>
      <c r="X459" s="5"/>
      <c r="Y459" s="5"/>
      <c r="Z459" s="5"/>
      <c r="AA459" s="5"/>
    </row>
    <row r="460" spans="1:27" ht="15.75" customHeight="1">
      <c r="A460" s="7"/>
      <c r="B460" s="7"/>
      <c r="C460" s="7"/>
      <c r="D460" s="8"/>
      <c r="E460" s="5"/>
      <c r="F460" s="5"/>
      <c r="G460" s="5"/>
      <c r="H460" s="5"/>
      <c r="I460" s="5"/>
      <c r="J460" s="5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5"/>
      <c r="V460" s="5"/>
      <c r="W460" s="5"/>
      <c r="X460" s="5"/>
      <c r="Y460" s="5"/>
      <c r="Z460" s="5"/>
      <c r="AA460" s="5"/>
    </row>
    <row r="461" spans="1:27" ht="15.75" customHeight="1">
      <c r="A461" s="7"/>
      <c r="B461" s="7"/>
      <c r="C461" s="7"/>
      <c r="D461" s="8"/>
      <c r="E461" s="5"/>
      <c r="F461" s="5"/>
      <c r="G461" s="5"/>
      <c r="H461" s="5"/>
      <c r="I461" s="5"/>
      <c r="J461" s="5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5"/>
      <c r="V461" s="5"/>
      <c r="W461" s="5"/>
      <c r="X461" s="5"/>
      <c r="Y461" s="5"/>
      <c r="Z461" s="5"/>
      <c r="AA461" s="5"/>
    </row>
    <row r="462" spans="1:27" ht="15.75" customHeight="1">
      <c r="A462" s="7"/>
      <c r="B462" s="7"/>
      <c r="C462" s="7"/>
      <c r="D462" s="8"/>
      <c r="E462" s="5"/>
      <c r="F462" s="5"/>
      <c r="G462" s="5"/>
      <c r="H462" s="5"/>
      <c r="I462" s="5"/>
      <c r="J462" s="5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5"/>
      <c r="V462" s="5"/>
      <c r="W462" s="5"/>
      <c r="X462" s="5"/>
      <c r="Y462" s="5"/>
      <c r="Z462" s="5"/>
      <c r="AA462" s="5"/>
    </row>
    <row r="463" spans="1:27" ht="15.75" customHeight="1">
      <c r="A463" s="7"/>
      <c r="B463" s="7"/>
      <c r="C463" s="7"/>
      <c r="D463" s="8"/>
      <c r="E463" s="5"/>
      <c r="F463" s="5"/>
      <c r="G463" s="5"/>
      <c r="H463" s="5"/>
      <c r="I463" s="5"/>
      <c r="J463" s="5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5"/>
      <c r="V463" s="5"/>
      <c r="W463" s="5"/>
      <c r="X463" s="5"/>
      <c r="Y463" s="5"/>
      <c r="Z463" s="5"/>
      <c r="AA463" s="5"/>
    </row>
    <row r="464" spans="1:27" ht="15.75" customHeight="1">
      <c r="A464" s="7"/>
      <c r="B464" s="7"/>
      <c r="C464" s="7"/>
      <c r="D464" s="8"/>
      <c r="E464" s="5"/>
      <c r="F464" s="5"/>
      <c r="G464" s="5"/>
      <c r="H464" s="5"/>
      <c r="I464" s="5"/>
      <c r="J464" s="5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5"/>
      <c r="V464" s="5"/>
      <c r="W464" s="5"/>
      <c r="X464" s="5"/>
      <c r="Y464" s="5"/>
      <c r="Z464" s="5"/>
      <c r="AA464" s="5"/>
    </row>
    <row r="465" spans="1:27" ht="15.75" customHeight="1">
      <c r="A465" s="7"/>
      <c r="B465" s="7"/>
      <c r="C465" s="7"/>
      <c r="D465" s="8"/>
      <c r="E465" s="5"/>
      <c r="F465" s="5"/>
      <c r="G465" s="5"/>
      <c r="H465" s="5"/>
      <c r="I465" s="5"/>
      <c r="J465" s="5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5"/>
      <c r="V465" s="5"/>
      <c r="W465" s="5"/>
      <c r="X465" s="5"/>
      <c r="Y465" s="5"/>
      <c r="Z465" s="5"/>
      <c r="AA465" s="5"/>
    </row>
    <row r="466" spans="1:27" ht="15.75" customHeight="1">
      <c r="A466" s="7"/>
      <c r="B466" s="7"/>
      <c r="C466" s="7"/>
      <c r="D466" s="8"/>
      <c r="E466" s="5"/>
      <c r="F466" s="5"/>
      <c r="G466" s="5"/>
      <c r="H466" s="5"/>
      <c r="I466" s="5"/>
      <c r="J466" s="5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5"/>
      <c r="V466" s="5"/>
      <c r="W466" s="5"/>
      <c r="X466" s="5"/>
      <c r="Y466" s="5"/>
      <c r="Z466" s="5"/>
      <c r="AA466" s="5"/>
    </row>
    <row r="467" spans="1:27" ht="15.75" customHeight="1">
      <c r="A467" s="7"/>
      <c r="B467" s="7"/>
      <c r="C467" s="7"/>
      <c r="D467" s="8"/>
      <c r="E467" s="5"/>
      <c r="F467" s="5"/>
      <c r="G467" s="5"/>
      <c r="H467" s="5"/>
      <c r="I467" s="5"/>
      <c r="J467" s="5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5"/>
      <c r="V467" s="5"/>
      <c r="W467" s="5"/>
      <c r="X467" s="5"/>
      <c r="Y467" s="5"/>
      <c r="Z467" s="5"/>
      <c r="AA467" s="5"/>
    </row>
    <row r="468" spans="1:27" ht="15.75" customHeight="1">
      <c r="A468" s="7"/>
      <c r="B468" s="7"/>
      <c r="C468" s="7"/>
      <c r="D468" s="8"/>
      <c r="E468" s="5"/>
      <c r="F468" s="5"/>
      <c r="G468" s="5"/>
      <c r="H468" s="5"/>
      <c r="I468" s="5"/>
      <c r="J468" s="5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5"/>
      <c r="V468" s="5"/>
      <c r="W468" s="5"/>
      <c r="X468" s="5"/>
      <c r="Y468" s="5"/>
      <c r="Z468" s="5"/>
      <c r="AA468" s="5"/>
    </row>
    <row r="469" spans="1:27" ht="15.75" customHeight="1">
      <c r="A469" s="7"/>
      <c r="B469" s="7"/>
      <c r="C469" s="7"/>
      <c r="D469" s="8"/>
      <c r="E469" s="5"/>
      <c r="F469" s="5"/>
      <c r="G469" s="5"/>
      <c r="H469" s="5"/>
      <c r="I469" s="5"/>
      <c r="J469" s="5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5"/>
      <c r="V469" s="5"/>
      <c r="W469" s="5"/>
      <c r="X469" s="5"/>
      <c r="Y469" s="5"/>
      <c r="Z469" s="5"/>
      <c r="AA469" s="5"/>
    </row>
    <row r="470" spans="1:27" ht="15.75" customHeight="1">
      <c r="A470" s="7"/>
      <c r="B470" s="7"/>
      <c r="C470" s="7"/>
      <c r="D470" s="8"/>
      <c r="E470" s="5"/>
      <c r="F470" s="5"/>
      <c r="G470" s="5"/>
      <c r="H470" s="5"/>
      <c r="I470" s="5"/>
      <c r="J470" s="5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5"/>
      <c r="V470" s="5"/>
      <c r="W470" s="5"/>
      <c r="X470" s="5"/>
      <c r="Y470" s="5"/>
      <c r="Z470" s="5"/>
      <c r="AA470" s="5"/>
    </row>
    <row r="471" spans="1:27" ht="15.75" customHeight="1">
      <c r="A471" s="7"/>
      <c r="B471" s="7"/>
      <c r="C471" s="7"/>
      <c r="D471" s="8"/>
      <c r="E471" s="5"/>
      <c r="F471" s="5"/>
      <c r="G471" s="5"/>
      <c r="H471" s="5"/>
      <c r="I471" s="5"/>
      <c r="J471" s="5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5"/>
      <c r="V471" s="5"/>
      <c r="W471" s="5"/>
      <c r="X471" s="5"/>
      <c r="Y471" s="5"/>
      <c r="Z471" s="5"/>
      <c r="AA471" s="5"/>
    </row>
    <row r="472" spans="1:27" ht="15.75" customHeight="1">
      <c r="A472" s="7"/>
      <c r="B472" s="7"/>
      <c r="C472" s="7"/>
      <c r="D472" s="8"/>
      <c r="E472" s="5"/>
      <c r="F472" s="5"/>
      <c r="G472" s="5"/>
      <c r="H472" s="5"/>
      <c r="I472" s="5"/>
      <c r="J472" s="5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5"/>
      <c r="V472" s="5"/>
      <c r="W472" s="5"/>
      <c r="X472" s="5"/>
      <c r="Y472" s="5"/>
      <c r="Z472" s="5"/>
      <c r="AA472" s="5"/>
    </row>
    <row r="473" spans="1:27" ht="15.75" customHeight="1">
      <c r="A473" s="7"/>
      <c r="B473" s="7"/>
      <c r="C473" s="7"/>
      <c r="D473" s="8"/>
      <c r="E473" s="5"/>
      <c r="F473" s="5"/>
      <c r="G473" s="5"/>
      <c r="H473" s="5"/>
      <c r="I473" s="5"/>
      <c r="J473" s="5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5"/>
      <c r="V473" s="5"/>
      <c r="W473" s="5"/>
      <c r="X473" s="5"/>
      <c r="Y473" s="5"/>
      <c r="Z473" s="5"/>
      <c r="AA473" s="5"/>
    </row>
    <row r="474" spans="1:27" ht="15.75" customHeight="1">
      <c r="A474" s="7"/>
      <c r="B474" s="7"/>
      <c r="C474" s="7"/>
      <c r="D474" s="8"/>
      <c r="E474" s="5"/>
      <c r="F474" s="5"/>
      <c r="G474" s="5"/>
      <c r="H474" s="5"/>
      <c r="I474" s="5"/>
      <c r="J474" s="5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5"/>
      <c r="V474" s="5"/>
      <c r="W474" s="5"/>
      <c r="X474" s="5"/>
      <c r="Y474" s="5"/>
      <c r="Z474" s="5"/>
      <c r="AA474" s="5"/>
    </row>
    <row r="475" spans="1:27" ht="15.75" customHeight="1">
      <c r="A475" s="7"/>
      <c r="B475" s="7"/>
      <c r="C475" s="7"/>
      <c r="D475" s="8"/>
      <c r="E475" s="5"/>
      <c r="F475" s="5"/>
      <c r="G475" s="5"/>
      <c r="H475" s="5"/>
      <c r="I475" s="5"/>
      <c r="J475" s="5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5"/>
      <c r="V475" s="5"/>
      <c r="W475" s="5"/>
      <c r="X475" s="5"/>
      <c r="Y475" s="5"/>
      <c r="Z475" s="5"/>
      <c r="AA475" s="5"/>
    </row>
    <row r="476" spans="1:27" ht="15.75" customHeight="1">
      <c r="A476" s="7"/>
      <c r="B476" s="7"/>
      <c r="C476" s="7"/>
      <c r="D476" s="8"/>
      <c r="E476" s="5"/>
      <c r="F476" s="5"/>
      <c r="G476" s="5"/>
      <c r="H476" s="5"/>
      <c r="I476" s="5"/>
      <c r="J476" s="5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5"/>
      <c r="V476" s="5"/>
      <c r="W476" s="5"/>
      <c r="X476" s="5"/>
      <c r="Y476" s="5"/>
      <c r="Z476" s="5"/>
      <c r="AA476" s="5"/>
    </row>
    <row r="477" spans="1:27" ht="15.75" customHeight="1">
      <c r="A477" s="7"/>
      <c r="B477" s="7"/>
      <c r="C477" s="7"/>
      <c r="D477" s="8"/>
      <c r="E477" s="5"/>
      <c r="F477" s="5"/>
      <c r="G477" s="5"/>
      <c r="H477" s="5"/>
      <c r="I477" s="5"/>
      <c r="J477" s="5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5"/>
      <c r="V477" s="5"/>
      <c r="W477" s="5"/>
      <c r="X477" s="5"/>
      <c r="Y477" s="5"/>
      <c r="Z477" s="5"/>
      <c r="AA477" s="5"/>
    </row>
    <row r="478" spans="1:27" ht="15.75" customHeight="1">
      <c r="A478" s="7"/>
      <c r="B478" s="7"/>
      <c r="C478" s="7"/>
      <c r="D478" s="8"/>
      <c r="E478" s="5"/>
      <c r="F478" s="5"/>
      <c r="G478" s="5"/>
      <c r="H478" s="5"/>
      <c r="I478" s="5"/>
      <c r="J478" s="5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5"/>
      <c r="V478" s="5"/>
      <c r="W478" s="5"/>
      <c r="X478" s="5"/>
      <c r="Y478" s="5"/>
      <c r="Z478" s="5"/>
      <c r="AA478" s="5"/>
    </row>
    <row r="479" spans="1:27" ht="15.75" customHeight="1">
      <c r="A479" s="7"/>
      <c r="B479" s="7"/>
      <c r="C479" s="7"/>
      <c r="D479" s="8"/>
      <c r="E479" s="5"/>
      <c r="F479" s="5"/>
      <c r="G479" s="5"/>
      <c r="H479" s="5"/>
      <c r="I479" s="5"/>
      <c r="J479" s="5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5"/>
      <c r="V479" s="5"/>
      <c r="W479" s="5"/>
      <c r="X479" s="5"/>
      <c r="Y479" s="5"/>
      <c r="Z479" s="5"/>
      <c r="AA479" s="5"/>
    </row>
    <row r="480" spans="1:27" ht="15.75" customHeight="1">
      <c r="A480" s="7"/>
      <c r="B480" s="7"/>
      <c r="C480" s="7"/>
      <c r="D480" s="8"/>
      <c r="E480" s="5"/>
      <c r="F480" s="5"/>
      <c r="G480" s="5"/>
      <c r="H480" s="5"/>
      <c r="I480" s="5"/>
      <c r="J480" s="5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5"/>
      <c r="V480" s="5"/>
      <c r="W480" s="5"/>
      <c r="X480" s="5"/>
      <c r="Y480" s="5"/>
      <c r="Z480" s="5"/>
      <c r="AA480" s="5"/>
    </row>
    <row r="481" spans="1:27" ht="15.75" customHeight="1">
      <c r="A481" s="7"/>
      <c r="B481" s="7"/>
      <c r="C481" s="7"/>
      <c r="D481" s="8"/>
      <c r="E481" s="5"/>
      <c r="F481" s="5"/>
      <c r="G481" s="5"/>
      <c r="H481" s="5"/>
      <c r="I481" s="5"/>
      <c r="J481" s="5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5"/>
      <c r="V481" s="5"/>
      <c r="W481" s="5"/>
      <c r="X481" s="5"/>
      <c r="Y481" s="5"/>
      <c r="Z481" s="5"/>
      <c r="AA481" s="5"/>
    </row>
    <row r="482" spans="1:27" ht="15.75" customHeight="1">
      <c r="A482" s="7"/>
      <c r="B482" s="7"/>
      <c r="C482" s="7"/>
      <c r="D482" s="8"/>
      <c r="E482" s="5"/>
      <c r="F482" s="5"/>
      <c r="G482" s="5"/>
      <c r="H482" s="5"/>
      <c r="I482" s="5"/>
      <c r="J482" s="5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5"/>
      <c r="V482" s="5"/>
      <c r="W482" s="5"/>
      <c r="X482" s="5"/>
      <c r="Y482" s="5"/>
      <c r="Z482" s="5"/>
      <c r="AA482" s="5"/>
    </row>
    <row r="483" spans="1:27" ht="15.75" customHeight="1">
      <c r="A483" s="7"/>
      <c r="B483" s="7"/>
      <c r="C483" s="7"/>
      <c r="D483" s="8"/>
      <c r="E483" s="5"/>
      <c r="F483" s="5"/>
      <c r="G483" s="5"/>
      <c r="H483" s="5"/>
      <c r="I483" s="5"/>
      <c r="J483" s="5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5"/>
      <c r="V483" s="5"/>
      <c r="W483" s="5"/>
      <c r="X483" s="5"/>
      <c r="Y483" s="5"/>
      <c r="Z483" s="5"/>
      <c r="AA483" s="5"/>
    </row>
    <row r="484" spans="1:27" ht="15.75" customHeight="1">
      <c r="A484" s="7"/>
      <c r="B484" s="7"/>
      <c r="C484" s="7"/>
      <c r="D484" s="8"/>
      <c r="E484" s="5"/>
      <c r="F484" s="5"/>
      <c r="G484" s="5"/>
      <c r="H484" s="5"/>
      <c r="I484" s="5"/>
      <c r="J484" s="5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5"/>
      <c r="V484" s="5"/>
      <c r="W484" s="5"/>
      <c r="X484" s="5"/>
      <c r="Y484" s="5"/>
      <c r="Z484" s="5"/>
      <c r="AA484" s="5"/>
    </row>
    <row r="485" spans="1:27" ht="15.75" customHeight="1">
      <c r="A485" s="7"/>
      <c r="B485" s="7"/>
      <c r="C485" s="7"/>
      <c r="D485" s="8"/>
      <c r="E485" s="5"/>
      <c r="F485" s="5"/>
      <c r="G485" s="5"/>
      <c r="H485" s="5"/>
      <c r="I485" s="5"/>
      <c r="J485" s="5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5"/>
      <c r="V485" s="5"/>
      <c r="W485" s="5"/>
      <c r="X485" s="5"/>
      <c r="Y485" s="5"/>
      <c r="Z485" s="5"/>
      <c r="AA485" s="5"/>
    </row>
    <row r="486" spans="1:27" ht="15.75" customHeight="1">
      <c r="A486" s="7"/>
      <c r="B486" s="7"/>
      <c r="C486" s="7"/>
      <c r="D486" s="8"/>
      <c r="E486" s="5"/>
      <c r="F486" s="5"/>
      <c r="G486" s="5"/>
      <c r="H486" s="5"/>
      <c r="I486" s="5"/>
      <c r="J486" s="5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5"/>
      <c r="V486" s="5"/>
      <c r="W486" s="5"/>
      <c r="X486" s="5"/>
      <c r="Y486" s="5"/>
      <c r="Z486" s="5"/>
      <c r="AA486" s="5"/>
    </row>
    <row r="487" spans="1:27" ht="15.75" customHeight="1">
      <c r="A487" s="7"/>
      <c r="B487" s="7"/>
      <c r="C487" s="7"/>
      <c r="D487" s="8"/>
      <c r="E487" s="5"/>
      <c r="F487" s="5"/>
      <c r="G487" s="5"/>
      <c r="H487" s="5"/>
      <c r="I487" s="5"/>
      <c r="J487" s="5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5"/>
      <c r="V487" s="5"/>
      <c r="W487" s="5"/>
      <c r="X487" s="5"/>
      <c r="Y487" s="5"/>
      <c r="Z487" s="5"/>
      <c r="AA487" s="5"/>
    </row>
    <row r="488" spans="1:27" ht="15.75" customHeight="1">
      <c r="A488" s="7"/>
      <c r="B488" s="7"/>
      <c r="C488" s="7"/>
      <c r="D488" s="8"/>
      <c r="E488" s="5"/>
      <c r="F488" s="5"/>
      <c r="G488" s="5"/>
      <c r="H488" s="5"/>
      <c r="I488" s="5"/>
      <c r="J488" s="5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5"/>
      <c r="V488" s="5"/>
      <c r="W488" s="5"/>
      <c r="X488" s="5"/>
      <c r="Y488" s="5"/>
      <c r="Z488" s="5"/>
      <c r="AA488" s="5"/>
    </row>
    <row r="489" spans="1:27" ht="15.75" customHeight="1">
      <c r="A489" s="7"/>
      <c r="B489" s="7"/>
      <c r="C489" s="7"/>
      <c r="D489" s="8"/>
      <c r="E489" s="5"/>
      <c r="F489" s="5"/>
      <c r="G489" s="5"/>
      <c r="H489" s="5"/>
      <c r="I489" s="5"/>
      <c r="J489" s="5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5"/>
      <c r="V489" s="5"/>
      <c r="W489" s="5"/>
      <c r="X489" s="5"/>
      <c r="Y489" s="5"/>
      <c r="Z489" s="5"/>
      <c r="AA489" s="5"/>
    </row>
    <row r="490" spans="1:27" ht="15.75" customHeight="1">
      <c r="A490" s="7"/>
      <c r="B490" s="7"/>
      <c r="C490" s="7"/>
      <c r="D490" s="8"/>
      <c r="E490" s="5"/>
      <c r="F490" s="5"/>
      <c r="G490" s="5"/>
      <c r="H490" s="5"/>
      <c r="I490" s="5"/>
      <c r="J490" s="5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5"/>
      <c r="V490" s="5"/>
      <c r="W490" s="5"/>
      <c r="X490" s="5"/>
      <c r="Y490" s="5"/>
      <c r="Z490" s="5"/>
      <c r="AA490" s="5"/>
    </row>
    <row r="491" spans="1:27" ht="15.75" customHeight="1">
      <c r="A491" s="7"/>
      <c r="B491" s="7"/>
      <c r="C491" s="7"/>
      <c r="D491" s="8"/>
      <c r="E491" s="5"/>
      <c r="F491" s="5"/>
      <c r="G491" s="5"/>
      <c r="H491" s="5"/>
      <c r="I491" s="5"/>
      <c r="J491" s="5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5"/>
      <c r="V491" s="5"/>
      <c r="W491" s="5"/>
      <c r="X491" s="5"/>
      <c r="Y491" s="5"/>
      <c r="Z491" s="5"/>
      <c r="AA491" s="5"/>
    </row>
    <row r="492" spans="1:27" ht="15.75" customHeight="1">
      <c r="A492" s="7"/>
      <c r="B492" s="7"/>
      <c r="C492" s="7"/>
      <c r="D492" s="8"/>
      <c r="E492" s="5"/>
      <c r="F492" s="5"/>
      <c r="G492" s="5"/>
      <c r="H492" s="5"/>
      <c r="I492" s="5"/>
      <c r="J492" s="5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5"/>
      <c r="V492" s="5"/>
      <c r="W492" s="5"/>
      <c r="X492" s="5"/>
      <c r="Y492" s="5"/>
      <c r="Z492" s="5"/>
      <c r="AA492" s="5"/>
    </row>
    <row r="493" spans="1:27" ht="15.75" customHeight="1">
      <c r="A493" s="7"/>
      <c r="B493" s="7"/>
      <c r="C493" s="7"/>
      <c r="D493" s="8"/>
      <c r="E493" s="5"/>
      <c r="F493" s="5"/>
      <c r="G493" s="5"/>
      <c r="H493" s="5"/>
      <c r="I493" s="5"/>
      <c r="J493" s="5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5"/>
      <c r="V493" s="5"/>
      <c r="W493" s="5"/>
      <c r="X493" s="5"/>
      <c r="Y493" s="5"/>
      <c r="Z493" s="5"/>
      <c r="AA493" s="5"/>
    </row>
    <row r="494" spans="1:27" ht="15.75" customHeight="1">
      <c r="A494" s="7"/>
      <c r="B494" s="7"/>
      <c r="C494" s="7"/>
      <c r="D494" s="8"/>
      <c r="E494" s="5"/>
      <c r="F494" s="5"/>
      <c r="G494" s="5"/>
      <c r="H494" s="5"/>
      <c r="I494" s="5"/>
      <c r="J494" s="5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5"/>
      <c r="V494" s="5"/>
      <c r="W494" s="5"/>
      <c r="X494" s="5"/>
      <c r="Y494" s="5"/>
      <c r="Z494" s="5"/>
      <c r="AA494" s="5"/>
    </row>
    <row r="495" spans="1:27" ht="15.75" customHeight="1">
      <c r="A495" s="7"/>
      <c r="B495" s="7"/>
      <c r="C495" s="7"/>
      <c r="D495" s="8"/>
      <c r="E495" s="5"/>
      <c r="F495" s="5"/>
      <c r="G495" s="5"/>
      <c r="H495" s="5"/>
      <c r="I495" s="5"/>
      <c r="J495" s="5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5"/>
      <c r="V495" s="5"/>
      <c r="W495" s="5"/>
      <c r="X495" s="5"/>
      <c r="Y495" s="5"/>
      <c r="Z495" s="5"/>
      <c r="AA495" s="5"/>
    </row>
    <row r="496" spans="1:27" ht="15.75" customHeight="1">
      <c r="A496" s="7"/>
      <c r="B496" s="7"/>
      <c r="C496" s="7"/>
      <c r="D496" s="8"/>
      <c r="E496" s="5"/>
      <c r="F496" s="5"/>
      <c r="G496" s="5"/>
      <c r="H496" s="5"/>
      <c r="I496" s="5"/>
      <c r="J496" s="5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5"/>
      <c r="V496" s="5"/>
      <c r="W496" s="5"/>
      <c r="X496" s="5"/>
      <c r="Y496" s="5"/>
      <c r="Z496" s="5"/>
      <c r="AA496" s="5"/>
    </row>
    <row r="497" spans="1:27" ht="15.75" customHeight="1">
      <c r="A497" s="7"/>
      <c r="B497" s="7"/>
      <c r="C497" s="7"/>
      <c r="D497" s="8"/>
      <c r="E497" s="5"/>
      <c r="F497" s="5"/>
      <c r="G497" s="5"/>
      <c r="H497" s="5"/>
      <c r="I497" s="5"/>
      <c r="J497" s="5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5"/>
      <c r="V497" s="5"/>
      <c r="W497" s="5"/>
      <c r="X497" s="5"/>
      <c r="Y497" s="5"/>
      <c r="Z497" s="5"/>
      <c r="AA497" s="5"/>
    </row>
    <row r="498" spans="1:27" ht="15.75" customHeight="1">
      <c r="A498" s="7"/>
      <c r="B498" s="7"/>
      <c r="C498" s="7"/>
      <c r="D498" s="8"/>
      <c r="E498" s="5"/>
      <c r="F498" s="5"/>
      <c r="G498" s="5"/>
      <c r="H498" s="5"/>
      <c r="I498" s="5"/>
      <c r="J498" s="5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5"/>
      <c r="V498" s="5"/>
      <c r="W498" s="5"/>
      <c r="X498" s="5"/>
      <c r="Y498" s="5"/>
      <c r="Z498" s="5"/>
      <c r="AA498" s="5"/>
    </row>
    <row r="499" spans="1:27" ht="15.75" customHeight="1">
      <c r="A499" s="7"/>
      <c r="B499" s="7"/>
      <c r="C499" s="7"/>
      <c r="D499" s="8"/>
      <c r="E499" s="5"/>
      <c r="F499" s="5"/>
      <c r="G499" s="5"/>
      <c r="H499" s="5"/>
      <c r="I499" s="5"/>
      <c r="J499" s="5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5"/>
      <c r="V499" s="5"/>
      <c r="W499" s="5"/>
      <c r="X499" s="5"/>
      <c r="Y499" s="5"/>
      <c r="Z499" s="5"/>
      <c r="AA499" s="5"/>
    </row>
    <row r="500" spans="1:27" ht="15.75" customHeight="1">
      <c r="A500" s="7"/>
      <c r="B500" s="7"/>
      <c r="C500" s="7"/>
      <c r="D500" s="8"/>
      <c r="E500" s="5"/>
      <c r="F500" s="5"/>
      <c r="G500" s="5"/>
      <c r="H500" s="5"/>
      <c r="I500" s="5"/>
      <c r="J500" s="5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5"/>
      <c r="V500" s="5"/>
      <c r="W500" s="5"/>
      <c r="X500" s="5"/>
      <c r="Y500" s="5"/>
      <c r="Z500" s="5"/>
      <c r="AA500" s="5"/>
    </row>
    <row r="501" spans="1:27" ht="15.75" customHeight="1">
      <c r="A501" s="7"/>
      <c r="B501" s="7"/>
      <c r="C501" s="7"/>
      <c r="D501" s="8"/>
      <c r="E501" s="5"/>
      <c r="F501" s="5"/>
      <c r="G501" s="5"/>
      <c r="H501" s="5"/>
      <c r="I501" s="5"/>
      <c r="J501" s="5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5"/>
      <c r="V501" s="5"/>
      <c r="W501" s="5"/>
      <c r="X501" s="5"/>
      <c r="Y501" s="5"/>
      <c r="Z501" s="5"/>
      <c r="AA501" s="5"/>
    </row>
    <row r="502" spans="1:27" ht="15.75" customHeight="1">
      <c r="A502" s="7"/>
      <c r="B502" s="7"/>
      <c r="C502" s="7"/>
      <c r="D502" s="8"/>
      <c r="E502" s="5"/>
      <c r="F502" s="5"/>
      <c r="G502" s="5"/>
      <c r="H502" s="5"/>
      <c r="I502" s="5"/>
      <c r="J502" s="5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5"/>
      <c r="V502" s="5"/>
      <c r="W502" s="5"/>
      <c r="X502" s="5"/>
      <c r="Y502" s="5"/>
      <c r="Z502" s="5"/>
      <c r="AA502" s="5"/>
    </row>
    <row r="503" spans="1:27" ht="15.75" customHeight="1">
      <c r="A503" s="7"/>
      <c r="B503" s="7"/>
      <c r="C503" s="7"/>
      <c r="D503" s="8"/>
      <c r="E503" s="5"/>
      <c r="F503" s="5"/>
      <c r="G503" s="5"/>
      <c r="H503" s="5"/>
      <c r="I503" s="5"/>
      <c r="J503" s="5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5"/>
      <c r="V503" s="5"/>
      <c r="W503" s="5"/>
      <c r="X503" s="5"/>
      <c r="Y503" s="5"/>
      <c r="Z503" s="5"/>
      <c r="AA503" s="5"/>
    </row>
    <row r="504" spans="1:27" ht="15.75" customHeight="1">
      <c r="A504" s="7"/>
      <c r="B504" s="7"/>
      <c r="C504" s="7"/>
      <c r="D504" s="8"/>
      <c r="E504" s="5"/>
      <c r="F504" s="5"/>
      <c r="G504" s="5"/>
      <c r="H504" s="5"/>
      <c r="I504" s="5"/>
      <c r="J504" s="5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5"/>
      <c r="V504" s="5"/>
      <c r="W504" s="5"/>
      <c r="X504" s="5"/>
      <c r="Y504" s="5"/>
      <c r="Z504" s="5"/>
      <c r="AA504" s="5"/>
    </row>
    <row r="505" spans="1:27" ht="15.75" customHeight="1">
      <c r="A505" s="7"/>
      <c r="B505" s="7"/>
      <c r="C505" s="7"/>
      <c r="D505" s="8"/>
      <c r="E505" s="5"/>
      <c r="F505" s="5"/>
      <c r="G505" s="5"/>
      <c r="H505" s="5"/>
      <c r="I505" s="5"/>
      <c r="J505" s="5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5"/>
      <c r="V505" s="5"/>
      <c r="W505" s="5"/>
      <c r="X505" s="5"/>
      <c r="Y505" s="5"/>
      <c r="Z505" s="5"/>
      <c r="AA505" s="5"/>
    </row>
    <row r="506" spans="1:27" ht="15.75" customHeight="1">
      <c r="A506" s="7"/>
      <c r="B506" s="7"/>
      <c r="C506" s="7"/>
      <c r="D506" s="8"/>
      <c r="E506" s="5"/>
      <c r="F506" s="5"/>
      <c r="G506" s="5"/>
      <c r="H506" s="5"/>
      <c r="I506" s="5"/>
      <c r="J506" s="5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5"/>
      <c r="V506" s="5"/>
      <c r="W506" s="5"/>
      <c r="X506" s="5"/>
      <c r="Y506" s="5"/>
      <c r="Z506" s="5"/>
      <c r="AA506" s="5"/>
    </row>
    <row r="507" spans="1:27" ht="15.75" customHeight="1">
      <c r="A507" s="7"/>
      <c r="B507" s="7"/>
      <c r="C507" s="7"/>
      <c r="D507" s="8"/>
      <c r="E507" s="5"/>
      <c r="F507" s="5"/>
      <c r="G507" s="5"/>
      <c r="H507" s="5"/>
      <c r="I507" s="5"/>
      <c r="J507" s="5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5"/>
      <c r="V507" s="5"/>
      <c r="W507" s="5"/>
      <c r="X507" s="5"/>
      <c r="Y507" s="5"/>
      <c r="Z507" s="5"/>
      <c r="AA507" s="5"/>
    </row>
    <row r="508" spans="1:27" ht="15.75" customHeight="1">
      <c r="A508" s="7"/>
      <c r="B508" s="7"/>
      <c r="C508" s="7"/>
      <c r="D508" s="8"/>
      <c r="E508" s="5"/>
      <c r="F508" s="5"/>
      <c r="G508" s="5"/>
      <c r="H508" s="5"/>
      <c r="I508" s="5"/>
      <c r="J508" s="5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5"/>
      <c r="V508" s="5"/>
      <c r="W508" s="5"/>
      <c r="X508" s="5"/>
      <c r="Y508" s="5"/>
      <c r="Z508" s="5"/>
      <c r="AA508" s="5"/>
    </row>
    <row r="509" spans="1:27" ht="15.75" customHeight="1">
      <c r="A509" s="7"/>
      <c r="B509" s="7"/>
      <c r="C509" s="7"/>
      <c r="D509" s="8"/>
      <c r="E509" s="5"/>
      <c r="F509" s="5"/>
      <c r="G509" s="5"/>
      <c r="H509" s="5"/>
      <c r="I509" s="5"/>
      <c r="J509" s="5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5"/>
      <c r="V509" s="5"/>
      <c r="W509" s="5"/>
      <c r="X509" s="5"/>
      <c r="Y509" s="5"/>
      <c r="Z509" s="5"/>
      <c r="AA509" s="5"/>
    </row>
    <row r="510" spans="1:27" ht="15.75" customHeight="1">
      <c r="A510" s="7"/>
      <c r="B510" s="7"/>
      <c r="C510" s="7"/>
      <c r="D510" s="8"/>
      <c r="E510" s="5"/>
      <c r="F510" s="5"/>
      <c r="G510" s="5"/>
      <c r="H510" s="5"/>
      <c r="I510" s="5"/>
      <c r="J510" s="5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5"/>
      <c r="V510" s="5"/>
      <c r="W510" s="5"/>
      <c r="X510" s="5"/>
      <c r="Y510" s="5"/>
      <c r="Z510" s="5"/>
      <c r="AA510" s="5"/>
    </row>
    <row r="511" spans="1:27" ht="15.75" customHeight="1">
      <c r="A511" s="7"/>
      <c r="B511" s="7"/>
      <c r="C511" s="7"/>
      <c r="D511" s="8"/>
      <c r="E511" s="5"/>
      <c r="F511" s="5"/>
      <c r="G511" s="5"/>
      <c r="H511" s="5"/>
      <c r="I511" s="5"/>
      <c r="J511" s="5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5"/>
      <c r="V511" s="5"/>
      <c r="W511" s="5"/>
      <c r="X511" s="5"/>
      <c r="Y511" s="5"/>
      <c r="Z511" s="5"/>
      <c r="AA511" s="5"/>
    </row>
    <row r="512" spans="1:27" ht="15.75" customHeight="1">
      <c r="A512" s="7"/>
      <c r="B512" s="7"/>
      <c r="C512" s="7"/>
      <c r="D512" s="8"/>
      <c r="E512" s="5"/>
      <c r="F512" s="5"/>
      <c r="G512" s="5"/>
      <c r="H512" s="5"/>
      <c r="I512" s="5"/>
      <c r="J512" s="5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5"/>
      <c r="V512" s="5"/>
      <c r="W512" s="5"/>
      <c r="X512" s="5"/>
      <c r="Y512" s="5"/>
      <c r="Z512" s="5"/>
      <c r="AA512" s="5"/>
    </row>
    <row r="513" spans="1:27" ht="15.75" customHeight="1">
      <c r="A513" s="7"/>
      <c r="B513" s="7"/>
      <c r="C513" s="7"/>
      <c r="D513" s="8"/>
      <c r="E513" s="5"/>
      <c r="F513" s="5"/>
      <c r="G513" s="5"/>
      <c r="H513" s="5"/>
      <c r="I513" s="5"/>
      <c r="J513" s="5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5"/>
      <c r="V513" s="5"/>
      <c r="W513" s="5"/>
      <c r="X513" s="5"/>
      <c r="Y513" s="5"/>
      <c r="Z513" s="5"/>
      <c r="AA513" s="5"/>
    </row>
    <row r="514" spans="1:27" ht="15.75" customHeight="1">
      <c r="A514" s="7"/>
      <c r="B514" s="7"/>
      <c r="C514" s="7"/>
      <c r="D514" s="8"/>
      <c r="E514" s="5"/>
      <c r="F514" s="5"/>
      <c r="G514" s="5"/>
      <c r="H514" s="5"/>
      <c r="I514" s="5"/>
      <c r="J514" s="5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5"/>
      <c r="V514" s="5"/>
      <c r="W514" s="5"/>
      <c r="X514" s="5"/>
      <c r="Y514" s="5"/>
      <c r="Z514" s="5"/>
      <c r="AA514" s="5"/>
    </row>
    <row r="515" spans="1:27" ht="15.75" customHeight="1">
      <c r="A515" s="7"/>
      <c r="B515" s="7"/>
      <c r="C515" s="7"/>
      <c r="D515" s="8"/>
      <c r="E515" s="5"/>
      <c r="F515" s="5"/>
      <c r="G515" s="5"/>
      <c r="H515" s="5"/>
      <c r="I515" s="5"/>
      <c r="J515" s="5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5"/>
      <c r="V515" s="5"/>
      <c r="W515" s="5"/>
      <c r="X515" s="5"/>
      <c r="Y515" s="5"/>
      <c r="Z515" s="5"/>
      <c r="AA515" s="5"/>
    </row>
    <row r="516" spans="1:27" ht="15.75" customHeight="1">
      <c r="A516" s="7"/>
      <c r="B516" s="7"/>
      <c r="C516" s="7"/>
      <c r="D516" s="8"/>
      <c r="E516" s="5"/>
      <c r="F516" s="5"/>
      <c r="G516" s="5"/>
      <c r="H516" s="5"/>
      <c r="I516" s="5"/>
      <c r="J516" s="5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5"/>
      <c r="V516" s="5"/>
      <c r="W516" s="5"/>
      <c r="X516" s="5"/>
      <c r="Y516" s="5"/>
      <c r="Z516" s="5"/>
      <c r="AA516" s="5"/>
    </row>
    <row r="517" spans="1:27" ht="15.75" customHeight="1">
      <c r="A517" s="7"/>
      <c r="B517" s="7"/>
      <c r="C517" s="7"/>
      <c r="D517" s="8"/>
      <c r="E517" s="5"/>
      <c r="F517" s="5"/>
      <c r="G517" s="5"/>
      <c r="H517" s="5"/>
      <c r="I517" s="5"/>
      <c r="J517" s="5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5"/>
      <c r="V517" s="5"/>
      <c r="W517" s="5"/>
      <c r="X517" s="5"/>
      <c r="Y517" s="5"/>
      <c r="Z517" s="5"/>
      <c r="AA517" s="5"/>
    </row>
    <row r="518" spans="1:27" ht="15.75" customHeight="1">
      <c r="A518" s="7"/>
      <c r="B518" s="7"/>
      <c r="C518" s="7"/>
      <c r="D518" s="8"/>
      <c r="E518" s="5"/>
      <c r="F518" s="5"/>
      <c r="G518" s="5"/>
      <c r="H518" s="5"/>
      <c r="I518" s="5"/>
      <c r="J518" s="5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5"/>
      <c r="V518" s="5"/>
      <c r="W518" s="5"/>
      <c r="X518" s="5"/>
      <c r="Y518" s="5"/>
      <c r="Z518" s="5"/>
      <c r="AA518" s="5"/>
    </row>
    <row r="519" spans="1:27" ht="15.75" customHeight="1">
      <c r="A519" s="7"/>
      <c r="B519" s="7"/>
      <c r="C519" s="7"/>
      <c r="D519" s="8"/>
      <c r="E519" s="5"/>
      <c r="F519" s="5"/>
      <c r="G519" s="5"/>
      <c r="H519" s="5"/>
      <c r="I519" s="5"/>
      <c r="J519" s="5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5"/>
      <c r="V519" s="5"/>
      <c r="W519" s="5"/>
      <c r="X519" s="5"/>
      <c r="Y519" s="5"/>
      <c r="Z519" s="5"/>
      <c r="AA519" s="5"/>
    </row>
    <row r="520" spans="1:27" ht="15.75" customHeight="1">
      <c r="A520" s="7"/>
      <c r="B520" s="7"/>
      <c r="C520" s="7"/>
      <c r="D520" s="8"/>
      <c r="E520" s="5"/>
      <c r="F520" s="5"/>
      <c r="G520" s="5"/>
      <c r="H520" s="5"/>
      <c r="I520" s="5"/>
      <c r="J520" s="5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5"/>
      <c r="V520" s="5"/>
      <c r="W520" s="5"/>
      <c r="X520" s="5"/>
      <c r="Y520" s="5"/>
      <c r="Z520" s="5"/>
      <c r="AA520" s="5"/>
    </row>
    <row r="521" spans="1:27" ht="15.75" customHeight="1">
      <c r="A521" s="7"/>
      <c r="B521" s="7"/>
      <c r="C521" s="7"/>
      <c r="D521" s="8"/>
      <c r="E521" s="5"/>
      <c r="F521" s="5"/>
      <c r="G521" s="5"/>
      <c r="H521" s="5"/>
      <c r="I521" s="5"/>
      <c r="J521" s="5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5"/>
      <c r="V521" s="5"/>
      <c r="W521" s="5"/>
      <c r="X521" s="5"/>
      <c r="Y521" s="5"/>
      <c r="Z521" s="5"/>
      <c r="AA521" s="5"/>
    </row>
    <row r="522" spans="1:27" ht="15.75" customHeight="1">
      <c r="A522" s="7"/>
      <c r="B522" s="7"/>
      <c r="C522" s="7"/>
      <c r="D522" s="8"/>
      <c r="E522" s="5"/>
      <c r="F522" s="5"/>
      <c r="G522" s="5"/>
      <c r="H522" s="5"/>
      <c r="I522" s="5"/>
      <c r="J522" s="5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5"/>
      <c r="V522" s="5"/>
      <c r="W522" s="5"/>
      <c r="X522" s="5"/>
      <c r="Y522" s="5"/>
      <c r="Z522" s="5"/>
      <c r="AA522" s="5"/>
    </row>
    <row r="523" spans="1:27" ht="15.75" customHeight="1">
      <c r="A523" s="7"/>
      <c r="B523" s="7"/>
      <c r="C523" s="7"/>
      <c r="D523" s="8"/>
      <c r="E523" s="5"/>
      <c r="F523" s="5"/>
      <c r="G523" s="5"/>
      <c r="H523" s="5"/>
      <c r="I523" s="5"/>
      <c r="J523" s="5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5"/>
      <c r="V523" s="5"/>
      <c r="W523" s="5"/>
      <c r="X523" s="5"/>
      <c r="Y523" s="5"/>
      <c r="Z523" s="5"/>
      <c r="AA523" s="5"/>
    </row>
    <row r="524" spans="1:27" ht="15.75" customHeight="1">
      <c r="A524" s="7"/>
      <c r="B524" s="7"/>
      <c r="C524" s="7"/>
      <c r="D524" s="8"/>
      <c r="E524" s="5"/>
      <c r="F524" s="5"/>
      <c r="G524" s="5"/>
      <c r="H524" s="5"/>
      <c r="I524" s="5"/>
      <c r="J524" s="5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5"/>
      <c r="V524" s="5"/>
      <c r="W524" s="5"/>
      <c r="X524" s="5"/>
      <c r="Y524" s="5"/>
      <c r="Z524" s="5"/>
      <c r="AA524" s="5"/>
    </row>
    <row r="525" spans="1:27" ht="15.75" customHeight="1">
      <c r="A525" s="7"/>
      <c r="B525" s="7"/>
      <c r="C525" s="7"/>
      <c r="D525" s="8"/>
      <c r="E525" s="5"/>
      <c r="F525" s="5"/>
      <c r="G525" s="5"/>
      <c r="H525" s="5"/>
      <c r="I525" s="5"/>
      <c r="J525" s="5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5"/>
      <c r="V525" s="5"/>
      <c r="W525" s="5"/>
      <c r="X525" s="5"/>
      <c r="Y525" s="5"/>
      <c r="Z525" s="5"/>
      <c r="AA525" s="5"/>
    </row>
    <row r="526" spans="1:27" ht="15.75" customHeight="1">
      <c r="A526" s="7"/>
      <c r="B526" s="7"/>
      <c r="C526" s="7"/>
      <c r="D526" s="8"/>
      <c r="E526" s="5"/>
      <c r="F526" s="5"/>
      <c r="G526" s="5"/>
      <c r="H526" s="5"/>
      <c r="I526" s="5"/>
      <c r="J526" s="5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5"/>
      <c r="V526" s="5"/>
      <c r="W526" s="5"/>
      <c r="X526" s="5"/>
      <c r="Y526" s="5"/>
      <c r="Z526" s="5"/>
      <c r="AA526" s="5"/>
    </row>
    <row r="527" spans="1:27" ht="15.75" customHeight="1">
      <c r="A527" s="7"/>
      <c r="B527" s="7"/>
      <c r="C527" s="7"/>
      <c r="D527" s="8"/>
      <c r="E527" s="5"/>
      <c r="F527" s="5"/>
      <c r="G527" s="5"/>
      <c r="H527" s="5"/>
      <c r="I527" s="5"/>
      <c r="J527" s="5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5"/>
      <c r="V527" s="5"/>
      <c r="W527" s="5"/>
      <c r="X527" s="5"/>
      <c r="Y527" s="5"/>
      <c r="Z527" s="5"/>
      <c r="AA527" s="5"/>
    </row>
    <row r="528" spans="1:27" ht="15.75" customHeight="1">
      <c r="A528" s="7"/>
      <c r="B528" s="7"/>
      <c r="C528" s="7"/>
      <c r="D528" s="8"/>
      <c r="E528" s="5"/>
      <c r="F528" s="5"/>
      <c r="G528" s="5"/>
      <c r="H528" s="5"/>
      <c r="I528" s="5"/>
      <c r="J528" s="5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5"/>
      <c r="V528" s="5"/>
      <c r="W528" s="5"/>
      <c r="X528" s="5"/>
      <c r="Y528" s="5"/>
      <c r="Z528" s="5"/>
      <c r="AA528" s="5"/>
    </row>
    <row r="529" spans="1:27" ht="15.75" customHeight="1">
      <c r="A529" s="7"/>
      <c r="B529" s="7"/>
      <c r="C529" s="7"/>
      <c r="D529" s="8"/>
      <c r="E529" s="5"/>
      <c r="F529" s="5"/>
      <c r="G529" s="5"/>
      <c r="H529" s="5"/>
      <c r="I529" s="5"/>
      <c r="J529" s="5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5"/>
      <c r="V529" s="5"/>
      <c r="W529" s="5"/>
      <c r="X529" s="5"/>
      <c r="Y529" s="5"/>
      <c r="Z529" s="5"/>
      <c r="AA529" s="5"/>
    </row>
    <row r="530" spans="1:27" ht="15.75" customHeight="1">
      <c r="A530" s="7"/>
      <c r="B530" s="7"/>
      <c r="C530" s="7"/>
      <c r="D530" s="8"/>
      <c r="E530" s="5"/>
      <c r="F530" s="5"/>
      <c r="G530" s="5"/>
      <c r="H530" s="5"/>
      <c r="I530" s="5"/>
      <c r="J530" s="5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5"/>
      <c r="V530" s="5"/>
      <c r="W530" s="5"/>
      <c r="X530" s="5"/>
      <c r="Y530" s="5"/>
      <c r="Z530" s="5"/>
      <c r="AA530" s="5"/>
    </row>
    <row r="531" spans="1:27" ht="15.75" customHeight="1">
      <c r="A531" s="7"/>
      <c r="B531" s="7"/>
      <c r="C531" s="7"/>
      <c r="D531" s="8"/>
      <c r="E531" s="5"/>
      <c r="F531" s="5"/>
      <c r="G531" s="5"/>
      <c r="H531" s="5"/>
      <c r="I531" s="5"/>
      <c r="J531" s="5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5"/>
      <c r="V531" s="5"/>
      <c r="W531" s="5"/>
      <c r="X531" s="5"/>
      <c r="Y531" s="5"/>
      <c r="Z531" s="5"/>
      <c r="AA531" s="5"/>
    </row>
    <row r="532" spans="1:27" ht="15.75" customHeight="1">
      <c r="A532" s="7"/>
      <c r="B532" s="7"/>
      <c r="C532" s="7"/>
      <c r="D532" s="8"/>
      <c r="E532" s="5"/>
      <c r="F532" s="5"/>
      <c r="G532" s="5"/>
      <c r="H532" s="5"/>
      <c r="I532" s="5"/>
      <c r="J532" s="5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5"/>
      <c r="V532" s="5"/>
      <c r="W532" s="5"/>
      <c r="X532" s="5"/>
      <c r="Y532" s="5"/>
      <c r="Z532" s="5"/>
      <c r="AA532" s="5"/>
    </row>
    <row r="533" spans="1:27" ht="15.75" customHeight="1">
      <c r="A533" s="7"/>
      <c r="B533" s="7"/>
      <c r="C533" s="7"/>
      <c r="D533" s="8"/>
      <c r="E533" s="5"/>
      <c r="F533" s="5"/>
      <c r="G533" s="5"/>
      <c r="H533" s="5"/>
      <c r="I533" s="5"/>
      <c r="J533" s="5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5"/>
      <c r="V533" s="5"/>
      <c r="W533" s="5"/>
      <c r="X533" s="5"/>
      <c r="Y533" s="5"/>
      <c r="Z533" s="5"/>
      <c r="AA533" s="5"/>
    </row>
    <row r="534" spans="1:27" ht="15.75" customHeight="1">
      <c r="A534" s="7"/>
      <c r="B534" s="7"/>
      <c r="C534" s="7"/>
      <c r="D534" s="8"/>
      <c r="E534" s="5"/>
      <c r="F534" s="5"/>
      <c r="G534" s="5"/>
      <c r="H534" s="5"/>
      <c r="I534" s="5"/>
      <c r="J534" s="5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5"/>
      <c r="V534" s="5"/>
      <c r="W534" s="5"/>
      <c r="X534" s="5"/>
      <c r="Y534" s="5"/>
      <c r="Z534" s="5"/>
      <c r="AA534" s="5"/>
    </row>
    <row r="535" spans="1:27" ht="15.75" customHeight="1">
      <c r="A535" s="7"/>
      <c r="B535" s="7"/>
      <c r="C535" s="7"/>
      <c r="D535" s="8"/>
      <c r="E535" s="5"/>
      <c r="F535" s="5"/>
      <c r="G535" s="5"/>
      <c r="H535" s="5"/>
      <c r="I535" s="5"/>
      <c r="J535" s="5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5"/>
      <c r="V535" s="5"/>
      <c r="W535" s="5"/>
      <c r="X535" s="5"/>
      <c r="Y535" s="5"/>
      <c r="Z535" s="5"/>
      <c r="AA535" s="5"/>
    </row>
    <row r="536" spans="1:27" ht="15.75" customHeight="1">
      <c r="A536" s="7"/>
      <c r="B536" s="7"/>
      <c r="C536" s="7"/>
      <c r="D536" s="8"/>
      <c r="E536" s="5"/>
      <c r="F536" s="5"/>
      <c r="G536" s="5"/>
      <c r="H536" s="5"/>
      <c r="I536" s="5"/>
      <c r="J536" s="5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5"/>
      <c r="V536" s="5"/>
      <c r="W536" s="5"/>
      <c r="X536" s="5"/>
      <c r="Y536" s="5"/>
      <c r="Z536" s="5"/>
      <c r="AA536" s="5"/>
    </row>
    <row r="537" spans="1:27" ht="15.75" customHeight="1">
      <c r="A537" s="7"/>
      <c r="B537" s="7"/>
      <c r="C537" s="7"/>
      <c r="D537" s="8"/>
      <c r="E537" s="5"/>
      <c r="F537" s="5"/>
      <c r="G537" s="5"/>
      <c r="H537" s="5"/>
      <c r="I537" s="5"/>
      <c r="J537" s="5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5"/>
      <c r="V537" s="5"/>
      <c r="W537" s="5"/>
      <c r="X537" s="5"/>
      <c r="Y537" s="5"/>
      <c r="Z537" s="5"/>
      <c r="AA537" s="5"/>
    </row>
    <row r="538" spans="1:27" ht="15.75" customHeight="1">
      <c r="A538" s="7"/>
      <c r="B538" s="7"/>
      <c r="C538" s="7"/>
      <c r="D538" s="8"/>
      <c r="E538" s="5"/>
      <c r="F538" s="5"/>
      <c r="G538" s="5"/>
      <c r="H538" s="5"/>
      <c r="I538" s="5"/>
      <c r="J538" s="5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5"/>
      <c r="V538" s="5"/>
      <c r="W538" s="5"/>
      <c r="X538" s="5"/>
      <c r="Y538" s="5"/>
      <c r="Z538" s="5"/>
      <c r="AA538" s="5"/>
    </row>
    <row r="539" spans="1:27" ht="15.75" customHeight="1">
      <c r="A539" s="7"/>
      <c r="B539" s="7"/>
      <c r="C539" s="7"/>
      <c r="D539" s="8"/>
      <c r="E539" s="5"/>
      <c r="F539" s="5"/>
      <c r="G539" s="5"/>
      <c r="H539" s="5"/>
      <c r="I539" s="5"/>
      <c r="J539" s="5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5"/>
      <c r="V539" s="5"/>
      <c r="W539" s="5"/>
      <c r="X539" s="5"/>
      <c r="Y539" s="5"/>
      <c r="Z539" s="5"/>
      <c r="AA539" s="5"/>
    </row>
    <row r="540" spans="1:27" ht="15.75" customHeight="1">
      <c r="A540" s="7"/>
      <c r="B540" s="7"/>
      <c r="C540" s="7"/>
      <c r="D540" s="8"/>
      <c r="E540" s="5"/>
      <c r="F540" s="5"/>
      <c r="G540" s="5"/>
      <c r="H540" s="5"/>
      <c r="I540" s="5"/>
      <c r="J540" s="5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5"/>
      <c r="V540" s="5"/>
      <c r="W540" s="5"/>
      <c r="X540" s="5"/>
      <c r="Y540" s="5"/>
      <c r="Z540" s="5"/>
      <c r="AA540" s="5"/>
    </row>
    <row r="541" spans="1:27" ht="15.75" customHeight="1">
      <c r="A541" s="7"/>
      <c r="B541" s="7"/>
      <c r="C541" s="7"/>
      <c r="D541" s="8"/>
      <c r="E541" s="5"/>
      <c r="F541" s="5"/>
      <c r="G541" s="5"/>
      <c r="H541" s="5"/>
      <c r="I541" s="5"/>
      <c r="J541" s="5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5"/>
      <c r="V541" s="5"/>
      <c r="W541" s="5"/>
      <c r="X541" s="5"/>
      <c r="Y541" s="5"/>
      <c r="Z541" s="5"/>
      <c r="AA541" s="5"/>
    </row>
    <row r="542" spans="1:27" ht="15.75" customHeight="1">
      <c r="A542" s="7"/>
      <c r="B542" s="7"/>
      <c r="C542" s="7"/>
      <c r="D542" s="8"/>
      <c r="E542" s="5"/>
      <c r="F542" s="5"/>
      <c r="G542" s="5"/>
      <c r="H542" s="5"/>
      <c r="I542" s="5"/>
      <c r="J542" s="5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5"/>
      <c r="V542" s="5"/>
      <c r="W542" s="5"/>
      <c r="X542" s="5"/>
      <c r="Y542" s="5"/>
      <c r="Z542" s="5"/>
      <c r="AA542" s="5"/>
    </row>
    <row r="543" spans="1:27" ht="15.75" customHeight="1">
      <c r="A543" s="7"/>
      <c r="B543" s="7"/>
      <c r="C543" s="7"/>
      <c r="D543" s="8"/>
      <c r="E543" s="5"/>
      <c r="F543" s="5"/>
      <c r="G543" s="5"/>
      <c r="H543" s="5"/>
      <c r="I543" s="5"/>
      <c r="J543" s="5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5"/>
      <c r="V543" s="5"/>
      <c r="W543" s="5"/>
      <c r="X543" s="5"/>
      <c r="Y543" s="5"/>
      <c r="Z543" s="5"/>
      <c r="AA543" s="5"/>
    </row>
    <row r="544" spans="1:27" ht="15.75" customHeight="1">
      <c r="A544" s="7"/>
      <c r="B544" s="7"/>
      <c r="C544" s="7"/>
      <c r="D544" s="8"/>
      <c r="E544" s="5"/>
      <c r="F544" s="5"/>
      <c r="G544" s="5"/>
      <c r="H544" s="5"/>
      <c r="I544" s="5"/>
      <c r="J544" s="5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5"/>
      <c r="V544" s="5"/>
      <c r="W544" s="5"/>
      <c r="X544" s="5"/>
      <c r="Y544" s="5"/>
      <c r="Z544" s="5"/>
      <c r="AA544" s="5"/>
    </row>
    <row r="545" spans="1:27" ht="15.75" customHeight="1">
      <c r="A545" s="7"/>
      <c r="B545" s="7"/>
      <c r="C545" s="7"/>
      <c r="D545" s="8"/>
      <c r="E545" s="5"/>
      <c r="F545" s="5"/>
      <c r="G545" s="5"/>
      <c r="H545" s="5"/>
      <c r="I545" s="5"/>
      <c r="J545" s="5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5"/>
      <c r="V545" s="5"/>
      <c r="W545" s="5"/>
      <c r="X545" s="5"/>
      <c r="Y545" s="5"/>
      <c r="Z545" s="5"/>
      <c r="AA545" s="5"/>
    </row>
    <row r="546" spans="1:27" ht="15.75" customHeight="1">
      <c r="A546" s="7"/>
      <c r="B546" s="7"/>
      <c r="C546" s="7"/>
      <c r="D546" s="8"/>
      <c r="E546" s="5"/>
      <c r="F546" s="5"/>
      <c r="G546" s="5"/>
      <c r="H546" s="5"/>
      <c r="I546" s="5"/>
      <c r="J546" s="5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5"/>
      <c r="V546" s="5"/>
      <c r="W546" s="5"/>
      <c r="X546" s="5"/>
      <c r="Y546" s="5"/>
      <c r="Z546" s="5"/>
      <c r="AA546" s="5"/>
    </row>
    <row r="547" spans="1:27" ht="15.75" customHeight="1">
      <c r="A547" s="7"/>
      <c r="B547" s="7"/>
      <c r="C547" s="7"/>
      <c r="D547" s="8"/>
      <c r="E547" s="5"/>
      <c r="F547" s="5"/>
      <c r="G547" s="5"/>
      <c r="H547" s="5"/>
      <c r="I547" s="5"/>
      <c r="J547" s="5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5"/>
      <c r="V547" s="5"/>
      <c r="W547" s="5"/>
      <c r="X547" s="5"/>
      <c r="Y547" s="5"/>
      <c r="Z547" s="5"/>
      <c r="AA547" s="5"/>
    </row>
    <row r="548" spans="1:27" ht="15.75" customHeight="1">
      <c r="A548" s="7"/>
      <c r="B548" s="7"/>
      <c r="C548" s="7"/>
      <c r="D548" s="8"/>
      <c r="E548" s="5"/>
      <c r="F548" s="5"/>
      <c r="G548" s="5"/>
      <c r="H548" s="5"/>
      <c r="I548" s="5"/>
      <c r="J548" s="5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5"/>
      <c r="V548" s="5"/>
      <c r="W548" s="5"/>
      <c r="X548" s="5"/>
      <c r="Y548" s="5"/>
      <c r="Z548" s="5"/>
      <c r="AA548" s="5"/>
    </row>
    <row r="549" spans="1:27" ht="15.75" customHeight="1">
      <c r="A549" s="7"/>
      <c r="B549" s="7"/>
      <c r="C549" s="7"/>
      <c r="D549" s="8"/>
      <c r="E549" s="5"/>
      <c r="F549" s="5"/>
      <c r="G549" s="5"/>
      <c r="H549" s="5"/>
      <c r="I549" s="5"/>
      <c r="J549" s="5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5"/>
      <c r="V549" s="5"/>
      <c r="W549" s="5"/>
      <c r="X549" s="5"/>
      <c r="Y549" s="5"/>
      <c r="Z549" s="5"/>
      <c r="AA549" s="5"/>
    </row>
    <row r="550" spans="1:27" ht="15.75" customHeight="1">
      <c r="A550" s="7"/>
      <c r="B550" s="7"/>
      <c r="C550" s="7"/>
      <c r="D550" s="8"/>
      <c r="E550" s="5"/>
      <c r="F550" s="5"/>
      <c r="G550" s="5"/>
      <c r="H550" s="5"/>
      <c r="I550" s="5"/>
      <c r="J550" s="5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5"/>
      <c r="V550" s="5"/>
      <c r="W550" s="5"/>
      <c r="X550" s="5"/>
      <c r="Y550" s="5"/>
      <c r="Z550" s="5"/>
      <c r="AA550" s="5"/>
    </row>
    <row r="551" spans="1:27" ht="15.75" customHeight="1">
      <c r="A551" s="7"/>
      <c r="B551" s="7"/>
      <c r="C551" s="7"/>
      <c r="D551" s="8"/>
      <c r="E551" s="5"/>
      <c r="F551" s="5"/>
      <c r="G551" s="5"/>
      <c r="H551" s="5"/>
      <c r="I551" s="5"/>
      <c r="J551" s="5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5"/>
      <c r="V551" s="5"/>
      <c r="W551" s="5"/>
      <c r="X551" s="5"/>
      <c r="Y551" s="5"/>
      <c r="Z551" s="5"/>
      <c r="AA551" s="5"/>
    </row>
    <row r="552" spans="1:27" ht="15.75" customHeight="1">
      <c r="A552" s="7"/>
      <c r="B552" s="7"/>
      <c r="C552" s="7"/>
      <c r="D552" s="8"/>
      <c r="E552" s="5"/>
      <c r="F552" s="5"/>
      <c r="G552" s="5"/>
      <c r="H552" s="5"/>
      <c r="I552" s="5"/>
      <c r="J552" s="5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5"/>
      <c r="V552" s="5"/>
      <c r="W552" s="5"/>
      <c r="X552" s="5"/>
      <c r="Y552" s="5"/>
      <c r="Z552" s="5"/>
      <c r="AA552" s="5"/>
    </row>
    <row r="553" spans="1:27" ht="15.75" customHeight="1">
      <c r="A553" s="7"/>
      <c r="B553" s="7"/>
      <c r="C553" s="7"/>
      <c r="D553" s="8"/>
      <c r="E553" s="5"/>
      <c r="F553" s="5"/>
      <c r="G553" s="5"/>
      <c r="H553" s="5"/>
      <c r="I553" s="5"/>
      <c r="J553" s="5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5"/>
      <c r="V553" s="5"/>
      <c r="W553" s="5"/>
      <c r="X553" s="5"/>
      <c r="Y553" s="5"/>
      <c r="Z553" s="5"/>
      <c r="AA553" s="5"/>
    </row>
    <row r="554" spans="1:27" ht="15.75" customHeight="1">
      <c r="A554" s="7"/>
      <c r="B554" s="7"/>
      <c r="C554" s="7"/>
      <c r="D554" s="8"/>
      <c r="E554" s="5"/>
      <c r="F554" s="5"/>
      <c r="G554" s="5"/>
      <c r="H554" s="5"/>
      <c r="I554" s="5"/>
      <c r="J554" s="5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5"/>
      <c r="V554" s="5"/>
      <c r="W554" s="5"/>
      <c r="X554" s="5"/>
      <c r="Y554" s="5"/>
      <c r="Z554" s="5"/>
      <c r="AA554" s="5"/>
    </row>
    <row r="555" spans="1:27" ht="15.75" customHeight="1">
      <c r="A555" s="7"/>
      <c r="B555" s="7"/>
      <c r="C555" s="7"/>
      <c r="D555" s="8"/>
      <c r="E555" s="5"/>
      <c r="F555" s="5"/>
      <c r="G555" s="5"/>
      <c r="H555" s="5"/>
      <c r="I555" s="5"/>
      <c r="J555" s="5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5"/>
      <c r="V555" s="5"/>
      <c r="W555" s="5"/>
      <c r="X555" s="5"/>
      <c r="Y555" s="5"/>
      <c r="Z555" s="5"/>
      <c r="AA555" s="5"/>
    </row>
    <row r="556" spans="1:27" ht="15.75" customHeight="1">
      <c r="A556" s="7"/>
      <c r="B556" s="7"/>
      <c r="C556" s="7"/>
      <c r="D556" s="8"/>
      <c r="E556" s="5"/>
      <c r="F556" s="5"/>
      <c r="G556" s="5"/>
      <c r="H556" s="5"/>
      <c r="I556" s="5"/>
      <c r="J556" s="5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5"/>
      <c r="V556" s="5"/>
      <c r="W556" s="5"/>
      <c r="X556" s="5"/>
      <c r="Y556" s="5"/>
      <c r="Z556" s="5"/>
      <c r="AA556" s="5"/>
    </row>
    <row r="557" spans="1:27" ht="15.75" customHeight="1">
      <c r="A557" s="7"/>
      <c r="B557" s="7"/>
      <c r="C557" s="7"/>
      <c r="D557" s="8"/>
      <c r="E557" s="5"/>
      <c r="F557" s="5"/>
      <c r="G557" s="5"/>
      <c r="H557" s="5"/>
      <c r="I557" s="5"/>
      <c r="J557" s="5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5"/>
      <c r="V557" s="5"/>
      <c r="W557" s="5"/>
      <c r="X557" s="5"/>
      <c r="Y557" s="5"/>
      <c r="Z557" s="5"/>
      <c r="AA557" s="5"/>
    </row>
    <row r="558" spans="1:27" ht="15.75" customHeight="1">
      <c r="A558" s="7"/>
      <c r="B558" s="7"/>
      <c r="C558" s="7"/>
      <c r="D558" s="8"/>
      <c r="E558" s="5"/>
      <c r="F558" s="5"/>
      <c r="G558" s="5"/>
      <c r="H558" s="5"/>
      <c r="I558" s="5"/>
      <c r="J558" s="5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5"/>
      <c r="V558" s="5"/>
      <c r="W558" s="5"/>
      <c r="X558" s="5"/>
      <c r="Y558" s="5"/>
      <c r="Z558" s="5"/>
      <c r="AA558" s="5"/>
    </row>
    <row r="559" spans="1:27" ht="15.75" customHeight="1">
      <c r="A559" s="7"/>
      <c r="B559" s="7"/>
      <c r="C559" s="7"/>
      <c r="D559" s="8"/>
      <c r="E559" s="5"/>
      <c r="F559" s="5"/>
      <c r="G559" s="5"/>
      <c r="H559" s="5"/>
      <c r="I559" s="5"/>
      <c r="J559" s="5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5"/>
      <c r="V559" s="5"/>
      <c r="W559" s="5"/>
      <c r="X559" s="5"/>
      <c r="Y559" s="5"/>
      <c r="Z559" s="5"/>
      <c r="AA559" s="5"/>
    </row>
    <row r="560" spans="1:27" ht="15.75" customHeight="1">
      <c r="A560" s="7"/>
      <c r="B560" s="7"/>
      <c r="C560" s="7"/>
      <c r="D560" s="8"/>
      <c r="E560" s="5"/>
      <c r="F560" s="5"/>
      <c r="G560" s="5"/>
      <c r="H560" s="5"/>
      <c r="I560" s="5"/>
      <c r="J560" s="5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5"/>
      <c r="V560" s="5"/>
      <c r="W560" s="5"/>
      <c r="X560" s="5"/>
      <c r="Y560" s="5"/>
      <c r="Z560" s="5"/>
      <c r="AA560" s="5"/>
    </row>
    <row r="561" spans="1:27" ht="15.75" customHeight="1">
      <c r="A561" s="7"/>
      <c r="B561" s="7"/>
      <c r="C561" s="7"/>
      <c r="D561" s="8"/>
      <c r="E561" s="5"/>
      <c r="F561" s="5"/>
      <c r="G561" s="5"/>
      <c r="H561" s="5"/>
      <c r="I561" s="5"/>
      <c r="J561" s="5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5"/>
      <c r="V561" s="5"/>
      <c r="W561" s="5"/>
      <c r="X561" s="5"/>
      <c r="Y561" s="5"/>
      <c r="Z561" s="5"/>
      <c r="AA561" s="5"/>
    </row>
    <row r="562" spans="1:27" ht="15.75" customHeight="1">
      <c r="A562" s="7"/>
      <c r="B562" s="7"/>
      <c r="C562" s="7"/>
      <c r="D562" s="8"/>
      <c r="E562" s="5"/>
      <c r="F562" s="5"/>
      <c r="G562" s="5"/>
      <c r="H562" s="5"/>
      <c r="I562" s="5"/>
      <c r="J562" s="5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5"/>
      <c r="V562" s="5"/>
      <c r="W562" s="5"/>
      <c r="X562" s="5"/>
      <c r="Y562" s="5"/>
      <c r="Z562" s="5"/>
      <c r="AA562" s="5"/>
    </row>
    <row r="563" spans="1:27" ht="15.75" customHeight="1">
      <c r="A563" s="7"/>
      <c r="B563" s="7"/>
      <c r="C563" s="7"/>
      <c r="D563" s="8"/>
      <c r="E563" s="5"/>
      <c r="F563" s="5"/>
      <c r="G563" s="5"/>
      <c r="H563" s="5"/>
      <c r="I563" s="5"/>
      <c r="J563" s="5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5"/>
      <c r="V563" s="5"/>
      <c r="W563" s="5"/>
      <c r="X563" s="5"/>
      <c r="Y563" s="5"/>
      <c r="Z563" s="5"/>
      <c r="AA563" s="5"/>
    </row>
    <row r="564" spans="1:27" ht="15.75" customHeight="1">
      <c r="A564" s="7"/>
      <c r="B564" s="7"/>
      <c r="C564" s="7"/>
      <c r="D564" s="8"/>
      <c r="E564" s="5"/>
      <c r="F564" s="5"/>
      <c r="G564" s="5"/>
      <c r="H564" s="5"/>
      <c r="I564" s="5"/>
      <c r="J564" s="5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5"/>
      <c r="V564" s="5"/>
      <c r="W564" s="5"/>
      <c r="X564" s="5"/>
      <c r="Y564" s="5"/>
      <c r="Z564" s="5"/>
      <c r="AA564" s="5"/>
    </row>
    <row r="565" spans="1:27" ht="15.75" customHeight="1">
      <c r="A565" s="7"/>
      <c r="B565" s="7"/>
      <c r="C565" s="7"/>
      <c r="D565" s="8"/>
      <c r="E565" s="5"/>
      <c r="F565" s="5"/>
      <c r="G565" s="5"/>
      <c r="H565" s="5"/>
      <c r="I565" s="5"/>
      <c r="J565" s="5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5"/>
      <c r="V565" s="5"/>
      <c r="W565" s="5"/>
      <c r="X565" s="5"/>
      <c r="Y565" s="5"/>
      <c r="Z565" s="5"/>
      <c r="AA565" s="5"/>
    </row>
    <row r="566" spans="1:27" ht="15.75" customHeight="1">
      <c r="A566" s="7"/>
      <c r="B566" s="7"/>
      <c r="C566" s="7"/>
      <c r="D566" s="8"/>
      <c r="E566" s="5"/>
      <c r="F566" s="5"/>
      <c r="G566" s="5"/>
      <c r="H566" s="5"/>
      <c r="I566" s="5"/>
      <c r="J566" s="5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5"/>
      <c r="V566" s="5"/>
      <c r="W566" s="5"/>
      <c r="X566" s="5"/>
      <c r="Y566" s="5"/>
      <c r="Z566" s="5"/>
      <c r="AA566" s="5"/>
    </row>
    <row r="567" spans="1:27" ht="15.75" customHeight="1">
      <c r="A567" s="7"/>
      <c r="B567" s="7"/>
      <c r="C567" s="7"/>
      <c r="D567" s="8"/>
      <c r="E567" s="5"/>
      <c r="F567" s="5"/>
      <c r="G567" s="5"/>
      <c r="H567" s="5"/>
      <c r="I567" s="5"/>
      <c r="J567" s="5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5"/>
      <c r="V567" s="5"/>
      <c r="W567" s="5"/>
      <c r="X567" s="5"/>
      <c r="Y567" s="5"/>
      <c r="Z567" s="5"/>
      <c r="AA567" s="5"/>
    </row>
    <row r="568" spans="1:27" ht="15.75" customHeight="1">
      <c r="A568" s="7"/>
      <c r="B568" s="7"/>
      <c r="C568" s="7"/>
      <c r="D568" s="8"/>
      <c r="E568" s="5"/>
      <c r="F568" s="5"/>
      <c r="G568" s="5"/>
      <c r="H568" s="5"/>
      <c r="I568" s="5"/>
      <c r="J568" s="5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5"/>
      <c r="V568" s="5"/>
      <c r="W568" s="5"/>
      <c r="X568" s="5"/>
      <c r="Y568" s="5"/>
      <c r="Z568" s="5"/>
      <c r="AA568" s="5"/>
    </row>
    <row r="569" spans="1:27" ht="15.75" customHeight="1">
      <c r="A569" s="7"/>
      <c r="B569" s="7"/>
      <c r="C569" s="7"/>
      <c r="D569" s="8"/>
      <c r="E569" s="5"/>
      <c r="F569" s="5"/>
      <c r="G569" s="5"/>
      <c r="H569" s="5"/>
      <c r="I569" s="5"/>
      <c r="J569" s="5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5"/>
      <c r="V569" s="5"/>
      <c r="W569" s="5"/>
      <c r="X569" s="5"/>
      <c r="Y569" s="5"/>
      <c r="Z569" s="5"/>
      <c r="AA569" s="5"/>
    </row>
    <row r="570" spans="1:27" ht="15.75" customHeight="1">
      <c r="A570" s="7"/>
      <c r="B570" s="7"/>
      <c r="C570" s="7"/>
      <c r="D570" s="8"/>
      <c r="E570" s="5"/>
      <c r="F570" s="5"/>
      <c r="G570" s="5"/>
      <c r="H570" s="5"/>
      <c r="I570" s="5"/>
      <c r="J570" s="5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5"/>
      <c r="V570" s="5"/>
      <c r="W570" s="5"/>
      <c r="X570" s="5"/>
      <c r="Y570" s="5"/>
      <c r="Z570" s="5"/>
      <c r="AA570" s="5"/>
    </row>
    <row r="571" spans="1:27" ht="15.75" customHeight="1">
      <c r="A571" s="7"/>
      <c r="B571" s="7"/>
      <c r="C571" s="7"/>
      <c r="D571" s="8"/>
      <c r="E571" s="5"/>
      <c r="F571" s="5"/>
      <c r="G571" s="5"/>
      <c r="H571" s="5"/>
      <c r="I571" s="5"/>
      <c r="J571" s="5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5"/>
      <c r="V571" s="5"/>
      <c r="W571" s="5"/>
      <c r="X571" s="5"/>
      <c r="Y571" s="5"/>
      <c r="Z571" s="5"/>
      <c r="AA571" s="5"/>
    </row>
    <row r="572" spans="1:27" ht="15.75" customHeight="1">
      <c r="A572" s="7"/>
      <c r="B572" s="7"/>
      <c r="C572" s="7"/>
      <c r="D572" s="8"/>
      <c r="E572" s="5"/>
      <c r="F572" s="5"/>
      <c r="G572" s="5"/>
      <c r="H572" s="5"/>
      <c r="I572" s="5"/>
      <c r="J572" s="5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5"/>
      <c r="V572" s="5"/>
      <c r="W572" s="5"/>
      <c r="X572" s="5"/>
      <c r="Y572" s="5"/>
      <c r="Z572" s="5"/>
      <c r="AA572" s="5"/>
    </row>
    <row r="573" spans="1:27" ht="15.75" customHeight="1">
      <c r="A573" s="7"/>
      <c r="B573" s="7"/>
      <c r="C573" s="7"/>
      <c r="D573" s="8"/>
      <c r="E573" s="5"/>
      <c r="F573" s="5"/>
      <c r="G573" s="5"/>
      <c r="H573" s="5"/>
      <c r="I573" s="5"/>
      <c r="J573" s="5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5"/>
      <c r="V573" s="5"/>
      <c r="W573" s="5"/>
      <c r="X573" s="5"/>
      <c r="Y573" s="5"/>
      <c r="Z573" s="5"/>
      <c r="AA573" s="5"/>
    </row>
    <row r="574" spans="1:27" ht="15.75" customHeight="1">
      <c r="A574" s="7"/>
      <c r="B574" s="7"/>
      <c r="C574" s="7"/>
      <c r="D574" s="8"/>
      <c r="E574" s="5"/>
      <c r="F574" s="5"/>
      <c r="G574" s="5"/>
      <c r="H574" s="5"/>
      <c r="I574" s="5"/>
      <c r="J574" s="5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5"/>
      <c r="V574" s="5"/>
      <c r="W574" s="5"/>
      <c r="X574" s="5"/>
      <c r="Y574" s="5"/>
      <c r="Z574" s="5"/>
      <c r="AA574" s="5"/>
    </row>
    <row r="575" spans="1:27" ht="15.75" customHeight="1">
      <c r="A575" s="7"/>
      <c r="B575" s="7"/>
      <c r="C575" s="7"/>
      <c r="D575" s="8"/>
      <c r="E575" s="5"/>
      <c r="F575" s="5"/>
      <c r="G575" s="5"/>
      <c r="H575" s="5"/>
      <c r="I575" s="5"/>
      <c r="J575" s="5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5"/>
      <c r="V575" s="5"/>
      <c r="W575" s="5"/>
      <c r="X575" s="5"/>
      <c r="Y575" s="5"/>
      <c r="Z575" s="5"/>
      <c r="AA575" s="5"/>
    </row>
    <row r="576" spans="1:27" ht="15.75" customHeight="1">
      <c r="A576" s="7"/>
      <c r="B576" s="7"/>
      <c r="C576" s="7"/>
      <c r="D576" s="8"/>
      <c r="E576" s="5"/>
      <c r="F576" s="5"/>
      <c r="G576" s="5"/>
      <c r="H576" s="5"/>
      <c r="I576" s="5"/>
      <c r="J576" s="5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5"/>
      <c r="V576" s="5"/>
      <c r="W576" s="5"/>
      <c r="X576" s="5"/>
      <c r="Y576" s="5"/>
      <c r="Z576" s="5"/>
      <c r="AA576" s="5"/>
    </row>
    <row r="577" spans="1:27" ht="15.75" customHeight="1">
      <c r="A577" s="7"/>
      <c r="B577" s="7"/>
      <c r="C577" s="7"/>
      <c r="D577" s="8"/>
      <c r="E577" s="5"/>
      <c r="F577" s="5"/>
      <c r="G577" s="5"/>
      <c r="H577" s="5"/>
      <c r="I577" s="5"/>
      <c r="J577" s="5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5"/>
      <c r="V577" s="5"/>
      <c r="W577" s="5"/>
      <c r="X577" s="5"/>
      <c r="Y577" s="5"/>
      <c r="Z577" s="5"/>
      <c r="AA577" s="5"/>
    </row>
    <row r="578" spans="1:27" ht="15.75" customHeight="1">
      <c r="A578" s="7"/>
      <c r="B578" s="7"/>
      <c r="C578" s="7"/>
      <c r="D578" s="8"/>
      <c r="E578" s="5"/>
      <c r="F578" s="5"/>
      <c r="G578" s="5"/>
      <c r="H578" s="5"/>
      <c r="I578" s="5"/>
      <c r="J578" s="5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5"/>
      <c r="V578" s="5"/>
      <c r="W578" s="5"/>
      <c r="X578" s="5"/>
      <c r="Y578" s="5"/>
      <c r="Z578" s="5"/>
      <c r="AA578" s="5"/>
    </row>
    <row r="579" spans="1:27" ht="15.75" customHeight="1">
      <c r="A579" s="7"/>
      <c r="B579" s="7"/>
      <c r="C579" s="7"/>
      <c r="D579" s="8"/>
      <c r="E579" s="5"/>
      <c r="F579" s="5"/>
      <c r="G579" s="5"/>
      <c r="H579" s="5"/>
      <c r="I579" s="5"/>
      <c r="J579" s="5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5"/>
      <c r="V579" s="5"/>
      <c r="W579" s="5"/>
      <c r="X579" s="5"/>
      <c r="Y579" s="5"/>
      <c r="Z579" s="5"/>
      <c r="AA579" s="5"/>
    </row>
    <row r="580" spans="1:27" ht="15.75" customHeight="1">
      <c r="A580" s="7"/>
      <c r="B580" s="7"/>
      <c r="C580" s="7"/>
      <c r="D580" s="8"/>
      <c r="E580" s="5"/>
      <c r="F580" s="5"/>
      <c r="G580" s="5"/>
      <c r="H580" s="5"/>
      <c r="I580" s="5"/>
      <c r="J580" s="5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5"/>
      <c r="V580" s="5"/>
      <c r="W580" s="5"/>
      <c r="X580" s="5"/>
      <c r="Y580" s="5"/>
      <c r="Z580" s="5"/>
      <c r="AA580" s="5"/>
    </row>
    <row r="581" spans="1:27" ht="15.75" customHeight="1">
      <c r="A581" s="7"/>
      <c r="B581" s="7"/>
      <c r="C581" s="7"/>
      <c r="D581" s="8"/>
      <c r="E581" s="5"/>
      <c r="F581" s="5"/>
      <c r="G581" s="5"/>
      <c r="H581" s="5"/>
      <c r="I581" s="5"/>
      <c r="J581" s="5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5"/>
      <c r="V581" s="5"/>
      <c r="W581" s="5"/>
      <c r="X581" s="5"/>
      <c r="Y581" s="5"/>
      <c r="Z581" s="5"/>
      <c r="AA581" s="5"/>
    </row>
    <row r="582" spans="1:27" ht="15.75" customHeight="1">
      <c r="A582" s="7"/>
      <c r="B582" s="7"/>
      <c r="C582" s="7"/>
      <c r="D582" s="8"/>
      <c r="E582" s="5"/>
      <c r="F582" s="5"/>
      <c r="G582" s="5"/>
      <c r="H582" s="5"/>
      <c r="I582" s="5"/>
      <c r="J582" s="5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5"/>
      <c r="V582" s="5"/>
      <c r="W582" s="5"/>
      <c r="X582" s="5"/>
      <c r="Y582" s="5"/>
      <c r="Z582" s="5"/>
      <c r="AA582" s="5"/>
    </row>
    <row r="583" spans="1:27" ht="15.75" customHeight="1">
      <c r="A583" s="7"/>
      <c r="B583" s="7"/>
      <c r="C583" s="7"/>
      <c r="D583" s="8"/>
      <c r="E583" s="5"/>
      <c r="F583" s="5"/>
      <c r="G583" s="5"/>
      <c r="H583" s="5"/>
      <c r="I583" s="5"/>
      <c r="J583" s="5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5"/>
      <c r="V583" s="5"/>
      <c r="W583" s="5"/>
      <c r="X583" s="5"/>
      <c r="Y583" s="5"/>
      <c r="Z583" s="5"/>
      <c r="AA583" s="5"/>
    </row>
    <row r="584" spans="1:27" ht="15.75" customHeight="1">
      <c r="A584" s="7"/>
      <c r="B584" s="7"/>
      <c r="C584" s="7"/>
      <c r="D584" s="8"/>
      <c r="E584" s="5"/>
      <c r="F584" s="5"/>
      <c r="G584" s="5"/>
      <c r="H584" s="5"/>
      <c r="I584" s="5"/>
      <c r="J584" s="5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5"/>
      <c r="V584" s="5"/>
      <c r="W584" s="5"/>
      <c r="X584" s="5"/>
      <c r="Y584" s="5"/>
      <c r="Z584" s="5"/>
      <c r="AA584" s="5"/>
    </row>
    <row r="585" spans="1:27" ht="15.75" customHeight="1">
      <c r="A585" s="7"/>
      <c r="B585" s="7"/>
      <c r="C585" s="7"/>
      <c r="D585" s="8"/>
      <c r="E585" s="5"/>
      <c r="F585" s="5"/>
      <c r="G585" s="5"/>
      <c r="H585" s="5"/>
      <c r="I585" s="5"/>
      <c r="J585" s="5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5"/>
      <c r="V585" s="5"/>
      <c r="W585" s="5"/>
      <c r="X585" s="5"/>
      <c r="Y585" s="5"/>
      <c r="Z585" s="5"/>
      <c r="AA585" s="5"/>
    </row>
    <row r="586" spans="1:27" ht="15.75" customHeight="1">
      <c r="A586" s="7"/>
      <c r="B586" s="7"/>
      <c r="C586" s="7"/>
      <c r="D586" s="8"/>
      <c r="E586" s="5"/>
      <c r="F586" s="5"/>
      <c r="G586" s="5"/>
      <c r="H586" s="5"/>
      <c r="I586" s="5"/>
      <c r="J586" s="5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5"/>
      <c r="V586" s="5"/>
      <c r="W586" s="5"/>
      <c r="X586" s="5"/>
      <c r="Y586" s="5"/>
      <c r="Z586" s="5"/>
      <c r="AA586" s="5"/>
    </row>
    <row r="587" spans="1:27" ht="15.75" customHeight="1">
      <c r="A587" s="7"/>
      <c r="B587" s="7"/>
      <c r="C587" s="7"/>
      <c r="D587" s="8"/>
      <c r="E587" s="5"/>
      <c r="F587" s="5"/>
      <c r="G587" s="5"/>
      <c r="H587" s="5"/>
      <c r="I587" s="5"/>
      <c r="J587" s="5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5"/>
      <c r="V587" s="5"/>
      <c r="W587" s="5"/>
      <c r="X587" s="5"/>
      <c r="Y587" s="5"/>
      <c r="Z587" s="5"/>
      <c r="AA587" s="5"/>
    </row>
    <row r="588" spans="1:27" ht="15.75" customHeight="1">
      <c r="A588" s="7"/>
      <c r="B588" s="7"/>
      <c r="C588" s="7"/>
      <c r="D588" s="8"/>
      <c r="E588" s="5"/>
      <c r="F588" s="5"/>
      <c r="G588" s="5"/>
      <c r="H588" s="5"/>
      <c r="I588" s="5"/>
      <c r="J588" s="5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5"/>
      <c r="V588" s="5"/>
      <c r="W588" s="5"/>
      <c r="X588" s="5"/>
      <c r="Y588" s="5"/>
      <c r="Z588" s="5"/>
      <c r="AA588" s="5"/>
    </row>
    <row r="589" spans="1:27" ht="15.75" customHeight="1">
      <c r="A589" s="7"/>
      <c r="B589" s="7"/>
      <c r="C589" s="7"/>
      <c r="D589" s="8"/>
      <c r="E589" s="5"/>
      <c r="F589" s="5"/>
      <c r="G589" s="5"/>
      <c r="H589" s="5"/>
      <c r="I589" s="5"/>
      <c r="J589" s="5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5"/>
      <c r="V589" s="5"/>
      <c r="W589" s="5"/>
      <c r="X589" s="5"/>
      <c r="Y589" s="5"/>
      <c r="Z589" s="5"/>
      <c r="AA589" s="5"/>
    </row>
    <row r="590" spans="1:27" ht="15.75" customHeight="1">
      <c r="A590" s="7"/>
      <c r="B590" s="7"/>
      <c r="C590" s="7"/>
      <c r="D590" s="8"/>
      <c r="E590" s="5"/>
      <c r="F590" s="5"/>
      <c r="G590" s="5"/>
      <c r="H590" s="5"/>
      <c r="I590" s="5"/>
      <c r="J590" s="5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5"/>
      <c r="V590" s="5"/>
      <c r="W590" s="5"/>
      <c r="X590" s="5"/>
      <c r="Y590" s="5"/>
      <c r="Z590" s="5"/>
      <c r="AA590" s="5"/>
    </row>
    <row r="591" spans="1:27" ht="15.75" customHeight="1">
      <c r="A591" s="7"/>
      <c r="B591" s="7"/>
      <c r="C591" s="7"/>
      <c r="D591" s="8"/>
      <c r="E591" s="5"/>
      <c r="F591" s="5"/>
      <c r="G591" s="5"/>
      <c r="H591" s="5"/>
      <c r="I591" s="5"/>
      <c r="J591" s="5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5"/>
      <c r="V591" s="5"/>
      <c r="W591" s="5"/>
      <c r="X591" s="5"/>
      <c r="Y591" s="5"/>
      <c r="Z591" s="5"/>
      <c r="AA591" s="5"/>
    </row>
    <row r="592" spans="1:27" ht="15.75" customHeight="1">
      <c r="A592" s="7"/>
      <c r="B592" s="7"/>
      <c r="C592" s="7"/>
      <c r="D592" s="8"/>
      <c r="E592" s="5"/>
      <c r="F592" s="5"/>
      <c r="G592" s="5"/>
      <c r="H592" s="5"/>
      <c r="I592" s="5"/>
      <c r="J592" s="5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5"/>
      <c r="V592" s="5"/>
      <c r="W592" s="5"/>
      <c r="X592" s="5"/>
      <c r="Y592" s="5"/>
      <c r="Z592" s="5"/>
      <c r="AA592" s="5"/>
    </row>
    <row r="593" spans="1:27" ht="15.75" customHeight="1">
      <c r="A593" s="7"/>
      <c r="B593" s="7"/>
      <c r="C593" s="7"/>
      <c r="D593" s="8"/>
      <c r="E593" s="5"/>
      <c r="F593" s="5"/>
      <c r="G593" s="5"/>
      <c r="H593" s="5"/>
      <c r="I593" s="5"/>
      <c r="J593" s="5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5"/>
      <c r="V593" s="5"/>
      <c r="W593" s="5"/>
      <c r="X593" s="5"/>
      <c r="Y593" s="5"/>
      <c r="Z593" s="5"/>
      <c r="AA593" s="5"/>
    </row>
    <row r="594" spans="1:27" ht="15.75" customHeight="1">
      <c r="A594" s="7"/>
      <c r="B594" s="7"/>
      <c r="C594" s="7"/>
      <c r="D594" s="8"/>
      <c r="E594" s="5"/>
      <c r="F594" s="5"/>
      <c r="G594" s="5"/>
      <c r="H594" s="5"/>
      <c r="I594" s="5"/>
      <c r="J594" s="5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5"/>
      <c r="V594" s="5"/>
      <c r="W594" s="5"/>
      <c r="X594" s="5"/>
      <c r="Y594" s="5"/>
      <c r="Z594" s="5"/>
      <c r="AA594" s="5"/>
    </row>
    <row r="595" spans="1:27" ht="15.75" customHeight="1">
      <c r="A595" s="7"/>
      <c r="B595" s="7"/>
      <c r="C595" s="7"/>
      <c r="D595" s="8"/>
      <c r="E595" s="5"/>
      <c r="F595" s="5"/>
      <c r="G595" s="5"/>
      <c r="H595" s="5"/>
      <c r="I595" s="5"/>
      <c r="J595" s="5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5"/>
      <c r="V595" s="5"/>
      <c r="W595" s="5"/>
      <c r="X595" s="5"/>
      <c r="Y595" s="5"/>
      <c r="Z595" s="5"/>
      <c r="AA595" s="5"/>
    </row>
    <row r="596" spans="1:27" ht="15.75" customHeight="1">
      <c r="A596" s="7"/>
      <c r="B596" s="7"/>
      <c r="C596" s="7"/>
      <c r="D596" s="8"/>
      <c r="E596" s="5"/>
      <c r="F596" s="5"/>
      <c r="G596" s="5"/>
      <c r="H596" s="5"/>
      <c r="I596" s="5"/>
      <c r="J596" s="5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5"/>
      <c r="V596" s="5"/>
      <c r="W596" s="5"/>
      <c r="X596" s="5"/>
      <c r="Y596" s="5"/>
      <c r="Z596" s="5"/>
      <c r="AA596" s="5"/>
    </row>
    <row r="597" spans="1:27" ht="15.75" customHeight="1">
      <c r="A597" s="7"/>
      <c r="B597" s="7"/>
      <c r="C597" s="7"/>
      <c r="D597" s="8"/>
      <c r="E597" s="5"/>
      <c r="F597" s="5"/>
      <c r="G597" s="5"/>
      <c r="H597" s="5"/>
      <c r="I597" s="5"/>
      <c r="J597" s="5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5"/>
      <c r="V597" s="5"/>
      <c r="W597" s="5"/>
      <c r="X597" s="5"/>
      <c r="Y597" s="5"/>
      <c r="Z597" s="5"/>
      <c r="AA597" s="5"/>
    </row>
    <row r="598" spans="1:27" ht="15.75" customHeight="1">
      <c r="A598" s="7"/>
      <c r="B598" s="7"/>
      <c r="C598" s="7"/>
      <c r="D598" s="8"/>
      <c r="E598" s="5"/>
      <c r="F598" s="5"/>
      <c r="G598" s="5"/>
      <c r="H598" s="5"/>
      <c r="I598" s="5"/>
      <c r="J598" s="5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5"/>
      <c r="V598" s="5"/>
      <c r="W598" s="5"/>
      <c r="X598" s="5"/>
      <c r="Y598" s="5"/>
      <c r="Z598" s="5"/>
      <c r="AA598" s="5"/>
    </row>
    <row r="599" spans="1:27" ht="15.75" customHeight="1">
      <c r="A599" s="7"/>
      <c r="B599" s="7"/>
      <c r="C599" s="7"/>
      <c r="D599" s="8"/>
      <c r="E599" s="5"/>
      <c r="F599" s="5"/>
      <c r="G599" s="5"/>
      <c r="H599" s="5"/>
      <c r="I599" s="5"/>
      <c r="J599" s="5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5"/>
      <c r="V599" s="5"/>
      <c r="W599" s="5"/>
      <c r="X599" s="5"/>
      <c r="Y599" s="5"/>
      <c r="Z599" s="5"/>
      <c r="AA599" s="5"/>
    </row>
    <row r="600" spans="1:27" ht="15.75" customHeight="1">
      <c r="A600" s="7"/>
      <c r="B600" s="7"/>
      <c r="C600" s="7"/>
      <c r="D600" s="8"/>
      <c r="E600" s="5"/>
      <c r="F600" s="5"/>
      <c r="G600" s="5"/>
      <c r="H600" s="5"/>
      <c r="I600" s="5"/>
      <c r="J600" s="5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5"/>
      <c r="V600" s="5"/>
      <c r="W600" s="5"/>
      <c r="X600" s="5"/>
      <c r="Y600" s="5"/>
      <c r="Z600" s="5"/>
      <c r="AA600" s="5"/>
    </row>
    <row r="601" spans="1:27" ht="15.75" customHeight="1">
      <c r="A601" s="7"/>
      <c r="B601" s="7"/>
      <c r="C601" s="7"/>
      <c r="D601" s="8"/>
      <c r="E601" s="5"/>
      <c r="F601" s="5"/>
      <c r="G601" s="5"/>
      <c r="H601" s="5"/>
      <c r="I601" s="5"/>
      <c r="J601" s="5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5"/>
      <c r="V601" s="5"/>
      <c r="W601" s="5"/>
      <c r="X601" s="5"/>
      <c r="Y601" s="5"/>
      <c r="Z601" s="5"/>
      <c r="AA601" s="5"/>
    </row>
    <row r="602" spans="1:27" ht="15.75" customHeight="1">
      <c r="A602" s="7"/>
      <c r="B602" s="7"/>
      <c r="C602" s="7"/>
      <c r="D602" s="8"/>
      <c r="E602" s="5"/>
      <c r="F602" s="5"/>
      <c r="G602" s="5"/>
      <c r="H602" s="5"/>
      <c r="I602" s="5"/>
      <c r="J602" s="5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5"/>
      <c r="V602" s="5"/>
      <c r="W602" s="5"/>
      <c r="X602" s="5"/>
      <c r="Y602" s="5"/>
      <c r="Z602" s="5"/>
      <c r="AA602" s="5"/>
    </row>
    <row r="603" spans="1:27" ht="15.75" customHeight="1">
      <c r="A603" s="7"/>
      <c r="B603" s="7"/>
      <c r="C603" s="7"/>
      <c r="D603" s="8"/>
      <c r="E603" s="5"/>
      <c r="F603" s="5"/>
      <c r="G603" s="5"/>
      <c r="H603" s="5"/>
      <c r="I603" s="5"/>
      <c r="J603" s="5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5"/>
      <c r="V603" s="5"/>
      <c r="W603" s="5"/>
      <c r="X603" s="5"/>
      <c r="Y603" s="5"/>
      <c r="Z603" s="5"/>
      <c r="AA603" s="5"/>
    </row>
    <row r="604" spans="1:27" ht="15.75" customHeight="1">
      <c r="A604" s="7"/>
      <c r="B604" s="7"/>
      <c r="C604" s="7"/>
      <c r="D604" s="8"/>
      <c r="E604" s="5"/>
      <c r="F604" s="5"/>
      <c r="G604" s="5"/>
      <c r="H604" s="5"/>
      <c r="I604" s="5"/>
      <c r="J604" s="5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5"/>
      <c r="V604" s="5"/>
      <c r="W604" s="5"/>
      <c r="X604" s="5"/>
      <c r="Y604" s="5"/>
      <c r="Z604" s="5"/>
      <c r="AA604" s="5"/>
    </row>
    <row r="605" spans="1:27" ht="15.75" customHeight="1">
      <c r="A605" s="7"/>
      <c r="B605" s="7"/>
      <c r="C605" s="7"/>
      <c r="D605" s="8"/>
      <c r="E605" s="5"/>
      <c r="F605" s="5"/>
      <c r="G605" s="5"/>
      <c r="H605" s="5"/>
      <c r="I605" s="5"/>
      <c r="J605" s="5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5"/>
      <c r="V605" s="5"/>
      <c r="W605" s="5"/>
      <c r="X605" s="5"/>
      <c r="Y605" s="5"/>
      <c r="Z605" s="5"/>
      <c r="AA605" s="5"/>
    </row>
    <row r="606" spans="1:27" ht="15.75" customHeight="1">
      <c r="A606" s="7"/>
      <c r="B606" s="7"/>
      <c r="C606" s="7"/>
      <c r="D606" s="8"/>
      <c r="E606" s="5"/>
      <c r="F606" s="5"/>
      <c r="G606" s="5"/>
      <c r="H606" s="5"/>
      <c r="I606" s="5"/>
      <c r="J606" s="5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5"/>
      <c r="V606" s="5"/>
      <c r="W606" s="5"/>
      <c r="X606" s="5"/>
      <c r="Y606" s="5"/>
      <c r="Z606" s="5"/>
      <c r="AA606" s="5"/>
    </row>
    <row r="607" spans="1:27" ht="15.75" customHeight="1">
      <c r="A607" s="7"/>
      <c r="B607" s="7"/>
      <c r="C607" s="7"/>
      <c r="D607" s="8"/>
      <c r="E607" s="5"/>
      <c r="F607" s="5"/>
      <c r="G607" s="5"/>
      <c r="H607" s="5"/>
      <c r="I607" s="5"/>
      <c r="J607" s="5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5"/>
      <c r="V607" s="5"/>
      <c r="W607" s="5"/>
      <c r="X607" s="5"/>
      <c r="Y607" s="5"/>
      <c r="Z607" s="5"/>
      <c r="AA607" s="5"/>
    </row>
    <row r="608" spans="1:27" ht="15.75" customHeight="1">
      <c r="A608" s="7"/>
      <c r="B608" s="7"/>
      <c r="C608" s="7"/>
      <c r="D608" s="8"/>
      <c r="E608" s="5"/>
      <c r="F608" s="5"/>
      <c r="G608" s="5"/>
      <c r="H608" s="5"/>
      <c r="I608" s="5"/>
      <c r="J608" s="5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5"/>
      <c r="V608" s="5"/>
      <c r="W608" s="5"/>
      <c r="X608" s="5"/>
      <c r="Y608" s="5"/>
      <c r="Z608" s="5"/>
      <c r="AA608" s="5"/>
    </row>
    <row r="609" spans="1:27" ht="15.75" customHeight="1">
      <c r="A609" s="7"/>
      <c r="B609" s="7"/>
      <c r="C609" s="7"/>
      <c r="D609" s="8"/>
      <c r="E609" s="5"/>
      <c r="F609" s="5"/>
      <c r="G609" s="5"/>
      <c r="H609" s="5"/>
      <c r="I609" s="5"/>
      <c r="J609" s="5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5"/>
      <c r="V609" s="5"/>
      <c r="W609" s="5"/>
      <c r="X609" s="5"/>
      <c r="Y609" s="5"/>
      <c r="Z609" s="5"/>
      <c r="AA609" s="5"/>
    </row>
    <row r="610" spans="1:27" ht="15.75" customHeight="1">
      <c r="A610" s="7"/>
      <c r="B610" s="7"/>
      <c r="C610" s="7"/>
      <c r="D610" s="8"/>
      <c r="E610" s="5"/>
      <c r="F610" s="5"/>
      <c r="G610" s="5"/>
      <c r="H610" s="5"/>
      <c r="I610" s="5"/>
      <c r="J610" s="5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5"/>
      <c r="V610" s="5"/>
      <c r="W610" s="5"/>
      <c r="X610" s="5"/>
      <c r="Y610" s="5"/>
      <c r="Z610" s="5"/>
      <c r="AA610" s="5"/>
    </row>
    <row r="611" spans="1:27" ht="15.75" customHeight="1">
      <c r="A611" s="7"/>
      <c r="B611" s="7"/>
      <c r="C611" s="7"/>
      <c r="D611" s="8"/>
      <c r="E611" s="5"/>
      <c r="F611" s="5"/>
      <c r="G611" s="5"/>
      <c r="H611" s="5"/>
      <c r="I611" s="5"/>
      <c r="J611" s="5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5"/>
      <c r="V611" s="5"/>
      <c r="W611" s="5"/>
      <c r="X611" s="5"/>
      <c r="Y611" s="5"/>
      <c r="Z611" s="5"/>
      <c r="AA611" s="5"/>
    </row>
    <row r="612" spans="1:27" ht="15.75" customHeight="1">
      <c r="A612" s="7"/>
      <c r="B612" s="7"/>
      <c r="C612" s="7"/>
      <c r="D612" s="8"/>
      <c r="E612" s="5"/>
      <c r="F612" s="5"/>
      <c r="G612" s="5"/>
      <c r="H612" s="5"/>
      <c r="I612" s="5"/>
      <c r="J612" s="5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5"/>
      <c r="V612" s="5"/>
      <c r="W612" s="5"/>
      <c r="X612" s="5"/>
      <c r="Y612" s="5"/>
      <c r="Z612" s="5"/>
      <c r="AA612" s="5"/>
    </row>
    <row r="613" spans="1:27" ht="15.75" customHeight="1">
      <c r="A613" s="7"/>
      <c r="B613" s="7"/>
      <c r="C613" s="7"/>
      <c r="D613" s="8"/>
      <c r="E613" s="5"/>
      <c r="F613" s="5"/>
      <c r="G613" s="5"/>
      <c r="H613" s="5"/>
      <c r="I613" s="5"/>
      <c r="J613" s="5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5"/>
      <c r="V613" s="5"/>
      <c r="W613" s="5"/>
      <c r="X613" s="5"/>
      <c r="Y613" s="5"/>
      <c r="Z613" s="5"/>
      <c r="AA613" s="5"/>
    </row>
    <row r="614" spans="1:27" ht="15.75" customHeight="1">
      <c r="A614" s="7"/>
      <c r="B614" s="7"/>
      <c r="C614" s="7"/>
      <c r="D614" s="8"/>
      <c r="E614" s="5"/>
      <c r="F614" s="5"/>
      <c r="G614" s="5"/>
      <c r="H614" s="5"/>
      <c r="I614" s="5"/>
      <c r="J614" s="5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5"/>
      <c r="V614" s="5"/>
      <c r="W614" s="5"/>
      <c r="X614" s="5"/>
      <c r="Y614" s="5"/>
      <c r="Z614" s="5"/>
      <c r="AA614" s="5"/>
    </row>
    <row r="615" spans="1:27" ht="15.75" customHeight="1">
      <c r="A615" s="7"/>
      <c r="B615" s="7"/>
      <c r="C615" s="7"/>
      <c r="D615" s="8"/>
      <c r="E615" s="5"/>
      <c r="F615" s="5"/>
      <c r="G615" s="5"/>
      <c r="H615" s="5"/>
      <c r="I615" s="5"/>
      <c r="J615" s="5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5"/>
      <c r="V615" s="5"/>
      <c r="W615" s="5"/>
      <c r="X615" s="5"/>
      <c r="Y615" s="5"/>
      <c r="Z615" s="5"/>
      <c r="AA615" s="5"/>
    </row>
    <row r="616" spans="1:27" ht="15.75" customHeight="1">
      <c r="A616" s="7"/>
      <c r="B616" s="7"/>
      <c r="C616" s="7"/>
      <c r="D616" s="8"/>
      <c r="E616" s="5"/>
      <c r="F616" s="5"/>
      <c r="G616" s="5"/>
      <c r="H616" s="5"/>
      <c r="I616" s="5"/>
      <c r="J616" s="5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5"/>
      <c r="V616" s="5"/>
      <c r="W616" s="5"/>
      <c r="X616" s="5"/>
      <c r="Y616" s="5"/>
      <c r="Z616" s="5"/>
      <c r="AA616" s="5"/>
    </row>
    <row r="617" spans="1:27" ht="15.75" customHeight="1">
      <c r="A617" s="7"/>
      <c r="B617" s="7"/>
      <c r="C617" s="7"/>
      <c r="D617" s="8"/>
      <c r="E617" s="5"/>
      <c r="F617" s="5"/>
      <c r="G617" s="5"/>
      <c r="H617" s="5"/>
      <c r="I617" s="5"/>
      <c r="J617" s="5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5"/>
      <c r="V617" s="5"/>
      <c r="W617" s="5"/>
      <c r="X617" s="5"/>
      <c r="Y617" s="5"/>
      <c r="Z617" s="5"/>
      <c r="AA617" s="5"/>
    </row>
    <row r="618" spans="1:27" ht="15.75" customHeight="1">
      <c r="A618" s="7"/>
      <c r="B618" s="7"/>
      <c r="C618" s="7"/>
      <c r="D618" s="8"/>
      <c r="E618" s="5"/>
      <c r="F618" s="5"/>
      <c r="G618" s="5"/>
      <c r="H618" s="5"/>
      <c r="I618" s="5"/>
      <c r="J618" s="5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5"/>
      <c r="V618" s="5"/>
      <c r="W618" s="5"/>
      <c r="X618" s="5"/>
      <c r="Y618" s="5"/>
      <c r="Z618" s="5"/>
      <c r="AA618" s="5"/>
    </row>
    <row r="619" spans="1:27" ht="15.75" customHeight="1">
      <c r="A619" s="7"/>
      <c r="B619" s="7"/>
      <c r="C619" s="7"/>
      <c r="D619" s="8"/>
      <c r="E619" s="5"/>
      <c r="F619" s="5"/>
      <c r="G619" s="5"/>
      <c r="H619" s="5"/>
      <c r="I619" s="5"/>
      <c r="J619" s="5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5"/>
      <c r="V619" s="5"/>
      <c r="W619" s="5"/>
      <c r="X619" s="5"/>
      <c r="Y619" s="5"/>
      <c r="Z619" s="5"/>
      <c r="AA619" s="5"/>
    </row>
    <row r="620" spans="1:27" ht="15.75" customHeight="1">
      <c r="A620" s="7"/>
      <c r="B620" s="7"/>
      <c r="C620" s="7"/>
      <c r="D620" s="8"/>
      <c r="E620" s="5"/>
      <c r="F620" s="5"/>
      <c r="G620" s="5"/>
      <c r="H620" s="5"/>
      <c r="I620" s="5"/>
      <c r="J620" s="5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5"/>
      <c r="V620" s="5"/>
      <c r="W620" s="5"/>
      <c r="X620" s="5"/>
      <c r="Y620" s="5"/>
      <c r="Z620" s="5"/>
      <c r="AA620" s="5"/>
    </row>
    <row r="621" spans="1:27" ht="15.75" customHeight="1">
      <c r="A621" s="7"/>
      <c r="B621" s="7"/>
      <c r="C621" s="7"/>
      <c r="D621" s="8"/>
      <c r="E621" s="5"/>
      <c r="F621" s="5"/>
      <c r="G621" s="5"/>
      <c r="H621" s="5"/>
      <c r="I621" s="5"/>
      <c r="J621" s="5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5"/>
      <c r="V621" s="5"/>
      <c r="W621" s="5"/>
      <c r="X621" s="5"/>
      <c r="Y621" s="5"/>
      <c r="Z621" s="5"/>
      <c r="AA621" s="5"/>
    </row>
    <row r="622" spans="1:27" ht="15.75" customHeight="1">
      <c r="A622" s="7"/>
      <c r="B622" s="7"/>
      <c r="C622" s="7"/>
      <c r="D622" s="8"/>
      <c r="E622" s="5"/>
      <c r="F622" s="5"/>
      <c r="G622" s="5"/>
      <c r="H622" s="5"/>
      <c r="I622" s="5"/>
      <c r="J622" s="5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5"/>
      <c r="V622" s="5"/>
      <c r="W622" s="5"/>
      <c r="X622" s="5"/>
      <c r="Y622" s="5"/>
      <c r="Z622" s="5"/>
      <c r="AA622" s="5"/>
    </row>
    <row r="623" spans="1:27" ht="15.75" customHeight="1">
      <c r="A623" s="7"/>
      <c r="B623" s="7"/>
      <c r="C623" s="7"/>
      <c r="D623" s="8"/>
      <c r="E623" s="5"/>
      <c r="F623" s="5"/>
      <c r="G623" s="5"/>
      <c r="H623" s="5"/>
      <c r="I623" s="5"/>
      <c r="J623" s="5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5"/>
      <c r="V623" s="5"/>
      <c r="W623" s="5"/>
      <c r="X623" s="5"/>
      <c r="Y623" s="5"/>
      <c r="Z623" s="5"/>
      <c r="AA623" s="5"/>
    </row>
    <row r="624" spans="1:27" ht="15.75" customHeight="1">
      <c r="A624" s="7"/>
      <c r="B624" s="7"/>
      <c r="C624" s="7"/>
      <c r="D624" s="8"/>
      <c r="E624" s="5"/>
      <c r="F624" s="5"/>
      <c r="G624" s="5"/>
      <c r="H624" s="5"/>
      <c r="I624" s="5"/>
      <c r="J624" s="5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5"/>
      <c r="V624" s="5"/>
      <c r="W624" s="5"/>
      <c r="X624" s="5"/>
      <c r="Y624" s="5"/>
      <c r="Z624" s="5"/>
      <c r="AA624" s="5"/>
    </row>
    <row r="625" spans="1:27" ht="15.75" customHeight="1">
      <c r="A625" s="7"/>
      <c r="B625" s="7"/>
      <c r="C625" s="7"/>
      <c r="D625" s="8"/>
      <c r="E625" s="5"/>
      <c r="F625" s="5"/>
      <c r="G625" s="5"/>
      <c r="H625" s="5"/>
      <c r="I625" s="5"/>
      <c r="J625" s="5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5"/>
      <c r="V625" s="5"/>
      <c r="W625" s="5"/>
      <c r="X625" s="5"/>
      <c r="Y625" s="5"/>
      <c r="Z625" s="5"/>
      <c r="AA625" s="5"/>
    </row>
    <row r="626" spans="1:27" ht="15.75" customHeight="1">
      <c r="A626" s="7"/>
      <c r="B626" s="7"/>
      <c r="C626" s="7"/>
      <c r="D626" s="8"/>
      <c r="E626" s="5"/>
      <c r="F626" s="5"/>
      <c r="G626" s="5"/>
      <c r="H626" s="5"/>
      <c r="I626" s="5"/>
      <c r="J626" s="5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5"/>
      <c r="V626" s="5"/>
      <c r="W626" s="5"/>
      <c r="X626" s="5"/>
      <c r="Y626" s="5"/>
      <c r="Z626" s="5"/>
      <c r="AA626" s="5"/>
    </row>
    <row r="627" spans="1:27" ht="15.75" customHeight="1">
      <c r="A627" s="7"/>
      <c r="B627" s="7"/>
      <c r="C627" s="7"/>
      <c r="D627" s="8"/>
      <c r="E627" s="5"/>
      <c r="F627" s="5"/>
      <c r="G627" s="5"/>
      <c r="H627" s="5"/>
      <c r="I627" s="5"/>
      <c r="J627" s="5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5"/>
      <c r="V627" s="5"/>
      <c r="W627" s="5"/>
      <c r="X627" s="5"/>
      <c r="Y627" s="5"/>
      <c r="Z627" s="5"/>
      <c r="AA627" s="5"/>
    </row>
    <row r="628" spans="1:27" ht="15.75" customHeight="1">
      <c r="A628" s="7"/>
      <c r="B628" s="7"/>
      <c r="C628" s="7"/>
      <c r="D628" s="8"/>
      <c r="E628" s="5"/>
      <c r="F628" s="5"/>
      <c r="G628" s="5"/>
      <c r="H628" s="5"/>
      <c r="I628" s="5"/>
      <c r="J628" s="5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5"/>
      <c r="V628" s="5"/>
      <c r="W628" s="5"/>
      <c r="X628" s="5"/>
      <c r="Y628" s="5"/>
      <c r="Z628" s="5"/>
      <c r="AA628" s="5"/>
    </row>
    <row r="629" spans="1:27" ht="15.75" customHeight="1">
      <c r="A629" s="7"/>
      <c r="B629" s="7"/>
      <c r="C629" s="7"/>
      <c r="D629" s="8"/>
      <c r="E629" s="5"/>
      <c r="F629" s="5"/>
      <c r="G629" s="5"/>
      <c r="H629" s="5"/>
      <c r="I629" s="5"/>
      <c r="J629" s="5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5"/>
      <c r="V629" s="5"/>
      <c r="W629" s="5"/>
      <c r="X629" s="5"/>
      <c r="Y629" s="5"/>
      <c r="Z629" s="5"/>
      <c r="AA629" s="5"/>
    </row>
    <row r="630" spans="1:27" ht="15.75" customHeight="1">
      <c r="A630" s="7"/>
      <c r="B630" s="7"/>
      <c r="C630" s="7"/>
      <c r="D630" s="8"/>
      <c r="E630" s="5"/>
      <c r="F630" s="5"/>
      <c r="G630" s="5"/>
      <c r="H630" s="5"/>
      <c r="I630" s="5"/>
      <c r="J630" s="5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5"/>
      <c r="V630" s="5"/>
      <c r="W630" s="5"/>
      <c r="X630" s="5"/>
      <c r="Y630" s="5"/>
      <c r="Z630" s="5"/>
      <c r="AA630" s="5"/>
    </row>
    <row r="631" spans="1:27" ht="15.75" customHeight="1">
      <c r="A631" s="7"/>
      <c r="B631" s="7"/>
      <c r="C631" s="7"/>
      <c r="D631" s="8"/>
      <c r="E631" s="5"/>
      <c r="F631" s="5"/>
      <c r="G631" s="5"/>
      <c r="H631" s="5"/>
      <c r="I631" s="5"/>
      <c r="J631" s="5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5"/>
      <c r="V631" s="5"/>
      <c r="W631" s="5"/>
      <c r="X631" s="5"/>
      <c r="Y631" s="5"/>
      <c r="Z631" s="5"/>
      <c r="AA631" s="5"/>
    </row>
    <row r="632" spans="1:27" ht="15.75" customHeight="1">
      <c r="A632" s="7"/>
      <c r="B632" s="7"/>
      <c r="C632" s="7"/>
      <c r="D632" s="8"/>
      <c r="E632" s="5"/>
      <c r="F632" s="5"/>
      <c r="G632" s="5"/>
      <c r="H632" s="5"/>
      <c r="I632" s="5"/>
      <c r="J632" s="5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5"/>
      <c r="V632" s="5"/>
      <c r="W632" s="5"/>
      <c r="X632" s="5"/>
      <c r="Y632" s="5"/>
      <c r="Z632" s="5"/>
      <c r="AA632" s="5"/>
    </row>
    <row r="633" spans="1:27" ht="15.75" customHeight="1">
      <c r="A633" s="7"/>
      <c r="B633" s="7"/>
      <c r="C633" s="7"/>
      <c r="D633" s="8"/>
      <c r="E633" s="5"/>
      <c r="F633" s="5"/>
      <c r="G633" s="5"/>
      <c r="H633" s="5"/>
      <c r="I633" s="5"/>
      <c r="J633" s="5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5"/>
      <c r="V633" s="5"/>
      <c r="W633" s="5"/>
      <c r="X633" s="5"/>
      <c r="Y633" s="5"/>
      <c r="Z633" s="5"/>
      <c r="AA633" s="5"/>
    </row>
    <row r="634" spans="1:27" ht="15.75" customHeight="1">
      <c r="A634" s="7"/>
      <c r="B634" s="7"/>
      <c r="C634" s="7"/>
      <c r="D634" s="8"/>
      <c r="E634" s="5"/>
      <c r="F634" s="5"/>
      <c r="G634" s="5"/>
      <c r="H634" s="5"/>
      <c r="I634" s="5"/>
      <c r="J634" s="5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5"/>
      <c r="V634" s="5"/>
      <c r="W634" s="5"/>
      <c r="X634" s="5"/>
      <c r="Y634" s="5"/>
      <c r="Z634" s="5"/>
      <c r="AA634" s="5"/>
    </row>
    <row r="635" spans="1:27" ht="15.75" customHeight="1">
      <c r="A635" s="7"/>
      <c r="B635" s="7"/>
      <c r="C635" s="7"/>
      <c r="D635" s="8"/>
      <c r="E635" s="5"/>
      <c r="F635" s="5"/>
      <c r="G635" s="5"/>
      <c r="H635" s="5"/>
      <c r="I635" s="5"/>
      <c r="J635" s="5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5"/>
      <c r="V635" s="5"/>
      <c r="W635" s="5"/>
      <c r="X635" s="5"/>
      <c r="Y635" s="5"/>
      <c r="Z635" s="5"/>
      <c r="AA635" s="5"/>
    </row>
    <row r="636" spans="1:27" ht="15.75" customHeight="1">
      <c r="A636" s="7"/>
      <c r="B636" s="7"/>
      <c r="C636" s="7"/>
      <c r="D636" s="8"/>
      <c r="E636" s="5"/>
      <c r="F636" s="5"/>
      <c r="G636" s="5"/>
      <c r="H636" s="5"/>
      <c r="I636" s="5"/>
      <c r="J636" s="5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5"/>
      <c r="V636" s="5"/>
      <c r="W636" s="5"/>
      <c r="X636" s="5"/>
      <c r="Y636" s="5"/>
      <c r="Z636" s="5"/>
      <c r="AA636" s="5"/>
    </row>
    <row r="637" spans="1:27" ht="15.75" customHeight="1">
      <c r="A637" s="7"/>
      <c r="B637" s="7"/>
      <c r="C637" s="7"/>
      <c r="D637" s="8"/>
      <c r="E637" s="5"/>
      <c r="F637" s="5"/>
      <c r="G637" s="5"/>
      <c r="H637" s="5"/>
      <c r="I637" s="5"/>
      <c r="J637" s="5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5"/>
      <c r="V637" s="5"/>
      <c r="W637" s="5"/>
      <c r="X637" s="5"/>
      <c r="Y637" s="5"/>
      <c r="Z637" s="5"/>
      <c r="AA637" s="5"/>
    </row>
    <row r="638" spans="1:27" ht="15.75" customHeight="1">
      <c r="A638" s="7"/>
      <c r="B638" s="7"/>
      <c r="C638" s="7"/>
      <c r="D638" s="8"/>
      <c r="E638" s="5"/>
      <c r="F638" s="5"/>
      <c r="G638" s="5"/>
      <c r="H638" s="5"/>
      <c r="I638" s="5"/>
      <c r="J638" s="5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5"/>
      <c r="V638" s="5"/>
      <c r="W638" s="5"/>
      <c r="X638" s="5"/>
      <c r="Y638" s="5"/>
      <c r="Z638" s="5"/>
      <c r="AA638" s="5"/>
    </row>
    <row r="639" spans="1:27" ht="15.75" customHeight="1">
      <c r="A639" s="7"/>
      <c r="B639" s="7"/>
      <c r="C639" s="7"/>
      <c r="D639" s="8"/>
      <c r="E639" s="5"/>
      <c r="F639" s="5"/>
      <c r="G639" s="5"/>
      <c r="H639" s="5"/>
      <c r="I639" s="5"/>
      <c r="J639" s="5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5"/>
      <c r="V639" s="5"/>
      <c r="W639" s="5"/>
      <c r="X639" s="5"/>
      <c r="Y639" s="5"/>
      <c r="Z639" s="5"/>
      <c r="AA639" s="5"/>
    </row>
    <row r="640" spans="1:27" ht="15.75" customHeight="1">
      <c r="A640" s="7"/>
      <c r="B640" s="7"/>
      <c r="C640" s="7"/>
      <c r="D640" s="8"/>
      <c r="E640" s="5"/>
      <c r="F640" s="5"/>
      <c r="G640" s="5"/>
      <c r="H640" s="5"/>
      <c r="I640" s="5"/>
      <c r="J640" s="5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5"/>
      <c r="V640" s="5"/>
      <c r="W640" s="5"/>
      <c r="X640" s="5"/>
      <c r="Y640" s="5"/>
      <c r="Z640" s="5"/>
      <c r="AA640" s="5"/>
    </row>
    <row r="641" spans="1:27" ht="15.75" customHeight="1">
      <c r="A641" s="7"/>
      <c r="B641" s="7"/>
      <c r="C641" s="7"/>
      <c r="D641" s="8"/>
      <c r="E641" s="5"/>
      <c r="F641" s="5"/>
      <c r="G641" s="5"/>
      <c r="H641" s="5"/>
      <c r="I641" s="5"/>
      <c r="J641" s="5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5"/>
      <c r="V641" s="5"/>
      <c r="W641" s="5"/>
      <c r="X641" s="5"/>
      <c r="Y641" s="5"/>
      <c r="Z641" s="5"/>
      <c r="AA641" s="5"/>
    </row>
    <row r="642" spans="1:27" ht="15.75" customHeight="1">
      <c r="A642" s="7"/>
      <c r="B642" s="7"/>
      <c r="C642" s="7"/>
      <c r="D642" s="8"/>
      <c r="E642" s="5"/>
      <c r="F642" s="5"/>
      <c r="G642" s="5"/>
      <c r="H642" s="5"/>
      <c r="I642" s="5"/>
      <c r="J642" s="5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5"/>
      <c r="V642" s="5"/>
      <c r="W642" s="5"/>
      <c r="X642" s="5"/>
      <c r="Y642" s="5"/>
      <c r="Z642" s="5"/>
      <c r="AA642" s="5"/>
    </row>
    <row r="643" spans="1:27" ht="15.75" customHeight="1">
      <c r="A643" s="7"/>
      <c r="B643" s="7"/>
      <c r="C643" s="7"/>
      <c r="D643" s="8"/>
      <c r="E643" s="5"/>
      <c r="F643" s="5"/>
      <c r="G643" s="5"/>
      <c r="H643" s="5"/>
      <c r="I643" s="5"/>
      <c r="J643" s="5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5"/>
      <c r="V643" s="5"/>
      <c r="W643" s="5"/>
      <c r="X643" s="5"/>
      <c r="Y643" s="5"/>
      <c r="Z643" s="5"/>
      <c r="AA643" s="5"/>
    </row>
    <row r="644" spans="1:27" ht="15.75" customHeight="1">
      <c r="A644" s="7"/>
      <c r="B644" s="7"/>
      <c r="C644" s="7"/>
      <c r="D644" s="8"/>
      <c r="E644" s="5"/>
      <c r="F644" s="5"/>
      <c r="G644" s="5"/>
      <c r="H644" s="5"/>
      <c r="I644" s="5"/>
      <c r="J644" s="5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5"/>
      <c r="V644" s="5"/>
      <c r="W644" s="5"/>
      <c r="X644" s="5"/>
      <c r="Y644" s="5"/>
      <c r="Z644" s="5"/>
      <c r="AA644" s="5"/>
    </row>
    <row r="645" spans="1:27" ht="15.75" customHeight="1">
      <c r="A645" s="7"/>
      <c r="B645" s="7"/>
      <c r="C645" s="7"/>
      <c r="D645" s="8"/>
      <c r="E645" s="5"/>
      <c r="F645" s="5"/>
      <c r="G645" s="5"/>
      <c r="H645" s="5"/>
      <c r="I645" s="5"/>
      <c r="J645" s="5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5"/>
      <c r="V645" s="5"/>
      <c r="W645" s="5"/>
      <c r="X645" s="5"/>
      <c r="Y645" s="5"/>
      <c r="Z645" s="5"/>
      <c r="AA645" s="5"/>
    </row>
    <row r="646" spans="1:27" ht="15.75" customHeight="1">
      <c r="A646" s="7"/>
      <c r="B646" s="7"/>
      <c r="C646" s="7"/>
      <c r="D646" s="8"/>
      <c r="E646" s="5"/>
      <c r="F646" s="5"/>
      <c r="G646" s="5"/>
      <c r="H646" s="5"/>
      <c r="I646" s="5"/>
      <c r="J646" s="5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5"/>
      <c r="V646" s="5"/>
      <c r="W646" s="5"/>
      <c r="X646" s="5"/>
      <c r="Y646" s="5"/>
      <c r="Z646" s="5"/>
      <c r="AA646" s="5"/>
    </row>
    <row r="647" spans="1:27" ht="15.75" customHeight="1">
      <c r="A647" s="7"/>
      <c r="B647" s="7"/>
      <c r="C647" s="7"/>
      <c r="D647" s="8"/>
      <c r="E647" s="5"/>
      <c r="F647" s="5"/>
      <c r="G647" s="5"/>
      <c r="H647" s="5"/>
      <c r="I647" s="5"/>
      <c r="J647" s="5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5"/>
      <c r="V647" s="5"/>
      <c r="W647" s="5"/>
      <c r="X647" s="5"/>
      <c r="Y647" s="5"/>
      <c r="Z647" s="5"/>
      <c r="AA647" s="5"/>
    </row>
    <row r="648" spans="1:27" ht="15.75" customHeight="1">
      <c r="A648" s="7"/>
      <c r="B648" s="7"/>
      <c r="C648" s="7"/>
      <c r="D648" s="8"/>
      <c r="E648" s="5"/>
      <c r="F648" s="5"/>
      <c r="G648" s="5"/>
      <c r="H648" s="5"/>
      <c r="I648" s="5"/>
      <c r="J648" s="5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5"/>
      <c r="V648" s="5"/>
      <c r="W648" s="5"/>
      <c r="X648" s="5"/>
      <c r="Y648" s="5"/>
      <c r="Z648" s="5"/>
      <c r="AA648" s="5"/>
    </row>
    <row r="649" spans="1:27" ht="15.75" customHeight="1">
      <c r="A649" s="7"/>
      <c r="B649" s="7"/>
      <c r="C649" s="7"/>
      <c r="D649" s="8"/>
      <c r="E649" s="5"/>
      <c r="F649" s="5"/>
      <c r="G649" s="5"/>
      <c r="H649" s="5"/>
      <c r="I649" s="5"/>
      <c r="J649" s="5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5"/>
      <c r="V649" s="5"/>
      <c r="W649" s="5"/>
      <c r="X649" s="5"/>
      <c r="Y649" s="5"/>
      <c r="Z649" s="5"/>
      <c r="AA649" s="5"/>
    </row>
    <row r="650" spans="1:27" ht="15.75" customHeight="1">
      <c r="A650" s="7"/>
      <c r="B650" s="7"/>
      <c r="C650" s="7"/>
      <c r="D650" s="8"/>
      <c r="E650" s="5"/>
      <c r="F650" s="5"/>
      <c r="G650" s="5"/>
      <c r="H650" s="5"/>
      <c r="I650" s="5"/>
      <c r="J650" s="5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5"/>
      <c r="V650" s="5"/>
      <c r="W650" s="5"/>
      <c r="X650" s="5"/>
      <c r="Y650" s="5"/>
      <c r="Z650" s="5"/>
      <c r="AA650" s="5"/>
    </row>
    <row r="651" spans="1:27" ht="15.75" customHeight="1">
      <c r="A651" s="7"/>
      <c r="B651" s="7"/>
      <c r="C651" s="7"/>
      <c r="D651" s="8"/>
      <c r="E651" s="5"/>
      <c r="F651" s="5"/>
      <c r="G651" s="5"/>
      <c r="H651" s="5"/>
      <c r="I651" s="5"/>
      <c r="J651" s="5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5"/>
      <c r="V651" s="5"/>
      <c r="W651" s="5"/>
      <c r="X651" s="5"/>
      <c r="Y651" s="5"/>
      <c r="Z651" s="5"/>
      <c r="AA651" s="5"/>
    </row>
    <row r="652" spans="1:27" ht="15.75" customHeight="1">
      <c r="A652" s="7"/>
      <c r="B652" s="7"/>
      <c r="C652" s="7"/>
      <c r="D652" s="8"/>
      <c r="E652" s="5"/>
      <c r="F652" s="5"/>
      <c r="G652" s="5"/>
      <c r="H652" s="5"/>
      <c r="I652" s="5"/>
      <c r="J652" s="5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5"/>
      <c r="V652" s="5"/>
      <c r="W652" s="5"/>
      <c r="X652" s="5"/>
      <c r="Y652" s="5"/>
      <c r="Z652" s="5"/>
      <c r="AA652" s="5"/>
    </row>
    <row r="653" spans="1:27" ht="15.75" customHeight="1">
      <c r="A653" s="7"/>
      <c r="B653" s="7"/>
      <c r="C653" s="7"/>
      <c r="D653" s="8"/>
      <c r="E653" s="5"/>
      <c r="F653" s="5"/>
      <c r="G653" s="5"/>
      <c r="H653" s="5"/>
      <c r="I653" s="5"/>
      <c r="J653" s="5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5"/>
      <c r="V653" s="5"/>
      <c r="W653" s="5"/>
      <c r="X653" s="5"/>
      <c r="Y653" s="5"/>
      <c r="Z653" s="5"/>
      <c r="AA653" s="5"/>
    </row>
    <row r="654" spans="1:27" ht="15.75" customHeight="1">
      <c r="A654" s="7"/>
      <c r="B654" s="7"/>
      <c r="C654" s="7"/>
      <c r="D654" s="8"/>
      <c r="E654" s="5"/>
      <c r="F654" s="5"/>
      <c r="G654" s="5"/>
      <c r="H654" s="5"/>
      <c r="I654" s="5"/>
      <c r="J654" s="5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5"/>
      <c r="V654" s="5"/>
      <c r="W654" s="5"/>
      <c r="X654" s="5"/>
      <c r="Y654" s="5"/>
      <c r="Z654" s="5"/>
      <c r="AA654" s="5"/>
    </row>
    <row r="655" spans="1:27" ht="15.75" customHeight="1">
      <c r="A655" s="7"/>
      <c r="B655" s="7"/>
      <c r="C655" s="7"/>
      <c r="D655" s="8"/>
      <c r="E655" s="5"/>
      <c r="F655" s="5"/>
      <c r="G655" s="5"/>
      <c r="H655" s="5"/>
      <c r="I655" s="5"/>
      <c r="J655" s="5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5"/>
      <c r="V655" s="5"/>
      <c r="W655" s="5"/>
      <c r="X655" s="5"/>
      <c r="Y655" s="5"/>
      <c r="Z655" s="5"/>
      <c r="AA655" s="5"/>
    </row>
    <row r="656" spans="1:27" ht="15.75" customHeight="1">
      <c r="A656" s="7"/>
      <c r="B656" s="7"/>
      <c r="C656" s="7"/>
      <c r="D656" s="8"/>
      <c r="E656" s="5"/>
      <c r="F656" s="5"/>
      <c r="G656" s="5"/>
      <c r="H656" s="5"/>
      <c r="I656" s="5"/>
      <c r="J656" s="5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5"/>
      <c r="V656" s="5"/>
      <c r="W656" s="5"/>
      <c r="X656" s="5"/>
      <c r="Y656" s="5"/>
      <c r="Z656" s="5"/>
      <c r="AA656" s="5"/>
    </row>
    <row r="657" spans="1:27" ht="15.75" customHeight="1">
      <c r="A657" s="7"/>
      <c r="B657" s="7"/>
      <c r="C657" s="7"/>
      <c r="D657" s="8"/>
      <c r="E657" s="5"/>
      <c r="F657" s="5"/>
      <c r="G657" s="5"/>
      <c r="H657" s="5"/>
      <c r="I657" s="5"/>
      <c r="J657" s="5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5"/>
      <c r="V657" s="5"/>
      <c r="W657" s="5"/>
      <c r="X657" s="5"/>
      <c r="Y657" s="5"/>
      <c r="Z657" s="5"/>
      <c r="AA657" s="5"/>
    </row>
    <row r="658" spans="1:27" ht="15.75" customHeight="1">
      <c r="A658" s="7"/>
      <c r="B658" s="7"/>
      <c r="C658" s="7"/>
      <c r="D658" s="8"/>
      <c r="E658" s="5"/>
      <c r="F658" s="5"/>
      <c r="G658" s="5"/>
      <c r="H658" s="5"/>
      <c r="I658" s="5"/>
      <c r="J658" s="5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5"/>
      <c r="V658" s="5"/>
      <c r="W658" s="5"/>
      <c r="X658" s="5"/>
      <c r="Y658" s="5"/>
      <c r="Z658" s="5"/>
      <c r="AA658" s="5"/>
    </row>
    <row r="659" spans="1:27" ht="15.75" customHeight="1">
      <c r="A659" s="7"/>
      <c r="B659" s="7"/>
      <c r="C659" s="7"/>
      <c r="D659" s="8"/>
      <c r="E659" s="5"/>
      <c r="F659" s="5"/>
      <c r="G659" s="5"/>
      <c r="H659" s="5"/>
      <c r="I659" s="5"/>
      <c r="J659" s="5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5"/>
      <c r="V659" s="5"/>
      <c r="W659" s="5"/>
      <c r="X659" s="5"/>
      <c r="Y659" s="5"/>
      <c r="Z659" s="5"/>
      <c r="AA659" s="5"/>
    </row>
    <row r="660" spans="1:27" ht="15.75" customHeight="1">
      <c r="A660" s="7"/>
      <c r="B660" s="7"/>
      <c r="C660" s="7"/>
      <c r="D660" s="8"/>
      <c r="E660" s="5"/>
      <c r="F660" s="5"/>
      <c r="G660" s="5"/>
      <c r="H660" s="5"/>
      <c r="I660" s="5"/>
      <c r="J660" s="5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5"/>
      <c r="V660" s="5"/>
      <c r="W660" s="5"/>
      <c r="X660" s="5"/>
      <c r="Y660" s="5"/>
      <c r="Z660" s="5"/>
      <c r="AA660" s="5"/>
    </row>
    <row r="661" spans="1:27" ht="15.75" customHeight="1">
      <c r="A661" s="7"/>
      <c r="B661" s="7"/>
      <c r="C661" s="7"/>
      <c r="D661" s="8"/>
      <c r="E661" s="5"/>
      <c r="F661" s="5"/>
      <c r="G661" s="5"/>
      <c r="H661" s="5"/>
      <c r="I661" s="5"/>
      <c r="J661" s="5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5"/>
      <c r="V661" s="5"/>
      <c r="W661" s="5"/>
      <c r="X661" s="5"/>
      <c r="Y661" s="5"/>
      <c r="Z661" s="5"/>
      <c r="AA661" s="5"/>
    </row>
    <row r="662" spans="1:27" ht="15.75" customHeight="1">
      <c r="A662" s="7"/>
      <c r="B662" s="7"/>
      <c r="C662" s="7"/>
      <c r="D662" s="8"/>
      <c r="E662" s="5"/>
      <c r="F662" s="5"/>
      <c r="G662" s="5"/>
      <c r="H662" s="5"/>
      <c r="I662" s="5"/>
      <c r="J662" s="5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5"/>
      <c r="V662" s="5"/>
      <c r="W662" s="5"/>
      <c r="X662" s="5"/>
      <c r="Y662" s="5"/>
      <c r="Z662" s="5"/>
      <c r="AA662" s="5"/>
    </row>
    <row r="663" spans="1:27" ht="15.75" customHeight="1">
      <c r="A663" s="7"/>
      <c r="B663" s="7"/>
      <c r="C663" s="7"/>
      <c r="D663" s="8"/>
      <c r="E663" s="5"/>
      <c r="F663" s="5"/>
      <c r="G663" s="5"/>
      <c r="H663" s="5"/>
      <c r="I663" s="5"/>
      <c r="J663" s="5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5"/>
      <c r="V663" s="5"/>
      <c r="W663" s="5"/>
      <c r="X663" s="5"/>
      <c r="Y663" s="5"/>
      <c r="Z663" s="5"/>
      <c r="AA663" s="5"/>
    </row>
    <row r="664" spans="1:27" ht="15.75" customHeight="1">
      <c r="A664" s="7"/>
      <c r="B664" s="7"/>
      <c r="C664" s="7"/>
      <c r="D664" s="8"/>
      <c r="E664" s="5"/>
      <c r="F664" s="5"/>
      <c r="G664" s="5"/>
      <c r="H664" s="5"/>
      <c r="I664" s="5"/>
      <c r="J664" s="5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5"/>
      <c r="V664" s="5"/>
      <c r="W664" s="5"/>
      <c r="X664" s="5"/>
      <c r="Y664" s="5"/>
      <c r="Z664" s="5"/>
      <c r="AA664" s="5"/>
    </row>
    <row r="665" spans="1:27" ht="15.75" customHeight="1">
      <c r="A665" s="7"/>
      <c r="B665" s="7"/>
      <c r="C665" s="7"/>
      <c r="D665" s="8"/>
      <c r="E665" s="5"/>
      <c r="F665" s="5"/>
      <c r="G665" s="5"/>
      <c r="H665" s="5"/>
      <c r="I665" s="5"/>
      <c r="J665" s="5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5"/>
      <c r="V665" s="5"/>
      <c r="W665" s="5"/>
      <c r="X665" s="5"/>
      <c r="Y665" s="5"/>
      <c r="Z665" s="5"/>
      <c r="AA665" s="5"/>
    </row>
    <row r="666" spans="1:27" ht="15.75" customHeight="1">
      <c r="A666" s="7"/>
      <c r="B666" s="7"/>
      <c r="C666" s="7"/>
      <c r="D666" s="8"/>
      <c r="E666" s="5"/>
      <c r="F666" s="5"/>
      <c r="G666" s="5"/>
      <c r="H666" s="5"/>
      <c r="I666" s="5"/>
      <c r="J666" s="5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5"/>
      <c r="V666" s="5"/>
      <c r="W666" s="5"/>
      <c r="X666" s="5"/>
      <c r="Y666" s="5"/>
      <c r="Z666" s="5"/>
      <c r="AA666" s="5"/>
    </row>
    <row r="667" spans="1:27" ht="15.75" customHeight="1">
      <c r="A667" s="7"/>
      <c r="B667" s="7"/>
      <c r="C667" s="7"/>
      <c r="D667" s="8"/>
      <c r="E667" s="5"/>
      <c r="F667" s="5"/>
      <c r="G667" s="5"/>
      <c r="H667" s="5"/>
      <c r="I667" s="5"/>
      <c r="J667" s="5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5"/>
      <c r="V667" s="5"/>
      <c r="W667" s="5"/>
      <c r="X667" s="5"/>
      <c r="Y667" s="5"/>
      <c r="Z667" s="5"/>
      <c r="AA667" s="5"/>
    </row>
    <row r="668" spans="1:27" ht="15.75" customHeight="1">
      <c r="A668" s="7"/>
      <c r="B668" s="7"/>
      <c r="C668" s="7"/>
      <c r="D668" s="8"/>
      <c r="E668" s="5"/>
      <c r="F668" s="5"/>
      <c r="G668" s="5"/>
      <c r="H668" s="5"/>
      <c r="I668" s="5"/>
      <c r="J668" s="5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5"/>
      <c r="V668" s="5"/>
      <c r="W668" s="5"/>
      <c r="X668" s="5"/>
      <c r="Y668" s="5"/>
      <c r="Z668" s="5"/>
      <c r="AA668" s="5"/>
    </row>
    <row r="669" spans="1:27" ht="15.75" customHeight="1">
      <c r="A669" s="7"/>
      <c r="B669" s="7"/>
      <c r="C669" s="7"/>
      <c r="D669" s="8"/>
      <c r="E669" s="5"/>
      <c r="F669" s="5"/>
      <c r="G669" s="5"/>
      <c r="H669" s="5"/>
      <c r="I669" s="5"/>
      <c r="J669" s="5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5"/>
      <c r="V669" s="5"/>
      <c r="W669" s="5"/>
      <c r="X669" s="5"/>
      <c r="Y669" s="5"/>
      <c r="Z669" s="5"/>
      <c r="AA669" s="5"/>
    </row>
    <row r="670" spans="1:27" ht="15.75" customHeight="1">
      <c r="A670" s="7"/>
      <c r="B670" s="7"/>
      <c r="C670" s="7"/>
      <c r="D670" s="8"/>
      <c r="E670" s="5"/>
      <c r="F670" s="5"/>
      <c r="G670" s="5"/>
      <c r="H670" s="5"/>
      <c r="I670" s="5"/>
      <c r="J670" s="5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5"/>
      <c r="V670" s="5"/>
      <c r="W670" s="5"/>
      <c r="X670" s="5"/>
      <c r="Y670" s="5"/>
      <c r="Z670" s="5"/>
      <c r="AA670" s="5"/>
    </row>
    <row r="671" spans="1:27" ht="15.75" customHeight="1">
      <c r="A671" s="7"/>
      <c r="B671" s="7"/>
      <c r="C671" s="7"/>
      <c r="D671" s="8"/>
      <c r="E671" s="5"/>
      <c r="F671" s="5"/>
      <c r="G671" s="5"/>
      <c r="H671" s="5"/>
      <c r="I671" s="5"/>
      <c r="J671" s="5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5"/>
      <c r="V671" s="5"/>
      <c r="W671" s="5"/>
      <c r="X671" s="5"/>
      <c r="Y671" s="5"/>
      <c r="Z671" s="5"/>
      <c r="AA671" s="5"/>
    </row>
    <row r="672" spans="1:27" ht="15.75" customHeight="1">
      <c r="A672" s="7"/>
      <c r="B672" s="7"/>
      <c r="C672" s="7"/>
      <c r="D672" s="8"/>
      <c r="E672" s="5"/>
      <c r="F672" s="5"/>
      <c r="G672" s="5"/>
      <c r="H672" s="5"/>
      <c r="I672" s="5"/>
      <c r="J672" s="5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5"/>
      <c r="V672" s="5"/>
      <c r="W672" s="5"/>
      <c r="X672" s="5"/>
      <c r="Y672" s="5"/>
      <c r="Z672" s="5"/>
      <c r="AA672" s="5"/>
    </row>
    <row r="673" spans="1:27" ht="15.75" customHeight="1">
      <c r="A673" s="7"/>
      <c r="B673" s="7"/>
      <c r="C673" s="7"/>
      <c r="D673" s="8"/>
      <c r="E673" s="5"/>
      <c r="F673" s="5"/>
      <c r="G673" s="5"/>
      <c r="H673" s="5"/>
      <c r="I673" s="5"/>
      <c r="J673" s="5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5"/>
      <c r="V673" s="5"/>
      <c r="W673" s="5"/>
      <c r="X673" s="5"/>
      <c r="Y673" s="5"/>
      <c r="Z673" s="5"/>
      <c r="AA673" s="5"/>
    </row>
    <row r="674" spans="1:27" ht="15.75" customHeight="1">
      <c r="A674" s="7"/>
      <c r="B674" s="7"/>
      <c r="C674" s="7"/>
      <c r="D674" s="8"/>
      <c r="E674" s="5"/>
      <c r="F674" s="5"/>
      <c r="G674" s="5"/>
      <c r="H674" s="5"/>
      <c r="I674" s="5"/>
      <c r="J674" s="5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5"/>
      <c r="V674" s="5"/>
      <c r="W674" s="5"/>
      <c r="X674" s="5"/>
      <c r="Y674" s="5"/>
      <c r="Z674" s="5"/>
      <c r="AA674" s="5"/>
    </row>
    <row r="675" spans="1:27" ht="15.75" customHeight="1">
      <c r="A675" s="7"/>
      <c r="B675" s="7"/>
      <c r="C675" s="7"/>
      <c r="D675" s="8"/>
      <c r="E675" s="5"/>
      <c r="F675" s="5"/>
      <c r="G675" s="5"/>
      <c r="H675" s="5"/>
      <c r="I675" s="5"/>
      <c r="J675" s="5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5"/>
      <c r="V675" s="5"/>
      <c r="W675" s="5"/>
      <c r="X675" s="5"/>
      <c r="Y675" s="5"/>
      <c r="Z675" s="5"/>
      <c r="AA675" s="5"/>
    </row>
    <row r="676" spans="1:27" ht="15.75" customHeight="1">
      <c r="A676" s="7"/>
      <c r="B676" s="7"/>
      <c r="C676" s="7"/>
      <c r="D676" s="8"/>
      <c r="E676" s="5"/>
      <c r="F676" s="5"/>
      <c r="G676" s="5"/>
      <c r="H676" s="5"/>
      <c r="I676" s="5"/>
      <c r="J676" s="5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5"/>
      <c r="V676" s="5"/>
      <c r="W676" s="5"/>
      <c r="X676" s="5"/>
      <c r="Y676" s="5"/>
      <c r="Z676" s="5"/>
      <c r="AA676" s="5"/>
    </row>
    <row r="677" spans="1:27" ht="15.75" customHeight="1">
      <c r="A677" s="7"/>
      <c r="B677" s="7"/>
      <c r="C677" s="7"/>
      <c r="D677" s="8"/>
      <c r="E677" s="5"/>
      <c r="F677" s="5"/>
      <c r="G677" s="5"/>
      <c r="H677" s="5"/>
      <c r="I677" s="5"/>
      <c r="J677" s="5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5"/>
      <c r="V677" s="5"/>
      <c r="W677" s="5"/>
      <c r="X677" s="5"/>
      <c r="Y677" s="5"/>
      <c r="Z677" s="5"/>
      <c r="AA677" s="5"/>
    </row>
    <row r="678" spans="1:27" ht="15.75" customHeight="1">
      <c r="A678" s="7"/>
      <c r="B678" s="7"/>
      <c r="C678" s="7"/>
      <c r="D678" s="8"/>
      <c r="E678" s="5"/>
      <c r="F678" s="5"/>
      <c r="G678" s="5"/>
      <c r="H678" s="5"/>
      <c r="I678" s="5"/>
      <c r="J678" s="5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5"/>
      <c r="V678" s="5"/>
      <c r="W678" s="5"/>
      <c r="X678" s="5"/>
      <c r="Y678" s="5"/>
      <c r="Z678" s="5"/>
      <c r="AA678" s="5"/>
    </row>
    <row r="679" spans="1:27" ht="15.75" customHeight="1">
      <c r="A679" s="7"/>
      <c r="B679" s="7"/>
      <c r="C679" s="7"/>
      <c r="D679" s="8"/>
      <c r="E679" s="5"/>
      <c r="F679" s="5"/>
      <c r="G679" s="5"/>
      <c r="H679" s="5"/>
      <c r="I679" s="5"/>
      <c r="J679" s="5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5"/>
      <c r="V679" s="5"/>
      <c r="W679" s="5"/>
      <c r="X679" s="5"/>
      <c r="Y679" s="5"/>
      <c r="Z679" s="5"/>
      <c r="AA679" s="5"/>
    </row>
    <row r="680" spans="1:27" ht="15.75" customHeight="1">
      <c r="A680" s="7"/>
      <c r="B680" s="7"/>
      <c r="C680" s="7"/>
      <c r="D680" s="8"/>
      <c r="E680" s="5"/>
      <c r="F680" s="5"/>
      <c r="G680" s="5"/>
      <c r="H680" s="5"/>
      <c r="I680" s="5"/>
      <c r="J680" s="5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5"/>
      <c r="V680" s="5"/>
      <c r="W680" s="5"/>
      <c r="X680" s="5"/>
      <c r="Y680" s="5"/>
      <c r="Z680" s="5"/>
      <c r="AA680" s="5"/>
    </row>
    <row r="681" spans="1:27" ht="15.75" customHeight="1">
      <c r="A681" s="7"/>
      <c r="B681" s="7"/>
      <c r="C681" s="7"/>
      <c r="D681" s="8"/>
      <c r="E681" s="5"/>
      <c r="F681" s="5"/>
      <c r="G681" s="5"/>
      <c r="H681" s="5"/>
      <c r="I681" s="5"/>
      <c r="J681" s="5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5"/>
      <c r="V681" s="5"/>
      <c r="W681" s="5"/>
      <c r="X681" s="5"/>
      <c r="Y681" s="5"/>
      <c r="Z681" s="5"/>
      <c r="AA681" s="5"/>
    </row>
    <row r="682" spans="1:27" ht="15.75" customHeight="1">
      <c r="A682" s="7"/>
      <c r="B682" s="7"/>
      <c r="C682" s="7"/>
      <c r="D682" s="8"/>
      <c r="E682" s="5"/>
      <c r="F682" s="5"/>
      <c r="G682" s="5"/>
      <c r="H682" s="5"/>
      <c r="I682" s="5"/>
      <c r="J682" s="5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5"/>
      <c r="V682" s="5"/>
      <c r="W682" s="5"/>
      <c r="X682" s="5"/>
      <c r="Y682" s="5"/>
      <c r="Z682" s="5"/>
      <c r="AA682" s="5"/>
    </row>
    <row r="683" spans="1:27" ht="15.75" customHeight="1">
      <c r="A683" s="7"/>
      <c r="B683" s="7"/>
      <c r="C683" s="7"/>
      <c r="D683" s="8"/>
      <c r="E683" s="5"/>
      <c r="F683" s="5"/>
      <c r="G683" s="5"/>
      <c r="H683" s="5"/>
      <c r="I683" s="5"/>
      <c r="J683" s="5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5"/>
      <c r="V683" s="5"/>
      <c r="W683" s="5"/>
      <c r="X683" s="5"/>
      <c r="Y683" s="5"/>
      <c r="Z683" s="5"/>
      <c r="AA683" s="5"/>
    </row>
    <row r="684" spans="1:27" ht="15.75" customHeight="1">
      <c r="A684" s="7"/>
      <c r="B684" s="7"/>
      <c r="C684" s="7"/>
      <c r="D684" s="8"/>
      <c r="E684" s="5"/>
      <c r="F684" s="5"/>
      <c r="G684" s="5"/>
      <c r="H684" s="5"/>
      <c r="I684" s="5"/>
      <c r="J684" s="5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5"/>
      <c r="V684" s="5"/>
      <c r="W684" s="5"/>
      <c r="X684" s="5"/>
      <c r="Y684" s="5"/>
      <c r="Z684" s="5"/>
      <c r="AA684" s="5"/>
    </row>
    <row r="685" spans="1:27" ht="15.75" customHeight="1">
      <c r="A685" s="7"/>
      <c r="B685" s="7"/>
      <c r="C685" s="7"/>
      <c r="D685" s="8"/>
      <c r="E685" s="5"/>
      <c r="F685" s="5"/>
      <c r="G685" s="5"/>
      <c r="H685" s="5"/>
      <c r="I685" s="5"/>
      <c r="J685" s="5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5"/>
      <c r="V685" s="5"/>
      <c r="W685" s="5"/>
      <c r="X685" s="5"/>
      <c r="Y685" s="5"/>
      <c r="Z685" s="5"/>
      <c r="AA685" s="5"/>
    </row>
    <row r="686" spans="1:27" ht="15.75" customHeight="1">
      <c r="A686" s="7"/>
      <c r="B686" s="7"/>
      <c r="C686" s="7"/>
      <c r="D686" s="8"/>
      <c r="E686" s="5"/>
      <c r="F686" s="5"/>
      <c r="G686" s="5"/>
      <c r="H686" s="5"/>
      <c r="I686" s="5"/>
      <c r="J686" s="5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5"/>
      <c r="V686" s="5"/>
      <c r="W686" s="5"/>
      <c r="X686" s="5"/>
      <c r="Y686" s="5"/>
      <c r="Z686" s="5"/>
      <c r="AA686" s="5"/>
    </row>
    <row r="687" spans="1:27" ht="15.75" customHeight="1">
      <c r="A687" s="7"/>
      <c r="B687" s="7"/>
      <c r="C687" s="7"/>
      <c r="D687" s="8"/>
      <c r="E687" s="5"/>
      <c r="F687" s="5"/>
      <c r="G687" s="5"/>
      <c r="H687" s="5"/>
      <c r="I687" s="5"/>
      <c r="J687" s="5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5"/>
      <c r="V687" s="5"/>
      <c r="W687" s="5"/>
      <c r="X687" s="5"/>
      <c r="Y687" s="5"/>
      <c r="Z687" s="5"/>
      <c r="AA687" s="5"/>
    </row>
    <row r="688" spans="1:27" ht="15.75" customHeight="1">
      <c r="A688" s="7"/>
      <c r="B688" s="7"/>
      <c r="C688" s="7"/>
      <c r="D688" s="8"/>
      <c r="E688" s="5"/>
      <c r="F688" s="5"/>
      <c r="G688" s="5"/>
      <c r="H688" s="5"/>
      <c r="I688" s="5"/>
      <c r="J688" s="5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5"/>
      <c r="V688" s="5"/>
      <c r="W688" s="5"/>
      <c r="X688" s="5"/>
      <c r="Y688" s="5"/>
      <c r="Z688" s="5"/>
      <c r="AA688" s="5"/>
    </row>
    <row r="689" spans="1:27" ht="15.75" customHeight="1">
      <c r="A689" s="7"/>
      <c r="B689" s="7"/>
      <c r="C689" s="7"/>
      <c r="D689" s="8"/>
      <c r="E689" s="5"/>
      <c r="F689" s="5"/>
      <c r="G689" s="5"/>
      <c r="H689" s="5"/>
      <c r="I689" s="5"/>
      <c r="J689" s="5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5"/>
      <c r="V689" s="5"/>
      <c r="W689" s="5"/>
      <c r="X689" s="5"/>
      <c r="Y689" s="5"/>
      <c r="Z689" s="5"/>
      <c r="AA689" s="5"/>
    </row>
    <row r="690" spans="1:27" ht="15.75" customHeight="1">
      <c r="A690" s="7"/>
      <c r="B690" s="7"/>
      <c r="C690" s="7"/>
      <c r="D690" s="8"/>
      <c r="E690" s="5"/>
      <c r="F690" s="5"/>
      <c r="G690" s="5"/>
      <c r="H690" s="5"/>
      <c r="I690" s="5"/>
      <c r="J690" s="5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5"/>
      <c r="V690" s="5"/>
      <c r="W690" s="5"/>
      <c r="X690" s="5"/>
      <c r="Y690" s="5"/>
      <c r="Z690" s="5"/>
      <c r="AA690" s="5"/>
    </row>
    <row r="691" spans="1:27" ht="15.75" customHeight="1">
      <c r="A691" s="7"/>
      <c r="B691" s="7"/>
      <c r="C691" s="7"/>
      <c r="D691" s="8"/>
      <c r="E691" s="5"/>
      <c r="F691" s="5"/>
      <c r="G691" s="5"/>
      <c r="H691" s="5"/>
      <c r="I691" s="5"/>
      <c r="J691" s="5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5"/>
      <c r="V691" s="5"/>
      <c r="W691" s="5"/>
      <c r="X691" s="5"/>
      <c r="Y691" s="5"/>
      <c r="Z691" s="5"/>
      <c r="AA691" s="5"/>
    </row>
    <row r="692" spans="1:27" ht="15.75" customHeight="1">
      <c r="A692" s="7"/>
      <c r="B692" s="7"/>
      <c r="C692" s="7"/>
      <c r="D692" s="8"/>
      <c r="E692" s="5"/>
      <c r="F692" s="5"/>
      <c r="G692" s="5"/>
      <c r="H692" s="5"/>
      <c r="I692" s="5"/>
      <c r="J692" s="5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5"/>
      <c r="V692" s="5"/>
      <c r="W692" s="5"/>
      <c r="X692" s="5"/>
      <c r="Y692" s="5"/>
      <c r="Z692" s="5"/>
      <c r="AA692" s="5"/>
    </row>
    <row r="693" spans="1:27" ht="15.75" customHeight="1">
      <c r="A693" s="7"/>
      <c r="B693" s="7"/>
      <c r="C693" s="7"/>
      <c r="D693" s="8"/>
      <c r="E693" s="5"/>
      <c r="F693" s="5"/>
      <c r="G693" s="5"/>
      <c r="H693" s="5"/>
      <c r="I693" s="5"/>
      <c r="J693" s="5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5"/>
      <c r="V693" s="5"/>
      <c r="W693" s="5"/>
      <c r="X693" s="5"/>
      <c r="Y693" s="5"/>
      <c r="Z693" s="5"/>
      <c r="AA693" s="5"/>
    </row>
    <row r="694" spans="1:27" ht="15.75" customHeight="1">
      <c r="A694" s="7"/>
      <c r="B694" s="7"/>
      <c r="C694" s="7"/>
      <c r="D694" s="8"/>
      <c r="E694" s="5"/>
      <c r="F694" s="5"/>
      <c r="G694" s="5"/>
      <c r="H694" s="5"/>
      <c r="I694" s="5"/>
      <c r="J694" s="5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5"/>
      <c r="V694" s="5"/>
      <c r="W694" s="5"/>
      <c r="X694" s="5"/>
      <c r="Y694" s="5"/>
      <c r="Z694" s="5"/>
      <c r="AA694" s="5"/>
    </row>
    <row r="695" spans="1:27" ht="15.75" customHeight="1">
      <c r="A695" s="7"/>
      <c r="B695" s="7"/>
      <c r="C695" s="7"/>
      <c r="D695" s="8"/>
      <c r="E695" s="5"/>
      <c r="F695" s="5"/>
      <c r="G695" s="5"/>
      <c r="H695" s="5"/>
      <c r="I695" s="5"/>
      <c r="J695" s="5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5"/>
      <c r="V695" s="5"/>
      <c r="W695" s="5"/>
      <c r="X695" s="5"/>
      <c r="Y695" s="5"/>
      <c r="Z695" s="5"/>
      <c r="AA695" s="5"/>
    </row>
    <row r="696" spans="1:27" ht="15.75" customHeight="1">
      <c r="A696" s="7"/>
      <c r="B696" s="7"/>
      <c r="C696" s="7"/>
      <c r="D696" s="8"/>
      <c r="E696" s="5"/>
      <c r="F696" s="5"/>
      <c r="G696" s="5"/>
      <c r="H696" s="5"/>
      <c r="I696" s="5"/>
      <c r="J696" s="5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5"/>
      <c r="V696" s="5"/>
      <c r="W696" s="5"/>
      <c r="X696" s="5"/>
      <c r="Y696" s="5"/>
      <c r="Z696" s="5"/>
      <c r="AA696" s="5"/>
    </row>
    <row r="697" spans="1:27" ht="15.75" customHeight="1">
      <c r="A697" s="7"/>
      <c r="B697" s="7"/>
      <c r="C697" s="7"/>
      <c r="D697" s="8"/>
      <c r="E697" s="5"/>
      <c r="F697" s="5"/>
      <c r="G697" s="5"/>
      <c r="H697" s="5"/>
      <c r="I697" s="5"/>
      <c r="J697" s="5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5"/>
      <c r="V697" s="5"/>
      <c r="W697" s="5"/>
      <c r="X697" s="5"/>
      <c r="Y697" s="5"/>
      <c r="Z697" s="5"/>
      <c r="AA697" s="5"/>
    </row>
    <row r="698" spans="1:27" ht="15.75" customHeight="1">
      <c r="A698" s="7"/>
      <c r="B698" s="7"/>
      <c r="C698" s="7"/>
      <c r="D698" s="8"/>
      <c r="E698" s="5"/>
      <c r="F698" s="5"/>
      <c r="G698" s="5"/>
      <c r="H698" s="5"/>
      <c r="I698" s="5"/>
      <c r="J698" s="5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5"/>
      <c r="V698" s="5"/>
      <c r="W698" s="5"/>
      <c r="X698" s="5"/>
      <c r="Y698" s="5"/>
      <c r="Z698" s="5"/>
      <c r="AA698" s="5"/>
    </row>
    <row r="699" spans="1:27" ht="15.75" customHeight="1">
      <c r="A699" s="7"/>
      <c r="B699" s="7"/>
      <c r="C699" s="7"/>
      <c r="D699" s="8"/>
      <c r="E699" s="5"/>
      <c r="F699" s="5"/>
      <c r="G699" s="5"/>
      <c r="H699" s="5"/>
      <c r="I699" s="5"/>
      <c r="J699" s="5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5"/>
      <c r="V699" s="5"/>
      <c r="W699" s="5"/>
      <c r="X699" s="5"/>
      <c r="Y699" s="5"/>
      <c r="Z699" s="5"/>
      <c r="AA699" s="5"/>
    </row>
    <row r="700" spans="1:27" ht="15.75" customHeight="1">
      <c r="A700" s="7"/>
      <c r="B700" s="7"/>
      <c r="C700" s="7"/>
      <c r="D700" s="8"/>
      <c r="E700" s="5"/>
      <c r="F700" s="5"/>
      <c r="G700" s="5"/>
      <c r="H700" s="5"/>
      <c r="I700" s="5"/>
      <c r="J700" s="5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5"/>
      <c r="V700" s="5"/>
      <c r="W700" s="5"/>
      <c r="X700" s="5"/>
      <c r="Y700" s="5"/>
      <c r="Z700" s="5"/>
      <c r="AA700" s="5"/>
    </row>
    <row r="701" spans="1:27" ht="15.75" customHeight="1">
      <c r="A701" s="7"/>
      <c r="B701" s="7"/>
      <c r="C701" s="7"/>
      <c r="D701" s="8"/>
      <c r="E701" s="5"/>
      <c r="F701" s="5"/>
      <c r="G701" s="5"/>
      <c r="H701" s="5"/>
      <c r="I701" s="5"/>
      <c r="J701" s="5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5"/>
      <c r="V701" s="5"/>
      <c r="W701" s="5"/>
      <c r="X701" s="5"/>
      <c r="Y701" s="5"/>
      <c r="Z701" s="5"/>
      <c r="AA701" s="5"/>
    </row>
    <row r="702" spans="1:27" ht="15.75" customHeight="1">
      <c r="A702" s="7"/>
      <c r="B702" s="7"/>
      <c r="C702" s="7"/>
      <c r="D702" s="8"/>
      <c r="E702" s="5"/>
      <c r="F702" s="5"/>
      <c r="G702" s="5"/>
      <c r="H702" s="5"/>
      <c r="I702" s="5"/>
      <c r="J702" s="5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5"/>
      <c r="V702" s="5"/>
      <c r="W702" s="5"/>
      <c r="X702" s="5"/>
      <c r="Y702" s="5"/>
      <c r="Z702" s="5"/>
      <c r="AA702" s="5"/>
    </row>
    <row r="703" spans="1:27" ht="15.75" customHeight="1">
      <c r="A703" s="7"/>
      <c r="B703" s="7"/>
      <c r="C703" s="7"/>
      <c r="D703" s="8"/>
      <c r="E703" s="5"/>
      <c r="F703" s="5"/>
      <c r="G703" s="5"/>
      <c r="H703" s="5"/>
      <c r="I703" s="5"/>
      <c r="J703" s="5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5"/>
      <c r="V703" s="5"/>
      <c r="W703" s="5"/>
      <c r="X703" s="5"/>
      <c r="Y703" s="5"/>
      <c r="Z703" s="5"/>
      <c r="AA703" s="5"/>
    </row>
    <row r="704" spans="1:27" ht="15.75" customHeight="1">
      <c r="A704" s="7"/>
      <c r="B704" s="7"/>
      <c r="C704" s="7"/>
      <c r="D704" s="8"/>
      <c r="E704" s="5"/>
      <c r="F704" s="5"/>
      <c r="G704" s="5"/>
      <c r="H704" s="5"/>
      <c r="I704" s="5"/>
      <c r="J704" s="5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5"/>
      <c r="V704" s="5"/>
      <c r="W704" s="5"/>
      <c r="X704" s="5"/>
      <c r="Y704" s="5"/>
      <c r="Z704" s="5"/>
      <c r="AA704" s="5"/>
    </row>
    <row r="705" spans="1:27" ht="15.75" customHeight="1">
      <c r="A705" s="7"/>
      <c r="B705" s="7"/>
      <c r="C705" s="7"/>
      <c r="D705" s="8"/>
      <c r="E705" s="5"/>
      <c r="F705" s="5"/>
      <c r="G705" s="5"/>
      <c r="H705" s="5"/>
      <c r="I705" s="5"/>
      <c r="J705" s="5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5"/>
      <c r="V705" s="5"/>
      <c r="W705" s="5"/>
      <c r="X705" s="5"/>
      <c r="Y705" s="5"/>
      <c r="Z705" s="5"/>
      <c r="AA705" s="5"/>
    </row>
    <row r="706" spans="1:27" ht="15.75" customHeight="1">
      <c r="A706" s="7"/>
      <c r="B706" s="7"/>
      <c r="C706" s="7"/>
      <c r="D706" s="8"/>
      <c r="E706" s="5"/>
      <c r="F706" s="5"/>
      <c r="G706" s="5"/>
      <c r="H706" s="5"/>
      <c r="I706" s="5"/>
      <c r="J706" s="5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5"/>
      <c r="V706" s="5"/>
      <c r="W706" s="5"/>
      <c r="X706" s="5"/>
      <c r="Y706" s="5"/>
      <c r="Z706" s="5"/>
      <c r="AA706" s="5"/>
    </row>
    <row r="707" spans="1:27" ht="15.75" customHeight="1">
      <c r="A707" s="7"/>
      <c r="B707" s="7"/>
      <c r="C707" s="7"/>
      <c r="D707" s="8"/>
      <c r="E707" s="5"/>
      <c r="F707" s="5"/>
      <c r="G707" s="5"/>
      <c r="H707" s="5"/>
      <c r="I707" s="5"/>
      <c r="J707" s="5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5"/>
      <c r="V707" s="5"/>
      <c r="W707" s="5"/>
      <c r="X707" s="5"/>
      <c r="Y707" s="5"/>
      <c r="Z707" s="5"/>
      <c r="AA707" s="5"/>
    </row>
    <row r="708" spans="1:27" ht="15.75" customHeight="1">
      <c r="A708" s="7"/>
      <c r="B708" s="7"/>
      <c r="C708" s="7"/>
      <c r="D708" s="8"/>
      <c r="E708" s="5"/>
      <c r="F708" s="5"/>
      <c r="G708" s="5"/>
      <c r="H708" s="5"/>
      <c r="I708" s="5"/>
      <c r="J708" s="5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5"/>
      <c r="V708" s="5"/>
      <c r="W708" s="5"/>
      <c r="X708" s="5"/>
      <c r="Y708" s="5"/>
      <c r="Z708" s="5"/>
      <c r="AA708" s="5"/>
    </row>
    <row r="709" spans="1:27" ht="15.75" customHeight="1">
      <c r="A709" s="7"/>
      <c r="B709" s="7"/>
      <c r="C709" s="7"/>
      <c r="D709" s="8"/>
      <c r="E709" s="5"/>
      <c r="F709" s="5"/>
      <c r="G709" s="5"/>
      <c r="H709" s="5"/>
      <c r="I709" s="5"/>
      <c r="J709" s="5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5"/>
      <c r="V709" s="5"/>
      <c r="W709" s="5"/>
      <c r="X709" s="5"/>
      <c r="Y709" s="5"/>
      <c r="Z709" s="5"/>
      <c r="AA709" s="5"/>
    </row>
    <row r="710" spans="1:27" ht="15.75" customHeight="1">
      <c r="A710" s="7"/>
      <c r="B710" s="7"/>
      <c r="C710" s="7"/>
      <c r="D710" s="8"/>
      <c r="E710" s="5"/>
      <c r="F710" s="5"/>
      <c r="G710" s="5"/>
      <c r="H710" s="5"/>
      <c r="I710" s="5"/>
      <c r="J710" s="5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5"/>
      <c r="V710" s="5"/>
      <c r="W710" s="5"/>
      <c r="X710" s="5"/>
      <c r="Y710" s="5"/>
      <c r="Z710" s="5"/>
      <c r="AA710" s="5"/>
    </row>
    <row r="711" spans="1:27" ht="15.75" customHeight="1">
      <c r="A711" s="7"/>
      <c r="B711" s="7"/>
      <c r="C711" s="7"/>
      <c r="D711" s="8"/>
      <c r="E711" s="5"/>
      <c r="F711" s="5"/>
      <c r="G711" s="5"/>
      <c r="H711" s="5"/>
      <c r="I711" s="5"/>
      <c r="J711" s="5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5"/>
      <c r="V711" s="5"/>
      <c r="W711" s="5"/>
      <c r="X711" s="5"/>
      <c r="Y711" s="5"/>
      <c r="Z711" s="5"/>
      <c r="AA711" s="5"/>
    </row>
    <row r="712" spans="1:27" ht="15.75" customHeight="1">
      <c r="A712" s="7"/>
      <c r="B712" s="7"/>
      <c r="C712" s="7"/>
      <c r="D712" s="8"/>
      <c r="E712" s="5"/>
      <c r="F712" s="5"/>
      <c r="G712" s="5"/>
      <c r="H712" s="5"/>
      <c r="I712" s="5"/>
      <c r="J712" s="5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5"/>
      <c r="V712" s="5"/>
      <c r="W712" s="5"/>
      <c r="X712" s="5"/>
      <c r="Y712" s="5"/>
      <c r="Z712" s="5"/>
      <c r="AA712" s="5"/>
    </row>
    <row r="713" spans="1:27" ht="15.75" customHeight="1">
      <c r="A713" s="7"/>
      <c r="B713" s="7"/>
      <c r="C713" s="7"/>
      <c r="D713" s="8"/>
      <c r="E713" s="5"/>
      <c r="F713" s="5"/>
      <c r="G713" s="5"/>
      <c r="H713" s="5"/>
      <c r="I713" s="5"/>
      <c r="J713" s="5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5"/>
      <c r="V713" s="5"/>
      <c r="W713" s="5"/>
      <c r="X713" s="5"/>
      <c r="Y713" s="5"/>
      <c r="Z713" s="5"/>
      <c r="AA713" s="5"/>
    </row>
    <row r="714" spans="1:27" ht="15.75" customHeight="1">
      <c r="A714" s="7"/>
      <c r="B714" s="7"/>
      <c r="C714" s="7"/>
      <c r="D714" s="8"/>
      <c r="E714" s="5"/>
      <c r="F714" s="5"/>
      <c r="G714" s="5"/>
      <c r="H714" s="5"/>
      <c r="I714" s="5"/>
      <c r="J714" s="5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5"/>
      <c r="V714" s="5"/>
      <c r="W714" s="5"/>
      <c r="X714" s="5"/>
      <c r="Y714" s="5"/>
      <c r="Z714" s="5"/>
      <c r="AA714" s="5"/>
    </row>
    <row r="715" spans="1:27" ht="15.75" customHeight="1">
      <c r="A715" s="7"/>
      <c r="B715" s="7"/>
      <c r="C715" s="7"/>
      <c r="D715" s="8"/>
      <c r="E715" s="5"/>
      <c r="F715" s="5"/>
      <c r="G715" s="5"/>
      <c r="H715" s="5"/>
      <c r="I715" s="5"/>
      <c r="J715" s="5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5"/>
      <c r="V715" s="5"/>
      <c r="W715" s="5"/>
      <c r="X715" s="5"/>
      <c r="Y715" s="5"/>
      <c r="Z715" s="5"/>
      <c r="AA715" s="5"/>
    </row>
    <row r="716" spans="1:27" ht="15.75" customHeight="1">
      <c r="A716" s="7"/>
      <c r="B716" s="7"/>
      <c r="C716" s="7"/>
      <c r="D716" s="8"/>
      <c r="E716" s="5"/>
      <c r="F716" s="5"/>
      <c r="G716" s="5"/>
      <c r="H716" s="5"/>
      <c r="I716" s="5"/>
      <c r="J716" s="5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5"/>
      <c r="V716" s="5"/>
      <c r="W716" s="5"/>
      <c r="X716" s="5"/>
      <c r="Y716" s="5"/>
      <c r="Z716" s="5"/>
      <c r="AA716" s="5"/>
    </row>
    <row r="717" spans="1:27" ht="15.75" customHeight="1">
      <c r="A717" s="7"/>
      <c r="B717" s="7"/>
      <c r="C717" s="7"/>
      <c r="D717" s="8"/>
      <c r="E717" s="5"/>
      <c r="F717" s="5"/>
      <c r="G717" s="5"/>
      <c r="H717" s="5"/>
      <c r="I717" s="5"/>
      <c r="J717" s="5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5"/>
      <c r="V717" s="5"/>
      <c r="W717" s="5"/>
      <c r="X717" s="5"/>
      <c r="Y717" s="5"/>
      <c r="Z717" s="5"/>
      <c r="AA717" s="5"/>
    </row>
    <row r="718" spans="1:27" ht="15.75" customHeight="1">
      <c r="A718" s="7"/>
      <c r="B718" s="7"/>
      <c r="C718" s="7"/>
      <c r="D718" s="8"/>
      <c r="E718" s="5"/>
      <c r="F718" s="5"/>
      <c r="G718" s="5"/>
      <c r="H718" s="5"/>
      <c r="I718" s="5"/>
      <c r="J718" s="5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5"/>
      <c r="V718" s="5"/>
      <c r="W718" s="5"/>
      <c r="X718" s="5"/>
      <c r="Y718" s="5"/>
      <c r="Z718" s="5"/>
      <c r="AA718" s="5"/>
    </row>
    <row r="719" spans="1:27" ht="15.75" customHeight="1">
      <c r="A719" s="7"/>
      <c r="B719" s="7"/>
      <c r="C719" s="7"/>
      <c r="D719" s="8"/>
      <c r="E719" s="5"/>
      <c r="F719" s="5"/>
      <c r="G719" s="5"/>
      <c r="H719" s="5"/>
      <c r="I719" s="5"/>
      <c r="J719" s="5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5"/>
      <c r="V719" s="5"/>
      <c r="W719" s="5"/>
      <c r="X719" s="5"/>
      <c r="Y719" s="5"/>
      <c r="Z719" s="5"/>
      <c r="AA719" s="5"/>
    </row>
    <row r="720" spans="1:27" ht="15.75" customHeight="1">
      <c r="A720" s="7"/>
      <c r="B720" s="7"/>
      <c r="C720" s="7"/>
      <c r="D720" s="8"/>
      <c r="E720" s="5"/>
      <c r="F720" s="5"/>
      <c r="G720" s="5"/>
      <c r="H720" s="5"/>
      <c r="I720" s="5"/>
      <c r="J720" s="5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5"/>
      <c r="V720" s="5"/>
      <c r="W720" s="5"/>
      <c r="X720" s="5"/>
      <c r="Y720" s="5"/>
      <c r="Z720" s="5"/>
      <c r="AA720" s="5"/>
    </row>
    <row r="721" spans="1:27" ht="15.75" customHeight="1">
      <c r="A721" s="7"/>
      <c r="B721" s="7"/>
      <c r="C721" s="7"/>
      <c r="D721" s="8"/>
      <c r="E721" s="5"/>
      <c r="F721" s="5"/>
      <c r="G721" s="5"/>
      <c r="H721" s="5"/>
      <c r="I721" s="5"/>
      <c r="J721" s="5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5"/>
      <c r="V721" s="5"/>
      <c r="W721" s="5"/>
      <c r="X721" s="5"/>
      <c r="Y721" s="5"/>
      <c r="Z721" s="5"/>
      <c r="AA721" s="5"/>
    </row>
    <row r="722" spans="1:27" ht="15.75" customHeight="1">
      <c r="A722" s="7"/>
      <c r="B722" s="7"/>
      <c r="C722" s="7"/>
      <c r="D722" s="8"/>
      <c r="E722" s="5"/>
      <c r="F722" s="5"/>
      <c r="G722" s="5"/>
      <c r="H722" s="5"/>
      <c r="I722" s="5"/>
      <c r="J722" s="5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5"/>
      <c r="V722" s="5"/>
      <c r="W722" s="5"/>
      <c r="X722" s="5"/>
      <c r="Y722" s="5"/>
      <c r="Z722" s="5"/>
      <c r="AA722" s="5"/>
    </row>
    <row r="723" spans="1:27" ht="15.75" customHeight="1">
      <c r="A723" s="7"/>
      <c r="B723" s="7"/>
      <c r="C723" s="7"/>
      <c r="D723" s="8"/>
      <c r="E723" s="5"/>
      <c r="F723" s="5"/>
      <c r="G723" s="5"/>
      <c r="H723" s="5"/>
      <c r="I723" s="5"/>
      <c r="J723" s="5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5"/>
      <c r="V723" s="5"/>
      <c r="W723" s="5"/>
      <c r="X723" s="5"/>
      <c r="Y723" s="5"/>
      <c r="Z723" s="5"/>
      <c r="AA723" s="5"/>
    </row>
    <row r="724" spans="1:27" ht="15.75" customHeight="1">
      <c r="A724" s="7"/>
      <c r="B724" s="7"/>
      <c r="C724" s="7"/>
      <c r="D724" s="8"/>
      <c r="E724" s="5"/>
      <c r="F724" s="5"/>
      <c r="G724" s="5"/>
      <c r="H724" s="5"/>
      <c r="I724" s="5"/>
      <c r="J724" s="5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5"/>
      <c r="V724" s="5"/>
      <c r="W724" s="5"/>
      <c r="X724" s="5"/>
      <c r="Y724" s="5"/>
      <c r="Z724" s="5"/>
      <c r="AA724" s="5"/>
    </row>
    <row r="725" spans="1:27" ht="15.75" customHeight="1">
      <c r="A725" s="7"/>
      <c r="B725" s="7"/>
      <c r="C725" s="7"/>
      <c r="D725" s="8"/>
      <c r="E725" s="5"/>
      <c r="F725" s="5"/>
      <c r="G725" s="5"/>
      <c r="H725" s="5"/>
      <c r="I725" s="5"/>
      <c r="J725" s="5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5"/>
      <c r="V725" s="5"/>
      <c r="W725" s="5"/>
      <c r="X725" s="5"/>
      <c r="Y725" s="5"/>
      <c r="Z725" s="5"/>
      <c r="AA725" s="5"/>
    </row>
    <row r="726" spans="1:27" ht="15.75" customHeight="1">
      <c r="A726" s="7"/>
      <c r="B726" s="7"/>
      <c r="C726" s="7"/>
      <c r="D726" s="8"/>
      <c r="E726" s="5"/>
      <c r="F726" s="5"/>
      <c r="G726" s="5"/>
      <c r="H726" s="5"/>
      <c r="I726" s="5"/>
      <c r="J726" s="5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5"/>
      <c r="V726" s="5"/>
      <c r="W726" s="5"/>
      <c r="X726" s="5"/>
      <c r="Y726" s="5"/>
      <c r="Z726" s="5"/>
      <c r="AA726" s="5"/>
    </row>
    <row r="727" spans="1:27" ht="15.75" customHeight="1">
      <c r="A727" s="7"/>
      <c r="B727" s="7"/>
      <c r="C727" s="7"/>
      <c r="D727" s="8"/>
      <c r="E727" s="5"/>
      <c r="F727" s="5"/>
      <c r="G727" s="5"/>
      <c r="H727" s="5"/>
      <c r="I727" s="5"/>
      <c r="J727" s="5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5"/>
      <c r="V727" s="5"/>
      <c r="W727" s="5"/>
      <c r="X727" s="5"/>
      <c r="Y727" s="5"/>
      <c r="Z727" s="5"/>
      <c r="AA727" s="5"/>
    </row>
    <row r="728" spans="1:27" ht="15.75" customHeight="1">
      <c r="A728" s="7"/>
      <c r="B728" s="7"/>
      <c r="C728" s="7"/>
      <c r="D728" s="8"/>
      <c r="E728" s="5"/>
      <c r="F728" s="5"/>
      <c r="G728" s="5"/>
      <c r="H728" s="5"/>
      <c r="I728" s="5"/>
      <c r="J728" s="5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5"/>
      <c r="V728" s="5"/>
      <c r="W728" s="5"/>
      <c r="X728" s="5"/>
      <c r="Y728" s="5"/>
      <c r="Z728" s="5"/>
      <c r="AA728" s="5"/>
    </row>
    <row r="729" spans="1:27" ht="15.75" customHeight="1">
      <c r="A729" s="7"/>
      <c r="B729" s="7"/>
      <c r="C729" s="7"/>
      <c r="D729" s="8"/>
      <c r="E729" s="5"/>
      <c r="F729" s="5"/>
      <c r="G729" s="5"/>
      <c r="H729" s="5"/>
      <c r="I729" s="5"/>
      <c r="J729" s="5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5"/>
      <c r="V729" s="5"/>
      <c r="W729" s="5"/>
      <c r="X729" s="5"/>
      <c r="Y729" s="5"/>
      <c r="Z729" s="5"/>
      <c r="AA729" s="5"/>
    </row>
    <row r="730" spans="1:27" ht="15.75" customHeight="1">
      <c r="A730" s="7"/>
      <c r="B730" s="7"/>
      <c r="C730" s="7"/>
      <c r="D730" s="8"/>
      <c r="E730" s="5"/>
      <c r="F730" s="5"/>
      <c r="G730" s="5"/>
      <c r="H730" s="5"/>
      <c r="I730" s="5"/>
      <c r="J730" s="5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5"/>
      <c r="V730" s="5"/>
      <c r="W730" s="5"/>
      <c r="X730" s="5"/>
      <c r="Y730" s="5"/>
      <c r="Z730" s="5"/>
      <c r="AA730" s="5"/>
    </row>
    <row r="731" spans="1:27" ht="15.75" customHeight="1">
      <c r="A731" s="7"/>
      <c r="B731" s="7"/>
      <c r="C731" s="7"/>
      <c r="D731" s="8"/>
      <c r="E731" s="5"/>
      <c r="F731" s="5"/>
      <c r="G731" s="5"/>
      <c r="H731" s="5"/>
      <c r="I731" s="5"/>
      <c r="J731" s="5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5"/>
      <c r="V731" s="5"/>
      <c r="W731" s="5"/>
      <c r="X731" s="5"/>
      <c r="Y731" s="5"/>
      <c r="Z731" s="5"/>
      <c r="AA731" s="5"/>
    </row>
    <row r="732" spans="1:27" ht="15.75" customHeight="1">
      <c r="A732" s="7"/>
      <c r="B732" s="7"/>
      <c r="C732" s="7"/>
      <c r="D732" s="8"/>
      <c r="E732" s="5"/>
      <c r="F732" s="5"/>
      <c r="G732" s="5"/>
      <c r="H732" s="5"/>
      <c r="I732" s="5"/>
      <c r="J732" s="5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5"/>
      <c r="V732" s="5"/>
      <c r="W732" s="5"/>
      <c r="X732" s="5"/>
      <c r="Y732" s="5"/>
      <c r="Z732" s="5"/>
      <c r="AA732" s="5"/>
    </row>
    <row r="733" spans="1:27" ht="15.75" customHeight="1">
      <c r="A733" s="7"/>
      <c r="B733" s="7"/>
      <c r="C733" s="7"/>
      <c r="D733" s="8"/>
      <c r="E733" s="5"/>
      <c r="F733" s="5"/>
      <c r="G733" s="5"/>
      <c r="H733" s="5"/>
      <c r="I733" s="5"/>
      <c r="J733" s="5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5"/>
      <c r="V733" s="5"/>
      <c r="W733" s="5"/>
      <c r="X733" s="5"/>
      <c r="Y733" s="5"/>
      <c r="Z733" s="5"/>
      <c r="AA733" s="5"/>
    </row>
    <row r="734" spans="1:27" ht="15.75" customHeight="1">
      <c r="A734" s="7"/>
      <c r="B734" s="7"/>
      <c r="C734" s="7"/>
      <c r="D734" s="8"/>
      <c r="E734" s="5"/>
      <c r="F734" s="5"/>
      <c r="G734" s="5"/>
      <c r="H734" s="5"/>
      <c r="I734" s="5"/>
      <c r="J734" s="5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5"/>
      <c r="V734" s="5"/>
      <c r="W734" s="5"/>
      <c r="X734" s="5"/>
      <c r="Y734" s="5"/>
      <c r="Z734" s="5"/>
      <c r="AA734" s="5"/>
    </row>
    <row r="735" spans="1:27" ht="15.75" customHeight="1">
      <c r="A735" s="7"/>
      <c r="B735" s="7"/>
      <c r="C735" s="7"/>
      <c r="D735" s="8"/>
      <c r="E735" s="5"/>
      <c r="F735" s="5"/>
      <c r="G735" s="5"/>
      <c r="H735" s="5"/>
      <c r="I735" s="5"/>
      <c r="J735" s="5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5"/>
      <c r="V735" s="5"/>
      <c r="W735" s="5"/>
      <c r="X735" s="5"/>
      <c r="Y735" s="5"/>
      <c r="Z735" s="5"/>
      <c r="AA735" s="5"/>
    </row>
    <row r="736" spans="1:27" ht="15.75" customHeight="1">
      <c r="A736" s="7"/>
      <c r="B736" s="7"/>
      <c r="C736" s="7"/>
      <c r="D736" s="8"/>
      <c r="E736" s="5"/>
      <c r="F736" s="5"/>
      <c r="G736" s="5"/>
      <c r="H736" s="5"/>
      <c r="I736" s="5"/>
      <c r="J736" s="5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5"/>
      <c r="V736" s="5"/>
      <c r="W736" s="5"/>
      <c r="X736" s="5"/>
      <c r="Y736" s="5"/>
      <c r="Z736" s="5"/>
      <c r="AA736" s="5"/>
    </row>
    <row r="737" spans="1:27" ht="15.75" customHeight="1">
      <c r="A737" s="7"/>
      <c r="B737" s="7"/>
      <c r="C737" s="7"/>
      <c r="D737" s="8"/>
      <c r="E737" s="5"/>
      <c r="F737" s="5"/>
      <c r="G737" s="5"/>
      <c r="H737" s="5"/>
      <c r="I737" s="5"/>
      <c r="J737" s="5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5"/>
      <c r="V737" s="5"/>
      <c r="W737" s="5"/>
      <c r="X737" s="5"/>
      <c r="Y737" s="5"/>
      <c r="Z737" s="5"/>
      <c r="AA737" s="5"/>
    </row>
    <row r="738" spans="1:27" ht="15.75" customHeight="1">
      <c r="A738" s="7"/>
      <c r="B738" s="7"/>
      <c r="C738" s="7"/>
      <c r="D738" s="8"/>
      <c r="E738" s="5"/>
      <c r="F738" s="5"/>
      <c r="G738" s="5"/>
      <c r="H738" s="5"/>
      <c r="I738" s="5"/>
      <c r="J738" s="5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5"/>
      <c r="V738" s="5"/>
      <c r="W738" s="5"/>
      <c r="X738" s="5"/>
      <c r="Y738" s="5"/>
      <c r="Z738" s="5"/>
      <c r="AA738" s="5"/>
    </row>
    <row r="739" spans="1:27" ht="15.75" customHeight="1">
      <c r="A739" s="7"/>
      <c r="B739" s="7"/>
      <c r="C739" s="7"/>
      <c r="D739" s="8"/>
      <c r="E739" s="5"/>
      <c r="F739" s="5"/>
      <c r="G739" s="5"/>
      <c r="H739" s="5"/>
      <c r="I739" s="5"/>
      <c r="J739" s="5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5"/>
      <c r="V739" s="5"/>
      <c r="W739" s="5"/>
      <c r="X739" s="5"/>
      <c r="Y739" s="5"/>
      <c r="Z739" s="5"/>
      <c r="AA739" s="5"/>
    </row>
    <row r="740" spans="1:27" ht="15.75" customHeight="1">
      <c r="A740" s="7"/>
      <c r="B740" s="7"/>
      <c r="C740" s="7"/>
      <c r="D740" s="8"/>
      <c r="E740" s="5"/>
      <c r="F740" s="5"/>
      <c r="G740" s="5"/>
      <c r="H740" s="5"/>
      <c r="I740" s="5"/>
      <c r="J740" s="5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5"/>
      <c r="V740" s="5"/>
      <c r="W740" s="5"/>
      <c r="X740" s="5"/>
      <c r="Y740" s="5"/>
      <c r="Z740" s="5"/>
      <c r="AA740" s="5"/>
    </row>
    <row r="741" spans="1:27" ht="15.75" customHeight="1">
      <c r="A741" s="7"/>
      <c r="B741" s="7"/>
      <c r="C741" s="7"/>
      <c r="D741" s="8"/>
      <c r="E741" s="5"/>
      <c r="F741" s="5"/>
      <c r="G741" s="5"/>
      <c r="H741" s="5"/>
      <c r="I741" s="5"/>
      <c r="J741" s="5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5"/>
      <c r="V741" s="5"/>
      <c r="W741" s="5"/>
      <c r="X741" s="5"/>
      <c r="Y741" s="5"/>
      <c r="Z741" s="5"/>
      <c r="AA741" s="5"/>
    </row>
    <row r="742" spans="1:27" ht="15.75" customHeight="1">
      <c r="A742" s="7"/>
      <c r="B742" s="7"/>
      <c r="C742" s="7"/>
      <c r="D742" s="8"/>
      <c r="E742" s="5"/>
      <c r="F742" s="5"/>
      <c r="G742" s="5"/>
      <c r="H742" s="5"/>
      <c r="I742" s="5"/>
      <c r="J742" s="5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5"/>
      <c r="V742" s="5"/>
      <c r="W742" s="5"/>
      <c r="X742" s="5"/>
      <c r="Y742" s="5"/>
      <c r="Z742" s="5"/>
      <c r="AA742" s="5"/>
    </row>
    <row r="743" spans="1:27" ht="15.75" customHeight="1">
      <c r="A743" s="7"/>
      <c r="B743" s="7"/>
      <c r="C743" s="7"/>
      <c r="D743" s="8"/>
      <c r="E743" s="5"/>
      <c r="F743" s="5"/>
      <c r="G743" s="5"/>
      <c r="H743" s="5"/>
      <c r="I743" s="5"/>
      <c r="J743" s="5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5"/>
      <c r="V743" s="5"/>
      <c r="W743" s="5"/>
      <c r="X743" s="5"/>
      <c r="Y743" s="5"/>
      <c r="Z743" s="5"/>
      <c r="AA743" s="5"/>
    </row>
    <row r="744" spans="1:27" ht="15.75" customHeight="1">
      <c r="A744" s="7"/>
      <c r="B744" s="7"/>
      <c r="C744" s="7"/>
      <c r="D744" s="8"/>
      <c r="E744" s="5"/>
      <c r="F744" s="5"/>
      <c r="G744" s="5"/>
      <c r="H744" s="5"/>
      <c r="I744" s="5"/>
      <c r="J744" s="5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5"/>
      <c r="V744" s="5"/>
      <c r="W744" s="5"/>
      <c r="X744" s="5"/>
      <c r="Y744" s="5"/>
      <c r="Z744" s="5"/>
      <c r="AA744" s="5"/>
    </row>
    <row r="745" spans="1:27" ht="15.75" customHeight="1">
      <c r="A745" s="7"/>
      <c r="B745" s="7"/>
      <c r="C745" s="7"/>
      <c r="D745" s="8"/>
      <c r="E745" s="5"/>
      <c r="F745" s="5"/>
      <c r="G745" s="5"/>
      <c r="H745" s="5"/>
      <c r="I745" s="5"/>
      <c r="J745" s="5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5"/>
      <c r="V745" s="5"/>
      <c r="W745" s="5"/>
      <c r="X745" s="5"/>
      <c r="Y745" s="5"/>
      <c r="Z745" s="5"/>
      <c r="AA745" s="5"/>
    </row>
    <row r="746" spans="1:27" ht="15.75" customHeight="1">
      <c r="A746" s="7"/>
      <c r="B746" s="7"/>
      <c r="C746" s="7"/>
      <c r="D746" s="8"/>
      <c r="E746" s="5"/>
      <c r="F746" s="5"/>
      <c r="G746" s="5"/>
      <c r="H746" s="5"/>
      <c r="I746" s="5"/>
      <c r="J746" s="5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5"/>
      <c r="V746" s="5"/>
      <c r="W746" s="5"/>
      <c r="X746" s="5"/>
      <c r="Y746" s="5"/>
      <c r="Z746" s="5"/>
      <c r="AA746" s="5"/>
    </row>
    <row r="747" spans="1:27" ht="15.75" customHeight="1">
      <c r="A747" s="7"/>
      <c r="B747" s="7"/>
      <c r="C747" s="7"/>
      <c r="D747" s="8"/>
      <c r="E747" s="5"/>
      <c r="F747" s="5"/>
      <c r="G747" s="5"/>
      <c r="H747" s="5"/>
      <c r="I747" s="5"/>
      <c r="J747" s="5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5"/>
      <c r="V747" s="5"/>
      <c r="W747" s="5"/>
      <c r="X747" s="5"/>
      <c r="Y747" s="5"/>
      <c r="Z747" s="5"/>
      <c r="AA747" s="5"/>
    </row>
    <row r="748" spans="1:27" ht="15.75" customHeight="1">
      <c r="A748" s="7"/>
      <c r="B748" s="7"/>
      <c r="C748" s="7"/>
      <c r="D748" s="8"/>
      <c r="E748" s="5"/>
      <c r="F748" s="5"/>
      <c r="G748" s="5"/>
      <c r="H748" s="5"/>
      <c r="I748" s="5"/>
      <c r="J748" s="5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5"/>
      <c r="V748" s="5"/>
      <c r="W748" s="5"/>
      <c r="X748" s="5"/>
      <c r="Y748" s="5"/>
      <c r="Z748" s="5"/>
      <c r="AA748" s="5"/>
    </row>
    <row r="749" spans="1:27" ht="15.75" customHeight="1">
      <c r="A749" s="7"/>
      <c r="B749" s="7"/>
      <c r="C749" s="7"/>
      <c r="D749" s="8"/>
      <c r="E749" s="5"/>
      <c r="F749" s="5"/>
      <c r="G749" s="5"/>
      <c r="H749" s="5"/>
      <c r="I749" s="5"/>
      <c r="J749" s="5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5"/>
      <c r="V749" s="5"/>
      <c r="W749" s="5"/>
      <c r="X749" s="5"/>
      <c r="Y749" s="5"/>
      <c r="Z749" s="5"/>
      <c r="AA749" s="5"/>
    </row>
    <row r="750" spans="1:27" ht="15.75" customHeight="1">
      <c r="A750" s="7"/>
      <c r="B750" s="7"/>
      <c r="C750" s="7"/>
      <c r="D750" s="8"/>
      <c r="E750" s="5"/>
      <c r="F750" s="5"/>
      <c r="G750" s="5"/>
      <c r="H750" s="5"/>
      <c r="I750" s="5"/>
      <c r="J750" s="5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5"/>
      <c r="V750" s="5"/>
      <c r="W750" s="5"/>
      <c r="X750" s="5"/>
      <c r="Y750" s="5"/>
      <c r="Z750" s="5"/>
      <c r="AA750" s="5"/>
    </row>
    <row r="751" spans="1:27" ht="15.75" customHeight="1">
      <c r="A751" s="7"/>
      <c r="B751" s="7"/>
      <c r="C751" s="7"/>
      <c r="D751" s="8"/>
      <c r="E751" s="5"/>
      <c r="F751" s="5"/>
      <c r="G751" s="5"/>
      <c r="H751" s="5"/>
      <c r="I751" s="5"/>
      <c r="J751" s="5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5"/>
      <c r="V751" s="5"/>
      <c r="W751" s="5"/>
      <c r="X751" s="5"/>
      <c r="Y751" s="5"/>
      <c r="Z751" s="5"/>
      <c r="AA751" s="5"/>
    </row>
    <row r="752" spans="1:27" ht="15.75" customHeight="1">
      <c r="A752" s="7"/>
      <c r="B752" s="7"/>
      <c r="C752" s="7"/>
      <c r="D752" s="8"/>
      <c r="E752" s="5"/>
      <c r="F752" s="5"/>
      <c r="G752" s="5"/>
      <c r="H752" s="5"/>
      <c r="I752" s="5"/>
      <c r="J752" s="5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5"/>
      <c r="V752" s="5"/>
      <c r="W752" s="5"/>
      <c r="X752" s="5"/>
      <c r="Y752" s="5"/>
      <c r="Z752" s="5"/>
      <c r="AA752" s="5"/>
    </row>
    <row r="753" spans="1:27" ht="15.75" customHeight="1">
      <c r="A753" s="7"/>
      <c r="B753" s="7"/>
      <c r="C753" s="7"/>
      <c r="D753" s="8"/>
      <c r="E753" s="5"/>
      <c r="F753" s="5"/>
      <c r="G753" s="5"/>
      <c r="H753" s="5"/>
      <c r="I753" s="5"/>
      <c r="J753" s="5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5"/>
      <c r="V753" s="5"/>
      <c r="W753" s="5"/>
      <c r="X753" s="5"/>
      <c r="Y753" s="5"/>
      <c r="Z753" s="5"/>
      <c r="AA753" s="5"/>
    </row>
    <row r="754" spans="1:27" ht="15.75" customHeight="1">
      <c r="A754" s="7"/>
      <c r="B754" s="7"/>
      <c r="C754" s="7"/>
      <c r="D754" s="8"/>
      <c r="E754" s="5"/>
      <c r="F754" s="5"/>
      <c r="G754" s="5"/>
      <c r="H754" s="5"/>
      <c r="I754" s="5"/>
      <c r="J754" s="5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5"/>
      <c r="V754" s="5"/>
      <c r="W754" s="5"/>
      <c r="X754" s="5"/>
      <c r="Y754" s="5"/>
      <c r="Z754" s="5"/>
      <c r="AA754" s="5"/>
    </row>
    <row r="755" spans="1:27" ht="15.75" customHeight="1">
      <c r="A755" s="7"/>
      <c r="B755" s="7"/>
      <c r="C755" s="7"/>
      <c r="D755" s="8"/>
      <c r="E755" s="5"/>
      <c r="F755" s="5"/>
      <c r="G755" s="5"/>
      <c r="H755" s="5"/>
      <c r="I755" s="5"/>
      <c r="J755" s="5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5"/>
      <c r="V755" s="5"/>
      <c r="W755" s="5"/>
      <c r="X755" s="5"/>
      <c r="Y755" s="5"/>
      <c r="Z755" s="5"/>
      <c r="AA755" s="5"/>
    </row>
    <row r="756" spans="1:27" ht="15.75" customHeight="1">
      <c r="A756" s="7"/>
      <c r="B756" s="7"/>
      <c r="C756" s="7"/>
      <c r="D756" s="8"/>
      <c r="E756" s="5"/>
      <c r="F756" s="5"/>
      <c r="G756" s="5"/>
      <c r="H756" s="5"/>
      <c r="I756" s="5"/>
      <c r="J756" s="5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5"/>
      <c r="V756" s="5"/>
      <c r="W756" s="5"/>
      <c r="X756" s="5"/>
      <c r="Y756" s="5"/>
      <c r="Z756" s="5"/>
      <c r="AA756" s="5"/>
    </row>
    <row r="757" spans="1:27" ht="15.75" customHeight="1">
      <c r="A757" s="7"/>
      <c r="B757" s="7"/>
      <c r="C757" s="7"/>
      <c r="D757" s="8"/>
      <c r="E757" s="5"/>
      <c r="F757" s="5"/>
      <c r="G757" s="5"/>
      <c r="H757" s="5"/>
      <c r="I757" s="5"/>
      <c r="J757" s="5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5"/>
      <c r="V757" s="5"/>
      <c r="W757" s="5"/>
      <c r="X757" s="5"/>
      <c r="Y757" s="5"/>
      <c r="Z757" s="5"/>
      <c r="AA757" s="5"/>
    </row>
    <row r="758" spans="1:27" ht="15.75" customHeight="1">
      <c r="A758" s="7"/>
      <c r="B758" s="7"/>
      <c r="C758" s="7"/>
      <c r="D758" s="8"/>
      <c r="E758" s="5"/>
      <c r="F758" s="5"/>
      <c r="G758" s="5"/>
      <c r="H758" s="5"/>
      <c r="I758" s="5"/>
      <c r="J758" s="5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5"/>
      <c r="V758" s="5"/>
      <c r="W758" s="5"/>
      <c r="X758" s="5"/>
      <c r="Y758" s="5"/>
      <c r="Z758" s="5"/>
      <c r="AA758" s="5"/>
    </row>
    <row r="759" spans="1:27" ht="15.75" customHeight="1">
      <c r="A759" s="7"/>
      <c r="B759" s="7"/>
      <c r="C759" s="7"/>
      <c r="D759" s="8"/>
      <c r="E759" s="5"/>
      <c r="F759" s="5"/>
      <c r="G759" s="5"/>
      <c r="H759" s="5"/>
      <c r="I759" s="5"/>
      <c r="J759" s="5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5"/>
      <c r="V759" s="5"/>
      <c r="W759" s="5"/>
      <c r="X759" s="5"/>
      <c r="Y759" s="5"/>
      <c r="Z759" s="5"/>
      <c r="AA759" s="5"/>
    </row>
    <row r="760" spans="1:27" ht="15.75" customHeight="1">
      <c r="A760" s="7"/>
      <c r="B760" s="7"/>
      <c r="C760" s="7"/>
      <c r="D760" s="8"/>
      <c r="E760" s="5"/>
      <c r="F760" s="5"/>
      <c r="G760" s="5"/>
      <c r="H760" s="5"/>
      <c r="I760" s="5"/>
      <c r="J760" s="5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5"/>
      <c r="V760" s="5"/>
      <c r="W760" s="5"/>
      <c r="X760" s="5"/>
      <c r="Y760" s="5"/>
      <c r="Z760" s="5"/>
      <c r="AA760" s="5"/>
    </row>
    <row r="761" spans="1:27" ht="15.75" customHeight="1">
      <c r="A761" s="7"/>
      <c r="B761" s="7"/>
      <c r="C761" s="7"/>
      <c r="D761" s="8"/>
      <c r="E761" s="5"/>
      <c r="F761" s="5"/>
      <c r="G761" s="5"/>
      <c r="H761" s="5"/>
      <c r="I761" s="5"/>
      <c r="J761" s="5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5"/>
      <c r="V761" s="5"/>
      <c r="W761" s="5"/>
      <c r="X761" s="5"/>
      <c r="Y761" s="5"/>
      <c r="Z761" s="5"/>
      <c r="AA761" s="5"/>
    </row>
    <row r="762" spans="1:27" ht="15.75" customHeight="1">
      <c r="A762" s="7"/>
      <c r="B762" s="7"/>
      <c r="C762" s="7"/>
      <c r="D762" s="8"/>
      <c r="E762" s="5"/>
      <c r="F762" s="5"/>
      <c r="G762" s="5"/>
      <c r="H762" s="5"/>
      <c r="I762" s="5"/>
      <c r="J762" s="5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5"/>
      <c r="V762" s="5"/>
      <c r="W762" s="5"/>
      <c r="X762" s="5"/>
      <c r="Y762" s="5"/>
      <c r="Z762" s="5"/>
      <c r="AA762" s="5"/>
    </row>
    <row r="763" spans="1:27" ht="15.75" customHeight="1">
      <c r="A763" s="7"/>
      <c r="B763" s="7"/>
      <c r="C763" s="7"/>
      <c r="D763" s="8"/>
      <c r="E763" s="5"/>
      <c r="F763" s="5"/>
      <c r="G763" s="5"/>
      <c r="H763" s="5"/>
      <c r="I763" s="5"/>
      <c r="J763" s="5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5"/>
      <c r="V763" s="5"/>
      <c r="W763" s="5"/>
      <c r="X763" s="5"/>
      <c r="Y763" s="5"/>
      <c r="Z763" s="5"/>
      <c r="AA763" s="5"/>
    </row>
    <row r="764" spans="1:27" ht="15.75" customHeight="1">
      <c r="A764" s="7"/>
      <c r="B764" s="7"/>
      <c r="C764" s="7"/>
      <c r="D764" s="8"/>
      <c r="E764" s="5"/>
      <c r="F764" s="5"/>
      <c r="G764" s="5"/>
      <c r="H764" s="5"/>
      <c r="I764" s="5"/>
      <c r="J764" s="5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5"/>
      <c r="V764" s="5"/>
      <c r="W764" s="5"/>
      <c r="X764" s="5"/>
      <c r="Y764" s="5"/>
      <c r="Z764" s="5"/>
      <c r="AA764" s="5"/>
    </row>
    <row r="765" spans="1:27" ht="15.75" customHeight="1">
      <c r="A765" s="7"/>
      <c r="B765" s="7"/>
      <c r="C765" s="7"/>
      <c r="D765" s="8"/>
      <c r="E765" s="5"/>
      <c r="F765" s="5"/>
      <c r="G765" s="5"/>
      <c r="H765" s="5"/>
      <c r="I765" s="5"/>
      <c r="J765" s="5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5"/>
      <c r="V765" s="5"/>
      <c r="W765" s="5"/>
      <c r="X765" s="5"/>
      <c r="Y765" s="5"/>
      <c r="Z765" s="5"/>
      <c r="AA765" s="5"/>
    </row>
    <row r="766" spans="1:27" ht="15.75" customHeight="1">
      <c r="A766" s="7"/>
      <c r="B766" s="7"/>
      <c r="C766" s="7"/>
      <c r="D766" s="8"/>
      <c r="E766" s="5"/>
      <c r="F766" s="5"/>
      <c r="G766" s="5"/>
      <c r="H766" s="5"/>
      <c r="I766" s="5"/>
      <c r="J766" s="5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5"/>
      <c r="V766" s="5"/>
      <c r="W766" s="5"/>
      <c r="X766" s="5"/>
      <c r="Y766" s="5"/>
      <c r="Z766" s="5"/>
      <c r="AA766" s="5"/>
    </row>
    <row r="767" spans="1:27" ht="15.75" customHeight="1">
      <c r="A767" s="7"/>
      <c r="B767" s="7"/>
      <c r="C767" s="7"/>
      <c r="D767" s="8"/>
      <c r="E767" s="5"/>
      <c r="F767" s="5"/>
      <c r="G767" s="5"/>
      <c r="H767" s="5"/>
      <c r="I767" s="5"/>
      <c r="J767" s="5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5"/>
      <c r="V767" s="5"/>
      <c r="W767" s="5"/>
      <c r="X767" s="5"/>
      <c r="Y767" s="5"/>
      <c r="Z767" s="5"/>
      <c r="AA767" s="5"/>
    </row>
    <row r="768" spans="1:27" ht="15.75" customHeight="1">
      <c r="A768" s="7"/>
      <c r="B768" s="7"/>
      <c r="C768" s="7"/>
      <c r="D768" s="8"/>
      <c r="E768" s="5"/>
      <c r="F768" s="5"/>
      <c r="G768" s="5"/>
      <c r="H768" s="5"/>
      <c r="I768" s="5"/>
      <c r="J768" s="5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5"/>
      <c r="V768" s="5"/>
      <c r="W768" s="5"/>
      <c r="X768" s="5"/>
      <c r="Y768" s="5"/>
      <c r="Z768" s="5"/>
      <c r="AA768" s="5"/>
    </row>
    <row r="769" spans="1:27" ht="15.75" customHeight="1">
      <c r="A769" s="7"/>
      <c r="B769" s="7"/>
      <c r="C769" s="7"/>
      <c r="D769" s="8"/>
      <c r="E769" s="5"/>
      <c r="F769" s="5"/>
      <c r="G769" s="5"/>
      <c r="H769" s="5"/>
      <c r="I769" s="5"/>
      <c r="J769" s="5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5"/>
      <c r="V769" s="5"/>
      <c r="W769" s="5"/>
      <c r="X769" s="5"/>
      <c r="Y769" s="5"/>
      <c r="Z769" s="5"/>
      <c r="AA769" s="5"/>
    </row>
    <row r="770" spans="1:27" ht="15.75" customHeight="1">
      <c r="A770" s="7"/>
      <c r="B770" s="7"/>
      <c r="C770" s="7"/>
      <c r="D770" s="8"/>
      <c r="E770" s="5"/>
      <c r="F770" s="5"/>
      <c r="G770" s="5"/>
      <c r="H770" s="5"/>
      <c r="I770" s="5"/>
      <c r="J770" s="5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5"/>
      <c r="V770" s="5"/>
      <c r="W770" s="5"/>
      <c r="X770" s="5"/>
      <c r="Y770" s="5"/>
      <c r="Z770" s="5"/>
      <c r="AA770" s="5"/>
    </row>
    <row r="771" spans="1:27" ht="15.75" customHeight="1">
      <c r="A771" s="7"/>
      <c r="B771" s="7"/>
      <c r="C771" s="7"/>
      <c r="D771" s="8"/>
      <c r="E771" s="5"/>
      <c r="F771" s="5"/>
      <c r="G771" s="5"/>
      <c r="H771" s="5"/>
      <c r="I771" s="5"/>
      <c r="J771" s="5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5"/>
      <c r="V771" s="5"/>
      <c r="W771" s="5"/>
      <c r="X771" s="5"/>
      <c r="Y771" s="5"/>
      <c r="Z771" s="5"/>
      <c r="AA771" s="5"/>
    </row>
    <row r="772" spans="1:27" ht="15.75" customHeight="1">
      <c r="A772" s="7"/>
      <c r="B772" s="7"/>
      <c r="C772" s="7"/>
      <c r="D772" s="8"/>
      <c r="E772" s="5"/>
      <c r="F772" s="5"/>
      <c r="G772" s="5"/>
      <c r="H772" s="5"/>
      <c r="I772" s="5"/>
      <c r="J772" s="5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5"/>
      <c r="V772" s="5"/>
      <c r="W772" s="5"/>
      <c r="X772" s="5"/>
      <c r="Y772" s="5"/>
      <c r="Z772" s="5"/>
      <c r="AA772" s="5"/>
    </row>
    <row r="773" spans="1:27" ht="15.75" customHeight="1">
      <c r="A773" s="7"/>
      <c r="B773" s="7"/>
      <c r="C773" s="7"/>
      <c r="D773" s="8"/>
      <c r="E773" s="5"/>
      <c r="F773" s="5"/>
      <c r="G773" s="5"/>
      <c r="H773" s="5"/>
      <c r="I773" s="5"/>
      <c r="J773" s="5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5"/>
      <c r="V773" s="5"/>
      <c r="W773" s="5"/>
      <c r="X773" s="5"/>
      <c r="Y773" s="5"/>
      <c r="Z773" s="5"/>
      <c r="AA773" s="5"/>
    </row>
    <row r="774" spans="1:27" ht="15.75" customHeight="1">
      <c r="A774" s="7"/>
      <c r="B774" s="7"/>
      <c r="C774" s="7"/>
      <c r="D774" s="8"/>
      <c r="E774" s="5"/>
      <c r="F774" s="5"/>
      <c r="G774" s="5"/>
      <c r="H774" s="5"/>
      <c r="I774" s="5"/>
      <c r="J774" s="5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5"/>
      <c r="V774" s="5"/>
      <c r="W774" s="5"/>
      <c r="X774" s="5"/>
      <c r="Y774" s="5"/>
      <c r="Z774" s="5"/>
      <c r="AA774" s="5"/>
    </row>
    <row r="775" spans="1:27" ht="15.75" customHeight="1">
      <c r="A775" s="7"/>
      <c r="B775" s="7"/>
      <c r="C775" s="7"/>
      <c r="D775" s="8"/>
      <c r="E775" s="5"/>
      <c r="F775" s="5"/>
      <c r="G775" s="5"/>
      <c r="H775" s="5"/>
      <c r="I775" s="5"/>
      <c r="J775" s="5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5"/>
      <c r="V775" s="5"/>
      <c r="W775" s="5"/>
      <c r="X775" s="5"/>
      <c r="Y775" s="5"/>
      <c r="Z775" s="5"/>
      <c r="AA775" s="5"/>
    </row>
    <row r="776" spans="1:27" ht="15.75" customHeight="1">
      <c r="A776" s="7"/>
      <c r="B776" s="7"/>
      <c r="C776" s="7"/>
      <c r="D776" s="8"/>
      <c r="E776" s="5"/>
      <c r="F776" s="5"/>
      <c r="G776" s="5"/>
      <c r="H776" s="5"/>
      <c r="I776" s="5"/>
      <c r="J776" s="5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5"/>
      <c r="V776" s="5"/>
      <c r="W776" s="5"/>
      <c r="X776" s="5"/>
      <c r="Y776" s="5"/>
      <c r="Z776" s="5"/>
      <c r="AA776" s="5"/>
    </row>
    <row r="777" spans="1:27" ht="15.75" customHeight="1">
      <c r="A777" s="7"/>
      <c r="B777" s="7"/>
      <c r="C777" s="7"/>
      <c r="D777" s="8"/>
      <c r="E777" s="5"/>
      <c r="F777" s="5"/>
      <c r="G777" s="5"/>
      <c r="H777" s="5"/>
      <c r="I777" s="5"/>
      <c r="J777" s="5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5"/>
      <c r="V777" s="5"/>
      <c r="W777" s="5"/>
      <c r="X777" s="5"/>
      <c r="Y777" s="5"/>
      <c r="Z777" s="5"/>
      <c r="AA777" s="5"/>
    </row>
    <row r="778" spans="1:27" ht="15.75" customHeight="1">
      <c r="A778" s="7"/>
      <c r="B778" s="7"/>
      <c r="C778" s="7"/>
      <c r="D778" s="8"/>
      <c r="E778" s="5"/>
      <c r="F778" s="5"/>
      <c r="G778" s="5"/>
      <c r="H778" s="5"/>
      <c r="I778" s="5"/>
      <c r="J778" s="5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5"/>
      <c r="V778" s="5"/>
      <c r="W778" s="5"/>
      <c r="X778" s="5"/>
      <c r="Y778" s="5"/>
      <c r="Z778" s="5"/>
      <c r="AA778" s="5"/>
    </row>
    <row r="779" spans="1:27" ht="15.75" customHeight="1">
      <c r="A779" s="7"/>
      <c r="B779" s="7"/>
      <c r="C779" s="7"/>
      <c r="D779" s="8"/>
      <c r="E779" s="5"/>
      <c r="F779" s="5"/>
      <c r="G779" s="5"/>
      <c r="H779" s="5"/>
      <c r="I779" s="5"/>
      <c r="J779" s="5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5"/>
      <c r="V779" s="5"/>
      <c r="W779" s="5"/>
      <c r="X779" s="5"/>
      <c r="Y779" s="5"/>
      <c r="Z779" s="5"/>
      <c r="AA779" s="5"/>
    </row>
    <row r="780" spans="1:27" ht="15.75" customHeight="1">
      <c r="A780" s="7"/>
      <c r="B780" s="7"/>
      <c r="C780" s="7"/>
      <c r="D780" s="8"/>
      <c r="E780" s="5"/>
      <c r="F780" s="5"/>
      <c r="G780" s="5"/>
      <c r="H780" s="5"/>
      <c r="I780" s="5"/>
      <c r="J780" s="5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5"/>
      <c r="V780" s="5"/>
      <c r="W780" s="5"/>
      <c r="X780" s="5"/>
      <c r="Y780" s="5"/>
      <c r="Z780" s="5"/>
      <c r="AA780" s="5"/>
    </row>
    <row r="781" spans="1:27" ht="15.75" customHeight="1">
      <c r="A781" s="7"/>
      <c r="B781" s="7"/>
      <c r="C781" s="7"/>
      <c r="D781" s="8"/>
      <c r="E781" s="5"/>
      <c r="F781" s="5"/>
      <c r="G781" s="5"/>
      <c r="H781" s="5"/>
      <c r="I781" s="5"/>
      <c r="J781" s="5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5"/>
      <c r="V781" s="5"/>
      <c r="W781" s="5"/>
      <c r="X781" s="5"/>
      <c r="Y781" s="5"/>
      <c r="Z781" s="5"/>
      <c r="AA781" s="5"/>
    </row>
    <row r="782" spans="1:27" ht="15.75" customHeight="1">
      <c r="A782" s="7"/>
      <c r="B782" s="7"/>
      <c r="C782" s="7"/>
      <c r="D782" s="8"/>
      <c r="E782" s="5"/>
      <c r="F782" s="5"/>
      <c r="G782" s="5"/>
      <c r="H782" s="5"/>
      <c r="I782" s="5"/>
      <c r="J782" s="5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5"/>
      <c r="V782" s="5"/>
      <c r="W782" s="5"/>
      <c r="X782" s="5"/>
      <c r="Y782" s="5"/>
      <c r="Z782" s="5"/>
      <c r="AA782" s="5"/>
    </row>
    <row r="783" spans="1:27" ht="15.75" customHeight="1">
      <c r="A783" s="7"/>
      <c r="B783" s="7"/>
      <c r="C783" s="7"/>
      <c r="D783" s="8"/>
      <c r="E783" s="5"/>
      <c r="F783" s="5"/>
      <c r="G783" s="5"/>
      <c r="H783" s="5"/>
      <c r="I783" s="5"/>
      <c r="J783" s="5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5"/>
      <c r="V783" s="5"/>
      <c r="W783" s="5"/>
      <c r="X783" s="5"/>
      <c r="Y783" s="5"/>
      <c r="Z783" s="5"/>
      <c r="AA783" s="5"/>
    </row>
    <row r="784" spans="1:27" ht="15.75" customHeight="1">
      <c r="A784" s="7"/>
      <c r="B784" s="7"/>
      <c r="C784" s="7"/>
      <c r="D784" s="8"/>
      <c r="E784" s="5"/>
      <c r="F784" s="5"/>
      <c r="G784" s="5"/>
      <c r="H784" s="5"/>
      <c r="I784" s="5"/>
      <c r="J784" s="5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5"/>
      <c r="V784" s="5"/>
      <c r="W784" s="5"/>
      <c r="X784" s="5"/>
      <c r="Y784" s="5"/>
      <c r="Z784" s="5"/>
      <c r="AA784" s="5"/>
    </row>
    <row r="785" spans="1:27" ht="15.75" customHeight="1">
      <c r="A785" s="7"/>
      <c r="B785" s="7"/>
      <c r="C785" s="7"/>
      <c r="D785" s="8"/>
      <c r="E785" s="5"/>
      <c r="F785" s="5"/>
      <c r="G785" s="5"/>
      <c r="H785" s="5"/>
      <c r="I785" s="5"/>
      <c r="J785" s="5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5"/>
      <c r="V785" s="5"/>
      <c r="W785" s="5"/>
      <c r="X785" s="5"/>
      <c r="Y785" s="5"/>
      <c r="Z785" s="5"/>
      <c r="AA785" s="5"/>
    </row>
    <row r="786" spans="1:27" ht="15.75" customHeight="1">
      <c r="A786" s="7"/>
      <c r="B786" s="7"/>
      <c r="C786" s="7"/>
      <c r="D786" s="8"/>
      <c r="E786" s="5"/>
      <c r="F786" s="5"/>
      <c r="G786" s="5"/>
      <c r="H786" s="5"/>
      <c r="I786" s="5"/>
      <c r="J786" s="5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5"/>
      <c r="V786" s="5"/>
      <c r="W786" s="5"/>
      <c r="X786" s="5"/>
      <c r="Y786" s="5"/>
      <c r="Z786" s="5"/>
      <c r="AA786" s="5"/>
    </row>
    <row r="787" spans="1:27" ht="15.75" customHeight="1">
      <c r="A787" s="7"/>
      <c r="B787" s="7"/>
      <c r="C787" s="7"/>
      <c r="D787" s="8"/>
      <c r="E787" s="5"/>
      <c r="F787" s="5"/>
      <c r="G787" s="5"/>
      <c r="H787" s="5"/>
      <c r="I787" s="5"/>
      <c r="J787" s="5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5"/>
      <c r="V787" s="5"/>
      <c r="W787" s="5"/>
      <c r="X787" s="5"/>
      <c r="Y787" s="5"/>
      <c r="Z787" s="5"/>
      <c r="AA787" s="5"/>
    </row>
    <row r="788" spans="1:27" ht="15.75" customHeight="1">
      <c r="A788" s="7"/>
      <c r="B788" s="7"/>
      <c r="C788" s="7"/>
      <c r="D788" s="8"/>
      <c r="E788" s="5"/>
      <c r="F788" s="5"/>
      <c r="G788" s="5"/>
      <c r="H788" s="5"/>
      <c r="I788" s="5"/>
      <c r="J788" s="5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5"/>
      <c r="V788" s="5"/>
      <c r="W788" s="5"/>
      <c r="X788" s="5"/>
      <c r="Y788" s="5"/>
      <c r="Z788" s="5"/>
      <c r="AA788" s="5"/>
    </row>
    <row r="789" spans="1:27" ht="15.75" customHeight="1">
      <c r="A789" s="7"/>
      <c r="B789" s="7"/>
      <c r="C789" s="7"/>
      <c r="D789" s="8"/>
      <c r="E789" s="5"/>
      <c r="F789" s="5"/>
      <c r="G789" s="5"/>
      <c r="H789" s="5"/>
      <c r="I789" s="5"/>
      <c r="J789" s="5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5"/>
      <c r="V789" s="5"/>
      <c r="W789" s="5"/>
      <c r="X789" s="5"/>
      <c r="Y789" s="5"/>
      <c r="Z789" s="5"/>
      <c r="AA789" s="5"/>
    </row>
    <row r="790" spans="1:27" ht="15.75" customHeight="1">
      <c r="A790" s="7"/>
      <c r="B790" s="7"/>
      <c r="C790" s="7"/>
      <c r="D790" s="8"/>
      <c r="E790" s="5"/>
      <c r="F790" s="5"/>
      <c r="G790" s="5"/>
      <c r="H790" s="5"/>
      <c r="I790" s="5"/>
      <c r="J790" s="5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5"/>
      <c r="V790" s="5"/>
      <c r="W790" s="5"/>
      <c r="X790" s="5"/>
      <c r="Y790" s="5"/>
      <c r="Z790" s="5"/>
      <c r="AA790" s="5"/>
    </row>
    <row r="791" spans="1:27" ht="15.75" customHeight="1">
      <c r="A791" s="7"/>
      <c r="B791" s="7"/>
      <c r="C791" s="7"/>
      <c r="D791" s="8"/>
      <c r="E791" s="5"/>
      <c r="F791" s="5"/>
      <c r="G791" s="5"/>
      <c r="H791" s="5"/>
      <c r="I791" s="5"/>
      <c r="J791" s="5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5"/>
      <c r="V791" s="5"/>
      <c r="W791" s="5"/>
      <c r="X791" s="5"/>
      <c r="Y791" s="5"/>
      <c r="Z791" s="5"/>
      <c r="AA791" s="5"/>
    </row>
    <row r="792" spans="1:27" ht="15.75" customHeight="1">
      <c r="A792" s="7"/>
      <c r="B792" s="7"/>
      <c r="C792" s="7"/>
      <c r="D792" s="8"/>
      <c r="E792" s="5"/>
      <c r="F792" s="5"/>
      <c r="G792" s="5"/>
      <c r="H792" s="5"/>
      <c r="I792" s="5"/>
      <c r="J792" s="5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5"/>
      <c r="V792" s="5"/>
      <c r="W792" s="5"/>
      <c r="X792" s="5"/>
      <c r="Y792" s="5"/>
      <c r="Z792" s="5"/>
      <c r="AA792" s="5"/>
    </row>
    <row r="793" spans="1:27" ht="15.75" customHeight="1">
      <c r="A793" s="7"/>
      <c r="B793" s="7"/>
      <c r="C793" s="7"/>
      <c r="D793" s="8"/>
      <c r="E793" s="5"/>
      <c r="F793" s="5"/>
      <c r="G793" s="5"/>
      <c r="H793" s="5"/>
      <c r="I793" s="5"/>
      <c r="J793" s="5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5"/>
      <c r="V793" s="5"/>
      <c r="W793" s="5"/>
      <c r="X793" s="5"/>
      <c r="Y793" s="5"/>
      <c r="Z793" s="5"/>
      <c r="AA793" s="5"/>
    </row>
    <row r="794" spans="1:27" ht="15.75" customHeight="1">
      <c r="A794" s="7"/>
      <c r="B794" s="7"/>
      <c r="C794" s="7"/>
      <c r="D794" s="8"/>
      <c r="E794" s="5"/>
      <c r="F794" s="5"/>
      <c r="G794" s="5"/>
      <c r="H794" s="5"/>
      <c r="I794" s="5"/>
      <c r="J794" s="5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5"/>
      <c r="V794" s="5"/>
      <c r="W794" s="5"/>
      <c r="X794" s="5"/>
      <c r="Y794" s="5"/>
      <c r="Z794" s="5"/>
      <c r="AA794" s="5"/>
    </row>
    <row r="795" spans="1:27" ht="15.75" customHeight="1">
      <c r="A795" s="7"/>
      <c r="B795" s="7"/>
      <c r="C795" s="7"/>
      <c r="D795" s="8"/>
      <c r="E795" s="5"/>
      <c r="F795" s="5"/>
      <c r="G795" s="5"/>
      <c r="H795" s="5"/>
      <c r="I795" s="5"/>
      <c r="J795" s="5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5"/>
      <c r="V795" s="5"/>
      <c r="W795" s="5"/>
      <c r="X795" s="5"/>
      <c r="Y795" s="5"/>
      <c r="Z795" s="5"/>
      <c r="AA795" s="5"/>
    </row>
    <row r="796" spans="1:27" ht="15.75" customHeight="1">
      <c r="A796" s="7"/>
      <c r="B796" s="7"/>
      <c r="C796" s="7"/>
      <c r="D796" s="8"/>
      <c r="E796" s="5"/>
      <c r="F796" s="5"/>
      <c r="G796" s="5"/>
      <c r="H796" s="5"/>
      <c r="I796" s="5"/>
      <c r="J796" s="5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5"/>
      <c r="V796" s="5"/>
      <c r="W796" s="5"/>
      <c r="X796" s="5"/>
      <c r="Y796" s="5"/>
      <c r="Z796" s="5"/>
      <c r="AA796" s="5"/>
    </row>
    <row r="797" spans="1:27" ht="15.75" customHeight="1">
      <c r="A797" s="7"/>
      <c r="B797" s="7"/>
      <c r="C797" s="7"/>
      <c r="D797" s="8"/>
      <c r="E797" s="5"/>
      <c r="F797" s="5"/>
      <c r="G797" s="5"/>
      <c r="H797" s="5"/>
      <c r="I797" s="5"/>
      <c r="J797" s="5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5"/>
      <c r="V797" s="5"/>
      <c r="W797" s="5"/>
      <c r="X797" s="5"/>
      <c r="Y797" s="5"/>
      <c r="Z797" s="5"/>
      <c r="AA797" s="5"/>
    </row>
    <row r="798" spans="1:27" ht="15.75" customHeight="1">
      <c r="A798" s="7"/>
      <c r="B798" s="7"/>
      <c r="C798" s="7"/>
      <c r="D798" s="8"/>
      <c r="E798" s="5"/>
      <c r="F798" s="5"/>
      <c r="G798" s="5"/>
      <c r="H798" s="5"/>
      <c r="I798" s="5"/>
      <c r="J798" s="5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5"/>
      <c r="V798" s="5"/>
      <c r="W798" s="5"/>
      <c r="X798" s="5"/>
      <c r="Y798" s="5"/>
      <c r="Z798" s="5"/>
      <c r="AA798" s="5"/>
    </row>
    <row r="799" spans="1:27" ht="15.75" customHeight="1">
      <c r="A799" s="7"/>
      <c r="B799" s="7"/>
      <c r="C799" s="7"/>
      <c r="D799" s="8"/>
      <c r="E799" s="5"/>
      <c r="F799" s="5"/>
      <c r="G799" s="5"/>
      <c r="H799" s="5"/>
      <c r="I799" s="5"/>
      <c r="J799" s="5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5"/>
      <c r="V799" s="5"/>
      <c r="W799" s="5"/>
      <c r="X799" s="5"/>
      <c r="Y799" s="5"/>
      <c r="Z799" s="5"/>
      <c r="AA799" s="5"/>
    </row>
    <row r="800" spans="1:27" ht="15.75" customHeight="1">
      <c r="A800" s="7"/>
      <c r="B800" s="7"/>
      <c r="C800" s="7"/>
      <c r="D800" s="8"/>
      <c r="E800" s="5"/>
      <c r="F800" s="5"/>
      <c r="G800" s="5"/>
      <c r="H800" s="5"/>
      <c r="I800" s="5"/>
      <c r="J800" s="5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5"/>
      <c r="V800" s="5"/>
      <c r="W800" s="5"/>
      <c r="X800" s="5"/>
      <c r="Y800" s="5"/>
      <c r="Z800" s="5"/>
      <c r="AA800" s="5"/>
    </row>
    <row r="801" spans="1:27" ht="15.75" customHeight="1">
      <c r="A801" s="7"/>
      <c r="B801" s="7"/>
      <c r="C801" s="7"/>
      <c r="D801" s="8"/>
      <c r="E801" s="5"/>
      <c r="F801" s="5"/>
      <c r="G801" s="5"/>
      <c r="H801" s="5"/>
      <c r="I801" s="5"/>
      <c r="J801" s="5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5"/>
      <c r="V801" s="5"/>
      <c r="W801" s="5"/>
      <c r="X801" s="5"/>
      <c r="Y801" s="5"/>
      <c r="Z801" s="5"/>
      <c r="AA801" s="5"/>
    </row>
    <row r="802" spans="1:27" ht="15.75" customHeight="1">
      <c r="A802" s="7"/>
      <c r="B802" s="7"/>
      <c r="C802" s="7"/>
      <c r="D802" s="8"/>
      <c r="E802" s="5"/>
      <c r="F802" s="5"/>
      <c r="G802" s="5"/>
      <c r="H802" s="5"/>
      <c r="I802" s="5"/>
      <c r="J802" s="5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5"/>
      <c r="V802" s="5"/>
      <c r="W802" s="5"/>
      <c r="X802" s="5"/>
      <c r="Y802" s="5"/>
      <c r="Z802" s="5"/>
      <c r="AA802" s="5"/>
    </row>
    <row r="803" spans="1:27" ht="15.75" customHeight="1">
      <c r="A803" s="7"/>
      <c r="B803" s="7"/>
      <c r="C803" s="7"/>
      <c r="D803" s="8"/>
      <c r="E803" s="5"/>
      <c r="F803" s="5"/>
      <c r="G803" s="5"/>
      <c r="H803" s="5"/>
      <c r="I803" s="5"/>
      <c r="J803" s="5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5"/>
      <c r="V803" s="5"/>
      <c r="W803" s="5"/>
      <c r="X803" s="5"/>
      <c r="Y803" s="5"/>
      <c r="Z803" s="5"/>
      <c r="AA803" s="5"/>
    </row>
    <row r="804" spans="1:27" ht="15.75" customHeight="1">
      <c r="A804" s="7"/>
      <c r="B804" s="7"/>
      <c r="C804" s="7"/>
      <c r="D804" s="8"/>
      <c r="E804" s="5"/>
      <c r="F804" s="5"/>
      <c r="G804" s="5"/>
      <c r="H804" s="5"/>
      <c r="I804" s="5"/>
      <c r="J804" s="5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5"/>
      <c r="V804" s="5"/>
      <c r="W804" s="5"/>
      <c r="X804" s="5"/>
      <c r="Y804" s="5"/>
      <c r="Z804" s="5"/>
      <c r="AA804" s="5"/>
    </row>
    <row r="805" spans="1:27" ht="15.75" customHeight="1">
      <c r="A805" s="7"/>
      <c r="B805" s="7"/>
      <c r="C805" s="7"/>
      <c r="D805" s="8"/>
      <c r="E805" s="5"/>
      <c r="F805" s="5"/>
      <c r="G805" s="5"/>
      <c r="H805" s="5"/>
      <c r="I805" s="5"/>
      <c r="J805" s="5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5"/>
      <c r="V805" s="5"/>
      <c r="W805" s="5"/>
      <c r="X805" s="5"/>
      <c r="Y805" s="5"/>
      <c r="Z805" s="5"/>
      <c r="AA805" s="5"/>
    </row>
    <row r="806" spans="1:27" ht="15.75" customHeight="1">
      <c r="A806" s="7"/>
      <c r="B806" s="7"/>
      <c r="C806" s="7"/>
      <c r="D806" s="8"/>
      <c r="E806" s="5"/>
      <c r="F806" s="5"/>
      <c r="G806" s="5"/>
      <c r="H806" s="5"/>
      <c r="I806" s="5"/>
      <c r="J806" s="5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5"/>
      <c r="V806" s="5"/>
      <c r="W806" s="5"/>
      <c r="X806" s="5"/>
      <c r="Y806" s="5"/>
      <c r="Z806" s="5"/>
      <c r="AA806" s="5"/>
    </row>
    <row r="807" spans="1:27" ht="15.75" customHeight="1">
      <c r="A807" s="7"/>
      <c r="B807" s="7"/>
      <c r="C807" s="7"/>
      <c r="D807" s="8"/>
      <c r="E807" s="5"/>
      <c r="F807" s="5"/>
      <c r="G807" s="5"/>
      <c r="H807" s="5"/>
      <c r="I807" s="5"/>
      <c r="J807" s="5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5"/>
      <c r="V807" s="5"/>
      <c r="W807" s="5"/>
      <c r="X807" s="5"/>
      <c r="Y807" s="5"/>
      <c r="Z807" s="5"/>
      <c r="AA807" s="5"/>
    </row>
    <row r="808" spans="1:27" ht="15.75" customHeight="1">
      <c r="A808" s="7"/>
      <c r="B808" s="7"/>
      <c r="C808" s="7"/>
      <c r="D808" s="8"/>
      <c r="E808" s="5"/>
      <c r="F808" s="5"/>
      <c r="G808" s="5"/>
      <c r="H808" s="5"/>
      <c r="I808" s="5"/>
      <c r="J808" s="5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5"/>
      <c r="V808" s="5"/>
      <c r="W808" s="5"/>
      <c r="X808" s="5"/>
      <c r="Y808" s="5"/>
      <c r="Z808" s="5"/>
      <c r="AA808" s="5"/>
    </row>
    <row r="809" spans="1:27" ht="15.75" customHeight="1">
      <c r="A809" s="7"/>
      <c r="B809" s="7"/>
      <c r="C809" s="7"/>
      <c r="D809" s="8"/>
      <c r="E809" s="5"/>
      <c r="F809" s="5"/>
      <c r="G809" s="5"/>
      <c r="H809" s="5"/>
      <c r="I809" s="5"/>
      <c r="J809" s="5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5"/>
      <c r="V809" s="5"/>
      <c r="W809" s="5"/>
      <c r="X809" s="5"/>
      <c r="Y809" s="5"/>
      <c r="Z809" s="5"/>
      <c r="AA809" s="5"/>
    </row>
    <row r="810" spans="1:27" ht="15.75" customHeight="1">
      <c r="A810" s="7"/>
      <c r="B810" s="7"/>
      <c r="C810" s="7"/>
      <c r="D810" s="8"/>
      <c r="E810" s="5"/>
      <c r="F810" s="5"/>
      <c r="G810" s="5"/>
      <c r="H810" s="5"/>
      <c r="I810" s="5"/>
      <c r="J810" s="5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5"/>
      <c r="V810" s="5"/>
      <c r="W810" s="5"/>
      <c r="X810" s="5"/>
      <c r="Y810" s="5"/>
      <c r="Z810" s="5"/>
      <c r="AA810" s="5"/>
    </row>
    <row r="811" spans="1:27" ht="15.75" customHeight="1">
      <c r="A811" s="7"/>
      <c r="B811" s="7"/>
      <c r="C811" s="7"/>
      <c r="D811" s="8"/>
      <c r="E811" s="5"/>
      <c r="F811" s="5"/>
      <c r="G811" s="5"/>
      <c r="H811" s="5"/>
      <c r="I811" s="5"/>
      <c r="J811" s="5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5"/>
      <c r="V811" s="5"/>
      <c r="W811" s="5"/>
      <c r="X811" s="5"/>
      <c r="Y811" s="5"/>
      <c r="Z811" s="5"/>
      <c r="AA811" s="5"/>
    </row>
    <row r="812" spans="1:27" ht="15.75" customHeight="1">
      <c r="A812" s="7"/>
      <c r="B812" s="7"/>
      <c r="C812" s="7"/>
      <c r="D812" s="8"/>
      <c r="E812" s="5"/>
      <c r="F812" s="5"/>
      <c r="G812" s="5"/>
      <c r="H812" s="5"/>
      <c r="I812" s="5"/>
      <c r="J812" s="5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5"/>
      <c r="V812" s="5"/>
      <c r="W812" s="5"/>
      <c r="X812" s="5"/>
      <c r="Y812" s="5"/>
      <c r="Z812" s="5"/>
      <c r="AA812" s="5"/>
    </row>
    <row r="813" spans="1:27" ht="15.75" customHeight="1">
      <c r="A813" s="7"/>
      <c r="B813" s="7"/>
      <c r="C813" s="7"/>
      <c r="D813" s="8"/>
      <c r="E813" s="5"/>
      <c r="F813" s="5"/>
      <c r="G813" s="5"/>
      <c r="H813" s="5"/>
      <c r="I813" s="5"/>
      <c r="J813" s="5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5"/>
      <c r="V813" s="5"/>
      <c r="W813" s="5"/>
      <c r="X813" s="5"/>
      <c r="Y813" s="5"/>
      <c r="Z813" s="5"/>
      <c r="AA813" s="5"/>
    </row>
    <row r="814" spans="1:27" ht="15.75" customHeight="1">
      <c r="A814" s="7"/>
      <c r="B814" s="7"/>
      <c r="C814" s="7"/>
      <c r="D814" s="8"/>
      <c r="E814" s="5"/>
      <c r="F814" s="5"/>
      <c r="G814" s="5"/>
      <c r="H814" s="5"/>
      <c r="I814" s="5"/>
      <c r="J814" s="5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5"/>
      <c r="V814" s="5"/>
      <c r="W814" s="5"/>
      <c r="X814" s="5"/>
      <c r="Y814" s="5"/>
      <c r="Z814" s="5"/>
      <c r="AA814" s="5"/>
    </row>
    <row r="815" spans="1:27" ht="15.75" customHeight="1">
      <c r="A815" s="7"/>
      <c r="B815" s="7"/>
      <c r="C815" s="7"/>
      <c r="D815" s="8"/>
      <c r="E815" s="5"/>
      <c r="F815" s="5"/>
      <c r="G815" s="5"/>
      <c r="H815" s="5"/>
      <c r="I815" s="5"/>
      <c r="J815" s="5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5"/>
      <c r="V815" s="5"/>
      <c r="W815" s="5"/>
      <c r="X815" s="5"/>
      <c r="Y815" s="5"/>
      <c r="Z815" s="5"/>
      <c r="AA815" s="5"/>
    </row>
    <row r="816" spans="1:27" ht="15.75" customHeight="1">
      <c r="A816" s="7"/>
      <c r="B816" s="7"/>
      <c r="C816" s="7"/>
      <c r="D816" s="8"/>
      <c r="E816" s="5"/>
      <c r="F816" s="5"/>
      <c r="G816" s="5"/>
      <c r="H816" s="5"/>
      <c r="I816" s="5"/>
      <c r="J816" s="5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5"/>
      <c r="V816" s="5"/>
      <c r="W816" s="5"/>
      <c r="X816" s="5"/>
      <c r="Y816" s="5"/>
      <c r="Z816" s="5"/>
      <c r="AA816" s="5"/>
    </row>
    <row r="817" spans="1:27" ht="15.75" customHeight="1">
      <c r="A817" s="7"/>
      <c r="B817" s="7"/>
      <c r="C817" s="7"/>
      <c r="D817" s="8"/>
      <c r="E817" s="5"/>
      <c r="F817" s="5"/>
      <c r="G817" s="5"/>
      <c r="H817" s="5"/>
      <c r="I817" s="5"/>
      <c r="J817" s="5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5"/>
      <c r="V817" s="5"/>
      <c r="W817" s="5"/>
      <c r="X817" s="5"/>
      <c r="Y817" s="5"/>
      <c r="Z817" s="5"/>
      <c r="AA817" s="5"/>
    </row>
    <row r="818" spans="1:27" ht="15.75" customHeight="1">
      <c r="A818" s="7"/>
      <c r="B818" s="7"/>
      <c r="C818" s="7"/>
      <c r="D818" s="8"/>
      <c r="E818" s="5"/>
      <c r="F818" s="5"/>
      <c r="G818" s="5"/>
      <c r="H818" s="5"/>
      <c r="I818" s="5"/>
      <c r="J818" s="5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5"/>
      <c r="V818" s="5"/>
      <c r="W818" s="5"/>
      <c r="X818" s="5"/>
      <c r="Y818" s="5"/>
      <c r="Z818" s="5"/>
      <c r="AA818" s="5"/>
    </row>
    <row r="819" spans="1:27" ht="15.75" customHeight="1">
      <c r="A819" s="7"/>
      <c r="B819" s="7"/>
      <c r="C819" s="7"/>
      <c r="D819" s="8"/>
      <c r="E819" s="5"/>
      <c r="F819" s="5"/>
      <c r="G819" s="5"/>
      <c r="H819" s="5"/>
      <c r="I819" s="5"/>
      <c r="J819" s="5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5"/>
      <c r="V819" s="5"/>
      <c r="W819" s="5"/>
      <c r="X819" s="5"/>
      <c r="Y819" s="5"/>
      <c r="Z819" s="5"/>
      <c r="AA819" s="5"/>
    </row>
    <row r="820" spans="1:27" ht="15.75" customHeight="1">
      <c r="A820" s="7"/>
      <c r="B820" s="7"/>
      <c r="C820" s="7"/>
      <c r="D820" s="8"/>
      <c r="E820" s="5"/>
      <c r="F820" s="5"/>
      <c r="G820" s="5"/>
      <c r="H820" s="5"/>
      <c r="I820" s="5"/>
      <c r="J820" s="5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5"/>
      <c r="V820" s="5"/>
      <c r="W820" s="5"/>
      <c r="X820" s="5"/>
      <c r="Y820" s="5"/>
      <c r="Z820" s="5"/>
      <c r="AA820" s="5"/>
    </row>
    <row r="821" spans="1:27" ht="15.75" customHeight="1">
      <c r="A821" s="7"/>
      <c r="B821" s="7"/>
      <c r="C821" s="7"/>
      <c r="D821" s="8"/>
      <c r="E821" s="5"/>
      <c r="F821" s="5"/>
      <c r="G821" s="5"/>
      <c r="H821" s="5"/>
      <c r="I821" s="5"/>
      <c r="J821" s="5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5"/>
      <c r="V821" s="5"/>
      <c r="W821" s="5"/>
      <c r="X821" s="5"/>
      <c r="Y821" s="5"/>
      <c r="Z821" s="5"/>
      <c r="AA821" s="5"/>
    </row>
    <row r="822" spans="1:27" ht="15.75" customHeight="1">
      <c r="A822" s="7"/>
      <c r="B822" s="7"/>
      <c r="C822" s="7"/>
      <c r="D822" s="8"/>
      <c r="E822" s="5"/>
      <c r="F822" s="5"/>
      <c r="G822" s="5"/>
      <c r="H822" s="5"/>
      <c r="I822" s="5"/>
      <c r="J822" s="5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5"/>
      <c r="V822" s="5"/>
      <c r="W822" s="5"/>
      <c r="X822" s="5"/>
      <c r="Y822" s="5"/>
      <c r="Z822" s="5"/>
      <c r="AA822" s="5"/>
    </row>
    <row r="823" spans="1:27" ht="15.75" customHeight="1">
      <c r="A823" s="7"/>
      <c r="B823" s="7"/>
      <c r="C823" s="7"/>
      <c r="D823" s="8"/>
      <c r="E823" s="5"/>
      <c r="F823" s="5"/>
      <c r="G823" s="5"/>
      <c r="H823" s="5"/>
      <c r="I823" s="5"/>
      <c r="J823" s="5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5"/>
      <c r="V823" s="5"/>
      <c r="W823" s="5"/>
      <c r="X823" s="5"/>
      <c r="Y823" s="5"/>
      <c r="Z823" s="5"/>
      <c r="AA823" s="5"/>
    </row>
    <row r="824" spans="1:27" ht="15.75" customHeight="1">
      <c r="A824" s="7"/>
      <c r="B824" s="7"/>
      <c r="C824" s="7"/>
      <c r="D824" s="8"/>
      <c r="E824" s="5"/>
      <c r="F824" s="5"/>
      <c r="G824" s="5"/>
      <c r="H824" s="5"/>
      <c r="I824" s="5"/>
      <c r="J824" s="5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5"/>
      <c r="V824" s="5"/>
      <c r="W824" s="5"/>
      <c r="X824" s="5"/>
      <c r="Y824" s="5"/>
      <c r="Z824" s="5"/>
      <c r="AA824" s="5"/>
    </row>
    <row r="825" spans="1:27" ht="15.75" customHeight="1">
      <c r="A825" s="7"/>
      <c r="B825" s="7"/>
      <c r="C825" s="7"/>
      <c r="D825" s="8"/>
      <c r="E825" s="5"/>
      <c r="F825" s="5"/>
      <c r="G825" s="5"/>
      <c r="H825" s="5"/>
      <c r="I825" s="5"/>
      <c r="J825" s="5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5"/>
      <c r="V825" s="5"/>
      <c r="W825" s="5"/>
      <c r="X825" s="5"/>
      <c r="Y825" s="5"/>
      <c r="Z825" s="5"/>
      <c r="AA825" s="5"/>
    </row>
    <row r="826" spans="1:27" ht="15.75" customHeight="1">
      <c r="A826" s="7"/>
      <c r="B826" s="7"/>
      <c r="C826" s="7"/>
      <c r="D826" s="8"/>
      <c r="E826" s="5"/>
      <c r="F826" s="5"/>
      <c r="G826" s="5"/>
      <c r="H826" s="5"/>
      <c r="I826" s="5"/>
      <c r="J826" s="5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5"/>
      <c r="V826" s="5"/>
      <c r="W826" s="5"/>
      <c r="X826" s="5"/>
      <c r="Y826" s="5"/>
      <c r="Z826" s="5"/>
      <c r="AA826" s="5"/>
    </row>
    <row r="827" spans="1:27" ht="15.75" customHeight="1">
      <c r="A827" s="7"/>
      <c r="B827" s="7"/>
      <c r="C827" s="7"/>
      <c r="D827" s="8"/>
      <c r="E827" s="5"/>
      <c r="F827" s="5"/>
      <c r="G827" s="5"/>
      <c r="H827" s="5"/>
      <c r="I827" s="5"/>
      <c r="J827" s="5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5"/>
      <c r="V827" s="5"/>
      <c r="W827" s="5"/>
      <c r="X827" s="5"/>
      <c r="Y827" s="5"/>
      <c r="Z827" s="5"/>
      <c r="AA827" s="5"/>
    </row>
    <row r="828" spans="1:27" ht="15.75" customHeight="1">
      <c r="A828" s="7"/>
      <c r="B828" s="7"/>
      <c r="C828" s="7"/>
      <c r="D828" s="8"/>
      <c r="E828" s="5"/>
      <c r="F828" s="5"/>
      <c r="G828" s="5"/>
      <c r="H828" s="5"/>
      <c r="I828" s="5"/>
      <c r="J828" s="5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5"/>
      <c r="V828" s="5"/>
      <c r="W828" s="5"/>
      <c r="X828" s="5"/>
      <c r="Y828" s="5"/>
      <c r="Z828" s="5"/>
      <c r="AA828" s="5"/>
    </row>
    <row r="829" spans="1:27" ht="15.75" customHeight="1">
      <c r="A829" s="7"/>
      <c r="B829" s="7"/>
      <c r="C829" s="7"/>
      <c r="D829" s="8"/>
      <c r="E829" s="5"/>
      <c r="F829" s="5"/>
      <c r="G829" s="5"/>
      <c r="H829" s="5"/>
      <c r="I829" s="5"/>
      <c r="J829" s="5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5"/>
      <c r="V829" s="5"/>
      <c r="W829" s="5"/>
      <c r="X829" s="5"/>
      <c r="Y829" s="5"/>
      <c r="Z829" s="5"/>
      <c r="AA829" s="5"/>
    </row>
    <row r="830" spans="1:27" ht="15.75" customHeight="1">
      <c r="A830" s="7"/>
      <c r="B830" s="7"/>
      <c r="C830" s="7"/>
      <c r="D830" s="8"/>
      <c r="E830" s="5"/>
      <c r="F830" s="5"/>
      <c r="G830" s="5"/>
      <c r="H830" s="5"/>
      <c r="I830" s="5"/>
      <c r="J830" s="5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5"/>
      <c r="V830" s="5"/>
      <c r="W830" s="5"/>
      <c r="X830" s="5"/>
      <c r="Y830" s="5"/>
      <c r="Z830" s="5"/>
      <c r="AA830" s="5"/>
    </row>
    <row r="831" spans="1:27" ht="15.75" customHeight="1">
      <c r="A831" s="7"/>
      <c r="B831" s="7"/>
      <c r="C831" s="7"/>
      <c r="D831" s="8"/>
      <c r="E831" s="5"/>
      <c r="F831" s="5"/>
      <c r="G831" s="5"/>
      <c r="H831" s="5"/>
      <c r="I831" s="5"/>
      <c r="J831" s="5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5"/>
      <c r="V831" s="5"/>
      <c r="W831" s="5"/>
      <c r="X831" s="5"/>
      <c r="Y831" s="5"/>
      <c r="Z831" s="5"/>
      <c r="AA831" s="5"/>
    </row>
    <row r="832" spans="1:27" ht="15.75" customHeight="1">
      <c r="A832" s="7"/>
      <c r="B832" s="7"/>
      <c r="C832" s="7"/>
      <c r="D832" s="8"/>
      <c r="E832" s="5"/>
      <c r="F832" s="5"/>
      <c r="G832" s="5"/>
      <c r="H832" s="5"/>
      <c r="I832" s="5"/>
      <c r="J832" s="5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5"/>
      <c r="V832" s="5"/>
      <c r="W832" s="5"/>
      <c r="X832" s="5"/>
      <c r="Y832" s="5"/>
      <c r="Z832" s="5"/>
      <c r="AA832" s="5"/>
    </row>
    <row r="833" spans="1:27" ht="15.75" customHeight="1">
      <c r="A833" s="7"/>
      <c r="B833" s="7"/>
      <c r="C833" s="7"/>
      <c r="D833" s="8"/>
      <c r="E833" s="5"/>
      <c r="F833" s="5"/>
      <c r="G833" s="5"/>
      <c r="H833" s="5"/>
      <c r="I833" s="5"/>
      <c r="J833" s="5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5"/>
      <c r="V833" s="5"/>
      <c r="W833" s="5"/>
      <c r="X833" s="5"/>
      <c r="Y833" s="5"/>
      <c r="Z833" s="5"/>
      <c r="AA833" s="5"/>
    </row>
    <row r="834" spans="1:27" ht="15.75" customHeight="1">
      <c r="A834" s="7"/>
      <c r="B834" s="7"/>
      <c r="C834" s="7"/>
      <c r="D834" s="8"/>
      <c r="E834" s="5"/>
      <c r="F834" s="5"/>
      <c r="G834" s="5"/>
      <c r="H834" s="5"/>
      <c r="I834" s="5"/>
      <c r="J834" s="5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5"/>
      <c r="V834" s="5"/>
      <c r="W834" s="5"/>
      <c r="X834" s="5"/>
      <c r="Y834" s="5"/>
      <c r="Z834" s="5"/>
      <c r="AA834" s="5"/>
    </row>
    <row r="835" spans="1:27" ht="15.75" customHeight="1">
      <c r="A835" s="7"/>
      <c r="B835" s="7"/>
      <c r="C835" s="7"/>
      <c r="D835" s="8"/>
      <c r="E835" s="5"/>
      <c r="F835" s="5"/>
      <c r="G835" s="5"/>
      <c r="H835" s="5"/>
      <c r="I835" s="5"/>
      <c r="J835" s="5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5"/>
      <c r="V835" s="5"/>
      <c r="W835" s="5"/>
      <c r="X835" s="5"/>
      <c r="Y835" s="5"/>
      <c r="Z835" s="5"/>
      <c r="AA835" s="5"/>
    </row>
    <row r="836" spans="1:27" ht="15.75" customHeight="1">
      <c r="A836" s="7"/>
      <c r="B836" s="7"/>
      <c r="C836" s="7"/>
      <c r="D836" s="8"/>
      <c r="E836" s="5"/>
      <c r="F836" s="5"/>
      <c r="G836" s="5"/>
      <c r="H836" s="5"/>
      <c r="I836" s="5"/>
      <c r="J836" s="5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5"/>
      <c r="V836" s="5"/>
      <c r="W836" s="5"/>
      <c r="X836" s="5"/>
      <c r="Y836" s="5"/>
      <c r="Z836" s="5"/>
      <c r="AA836" s="5"/>
    </row>
    <row r="837" spans="1:27" ht="15.75" customHeight="1">
      <c r="A837" s="7"/>
      <c r="B837" s="7"/>
      <c r="C837" s="7"/>
      <c r="D837" s="8"/>
      <c r="E837" s="5"/>
      <c r="F837" s="5"/>
      <c r="G837" s="5"/>
      <c r="H837" s="5"/>
      <c r="I837" s="5"/>
      <c r="J837" s="5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5"/>
      <c r="V837" s="5"/>
      <c r="W837" s="5"/>
      <c r="X837" s="5"/>
      <c r="Y837" s="5"/>
      <c r="Z837" s="5"/>
      <c r="AA837" s="5"/>
    </row>
    <row r="838" spans="1:27" ht="15.75" customHeight="1">
      <c r="A838" s="7"/>
      <c r="B838" s="7"/>
      <c r="C838" s="7"/>
      <c r="D838" s="8"/>
      <c r="E838" s="5"/>
      <c r="F838" s="5"/>
      <c r="G838" s="5"/>
      <c r="H838" s="5"/>
      <c r="I838" s="5"/>
      <c r="J838" s="5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5"/>
      <c r="V838" s="5"/>
      <c r="W838" s="5"/>
      <c r="X838" s="5"/>
      <c r="Y838" s="5"/>
      <c r="Z838" s="5"/>
      <c r="AA838" s="5"/>
    </row>
    <row r="839" spans="1:27" ht="15.75" customHeight="1">
      <c r="A839" s="7"/>
      <c r="B839" s="7"/>
      <c r="C839" s="7"/>
      <c r="D839" s="8"/>
      <c r="E839" s="5"/>
      <c r="F839" s="5"/>
      <c r="G839" s="5"/>
      <c r="H839" s="5"/>
      <c r="I839" s="5"/>
      <c r="J839" s="5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5"/>
      <c r="V839" s="5"/>
      <c r="W839" s="5"/>
      <c r="X839" s="5"/>
      <c r="Y839" s="5"/>
      <c r="Z839" s="5"/>
      <c r="AA839" s="5"/>
    </row>
    <row r="840" spans="1:27" ht="15.75" customHeight="1">
      <c r="A840" s="7"/>
      <c r="B840" s="7"/>
      <c r="C840" s="7"/>
      <c r="D840" s="8"/>
      <c r="E840" s="5"/>
      <c r="F840" s="5"/>
      <c r="G840" s="5"/>
      <c r="H840" s="5"/>
      <c r="I840" s="5"/>
      <c r="J840" s="5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5"/>
      <c r="V840" s="5"/>
      <c r="W840" s="5"/>
      <c r="X840" s="5"/>
      <c r="Y840" s="5"/>
      <c r="Z840" s="5"/>
      <c r="AA840" s="5"/>
    </row>
    <row r="841" spans="1:27" ht="15.75" customHeight="1">
      <c r="A841" s="7"/>
      <c r="B841" s="7"/>
      <c r="C841" s="7"/>
      <c r="D841" s="8"/>
      <c r="E841" s="5"/>
      <c r="F841" s="5"/>
      <c r="G841" s="5"/>
      <c r="H841" s="5"/>
      <c r="I841" s="5"/>
      <c r="J841" s="5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5"/>
      <c r="V841" s="5"/>
      <c r="W841" s="5"/>
      <c r="X841" s="5"/>
      <c r="Y841" s="5"/>
      <c r="Z841" s="5"/>
      <c r="AA841" s="5"/>
    </row>
    <row r="842" spans="1:27" ht="15.75" customHeight="1">
      <c r="A842" s="7"/>
      <c r="B842" s="7"/>
      <c r="C842" s="7"/>
      <c r="D842" s="8"/>
      <c r="E842" s="5"/>
      <c r="F842" s="5"/>
      <c r="G842" s="5"/>
      <c r="H842" s="5"/>
      <c r="I842" s="5"/>
      <c r="J842" s="5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5"/>
      <c r="V842" s="5"/>
      <c r="W842" s="5"/>
      <c r="X842" s="5"/>
      <c r="Y842" s="5"/>
      <c r="Z842" s="5"/>
      <c r="AA842" s="5"/>
    </row>
    <row r="843" spans="1:27" ht="15.75" customHeight="1">
      <c r="A843" s="7"/>
      <c r="B843" s="7"/>
      <c r="C843" s="7"/>
      <c r="D843" s="8"/>
      <c r="E843" s="5"/>
      <c r="F843" s="5"/>
      <c r="G843" s="5"/>
      <c r="H843" s="5"/>
      <c r="I843" s="5"/>
      <c r="J843" s="5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5"/>
      <c r="V843" s="5"/>
      <c r="W843" s="5"/>
      <c r="X843" s="5"/>
      <c r="Y843" s="5"/>
      <c r="Z843" s="5"/>
      <c r="AA843" s="5"/>
    </row>
    <row r="844" spans="1:27" ht="15.75" customHeight="1">
      <c r="A844" s="7"/>
      <c r="B844" s="7"/>
      <c r="C844" s="7"/>
      <c r="D844" s="8"/>
      <c r="E844" s="5"/>
      <c r="F844" s="5"/>
      <c r="G844" s="5"/>
      <c r="H844" s="5"/>
      <c r="I844" s="5"/>
      <c r="J844" s="5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5"/>
      <c r="V844" s="5"/>
      <c r="W844" s="5"/>
      <c r="X844" s="5"/>
      <c r="Y844" s="5"/>
      <c r="Z844" s="5"/>
      <c r="AA844" s="5"/>
    </row>
    <row r="845" spans="1:27" ht="15.75" customHeight="1">
      <c r="A845" s="7"/>
      <c r="B845" s="7"/>
      <c r="C845" s="7"/>
      <c r="D845" s="8"/>
      <c r="E845" s="5"/>
      <c r="F845" s="5"/>
      <c r="G845" s="5"/>
      <c r="H845" s="5"/>
      <c r="I845" s="5"/>
      <c r="J845" s="5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5"/>
      <c r="V845" s="5"/>
      <c r="W845" s="5"/>
      <c r="X845" s="5"/>
      <c r="Y845" s="5"/>
      <c r="Z845" s="5"/>
      <c r="AA845" s="5"/>
    </row>
    <row r="846" spans="1:27" ht="15.75" customHeight="1">
      <c r="A846" s="7"/>
      <c r="B846" s="7"/>
      <c r="C846" s="7"/>
      <c r="D846" s="8"/>
      <c r="E846" s="5"/>
      <c r="F846" s="5"/>
      <c r="G846" s="5"/>
      <c r="H846" s="5"/>
      <c r="I846" s="5"/>
      <c r="J846" s="5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5"/>
      <c r="V846" s="5"/>
      <c r="W846" s="5"/>
      <c r="X846" s="5"/>
      <c r="Y846" s="5"/>
      <c r="Z846" s="5"/>
      <c r="AA846" s="5"/>
    </row>
    <row r="847" spans="1:27" ht="15.75" customHeight="1">
      <c r="A847" s="7"/>
      <c r="B847" s="7"/>
      <c r="C847" s="7"/>
      <c r="D847" s="8"/>
      <c r="E847" s="5"/>
      <c r="F847" s="5"/>
      <c r="G847" s="5"/>
      <c r="H847" s="5"/>
      <c r="I847" s="5"/>
      <c r="J847" s="5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5"/>
      <c r="V847" s="5"/>
      <c r="W847" s="5"/>
      <c r="X847" s="5"/>
      <c r="Y847" s="5"/>
      <c r="Z847" s="5"/>
      <c r="AA847" s="5"/>
    </row>
    <row r="848" spans="1:27" ht="15.75" customHeight="1">
      <c r="A848" s="7"/>
      <c r="B848" s="7"/>
      <c r="C848" s="7"/>
      <c r="D848" s="8"/>
      <c r="E848" s="5"/>
      <c r="F848" s="5"/>
      <c r="G848" s="5"/>
      <c r="H848" s="5"/>
      <c r="I848" s="5"/>
      <c r="J848" s="5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5"/>
      <c r="V848" s="5"/>
      <c r="W848" s="5"/>
      <c r="X848" s="5"/>
      <c r="Y848" s="5"/>
      <c r="Z848" s="5"/>
      <c r="AA848" s="5"/>
    </row>
    <row r="849" spans="1:27" ht="15.75" customHeight="1">
      <c r="A849" s="7"/>
      <c r="B849" s="7"/>
      <c r="C849" s="7"/>
      <c r="D849" s="8"/>
      <c r="E849" s="5"/>
      <c r="F849" s="5"/>
      <c r="G849" s="5"/>
      <c r="H849" s="5"/>
      <c r="I849" s="5"/>
      <c r="J849" s="5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5"/>
      <c r="V849" s="5"/>
      <c r="W849" s="5"/>
      <c r="X849" s="5"/>
      <c r="Y849" s="5"/>
      <c r="Z849" s="5"/>
      <c r="AA849" s="5"/>
    </row>
    <row r="850" spans="1:27" ht="15.75" customHeight="1">
      <c r="A850" s="7"/>
      <c r="B850" s="7"/>
      <c r="C850" s="7"/>
      <c r="D850" s="8"/>
      <c r="E850" s="5"/>
      <c r="F850" s="5"/>
      <c r="G850" s="5"/>
      <c r="H850" s="5"/>
      <c r="I850" s="5"/>
      <c r="J850" s="5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5"/>
      <c r="V850" s="5"/>
      <c r="W850" s="5"/>
      <c r="X850" s="5"/>
      <c r="Y850" s="5"/>
      <c r="Z850" s="5"/>
      <c r="AA850" s="5"/>
    </row>
    <row r="851" spans="1:27" ht="15.75" customHeight="1">
      <c r="A851" s="7"/>
      <c r="B851" s="7"/>
      <c r="C851" s="7"/>
      <c r="D851" s="8"/>
      <c r="E851" s="5"/>
      <c r="F851" s="5"/>
      <c r="G851" s="5"/>
      <c r="H851" s="5"/>
      <c r="I851" s="5"/>
      <c r="J851" s="5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5"/>
      <c r="V851" s="5"/>
      <c r="W851" s="5"/>
      <c r="X851" s="5"/>
      <c r="Y851" s="5"/>
      <c r="Z851" s="5"/>
      <c r="AA851" s="5"/>
    </row>
    <row r="852" spans="1:27" ht="15.75" customHeight="1">
      <c r="A852" s="7"/>
      <c r="B852" s="7"/>
      <c r="C852" s="7"/>
      <c r="D852" s="8"/>
      <c r="E852" s="5"/>
      <c r="F852" s="5"/>
      <c r="G852" s="5"/>
      <c r="H852" s="5"/>
      <c r="I852" s="5"/>
      <c r="J852" s="5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5"/>
      <c r="V852" s="5"/>
      <c r="W852" s="5"/>
      <c r="X852" s="5"/>
      <c r="Y852" s="5"/>
      <c r="Z852" s="5"/>
      <c r="AA852" s="5"/>
    </row>
    <row r="853" spans="1:27" ht="15.75" customHeight="1">
      <c r="A853" s="7"/>
      <c r="B853" s="7"/>
      <c r="C853" s="7"/>
      <c r="D853" s="8"/>
      <c r="E853" s="5"/>
      <c r="F853" s="5"/>
      <c r="G853" s="5"/>
      <c r="H853" s="5"/>
      <c r="I853" s="5"/>
      <c r="J853" s="5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5"/>
      <c r="V853" s="5"/>
      <c r="W853" s="5"/>
      <c r="X853" s="5"/>
      <c r="Y853" s="5"/>
      <c r="Z853" s="5"/>
      <c r="AA853" s="5"/>
    </row>
    <row r="854" spans="1:27" ht="15.75" customHeight="1">
      <c r="A854" s="7"/>
      <c r="B854" s="7"/>
      <c r="C854" s="7"/>
      <c r="D854" s="8"/>
      <c r="E854" s="5"/>
      <c r="F854" s="5"/>
      <c r="G854" s="5"/>
      <c r="H854" s="5"/>
      <c r="I854" s="5"/>
      <c r="J854" s="5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5"/>
      <c r="V854" s="5"/>
      <c r="W854" s="5"/>
      <c r="X854" s="5"/>
      <c r="Y854" s="5"/>
      <c r="Z854" s="5"/>
      <c r="AA854" s="5"/>
    </row>
    <row r="855" spans="1:27" ht="15.75" customHeight="1">
      <c r="A855" s="7"/>
      <c r="B855" s="7"/>
      <c r="C855" s="7"/>
      <c r="D855" s="8"/>
      <c r="E855" s="5"/>
      <c r="F855" s="5"/>
      <c r="G855" s="5"/>
      <c r="H855" s="5"/>
      <c r="I855" s="5"/>
      <c r="J855" s="5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5"/>
      <c r="V855" s="5"/>
      <c r="W855" s="5"/>
      <c r="X855" s="5"/>
      <c r="Y855" s="5"/>
      <c r="Z855" s="5"/>
      <c r="AA855" s="5"/>
    </row>
    <row r="856" spans="1:27" ht="15.75" customHeight="1">
      <c r="A856" s="7"/>
      <c r="B856" s="7"/>
      <c r="C856" s="7"/>
      <c r="D856" s="8"/>
      <c r="E856" s="5"/>
      <c r="F856" s="5"/>
      <c r="G856" s="5"/>
      <c r="H856" s="5"/>
      <c r="I856" s="5"/>
      <c r="J856" s="5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5"/>
      <c r="V856" s="5"/>
      <c r="W856" s="5"/>
      <c r="X856" s="5"/>
      <c r="Y856" s="5"/>
      <c r="Z856" s="5"/>
      <c r="AA856" s="5"/>
    </row>
    <row r="857" spans="1:27" ht="15.75" customHeight="1">
      <c r="A857" s="7"/>
      <c r="B857" s="7"/>
      <c r="C857" s="7"/>
      <c r="D857" s="8"/>
      <c r="E857" s="5"/>
      <c r="F857" s="5"/>
      <c r="G857" s="5"/>
      <c r="H857" s="5"/>
      <c r="I857" s="5"/>
      <c r="J857" s="5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5"/>
      <c r="V857" s="5"/>
      <c r="W857" s="5"/>
      <c r="X857" s="5"/>
      <c r="Y857" s="5"/>
      <c r="Z857" s="5"/>
      <c r="AA857" s="5"/>
    </row>
    <row r="858" spans="1:27" ht="15.75" customHeight="1">
      <c r="A858" s="7"/>
      <c r="B858" s="7"/>
      <c r="C858" s="7"/>
      <c r="D858" s="8"/>
      <c r="E858" s="5"/>
      <c r="F858" s="5"/>
      <c r="G858" s="5"/>
      <c r="H858" s="5"/>
      <c r="I858" s="5"/>
      <c r="J858" s="5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5"/>
      <c r="V858" s="5"/>
      <c r="W858" s="5"/>
      <c r="X858" s="5"/>
      <c r="Y858" s="5"/>
      <c r="Z858" s="5"/>
      <c r="AA858" s="5"/>
    </row>
    <row r="859" spans="1:27" ht="15.75" customHeight="1">
      <c r="A859" s="7"/>
      <c r="B859" s="7"/>
      <c r="C859" s="7"/>
      <c r="D859" s="8"/>
      <c r="E859" s="5"/>
      <c r="F859" s="5"/>
      <c r="G859" s="5"/>
      <c r="H859" s="5"/>
      <c r="I859" s="5"/>
      <c r="J859" s="5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5"/>
      <c r="V859" s="5"/>
      <c r="W859" s="5"/>
      <c r="X859" s="5"/>
      <c r="Y859" s="5"/>
      <c r="Z859" s="5"/>
      <c r="AA859" s="5"/>
    </row>
    <row r="860" spans="1:27" ht="15.75" customHeight="1">
      <c r="A860" s="7"/>
      <c r="B860" s="7"/>
      <c r="C860" s="7"/>
      <c r="D860" s="8"/>
      <c r="E860" s="5"/>
      <c r="F860" s="5"/>
      <c r="G860" s="5"/>
      <c r="H860" s="5"/>
      <c r="I860" s="5"/>
      <c r="J860" s="5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5"/>
      <c r="V860" s="5"/>
      <c r="W860" s="5"/>
      <c r="X860" s="5"/>
      <c r="Y860" s="5"/>
      <c r="Z860" s="5"/>
      <c r="AA860" s="5"/>
    </row>
    <row r="861" spans="1:27" ht="15.75" customHeight="1">
      <c r="A861" s="7"/>
      <c r="B861" s="7"/>
      <c r="C861" s="7"/>
      <c r="D861" s="8"/>
      <c r="E861" s="5"/>
      <c r="F861" s="5"/>
      <c r="G861" s="5"/>
      <c r="H861" s="5"/>
      <c r="I861" s="5"/>
      <c r="J861" s="5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5"/>
      <c r="V861" s="5"/>
      <c r="W861" s="5"/>
      <c r="X861" s="5"/>
      <c r="Y861" s="5"/>
      <c r="Z861" s="5"/>
      <c r="AA861" s="5"/>
    </row>
    <row r="862" spans="1:27" ht="15.75" customHeight="1">
      <c r="A862" s="7"/>
      <c r="B862" s="7"/>
      <c r="C862" s="7"/>
      <c r="D862" s="8"/>
      <c r="E862" s="5"/>
      <c r="F862" s="5"/>
      <c r="G862" s="5"/>
      <c r="H862" s="5"/>
      <c r="I862" s="5"/>
      <c r="J862" s="5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5"/>
      <c r="V862" s="5"/>
      <c r="W862" s="5"/>
      <c r="X862" s="5"/>
      <c r="Y862" s="5"/>
      <c r="Z862" s="5"/>
      <c r="AA862" s="5"/>
    </row>
    <row r="863" spans="1:27" ht="15.75" customHeight="1">
      <c r="A863" s="7"/>
      <c r="B863" s="7"/>
      <c r="C863" s="7"/>
      <c r="D863" s="8"/>
      <c r="E863" s="5"/>
      <c r="F863" s="5"/>
      <c r="G863" s="5"/>
      <c r="H863" s="5"/>
      <c r="I863" s="5"/>
      <c r="J863" s="5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5"/>
      <c r="V863" s="5"/>
      <c r="W863" s="5"/>
      <c r="X863" s="5"/>
      <c r="Y863" s="5"/>
      <c r="Z863" s="5"/>
      <c r="AA863" s="5"/>
    </row>
    <row r="864" spans="1:27" ht="15.75" customHeight="1">
      <c r="A864" s="7"/>
      <c r="B864" s="7"/>
      <c r="C864" s="7"/>
      <c r="D864" s="8"/>
      <c r="E864" s="5"/>
      <c r="F864" s="5"/>
      <c r="G864" s="5"/>
      <c r="H864" s="5"/>
      <c r="I864" s="5"/>
      <c r="J864" s="5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5"/>
      <c r="V864" s="5"/>
      <c r="W864" s="5"/>
      <c r="X864" s="5"/>
      <c r="Y864" s="5"/>
      <c r="Z864" s="5"/>
      <c r="AA864" s="5"/>
    </row>
    <row r="865" spans="1:27" ht="15.75" customHeight="1">
      <c r="A865" s="7"/>
      <c r="B865" s="7"/>
      <c r="C865" s="7"/>
      <c r="D865" s="8"/>
      <c r="E865" s="5"/>
      <c r="F865" s="5"/>
      <c r="G865" s="5"/>
      <c r="H865" s="5"/>
      <c r="I865" s="5"/>
      <c r="J865" s="5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5"/>
      <c r="V865" s="5"/>
      <c r="W865" s="5"/>
      <c r="X865" s="5"/>
      <c r="Y865" s="5"/>
      <c r="Z865" s="5"/>
      <c r="AA865" s="5"/>
    </row>
    <row r="866" spans="1:27" ht="15.75" customHeight="1">
      <c r="A866" s="7"/>
      <c r="B866" s="7"/>
      <c r="C866" s="7"/>
      <c r="D866" s="8"/>
      <c r="E866" s="5"/>
      <c r="F866" s="5"/>
      <c r="G866" s="5"/>
      <c r="H866" s="5"/>
      <c r="I866" s="5"/>
      <c r="J866" s="5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5"/>
      <c r="V866" s="5"/>
      <c r="W866" s="5"/>
      <c r="X866" s="5"/>
      <c r="Y866" s="5"/>
      <c r="Z866" s="5"/>
      <c r="AA866" s="5"/>
    </row>
    <row r="867" spans="1:27" ht="15.75" customHeight="1">
      <c r="A867" s="7"/>
      <c r="B867" s="7"/>
      <c r="C867" s="7"/>
      <c r="D867" s="8"/>
      <c r="E867" s="5"/>
      <c r="F867" s="5"/>
      <c r="G867" s="5"/>
      <c r="H867" s="5"/>
      <c r="I867" s="5"/>
      <c r="J867" s="5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5"/>
      <c r="V867" s="5"/>
      <c r="W867" s="5"/>
      <c r="X867" s="5"/>
      <c r="Y867" s="5"/>
      <c r="Z867" s="5"/>
      <c r="AA867" s="5"/>
    </row>
    <row r="868" spans="1:27" ht="15.75" customHeight="1">
      <c r="A868" s="7"/>
      <c r="B868" s="7"/>
      <c r="C868" s="7"/>
      <c r="D868" s="8"/>
      <c r="E868" s="5"/>
      <c r="F868" s="5"/>
      <c r="G868" s="5"/>
      <c r="H868" s="5"/>
      <c r="I868" s="5"/>
      <c r="J868" s="5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5"/>
      <c r="V868" s="5"/>
      <c r="W868" s="5"/>
      <c r="X868" s="5"/>
      <c r="Y868" s="5"/>
      <c r="Z868" s="5"/>
      <c r="AA868" s="5"/>
    </row>
    <row r="869" spans="1:27" ht="15.75" customHeight="1">
      <c r="A869" s="7"/>
      <c r="B869" s="7"/>
      <c r="C869" s="7"/>
      <c r="D869" s="8"/>
      <c r="E869" s="5"/>
      <c r="F869" s="5"/>
      <c r="G869" s="5"/>
      <c r="H869" s="5"/>
      <c r="I869" s="5"/>
      <c r="J869" s="5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5"/>
      <c r="V869" s="5"/>
      <c r="W869" s="5"/>
      <c r="X869" s="5"/>
      <c r="Y869" s="5"/>
      <c r="Z869" s="5"/>
      <c r="AA869" s="5"/>
    </row>
    <row r="870" spans="1:27" ht="15.75" customHeight="1">
      <c r="A870" s="7"/>
      <c r="B870" s="7"/>
      <c r="C870" s="7"/>
      <c r="D870" s="8"/>
      <c r="E870" s="5"/>
      <c r="F870" s="5"/>
      <c r="G870" s="5"/>
      <c r="H870" s="5"/>
      <c r="I870" s="5"/>
      <c r="J870" s="5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5"/>
      <c r="V870" s="5"/>
      <c r="W870" s="5"/>
      <c r="X870" s="5"/>
      <c r="Y870" s="5"/>
      <c r="Z870" s="5"/>
      <c r="AA870" s="5"/>
    </row>
    <row r="871" spans="1:27" ht="15.75" customHeight="1">
      <c r="A871" s="7"/>
      <c r="B871" s="7"/>
      <c r="C871" s="7"/>
      <c r="D871" s="8"/>
      <c r="E871" s="5"/>
      <c r="F871" s="5"/>
      <c r="G871" s="5"/>
      <c r="H871" s="5"/>
      <c r="I871" s="5"/>
      <c r="J871" s="5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5"/>
      <c r="V871" s="5"/>
      <c r="W871" s="5"/>
      <c r="X871" s="5"/>
      <c r="Y871" s="5"/>
      <c r="Z871" s="5"/>
      <c r="AA871" s="5"/>
    </row>
    <row r="872" spans="1:27" ht="15.75" customHeight="1">
      <c r="A872" s="7"/>
      <c r="B872" s="7"/>
      <c r="C872" s="7"/>
      <c r="D872" s="8"/>
      <c r="E872" s="5"/>
      <c r="F872" s="5"/>
      <c r="G872" s="5"/>
      <c r="H872" s="5"/>
      <c r="I872" s="5"/>
      <c r="J872" s="5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5"/>
      <c r="V872" s="5"/>
      <c r="W872" s="5"/>
      <c r="X872" s="5"/>
      <c r="Y872" s="5"/>
      <c r="Z872" s="5"/>
      <c r="AA872" s="5"/>
    </row>
    <row r="873" spans="1:27" ht="15.75" customHeight="1">
      <c r="A873" s="7"/>
      <c r="B873" s="7"/>
      <c r="C873" s="7"/>
      <c r="D873" s="8"/>
      <c r="E873" s="5"/>
      <c r="F873" s="5"/>
      <c r="G873" s="5"/>
      <c r="H873" s="5"/>
      <c r="I873" s="5"/>
      <c r="J873" s="5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5"/>
      <c r="V873" s="5"/>
      <c r="W873" s="5"/>
      <c r="X873" s="5"/>
      <c r="Y873" s="5"/>
      <c r="Z873" s="5"/>
      <c r="AA873" s="5"/>
    </row>
    <row r="874" spans="1:27" ht="15.75" customHeight="1">
      <c r="A874" s="7"/>
      <c r="B874" s="7"/>
      <c r="C874" s="7"/>
      <c r="D874" s="8"/>
      <c r="E874" s="5"/>
      <c r="F874" s="5"/>
      <c r="G874" s="5"/>
      <c r="H874" s="5"/>
      <c r="I874" s="5"/>
      <c r="J874" s="5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5"/>
      <c r="V874" s="5"/>
      <c r="W874" s="5"/>
      <c r="X874" s="5"/>
      <c r="Y874" s="5"/>
      <c r="Z874" s="5"/>
      <c r="AA874" s="5"/>
    </row>
    <row r="875" spans="1:27" ht="15.75" customHeight="1">
      <c r="A875" s="7"/>
      <c r="B875" s="7"/>
      <c r="C875" s="7"/>
      <c r="D875" s="8"/>
      <c r="E875" s="5"/>
      <c r="F875" s="5"/>
      <c r="G875" s="5"/>
      <c r="H875" s="5"/>
      <c r="I875" s="5"/>
      <c r="J875" s="5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5"/>
      <c r="V875" s="5"/>
      <c r="W875" s="5"/>
      <c r="X875" s="5"/>
      <c r="Y875" s="5"/>
      <c r="Z875" s="5"/>
      <c r="AA875" s="5"/>
    </row>
    <row r="876" spans="1:27" ht="15.75" customHeight="1">
      <c r="A876" s="7"/>
      <c r="B876" s="7"/>
      <c r="C876" s="7"/>
      <c r="D876" s="8"/>
      <c r="E876" s="5"/>
      <c r="F876" s="5"/>
      <c r="G876" s="5"/>
      <c r="H876" s="5"/>
      <c r="I876" s="5"/>
      <c r="J876" s="5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5"/>
      <c r="V876" s="5"/>
      <c r="W876" s="5"/>
      <c r="X876" s="5"/>
      <c r="Y876" s="5"/>
      <c r="Z876" s="5"/>
      <c r="AA876" s="5"/>
    </row>
    <row r="877" spans="1:27" ht="15.75" customHeight="1">
      <c r="A877" s="7"/>
      <c r="B877" s="7"/>
      <c r="C877" s="7"/>
      <c r="D877" s="8"/>
      <c r="E877" s="5"/>
      <c r="F877" s="5"/>
      <c r="G877" s="5"/>
      <c r="H877" s="5"/>
      <c r="I877" s="5"/>
      <c r="J877" s="5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5"/>
      <c r="V877" s="5"/>
      <c r="W877" s="5"/>
      <c r="X877" s="5"/>
      <c r="Y877" s="5"/>
      <c r="Z877" s="5"/>
      <c r="AA877" s="5"/>
    </row>
    <row r="878" spans="1:27" ht="15.75" customHeight="1">
      <c r="A878" s="7"/>
      <c r="B878" s="7"/>
      <c r="C878" s="7"/>
      <c r="D878" s="8"/>
      <c r="E878" s="5"/>
      <c r="F878" s="5"/>
      <c r="G878" s="5"/>
      <c r="H878" s="5"/>
      <c r="I878" s="5"/>
      <c r="J878" s="5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5"/>
      <c r="V878" s="5"/>
      <c r="W878" s="5"/>
      <c r="X878" s="5"/>
      <c r="Y878" s="5"/>
      <c r="Z878" s="5"/>
      <c r="AA878" s="5"/>
    </row>
    <row r="879" spans="1:27" ht="15.75" customHeight="1">
      <c r="A879" s="7"/>
      <c r="B879" s="7"/>
      <c r="C879" s="7"/>
      <c r="D879" s="8"/>
      <c r="E879" s="5"/>
      <c r="F879" s="5"/>
      <c r="G879" s="5"/>
      <c r="H879" s="5"/>
      <c r="I879" s="5"/>
      <c r="J879" s="5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5"/>
      <c r="V879" s="5"/>
      <c r="W879" s="5"/>
      <c r="X879" s="5"/>
      <c r="Y879" s="5"/>
      <c r="Z879" s="5"/>
      <c r="AA879" s="5"/>
    </row>
    <row r="880" spans="1:27" ht="15.75" customHeight="1">
      <c r="A880" s="7"/>
      <c r="B880" s="7"/>
      <c r="C880" s="7"/>
      <c r="D880" s="8"/>
      <c r="E880" s="5"/>
      <c r="F880" s="5"/>
      <c r="G880" s="5"/>
      <c r="H880" s="5"/>
      <c r="I880" s="5"/>
      <c r="J880" s="5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5"/>
      <c r="V880" s="5"/>
      <c r="W880" s="5"/>
      <c r="X880" s="5"/>
      <c r="Y880" s="5"/>
      <c r="Z880" s="5"/>
      <c r="AA880" s="5"/>
    </row>
    <row r="881" spans="1:27" ht="15.75" customHeight="1">
      <c r="A881" s="7"/>
      <c r="B881" s="7"/>
      <c r="C881" s="7"/>
      <c r="D881" s="8"/>
      <c r="E881" s="5"/>
      <c r="F881" s="5"/>
      <c r="G881" s="5"/>
      <c r="H881" s="5"/>
      <c r="I881" s="5"/>
      <c r="J881" s="5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5"/>
      <c r="V881" s="5"/>
      <c r="W881" s="5"/>
      <c r="X881" s="5"/>
      <c r="Y881" s="5"/>
      <c r="Z881" s="5"/>
      <c r="AA881" s="5"/>
    </row>
    <row r="882" spans="1:27" ht="15.75" customHeight="1">
      <c r="A882" s="7"/>
      <c r="B882" s="7"/>
      <c r="C882" s="7"/>
      <c r="D882" s="8"/>
      <c r="E882" s="5"/>
      <c r="F882" s="5"/>
      <c r="G882" s="5"/>
      <c r="H882" s="5"/>
      <c r="I882" s="5"/>
      <c r="J882" s="5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5"/>
      <c r="V882" s="5"/>
      <c r="W882" s="5"/>
      <c r="X882" s="5"/>
      <c r="Y882" s="5"/>
      <c r="Z882" s="5"/>
      <c r="AA882" s="5"/>
    </row>
    <row r="883" spans="1:27" ht="15.75" customHeight="1">
      <c r="A883" s="7"/>
      <c r="B883" s="7"/>
      <c r="C883" s="7"/>
      <c r="D883" s="8"/>
      <c r="E883" s="5"/>
      <c r="F883" s="5"/>
      <c r="G883" s="5"/>
      <c r="H883" s="5"/>
      <c r="I883" s="5"/>
      <c r="J883" s="5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5"/>
      <c r="V883" s="5"/>
      <c r="W883" s="5"/>
      <c r="X883" s="5"/>
      <c r="Y883" s="5"/>
      <c r="Z883" s="5"/>
      <c r="AA883" s="5"/>
    </row>
    <row r="884" spans="1:27" ht="15.75" customHeight="1">
      <c r="A884" s="7"/>
      <c r="B884" s="7"/>
      <c r="C884" s="7"/>
      <c r="D884" s="8"/>
      <c r="E884" s="5"/>
      <c r="F884" s="5"/>
      <c r="G884" s="5"/>
      <c r="H884" s="5"/>
      <c r="I884" s="5"/>
      <c r="J884" s="5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5"/>
      <c r="V884" s="5"/>
      <c r="W884" s="5"/>
      <c r="X884" s="5"/>
      <c r="Y884" s="5"/>
      <c r="Z884" s="5"/>
      <c r="AA884" s="5"/>
    </row>
    <row r="885" spans="1:27" ht="15.75" customHeight="1">
      <c r="A885" s="7"/>
      <c r="B885" s="7"/>
      <c r="C885" s="7"/>
      <c r="D885" s="8"/>
      <c r="E885" s="5"/>
      <c r="F885" s="5"/>
      <c r="G885" s="5"/>
      <c r="H885" s="5"/>
      <c r="I885" s="5"/>
      <c r="J885" s="5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5"/>
      <c r="V885" s="5"/>
      <c r="W885" s="5"/>
      <c r="X885" s="5"/>
      <c r="Y885" s="5"/>
      <c r="Z885" s="5"/>
      <c r="AA885" s="5"/>
    </row>
    <row r="886" spans="1:27" ht="15.75" customHeight="1">
      <c r="A886" s="7"/>
      <c r="B886" s="7"/>
      <c r="C886" s="7"/>
      <c r="D886" s="8"/>
      <c r="E886" s="5"/>
      <c r="F886" s="5"/>
      <c r="G886" s="5"/>
      <c r="H886" s="5"/>
      <c r="I886" s="5"/>
      <c r="J886" s="5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5"/>
      <c r="V886" s="5"/>
      <c r="W886" s="5"/>
      <c r="X886" s="5"/>
      <c r="Y886" s="5"/>
      <c r="Z886" s="5"/>
      <c r="AA886" s="5"/>
    </row>
    <row r="887" spans="1:27" ht="15.75" customHeight="1">
      <c r="A887" s="7"/>
      <c r="B887" s="7"/>
      <c r="C887" s="7"/>
      <c r="D887" s="8"/>
      <c r="E887" s="5"/>
      <c r="F887" s="5"/>
      <c r="G887" s="5"/>
      <c r="H887" s="5"/>
      <c r="I887" s="5"/>
      <c r="J887" s="5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5"/>
      <c r="V887" s="5"/>
      <c r="W887" s="5"/>
      <c r="X887" s="5"/>
      <c r="Y887" s="5"/>
      <c r="Z887" s="5"/>
      <c r="AA887" s="5"/>
    </row>
    <row r="888" spans="1:27" ht="15.75" customHeight="1">
      <c r="A888" s="7"/>
      <c r="B888" s="7"/>
      <c r="C888" s="7"/>
      <c r="D888" s="8"/>
      <c r="E888" s="5"/>
      <c r="F888" s="5"/>
      <c r="G888" s="5"/>
      <c r="H888" s="5"/>
      <c r="I888" s="5"/>
      <c r="J888" s="5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5"/>
      <c r="V888" s="5"/>
      <c r="W888" s="5"/>
      <c r="X888" s="5"/>
      <c r="Y888" s="5"/>
      <c r="Z888" s="5"/>
      <c r="AA888" s="5"/>
    </row>
    <row r="889" spans="1:27" ht="15.75" customHeight="1">
      <c r="A889" s="7"/>
      <c r="B889" s="7"/>
      <c r="C889" s="7"/>
      <c r="D889" s="8"/>
      <c r="E889" s="5"/>
      <c r="F889" s="5"/>
      <c r="G889" s="5"/>
      <c r="H889" s="5"/>
      <c r="I889" s="5"/>
      <c r="J889" s="5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5"/>
      <c r="V889" s="5"/>
      <c r="W889" s="5"/>
      <c r="X889" s="5"/>
      <c r="Y889" s="5"/>
      <c r="Z889" s="5"/>
      <c r="AA889" s="5"/>
    </row>
    <row r="890" spans="1:27" ht="15.75" customHeight="1">
      <c r="A890" s="7"/>
      <c r="B890" s="7"/>
      <c r="C890" s="7"/>
      <c r="D890" s="8"/>
      <c r="E890" s="5"/>
      <c r="F890" s="5"/>
      <c r="G890" s="5"/>
      <c r="H890" s="5"/>
      <c r="I890" s="5"/>
      <c r="J890" s="5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5"/>
      <c r="V890" s="5"/>
      <c r="W890" s="5"/>
      <c r="X890" s="5"/>
      <c r="Y890" s="5"/>
      <c r="Z890" s="5"/>
      <c r="AA890" s="5"/>
    </row>
    <row r="891" spans="1:27" ht="15.75" customHeight="1">
      <c r="A891" s="7"/>
      <c r="B891" s="7"/>
      <c r="C891" s="7"/>
      <c r="D891" s="8"/>
      <c r="E891" s="5"/>
      <c r="F891" s="5"/>
      <c r="G891" s="5"/>
      <c r="H891" s="5"/>
      <c r="I891" s="5"/>
      <c r="J891" s="5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5"/>
      <c r="V891" s="5"/>
      <c r="W891" s="5"/>
      <c r="X891" s="5"/>
      <c r="Y891" s="5"/>
      <c r="Z891" s="5"/>
      <c r="AA891" s="5"/>
    </row>
    <row r="892" spans="1:27" ht="15.75" customHeight="1">
      <c r="A892" s="7"/>
      <c r="B892" s="7"/>
      <c r="C892" s="7"/>
      <c r="D892" s="8"/>
      <c r="E892" s="5"/>
      <c r="F892" s="5"/>
      <c r="G892" s="5"/>
      <c r="H892" s="5"/>
      <c r="I892" s="5"/>
      <c r="J892" s="5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5"/>
      <c r="V892" s="5"/>
      <c r="W892" s="5"/>
      <c r="X892" s="5"/>
      <c r="Y892" s="5"/>
      <c r="Z892" s="5"/>
      <c r="AA892" s="5"/>
    </row>
    <row r="893" spans="1:27" ht="15.75" customHeight="1">
      <c r="A893" s="7"/>
      <c r="B893" s="7"/>
      <c r="C893" s="7"/>
      <c r="D893" s="8"/>
      <c r="E893" s="5"/>
      <c r="F893" s="5"/>
      <c r="G893" s="5"/>
      <c r="H893" s="5"/>
      <c r="I893" s="5"/>
      <c r="J893" s="5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5"/>
      <c r="V893" s="5"/>
      <c r="W893" s="5"/>
      <c r="X893" s="5"/>
      <c r="Y893" s="5"/>
      <c r="Z893" s="5"/>
      <c r="AA893" s="5"/>
    </row>
    <row r="894" spans="1:27" ht="15.75" customHeight="1">
      <c r="A894" s="7"/>
      <c r="B894" s="7"/>
      <c r="C894" s="7"/>
      <c r="D894" s="8"/>
      <c r="E894" s="5"/>
      <c r="F894" s="5"/>
      <c r="G894" s="5"/>
      <c r="H894" s="5"/>
      <c r="I894" s="5"/>
      <c r="J894" s="5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5"/>
      <c r="V894" s="5"/>
      <c r="W894" s="5"/>
      <c r="X894" s="5"/>
      <c r="Y894" s="5"/>
      <c r="Z894" s="5"/>
      <c r="AA894" s="5"/>
    </row>
    <row r="895" spans="1:27" ht="15.75" customHeight="1">
      <c r="A895" s="7"/>
      <c r="B895" s="7"/>
      <c r="C895" s="7"/>
      <c r="D895" s="8"/>
      <c r="E895" s="5"/>
      <c r="F895" s="5"/>
      <c r="G895" s="5"/>
      <c r="H895" s="5"/>
      <c r="I895" s="5"/>
      <c r="J895" s="5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5"/>
      <c r="V895" s="5"/>
      <c r="W895" s="5"/>
      <c r="X895" s="5"/>
      <c r="Y895" s="5"/>
      <c r="Z895" s="5"/>
      <c r="AA895" s="5"/>
    </row>
    <row r="896" spans="1:27" ht="15.75" customHeight="1">
      <c r="A896" s="7"/>
      <c r="B896" s="7"/>
      <c r="C896" s="7"/>
      <c r="D896" s="8"/>
      <c r="E896" s="5"/>
      <c r="F896" s="5"/>
      <c r="G896" s="5"/>
      <c r="H896" s="5"/>
      <c r="I896" s="5"/>
      <c r="J896" s="5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5"/>
      <c r="V896" s="5"/>
      <c r="W896" s="5"/>
      <c r="X896" s="5"/>
      <c r="Y896" s="5"/>
      <c r="Z896" s="5"/>
      <c r="AA896" s="5"/>
    </row>
    <row r="897" spans="1:27" ht="15.75" customHeight="1">
      <c r="A897" s="7"/>
      <c r="B897" s="7"/>
      <c r="C897" s="7"/>
      <c r="D897" s="8"/>
      <c r="E897" s="5"/>
      <c r="F897" s="5"/>
      <c r="G897" s="5"/>
      <c r="H897" s="5"/>
      <c r="I897" s="5"/>
      <c r="J897" s="5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5"/>
      <c r="V897" s="5"/>
      <c r="W897" s="5"/>
      <c r="X897" s="5"/>
      <c r="Y897" s="5"/>
      <c r="Z897" s="5"/>
      <c r="AA897" s="5"/>
    </row>
    <row r="898" spans="1:27" ht="15.75" customHeight="1">
      <c r="A898" s="7"/>
      <c r="B898" s="7"/>
      <c r="C898" s="7"/>
      <c r="D898" s="8"/>
      <c r="E898" s="5"/>
      <c r="F898" s="5"/>
      <c r="G898" s="5"/>
      <c r="H898" s="5"/>
      <c r="I898" s="5"/>
      <c r="J898" s="5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5"/>
      <c r="V898" s="5"/>
      <c r="W898" s="5"/>
      <c r="X898" s="5"/>
      <c r="Y898" s="5"/>
      <c r="Z898" s="5"/>
      <c r="AA898" s="5"/>
    </row>
    <row r="899" spans="1:27" ht="15.75" customHeight="1">
      <c r="A899" s="7"/>
      <c r="B899" s="7"/>
      <c r="C899" s="7"/>
      <c r="D899" s="8"/>
      <c r="E899" s="5"/>
      <c r="F899" s="5"/>
      <c r="G899" s="5"/>
      <c r="H899" s="5"/>
      <c r="I899" s="5"/>
      <c r="J899" s="5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5"/>
      <c r="V899" s="5"/>
      <c r="W899" s="5"/>
      <c r="X899" s="5"/>
      <c r="Y899" s="5"/>
      <c r="Z899" s="5"/>
      <c r="AA899" s="5"/>
    </row>
    <row r="900" spans="1:27" ht="15.75" customHeight="1">
      <c r="A900" s="7"/>
      <c r="B900" s="7"/>
      <c r="C900" s="7"/>
      <c r="D900" s="8"/>
      <c r="E900" s="5"/>
      <c r="F900" s="5"/>
      <c r="G900" s="5"/>
      <c r="H900" s="5"/>
      <c r="I900" s="5"/>
      <c r="J900" s="5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5"/>
      <c r="V900" s="5"/>
      <c r="W900" s="5"/>
      <c r="X900" s="5"/>
      <c r="Y900" s="5"/>
      <c r="Z900" s="5"/>
      <c r="AA900" s="5"/>
    </row>
    <row r="901" spans="1:27" ht="15.75" customHeight="1">
      <c r="A901" s="7"/>
      <c r="B901" s="7"/>
      <c r="C901" s="7"/>
      <c r="D901" s="8"/>
      <c r="E901" s="5"/>
      <c r="F901" s="5"/>
      <c r="G901" s="5"/>
      <c r="H901" s="5"/>
      <c r="I901" s="5"/>
      <c r="J901" s="5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5"/>
      <c r="V901" s="5"/>
      <c r="W901" s="5"/>
      <c r="X901" s="5"/>
      <c r="Y901" s="5"/>
      <c r="Z901" s="5"/>
      <c r="AA901" s="5"/>
    </row>
    <row r="902" spans="1:27" ht="15.75" customHeight="1">
      <c r="A902" s="7"/>
      <c r="B902" s="7"/>
      <c r="C902" s="7"/>
      <c r="D902" s="8"/>
      <c r="E902" s="5"/>
      <c r="F902" s="5"/>
      <c r="G902" s="5"/>
      <c r="H902" s="5"/>
      <c r="I902" s="5"/>
      <c r="J902" s="5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5"/>
      <c r="V902" s="5"/>
      <c r="W902" s="5"/>
      <c r="X902" s="5"/>
      <c r="Y902" s="5"/>
      <c r="Z902" s="5"/>
      <c r="AA902" s="5"/>
    </row>
    <row r="903" spans="1:27" ht="15.75" customHeight="1">
      <c r="A903" s="7"/>
      <c r="B903" s="7"/>
      <c r="C903" s="7"/>
      <c r="D903" s="8"/>
      <c r="E903" s="5"/>
      <c r="F903" s="5"/>
      <c r="G903" s="5"/>
      <c r="H903" s="5"/>
      <c r="I903" s="5"/>
      <c r="J903" s="5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5"/>
      <c r="V903" s="5"/>
      <c r="W903" s="5"/>
      <c r="X903" s="5"/>
      <c r="Y903" s="5"/>
      <c r="Z903" s="5"/>
      <c r="AA903" s="5"/>
    </row>
    <row r="904" spans="1:27" ht="15.75" customHeight="1">
      <c r="A904" s="7"/>
      <c r="B904" s="7"/>
      <c r="C904" s="7"/>
      <c r="D904" s="8"/>
      <c r="E904" s="5"/>
      <c r="F904" s="5"/>
      <c r="G904" s="5"/>
      <c r="H904" s="5"/>
      <c r="I904" s="5"/>
      <c r="J904" s="5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5"/>
      <c r="V904" s="5"/>
      <c r="W904" s="5"/>
      <c r="X904" s="5"/>
      <c r="Y904" s="5"/>
      <c r="Z904" s="5"/>
      <c r="AA904" s="5"/>
    </row>
    <row r="905" spans="1:27" ht="15.75" customHeight="1">
      <c r="A905" s="7"/>
      <c r="B905" s="7"/>
      <c r="C905" s="7"/>
      <c r="D905" s="8"/>
      <c r="E905" s="5"/>
      <c r="F905" s="5"/>
      <c r="G905" s="5"/>
      <c r="H905" s="5"/>
      <c r="I905" s="5"/>
      <c r="J905" s="5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5"/>
      <c r="V905" s="5"/>
      <c r="W905" s="5"/>
      <c r="X905" s="5"/>
      <c r="Y905" s="5"/>
      <c r="Z905" s="5"/>
      <c r="AA905" s="5"/>
    </row>
    <row r="906" spans="1:27" ht="15.75" customHeight="1">
      <c r="A906" s="7"/>
      <c r="B906" s="7"/>
      <c r="C906" s="7"/>
      <c r="D906" s="8"/>
      <c r="E906" s="5"/>
      <c r="F906" s="5"/>
      <c r="G906" s="5"/>
      <c r="H906" s="5"/>
      <c r="I906" s="5"/>
      <c r="J906" s="5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5"/>
      <c r="V906" s="5"/>
      <c r="W906" s="5"/>
      <c r="X906" s="5"/>
      <c r="Y906" s="5"/>
      <c r="Z906" s="5"/>
      <c r="AA906" s="5"/>
    </row>
    <row r="907" spans="1:27" ht="15.75" customHeight="1">
      <c r="A907" s="7"/>
      <c r="B907" s="7"/>
      <c r="C907" s="7"/>
      <c r="D907" s="8"/>
      <c r="E907" s="5"/>
      <c r="F907" s="5"/>
      <c r="G907" s="5"/>
      <c r="H907" s="5"/>
      <c r="I907" s="5"/>
      <c r="J907" s="5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5"/>
      <c r="V907" s="5"/>
      <c r="W907" s="5"/>
      <c r="X907" s="5"/>
      <c r="Y907" s="5"/>
      <c r="Z907" s="5"/>
      <c r="AA907" s="5"/>
    </row>
    <row r="908" spans="1:27" ht="15.75" customHeight="1">
      <c r="A908" s="7"/>
      <c r="B908" s="7"/>
      <c r="C908" s="7"/>
      <c r="D908" s="8"/>
      <c r="E908" s="5"/>
      <c r="F908" s="5"/>
      <c r="G908" s="5"/>
      <c r="H908" s="5"/>
      <c r="I908" s="5"/>
      <c r="J908" s="5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5"/>
      <c r="V908" s="5"/>
      <c r="W908" s="5"/>
      <c r="X908" s="5"/>
      <c r="Y908" s="5"/>
      <c r="Z908" s="5"/>
      <c r="AA908" s="5"/>
    </row>
    <row r="909" spans="1:27" ht="15.75" customHeight="1">
      <c r="A909" s="7"/>
      <c r="B909" s="7"/>
      <c r="C909" s="7"/>
      <c r="D909" s="8"/>
      <c r="E909" s="5"/>
      <c r="F909" s="5"/>
      <c r="G909" s="5"/>
      <c r="H909" s="5"/>
      <c r="I909" s="5"/>
      <c r="J909" s="5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5"/>
      <c r="V909" s="5"/>
      <c r="W909" s="5"/>
      <c r="X909" s="5"/>
      <c r="Y909" s="5"/>
      <c r="Z909" s="5"/>
      <c r="AA909" s="5"/>
    </row>
    <row r="910" spans="1:27" ht="15.75" customHeight="1">
      <c r="A910" s="7"/>
      <c r="B910" s="7"/>
      <c r="C910" s="7"/>
      <c r="D910" s="8"/>
      <c r="E910" s="5"/>
      <c r="F910" s="5"/>
      <c r="G910" s="5"/>
      <c r="H910" s="5"/>
      <c r="I910" s="5"/>
      <c r="J910" s="5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5"/>
      <c r="V910" s="5"/>
      <c r="W910" s="5"/>
      <c r="X910" s="5"/>
      <c r="Y910" s="5"/>
      <c r="Z910" s="5"/>
      <c r="AA910" s="5"/>
    </row>
    <row r="911" spans="1:27" ht="15.75" customHeight="1">
      <c r="A911" s="7"/>
      <c r="B911" s="7"/>
      <c r="C911" s="7"/>
      <c r="D911" s="8"/>
      <c r="E911" s="5"/>
      <c r="F911" s="5"/>
      <c r="G911" s="5"/>
      <c r="H911" s="5"/>
      <c r="I911" s="5"/>
      <c r="J911" s="5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5"/>
      <c r="V911" s="5"/>
      <c r="W911" s="5"/>
      <c r="X911" s="5"/>
      <c r="Y911" s="5"/>
      <c r="Z911" s="5"/>
      <c r="AA911" s="5"/>
    </row>
    <row r="912" spans="1:27" ht="15.75" customHeight="1">
      <c r="A912" s="7"/>
      <c r="B912" s="7"/>
      <c r="C912" s="7"/>
      <c r="D912" s="8"/>
      <c r="E912" s="5"/>
      <c r="F912" s="5"/>
      <c r="G912" s="5"/>
      <c r="H912" s="5"/>
      <c r="I912" s="5"/>
      <c r="J912" s="5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5"/>
      <c r="V912" s="5"/>
      <c r="W912" s="5"/>
      <c r="X912" s="5"/>
      <c r="Y912" s="5"/>
      <c r="Z912" s="5"/>
      <c r="AA912" s="5"/>
    </row>
    <row r="913" spans="1:27" ht="15.75" customHeight="1">
      <c r="A913" s="7"/>
      <c r="B913" s="7"/>
      <c r="C913" s="7"/>
      <c r="D913" s="8"/>
      <c r="E913" s="5"/>
      <c r="F913" s="5"/>
      <c r="G913" s="5"/>
      <c r="H913" s="5"/>
      <c r="I913" s="5"/>
      <c r="J913" s="5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5"/>
      <c r="V913" s="5"/>
      <c r="W913" s="5"/>
      <c r="X913" s="5"/>
      <c r="Y913" s="5"/>
      <c r="Z913" s="5"/>
      <c r="AA913" s="5"/>
    </row>
    <row r="914" spans="1:27" ht="15.75" customHeight="1">
      <c r="A914" s="7"/>
      <c r="B914" s="7"/>
      <c r="C914" s="7"/>
      <c r="D914" s="8"/>
      <c r="E914" s="5"/>
      <c r="F914" s="5"/>
      <c r="G914" s="5"/>
      <c r="H914" s="5"/>
      <c r="I914" s="5"/>
      <c r="J914" s="5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5"/>
      <c r="V914" s="5"/>
      <c r="W914" s="5"/>
      <c r="X914" s="5"/>
      <c r="Y914" s="5"/>
      <c r="Z914" s="5"/>
      <c r="AA914" s="5"/>
    </row>
    <row r="915" spans="1:27" ht="15.75" customHeight="1">
      <c r="A915" s="7"/>
      <c r="B915" s="7"/>
      <c r="C915" s="7"/>
      <c r="D915" s="8"/>
      <c r="E915" s="5"/>
      <c r="F915" s="5"/>
      <c r="G915" s="5"/>
      <c r="H915" s="5"/>
      <c r="I915" s="5"/>
      <c r="J915" s="5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5"/>
      <c r="V915" s="5"/>
      <c r="W915" s="5"/>
      <c r="X915" s="5"/>
      <c r="Y915" s="5"/>
      <c r="Z915" s="5"/>
      <c r="AA915" s="5"/>
    </row>
    <row r="916" spans="1:27" ht="15.75" customHeight="1">
      <c r="A916" s="7"/>
      <c r="B916" s="7"/>
      <c r="C916" s="7"/>
      <c r="D916" s="8"/>
      <c r="E916" s="5"/>
      <c r="F916" s="5"/>
      <c r="G916" s="5"/>
      <c r="H916" s="5"/>
      <c r="I916" s="5"/>
      <c r="J916" s="5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5"/>
      <c r="V916" s="5"/>
      <c r="W916" s="5"/>
      <c r="X916" s="5"/>
      <c r="Y916" s="5"/>
      <c r="Z916" s="5"/>
      <c r="AA916" s="5"/>
    </row>
    <row r="917" spans="1:27" ht="15.75" customHeight="1">
      <c r="A917" s="7"/>
      <c r="B917" s="7"/>
      <c r="C917" s="7"/>
      <c r="D917" s="8"/>
      <c r="E917" s="5"/>
      <c r="F917" s="5"/>
      <c r="G917" s="5"/>
      <c r="H917" s="5"/>
      <c r="I917" s="5"/>
      <c r="J917" s="5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5"/>
      <c r="V917" s="5"/>
      <c r="W917" s="5"/>
      <c r="X917" s="5"/>
      <c r="Y917" s="5"/>
      <c r="Z917" s="5"/>
      <c r="AA917" s="5"/>
    </row>
    <row r="918" spans="1:27" ht="15.75" customHeight="1">
      <c r="A918" s="7"/>
      <c r="B918" s="7"/>
      <c r="C918" s="7"/>
      <c r="D918" s="8"/>
      <c r="E918" s="5"/>
      <c r="F918" s="5"/>
      <c r="G918" s="5"/>
      <c r="H918" s="5"/>
      <c r="I918" s="5"/>
      <c r="J918" s="5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5"/>
      <c r="V918" s="5"/>
      <c r="W918" s="5"/>
      <c r="X918" s="5"/>
      <c r="Y918" s="5"/>
      <c r="Z918" s="5"/>
      <c r="AA918" s="5"/>
    </row>
    <row r="919" spans="1:27" ht="15.75" customHeight="1">
      <c r="A919" s="7"/>
      <c r="B919" s="7"/>
      <c r="C919" s="7"/>
      <c r="D919" s="8"/>
      <c r="E919" s="5"/>
      <c r="F919" s="5"/>
      <c r="G919" s="5"/>
      <c r="H919" s="5"/>
      <c r="I919" s="5"/>
      <c r="J919" s="5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5"/>
      <c r="V919" s="5"/>
      <c r="W919" s="5"/>
      <c r="X919" s="5"/>
      <c r="Y919" s="5"/>
      <c r="Z919" s="5"/>
      <c r="AA919" s="5"/>
    </row>
    <row r="920" spans="1:27" ht="15.75" customHeight="1">
      <c r="A920" s="7"/>
      <c r="B920" s="7"/>
      <c r="C920" s="7"/>
      <c r="D920" s="8"/>
      <c r="E920" s="5"/>
      <c r="F920" s="5"/>
      <c r="G920" s="5"/>
      <c r="H920" s="5"/>
      <c r="I920" s="5"/>
      <c r="J920" s="5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5"/>
      <c r="V920" s="5"/>
      <c r="W920" s="5"/>
      <c r="X920" s="5"/>
      <c r="Y920" s="5"/>
      <c r="Z920" s="5"/>
      <c r="AA920" s="5"/>
    </row>
    <row r="921" spans="1:27" ht="15.75" customHeight="1">
      <c r="A921" s="7"/>
      <c r="B921" s="7"/>
      <c r="C921" s="7"/>
      <c r="D921" s="8"/>
      <c r="E921" s="5"/>
      <c r="F921" s="5"/>
      <c r="G921" s="5"/>
      <c r="H921" s="5"/>
      <c r="I921" s="5"/>
      <c r="J921" s="5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5"/>
      <c r="V921" s="5"/>
      <c r="W921" s="5"/>
      <c r="X921" s="5"/>
      <c r="Y921" s="5"/>
      <c r="Z921" s="5"/>
      <c r="AA921" s="5"/>
    </row>
    <row r="922" spans="1:27" ht="15.75" customHeight="1">
      <c r="A922" s="7"/>
      <c r="B922" s="7"/>
      <c r="C922" s="7"/>
      <c r="D922" s="8"/>
      <c r="E922" s="5"/>
      <c r="F922" s="5"/>
      <c r="G922" s="5"/>
      <c r="H922" s="5"/>
      <c r="I922" s="5"/>
      <c r="J922" s="5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5"/>
      <c r="V922" s="5"/>
      <c r="W922" s="5"/>
      <c r="X922" s="5"/>
      <c r="Y922" s="5"/>
      <c r="Z922" s="5"/>
      <c r="AA922" s="5"/>
    </row>
    <row r="923" spans="1:27" ht="15.75" customHeight="1">
      <c r="A923" s="7"/>
      <c r="B923" s="7"/>
      <c r="C923" s="7"/>
      <c r="D923" s="8"/>
      <c r="E923" s="5"/>
      <c r="F923" s="5"/>
      <c r="G923" s="5"/>
      <c r="H923" s="5"/>
      <c r="I923" s="5"/>
      <c r="J923" s="5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5"/>
      <c r="V923" s="5"/>
      <c r="W923" s="5"/>
      <c r="X923" s="5"/>
      <c r="Y923" s="5"/>
      <c r="Z923" s="5"/>
      <c r="AA923" s="5"/>
    </row>
    <row r="924" spans="1:27" ht="15.75" customHeight="1">
      <c r="A924" s="7"/>
      <c r="B924" s="7"/>
      <c r="C924" s="7"/>
      <c r="D924" s="8"/>
      <c r="E924" s="5"/>
      <c r="F924" s="5"/>
      <c r="G924" s="5"/>
      <c r="H924" s="5"/>
      <c r="I924" s="5"/>
      <c r="J924" s="5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5"/>
      <c r="V924" s="5"/>
      <c r="W924" s="5"/>
      <c r="X924" s="5"/>
      <c r="Y924" s="5"/>
      <c r="Z924" s="5"/>
      <c r="AA924" s="5"/>
    </row>
    <row r="925" spans="1:27" ht="15.75" customHeight="1">
      <c r="A925" s="7"/>
      <c r="B925" s="7"/>
      <c r="C925" s="7"/>
      <c r="D925" s="8"/>
      <c r="E925" s="5"/>
      <c r="F925" s="5"/>
      <c r="G925" s="5"/>
      <c r="H925" s="5"/>
      <c r="I925" s="5"/>
      <c r="J925" s="5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5"/>
      <c r="V925" s="5"/>
      <c r="W925" s="5"/>
      <c r="X925" s="5"/>
      <c r="Y925" s="5"/>
      <c r="Z925" s="5"/>
      <c r="AA925" s="5"/>
    </row>
    <row r="926" spans="1:27" ht="15.75" customHeight="1">
      <c r="A926" s="7"/>
      <c r="B926" s="7"/>
      <c r="C926" s="7"/>
      <c r="D926" s="8"/>
      <c r="E926" s="5"/>
      <c r="F926" s="5"/>
      <c r="G926" s="5"/>
      <c r="H926" s="5"/>
      <c r="I926" s="5"/>
      <c r="J926" s="5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5"/>
      <c r="V926" s="5"/>
      <c r="W926" s="5"/>
      <c r="X926" s="5"/>
      <c r="Y926" s="5"/>
      <c r="Z926" s="5"/>
      <c r="AA926" s="5"/>
    </row>
    <row r="927" spans="1:27" ht="15.75" customHeight="1">
      <c r="A927" s="7"/>
      <c r="B927" s="7"/>
      <c r="C927" s="7"/>
      <c r="D927" s="8"/>
      <c r="E927" s="5"/>
      <c r="F927" s="5"/>
      <c r="G927" s="5"/>
      <c r="H927" s="5"/>
      <c r="I927" s="5"/>
      <c r="J927" s="5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5"/>
      <c r="V927" s="5"/>
      <c r="W927" s="5"/>
      <c r="X927" s="5"/>
      <c r="Y927" s="5"/>
      <c r="Z927" s="5"/>
      <c r="AA927" s="5"/>
    </row>
    <row r="928" spans="1:27" ht="15.75" customHeight="1">
      <c r="A928" s="7"/>
      <c r="B928" s="7"/>
      <c r="C928" s="7"/>
      <c r="D928" s="8"/>
      <c r="E928" s="5"/>
      <c r="F928" s="5"/>
      <c r="G928" s="5"/>
      <c r="H928" s="5"/>
      <c r="I928" s="5"/>
      <c r="J928" s="5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5"/>
      <c r="V928" s="5"/>
      <c r="W928" s="5"/>
      <c r="X928" s="5"/>
      <c r="Y928" s="5"/>
      <c r="Z928" s="5"/>
      <c r="AA928" s="5"/>
    </row>
    <row r="929" spans="1:27" ht="15.75" customHeight="1">
      <c r="A929" s="7"/>
      <c r="B929" s="7"/>
      <c r="C929" s="7"/>
      <c r="D929" s="8"/>
      <c r="E929" s="5"/>
      <c r="F929" s="5"/>
      <c r="G929" s="5"/>
      <c r="H929" s="5"/>
      <c r="I929" s="5"/>
      <c r="J929" s="5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5"/>
      <c r="V929" s="5"/>
      <c r="W929" s="5"/>
      <c r="X929" s="5"/>
      <c r="Y929" s="5"/>
      <c r="Z929" s="5"/>
      <c r="AA929" s="5"/>
    </row>
    <row r="930" spans="1:27" ht="15.75" customHeight="1">
      <c r="A930" s="7"/>
      <c r="B930" s="7"/>
      <c r="C930" s="7"/>
      <c r="D930" s="8"/>
      <c r="E930" s="5"/>
      <c r="F930" s="5"/>
      <c r="G930" s="5"/>
      <c r="H930" s="5"/>
      <c r="I930" s="5"/>
      <c r="J930" s="5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5"/>
      <c r="V930" s="5"/>
      <c r="W930" s="5"/>
      <c r="X930" s="5"/>
      <c r="Y930" s="5"/>
      <c r="Z930" s="5"/>
      <c r="AA930" s="5"/>
    </row>
    <row r="931" spans="1:27" ht="15.75" customHeight="1">
      <c r="A931" s="7"/>
      <c r="B931" s="7"/>
      <c r="C931" s="7"/>
      <c r="D931" s="8"/>
      <c r="E931" s="5"/>
      <c r="F931" s="5"/>
      <c r="G931" s="5"/>
      <c r="H931" s="5"/>
      <c r="I931" s="5"/>
      <c r="J931" s="5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5"/>
      <c r="V931" s="5"/>
      <c r="W931" s="5"/>
      <c r="X931" s="5"/>
      <c r="Y931" s="5"/>
      <c r="Z931" s="5"/>
      <c r="AA931" s="5"/>
    </row>
    <row r="932" spans="1:27" ht="15.75" customHeight="1">
      <c r="A932" s="7"/>
      <c r="B932" s="7"/>
      <c r="C932" s="7"/>
      <c r="D932" s="8"/>
      <c r="E932" s="5"/>
      <c r="F932" s="5"/>
      <c r="G932" s="5"/>
      <c r="H932" s="5"/>
      <c r="I932" s="5"/>
      <c r="J932" s="5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5"/>
      <c r="V932" s="5"/>
      <c r="W932" s="5"/>
      <c r="X932" s="5"/>
      <c r="Y932" s="5"/>
      <c r="Z932" s="5"/>
      <c r="AA932" s="5"/>
    </row>
    <row r="933" spans="1:27" ht="15.75" customHeight="1">
      <c r="A933" s="7"/>
      <c r="B933" s="7"/>
      <c r="C933" s="7"/>
      <c r="D933" s="8"/>
      <c r="E933" s="5"/>
      <c r="F933" s="5"/>
      <c r="G933" s="5"/>
      <c r="H933" s="5"/>
      <c r="I933" s="5"/>
      <c r="J933" s="5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5"/>
      <c r="V933" s="5"/>
      <c r="W933" s="5"/>
      <c r="X933" s="5"/>
      <c r="Y933" s="5"/>
      <c r="Z933" s="5"/>
      <c r="AA933" s="5"/>
    </row>
    <row r="934" spans="1:27" ht="15.75" customHeight="1">
      <c r="A934" s="7"/>
      <c r="B934" s="7"/>
      <c r="C934" s="7"/>
      <c r="D934" s="8"/>
      <c r="E934" s="5"/>
      <c r="F934" s="5"/>
      <c r="G934" s="5"/>
      <c r="H934" s="5"/>
      <c r="I934" s="5"/>
      <c r="J934" s="5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5"/>
      <c r="V934" s="5"/>
      <c r="W934" s="5"/>
      <c r="X934" s="5"/>
      <c r="Y934" s="5"/>
      <c r="Z934" s="5"/>
      <c r="AA934" s="5"/>
    </row>
    <row r="935" spans="1:27" ht="15.75" customHeight="1">
      <c r="A935" s="7"/>
      <c r="B935" s="7"/>
      <c r="C935" s="7"/>
      <c r="D935" s="8"/>
      <c r="E935" s="5"/>
      <c r="F935" s="5"/>
      <c r="G935" s="5"/>
      <c r="H935" s="5"/>
      <c r="I935" s="5"/>
      <c r="J935" s="5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5"/>
      <c r="V935" s="5"/>
      <c r="W935" s="5"/>
      <c r="X935" s="5"/>
      <c r="Y935" s="5"/>
      <c r="Z935" s="5"/>
      <c r="AA935" s="5"/>
    </row>
    <row r="936" spans="1:27" ht="15.75" customHeight="1">
      <c r="A936" s="7"/>
      <c r="B936" s="7"/>
      <c r="C936" s="7"/>
      <c r="D936" s="8"/>
      <c r="E936" s="5"/>
      <c r="F936" s="5"/>
      <c r="G936" s="5"/>
      <c r="H936" s="5"/>
      <c r="I936" s="5"/>
      <c r="J936" s="5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5"/>
      <c r="V936" s="5"/>
      <c r="W936" s="5"/>
      <c r="X936" s="5"/>
      <c r="Y936" s="5"/>
      <c r="Z936" s="5"/>
      <c r="AA936" s="5"/>
    </row>
    <row r="937" spans="1:27" ht="15.75" customHeight="1">
      <c r="A937" s="7"/>
      <c r="B937" s="7"/>
      <c r="C937" s="7"/>
      <c r="D937" s="8"/>
      <c r="E937" s="5"/>
      <c r="F937" s="5"/>
      <c r="G937" s="5"/>
      <c r="H937" s="5"/>
      <c r="I937" s="5"/>
      <c r="J937" s="5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5"/>
      <c r="V937" s="5"/>
      <c r="W937" s="5"/>
      <c r="X937" s="5"/>
      <c r="Y937" s="5"/>
      <c r="Z937" s="5"/>
      <c r="AA937" s="5"/>
    </row>
    <row r="938" spans="1:27" ht="15.75" customHeight="1">
      <c r="A938" s="7"/>
      <c r="B938" s="7"/>
      <c r="C938" s="7"/>
      <c r="D938" s="8"/>
      <c r="E938" s="5"/>
      <c r="F938" s="5"/>
      <c r="G938" s="5"/>
      <c r="H938" s="5"/>
      <c r="I938" s="5"/>
      <c r="J938" s="5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5"/>
      <c r="V938" s="5"/>
      <c r="W938" s="5"/>
      <c r="X938" s="5"/>
      <c r="Y938" s="5"/>
      <c r="Z938" s="5"/>
      <c r="AA938" s="5"/>
    </row>
    <row r="939" spans="1:27" ht="15.75" customHeight="1">
      <c r="A939" s="7"/>
      <c r="B939" s="7"/>
      <c r="C939" s="7"/>
      <c r="D939" s="8"/>
      <c r="E939" s="5"/>
      <c r="F939" s="5"/>
      <c r="G939" s="5"/>
      <c r="H939" s="5"/>
      <c r="I939" s="5"/>
      <c r="J939" s="5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5"/>
      <c r="V939" s="5"/>
      <c r="W939" s="5"/>
      <c r="X939" s="5"/>
      <c r="Y939" s="5"/>
      <c r="Z939" s="5"/>
      <c r="AA939" s="5"/>
    </row>
    <row r="940" spans="1:27" ht="15.75" customHeight="1">
      <c r="A940" s="7"/>
      <c r="B940" s="7"/>
      <c r="C940" s="7"/>
      <c r="D940" s="8"/>
      <c r="E940" s="5"/>
      <c r="F940" s="5"/>
      <c r="G940" s="5"/>
      <c r="H940" s="5"/>
      <c r="I940" s="5"/>
      <c r="J940" s="5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5"/>
      <c r="V940" s="5"/>
      <c r="W940" s="5"/>
      <c r="X940" s="5"/>
      <c r="Y940" s="5"/>
      <c r="Z940" s="5"/>
      <c r="AA940" s="5"/>
    </row>
    <row r="941" spans="1:27" ht="15.75" customHeight="1">
      <c r="A941" s="7"/>
      <c r="B941" s="7"/>
      <c r="C941" s="7"/>
      <c r="D941" s="8"/>
      <c r="E941" s="5"/>
      <c r="F941" s="5"/>
      <c r="G941" s="5"/>
      <c r="H941" s="5"/>
      <c r="I941" s="5"/>
      <c r="J941" s="5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5"/>
      <c r="V941" s="5"/>
      <c r="W941" s="5"/>
      <c r="X941" s="5"/>
      <c r="Y941" s="5"/>
      <c r="Z941" s="5"/>
      <c r="AA941" s="5"/>
    </row>
    <row r="942" spans="1:27" ht="15.75" customHeight="1">
      <c r="A942" s="7"/>
      <c r="B942" s="7"/>
      <c r="C942" s="7"/>
      <c r="D942" s="8"/>
      <c r="E942" s="5"/>
      <c r="F942" s="5"/>
      <c r="G942" s="5"/>
      <c r="H942" s="5"/>
      <c r="I942" s="5"/>
      <c r="J942" s="5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5"/>
      <c r="V942" s="5"/>
      <c r="W942" s="5"/>
      <c r="X942" s="5"/>
      <c r="Y942" s="5"/>
      <c r="Z942" s="5"/>
      <c r="AA942" s="5"/>
    </row>
    <row r="943" spans="1:27" ht="15.75" customHeight="1">
      <c r="A943" s="7"/>
      <c r="B943" s="7"/>
      <c r="C943" s="7"/>
      <c r="D943" s="8"/>
      <c r="E943" s="5"/>
      <c r="F943" s="5"/>
      <c r="G943" s="5"/>
      <c r="H943" s="5"/>
      <c r="I943" s="5"/>
      <c r="J943" s="5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5"/>
      <c r="V943" s="5"/>
      <c r="W943" s="5"/>
      <c r="X943" s="5"/>
      <c r="Y943" s="5"/>
      <c r="Z943" s="5"/>
      <c r="AA943" s="5"/>
    </row>
    <row r="944" spans="1:27" ht="15.75" customHeight="1">
      <c r="A944" s="7"/>
      <c r="B944" s="7"/>
      <c r="C944" s="7"/>
      <c r="D944" s="8"/>
      <c r="E944" s="5"/>
      <c r="F944" s="5"/>
      <c r="G944" s="5"/>
      <c r="H944" s="5"/>
      <c r="I944" s="5"/>
      <c r="J944" s="5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5"/>
      <c r="V944" s="5"/>
      <c r="W944" s="5"/>
      <c r="X944" s="5"/>
      <c r="Y944" s="5"/>
      <c r="Z944" s="5"/>
      <c r="AA944" s="5"/>
    </row>
    <row r="945" spans="1:27" ht="15.75" customHeight="1">
      <c r="A945" s="7"/>
      <c r="B945" s="7"/>
      <c r="C945" s="7"/>
      <c r="D945" s="8"/>
      <c r="E945" s="5"/>
      <c r="F945" s="5"/>
      <c r="G945" s="5"/>
      <c r="H945" s="5"/>
      <c r="I945" s="5"/>
      <c r="J945" s="5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5"/>
      <c r="V945" s="5"/>
      <c r="W945" s="5"/>
      <c r="X945" s="5"/>
      <c r="Y945" s="5"/>
      <c r="Z945" s="5"/>
      <c r="AA945" s="5"/>
    </row>
    <row r="946" spans="1:27" ht="15.75" customHeight="1">
      <c r="A946" s="7"/>
      <c r="B946" s="7"/>
      <c r="C946" s="7"/>
      <c r="D946" s="8"/>
      <c r="E946" s="5"/>
      <c r="F946" s="5"/>
      <c r="G946" s="5"/>
      <c r="H946" s="5"/>
      <c r="I946" s="5"/>
      <c r="J946" s="5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5"/>
      <c r="V946" s="5"/>
      <c r="W946" s="5"/>
      <c r="X946" s="5"/>
      <c r="Y946" s="5"/>
      <c r="Z946" s="5"/>
      <c r="AA946" s="5"/>
    </row>
    <row r="947" spans="1:27" ht="15.75" customHeight="1">
      <c r="A947" s="7"/>
      <c r="B947" s="7"/>
      <c r="C947" s="7"/>
      <c r="D947" s="8"/>
      <c r="E947" s="5"/>
      <c r="F947" s="5"/>
      <c r="G947" s="5"/>
      <c r="H947" s="5"/>
      <c r="I947" s="5"/>
      <c r="J947" s="5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5"/>
      <c r="V947" s="5"/>
      <c r="W947" s="5"/>
      <c r="X947" s="5"/>
      <c r="Y947" s="5"/>
      <c r="Z947" s="5"/>
      <c r="AA947" s="5"/>
    </row>
    <row r="948" spans="1:27" ht="15.75" customHeight="1">
      <c r="A948" s="7"/>
      <c r="B948" s="7"/>
      <c r="C948" s="7"/>
      <c r="D948" s="8"/>
      <c r="E948" s="5"/>
      <c r="F948" s="5"/>
      <c r="G948" s="5"/>
      <c r="H948" s="5"/>
      <c r="I948" s="5"/>
      <c r="J948" s="5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5"/>
      <c r="V948" s="5"/>
      <c r="W948" s="5"/>
      <c r="X948" s="5"/>
      <c r="Y948" s="5"/>
      <c r="Z948" s="5"/>
      <c r="AA948" s="5"/>
    </row>
    <row r="949" spans="1:27" ht="15.75" customHeight="1">
      <c r="A949" s="7"/>
      <c r="B949" s="7"/>
      <c r="C949" s="7"/>
      <c r="D949" s="8"/>
      <c r="E949" s="5"/>
      <c r="F949" s="5"/>
      <c r="G949" s="5"/>
      <c r="H949" s="5"/>
      <c r="I949" s="5"/>
      <c r="J949" s="5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5"/>
      <c r="V949" s="5"/>
      <c r="W949" s="5"/>
      <c r="X949" s="5"/>
      <c r="Y949" s="5"/>
      <c r="Z949" s="5"/>
      <c r="AA949" s="5"/>
    </row>
    <row r="950" spans="1:27" ht="15.75" customHeight="1">
      <c r="A950" s="7"/>
      <c r="B950" s="7"/>
      <c r="C950" s="7"/>
      <c r="D950" s="8"/>
      <c r="E950" s="5"/>
      <c r="F950" s="5"/>
      <c r="G950" s="5"/>
      <c r="H950" s="5"/>
      <c r="I950" s="5"/>
      <c r="J950" s="5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5"/>
      <c r="V950" s="5"/>
      <c r="W950" s="5"/>
      <c r="X950" s="5"/>
      <c r="Y950" s="5"/>
      <c r="Z950" s="5"/>
      <c r="AA950" s="5"/>
    </row>
    <row r="951" spans="1:27" ht="15.75" customHeight="1">
      <c r="A951" s="7"/>
      <c r="B951" s="7"/>
      <c r="C951" s="7"/>
      <c r="D951" s="8"/>
      <c r="E951" s="5"/>
      <c r="F951" s="5"/>
      <c r="G951" s="5"/>
      <c r="H951" s="5"/>
      <c r="I951" s="5"/>
      <c r="J951" s="5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5"/>
      <c r="V951" s="5"/>
      <c r="W951" s="5"/>
      <c r="X951" s="5"/>
      <c r="Y951" s="5"/>
      <c r="Z951" s="5"/>
      <c r="AA951" s="5"/>
    </row>
    <row r="952" spans="1:27" ht="15.75" customHeight="1">
      <c r="A952" s="7"/>
      <c r="B952" s="7"/>
      <c r="C952" s="7"/>
      <c r="D952" s="8"/>
      <c r="E952" s="5"/>
      <c r="F952" s="5"/>
      <c r="G952" s="5"/>
      <c r="H952" s="5"/>
      <c r="I952" s="5"/>
      <c r="J952" s="5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5"/>
      <c r="V952" s="5"/>
      <c r="W952" s="5"/>
      <c r="X952" s="5"/>
      <c r="Y952" s="5"/>
      <c r="Z952" s="5"/>
      <c r="AA952" s="5"/>
    </row>
    <row r="953" spans="1:27" ht="15.75" customHeight="1">
      <c r="A953" s="7"/>
      <c r="B953" s="7"/>
      <c r="C953" s="7"/>
      <c r="D953" s="8"/>
      <c r="E953" s="5"/>
      <c r="F953" s="5"/>
      <c r="G953" s="5"/>
      <c r="H953" s="5"/>
      <c r="I953" s="5"/>
      <c r="J953" s="5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5"/>
      <c r="V953" s="5"/>
      <c r="W953" s="5"/>
      <c r="X953" s="5"/>
      <c r="Y953" s="5"/>
      <c r="Z953" s="5"/>
      <c r="AA953" s="5"/>
    </row>
    <row r="954" spans="1:27" ht="15.75" customHeight="1">
      <c r="A954" s="7"/>
      <c r="B954" s="7"/>
      <c r="C954" s="7"/>
      <c r="D954" s="8"/>
      <c r="E954" s="5"/>
      <c r="F954" s="5"/>
      <c r="G954" s="5"/>
      <c r="H954" s="5"/>
      <c r="I954" s="5"/>
      <c r="J954" s="5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5"/>
      <c r="V954" s="5"/>
      <c r="W954" s="5"/>
      <c r="X954" s="5"/>
      <c r="Y954" s="5"/>
      <c r="Z954" s="5"/>
      <c r="AA954" s="5"/>
    </row>
    <row r="955" spans="1:27" ht="15.75" customHeight="1">
      <c r="A955" s="7"/>
      <c r="B955" s="7"/>
      <c r="C955" s="7"/>
      <c r="D955" s="8"/>
      <c r="E955" s="5"/>
      <c r="F955" s="5"/>
      <c r="G955" s="5"/>
      <c r="H955" s="5"/>
      <c r="I955" s="5"/>
      <c r="J955" s="5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5"/>
      <c r="V955" s="5"/>
      <c r="W955" s="5"/>
      <c r="X955" s="5"/>
      <c r="Y955" s="5"/>
      <c r="Z955" s="5"/>
      <c r="AA955" s="5"/>
    </row>
    <row r="956" spans="1:27" ht="15.75" customHeight="1">
      <c r="A956" s="7"/>
      <c r="B956" s="7"/>
      <c r="C956" s="7"/>
      <c r="D956" s="8"/>
      <c r="E956" s="5"/>
      <c r="F956" s="5"/>
      <c r="G956" s="5"/>
      <c r="H956" s="5"/>
      <c r="I956" s="5"/>
      <c r="J956" s="5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5"/>
      <c r="V956" s="5"/>
      <c r="W956" s="5"/>
      <c r="X956" s="5"/>
      <c r="Y956" s="5"/>
      <c r="Z956" s="5"/>
      <c r="AA956" s="5"/>
    </row>
    <row r="957" spans="1:27" ht="15.75" customHeight="1">
      <c r="A957" s="7"/>
      <c r="B957" s="7"/>
      <c r="C957" s="7"/>
      <c r="D957" s="8"/>
      <c r="E957" s="5"/>
      <c r="F957" s="5"/>
      <c r="G957" s="5"/>
      <c r="H957" s="5"/>
      <c r="I957" s="5"/>
      <c r="J957" s="5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5"/>
      <c r="V957" s="5"/>
      <c r="W957" s="5"/>
      <c r="X957" s="5"/>
      <c r="Y957" s="5"/>
      <c r="Z957" s="5"/>
      <c r="AA957" s="5"/>
    </row>
    <row r="958" spans="1:27" ht="15.75" customHeight="1">
      <c r="A958" s="7"/>
      <c r="B958" s="7"/>
      <c r="C958" s="7"/>
      <c r="D958" s="8"/>
      <c r="E958" s="5"/>
      <c r="F958" s="5"/>
      <c r="G958" s="5"/>
      <c r="H958" s="5"/>
      <c r="I958" s="5"/>
      <c r="J958" s="5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5"/>
      <c r="V958" s="5"/>
      <c r="W958" s="5"/>
      <c r="X958" s="5"/>
      <c r="Y958" s="5"/>
      <c r="Z958" s="5"/>
      <c r="AA958" s="5"/>
    </row>
    <row r="959" spans="1:27" ht="15.75" customHeight="1">
      <c r="A959" s="7"/>
      <c r="B959" s="7"/>
      <c r="C959" s="7"/>
      <c r="D959" s="8"/>
      <c r="E959" s="5"/>
      <c r="F959" s="5"/>
      <c r="G959" s="5"/>
      <c r="H959" s="5"/>
      <c r="I959" s="5"/>
      <c r="J959" s="5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5"/>
      <c r="V959" s="5"/>
      <c r="W959" s="5"/>
      <c r="X959" s="5"/>
      <c r="Y959" s="5"/>
      <c r="Z959" s="5"/>
      <c r="AA959" s="5"/>
    </row>
    <row r="960" spans="1:27" ht="15.75" customHeight="1">
      <c r="A960" s="7"/>
      <c r="B960" s="7"/>
      <c r="C960" s="7"/>
      <c r="D960" s="8"/>
      <c r="E960" s="5"/>
      <c r="F960" s="5"/>
      <c r="G960" s="5"/>
      <c r="H960" s="5"/>
      <c r="I960" s="5"/>
      <c r="J960" s="5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5"/>
      <c r="V960" s="5"/>
      <c r="W960" s="5"/>
      <c r="X960" s="5"/>
      <c r="Y960" s="5"/>
      <c r="Z960" s="5"/>
      <c r="AA960" s="5"/>
    </row>
    <row r="961" spans="1:27" ht="15.75" customHeight="1">
      <c r="A961" s="7"/>
      <c r="B961" s="7"/>
      <c r="C961" s="7"/>
      <c r="D961" s="8"/>
      <c r="E961" s="5"/>
      <c r="F961" s="5"/>
      <c r="G961" s="5"/>
      <c r="H961" s="5"/>
      <c r="I961" s="5"/>
      <c r="J961" s="5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5"/>
      <c r="V961" s="5"/>
      <c r="W961" s="5"/>
      <c r="X961" s="5"/>
      <c r="Y961" s="5"/>
      <c r="Z961" s="5"/>
      <c r="AA961" s="5"/>
    </row>
    <row r="962" spans="1:27" ht="15.75" customHeight="1">
      <c r="A962" s="7"/>
      <c r="B962" s="7"/>
      <c r="C962" s="7"/>
      <c r="D962" s="8"/>
      <c r="E962" s="5"/>
      <c r="F962" s="5"/>
      <c r="G962" s="5"/>
      <c r="H962" s="5"/>
      <c r="I962" s="5"/>
      <c r="J962" s="5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5"/>
      <c r="V962" s="5"/>
      <c r="W962" s="5"/>
      <c r="X962" s="5"/>
      <c r="Y962" s="5"/>
      <c r="Z962" s="5"/>
      <c r="AA962" s="5"/>
    </row>
    <row r="963" spans="1:27" ht="15.75" customHeight="1">
      <c r="A963" s="7"/>
      <c r="B963" s="7"/>
      <c r="C963" s="7"/>
      <c r="D963" s="8"/>
      <c r="E963" s="5"/>
      <c r="F963" s="5"/>
      <c r="G963" s="5"/>
      <c r="H963" s="5"/>
      <c r="I963" s="5"/>
      <c r="J963" s="5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5"/>
      <c r="V963" s="5"/>
      <c r="W963" s="5"/>
      <c r="X963" s="5"/>
      <c r="Y963" s="5"/>
      <c r="Z963" s="5"/>
      <c r="AA963" s="5"/>
    </row>
    <row r="964" spans="1:27" ht="15.75" customHeight="1">
      <c r="A964" s="7"/>
      <c r="B964" s="7"/>
      <c r="C964" s="7"/>
      <c r="D964" s="8"/>
      <c r="E964" s="5"/>
      <c r="F964" s="5"/>
      <c r="G964" s="5"/>
      <c r="H964" s="5"/>
      <c r="I964" s="5"/>
      <c r="J964" s="5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5"/>
      <c r="V964" s="5"/>
      <c r="W964" s="5"/>
      <c r="X964" s="5"/>
      <c r="Y964" s="5"/>
      <c r="Z964" s="5"/>
      <c r="AA964" s="5"/>
    </row>
    <row r="965" spans="1:27" ht="15.75" customHeight="1">
      <c r="A965" s="7"/>
      <c r="B965" s="7"/>
      <c r="C965" s="7"/>
      <c r="D965" s="8"/>
      <c r="E965" s="5"/>
      <c r="F965" s="5"/>
      <c r="G965" s="5"/>
      <c r="H965" s="5"/>
      <c r="I965" s="5"/>
      <c r="J965" s="5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5"/>
      <c r="V965" s="5"/>
      <c r="W965" s="5"/>
      <c r="X965" s="5"/>
      <c r="Y965" s="5"/>
      <c r="Z965" s="5"/>
      <c r="AA965" s="5"/>
    </row>
    <row r="966" spans="1:27" ht="15.75" customHeight="1">
      <c r="A966" s="7"/>
      <c r="B966" s="7"/>
      <c r="C966" s="7"/>
      <c r="D966" s="8"/>
      <c r="E966" s="5"/>
      <c r="F966" s="5"/>
      <c r="G966" s="5"/>
      <c r="H966" s="5"/>
      <c r="I966" s="5"/>
      <c r="J966" s="5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5"/>
      <c r="V966" s="5"/>
      <c r="W966" s="5"/>
      <c r="X966" s="5"/>
      <c r="Y966" s="5"/>
      <c r="Z966" s="5"/>
      <c r="AA966" s="5"/>
    </row>
    <row r="967" spans="1:27" ht="15.75" customHeight="1">
      <c r="A967" s="7"/>
      <c r="B967" s="7"/>
      <c r="C967" s="7"/>
      <c r="D967" s="8"/>
      <c r="E967" s="5"/>
      <c r="F967" s="5"/>
      <c r="G967" s="5"/>
      <c r="H967" s="5"/>
      <c r="I967" s="5"/>
      <c r="J967" s="5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5"/>
      <c r="V967" s="5"/>
      <c r="W967" s="5"/>
      <c r="X967" s="5"/>
      <c r="Y967" s="5"/>
      <c r="Z967" s="5"/>
      <c r="AA967" s="5"/>
    </row>
    <row r="968" spans="1:27" ht="15.75" customHeight="1">
      <c r="A968" s="7"/>
      <c r="B968" s="7"/>
      <c r="C968" s="7"/>
      <c r="D968" s="8"/>
      <c r="E968" s="5"/>
      <c r="F968" s="5"/>
      <c r="G968" s="5"/>
      <c r="H968" s="5"/>
      <c r="I968" s="5"/>
      <c r="J968" s="5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5"/>
      <c r="V968" s="5"/>
      <c r="W968" s="5"/>
      <c r="X968" s="5"/>
      <c r="Y968" s="5"/>
      <c r="Z968" s="5"/>
      <c r="AA968" s="5"/>
    </row>
    <row r="969" spans="1:27" ht="15.75" customHeight="1">
      <c r="A969" s="7"/>
      <c r="B969" s="7"/>
      <c r="C969" s="7"/>
      <c r="D969" s="8"/>
      <c r="E969" s="5"/>
      <c r="F969" s="5"/>
      <c r="G969" s="5"/>
      <c r="H969" s="5"/>
      <c r="I969" s="5"/>
      <c r="J969" s="5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5"/>
      <c r="V969" s="5"/>
      <c r="W969" s="5"/>
      <c r="X969" s="5"/>
      <c r="Y969" s="5"/>
      <c r="Z969" s="5"/>
      <c r="AA969" s="5"/>
    </row>
    <row r="970" spans="1:27" ht="15.75" customHeight="1">
      <c r="A970" s="7"/>
      <c r="B970" s="7"/>
      <c r="C970" s="7"/>
      <c r="D970" s="8"/>
      <c r="E970" s="5"/>
      <c r="F970" s="5"/>
      <c r="G970" s="5"/>
      <c r="H970" s="5"/>
      <c r="I970" s="5"/>
      <c r="J970" s="5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5"/>
      <c r="V970" s="5"/>
      <c r="W970" s="5"/>
      <c r="X970" s="5"/>
      <c r="Y970" s="5"/>
      <c r="Z970" s="5"/>
      <c r="AA970" s="5"/>
    </row>
    <row r="971" spans="1:27" ht="15.75" customHeight="1">
      <c r="A971" s="7"/>
      <c r="B971" s="7"/>
      <c r="C971" s="7"/>
      <c r="D971" s="8"/>
      <c r="E971" s="5"/>
      <c r="F971" s="5"/>
      <c r="G971" s="5"/>
      <c r="H971" s="5"/>
      <c r="I971" s="5"/>
      <c r="J971" s="5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5"/>
      <c r="V971" s="5"/>
      <c r="W971" s="5"/>
      <c r="X971" s="5"/>
      <c r="Y971" s="5"/>
      <c r="Z971" s="5"/>
      <c r="AA971" s="5"/>
    </row>
    <row r="972" spans="1:27" ht="15.75" customHeight="1">
      <c r="A972" s="7"/>
      <c r="B972" s="7"/>
      <c r="C972" s="7"/>
      <c r="D972" s="8"/>
      <c r="E972" s="5"/>
      <c r="F972" s="5"/>
      <c r="G972" s="5"/>
      <c r="H972" s="5"/>
      <c r="I972" s="5"/>
      <c r="J972" s="5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5"/>
      <c r="V972" s="5"/>
      <c r="W972" s="5"/>
      <c r="X972" s="5"/>
      <c r="Y972" s="5"/>
      <c r="Z972" s="5"/>
      <c r="AA972" s="5"/>
    </row>
    <row r="973" spans="1:27" ht="15.75" customHeight="1">
      <c r="A973" s="7"/>
      <c r="B973" s="7"/>
      <c r="C973" s="7"/>
      <c r="D973" s="8"/>
      <c r="E973" s="5"/>
      <c r="F973" s="5"/>
      <c r="G973" s="5"/>
      <c r="H973" s="5"/>
      <c r="I973" s="5"/>
      <c r="J973" s="5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5"/>
      <c r="V973" s="5"/>
      <c r="W973" s="5"/>
      <c r="X973" s="5"/>
      <c r="Y973" s="5"/>
      <c r="Z973" s="5"/>
      <c r="AA973" s="5"/>
    </row>
    <row r="974" spans="1:27" ht="15.75" customHeight="1">
      <c r="A974" s="7"/>
      <c r="B974" s="7"/>
      <c r="C974" s="7"/>
      <c r="D974" s="8"/>
      <c r="E974" s="5"/>
      <c r="F974" s="5"/>
      <c r="G974" s="5"/>
      <c r="H974" s="5"/>
      <c r="I974" s="5"/>
      <c r="J974" s="5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5"/>
      <c r="V974" s="5"/>
      <c r="W974" s="5"/>
      <c r="X974" s="5"/>
      <c r="Y974" s="5"/>
      <c r="Z974" s="5"/>
      <c r="AA974" s="5"/>
    </row>
    <row r="975" spans="1:27" ht="15.75" customHeight="1">
      <c r="A975" s="7"/>
      <c r="B975" s="7"/>
      <c r="C975" s="7"/>
      <c r="D975" s="8"/>
      <c r="E975" s="5"/>
      <c r="F975" s="5"/>
      <c r="G975" s="5"/>
      <c r="H975" s="5"/>
      <c r="I975" s="5"/>
      <c r="J975" s="5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5"/>
      <c r="V975" s="5"/>
      <c r="W975" s="5"/>
      <c r="X975" s="5"/>
      <c r="Y975" s="5"/>
      <c r="Z975" s="5"/>
      <c r="AA975" s="5"/>
    </row>
    <row r="976" spans="1:27" ht="15.75" customHeight="1">
      <c r="A976" s="7"/>
      <c r="B976" s="7"/>
      <c r="C976" s="7"/>
      <c r="D976" s="8"/>
      <c r="E976" s="5"/>
      <c r="F976" s="5"/>
      <c r="G976" s="5"/>
      <c r="H976" s="5"/>
      <c r="I976" s="5"/>
      <c r="J976" s="5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5"/>
      <c r="V976" s="5"/>
      <c r="W976" s="5"/>
      <c r="X976" s="5"/>
      <c r="Y976" s="5"/>
      <c r="Z976" s="5"/>
      <c r="AA976" s="5"/>
    </row>
    <row r="977" spans="1:27" ht="15.75" customHeight="1">
      <c r="A977" s="7"/>
      <c r="B977" s="7"/>
      <c r="C977" s="7"/>
      <c r="D977" s="8"/>
      <c r="E977" s="5"/>
      <c r="F977" s="5"/>
      <c r="G977" s="5"/>
      <c r="H977" s="5"/>
      <c r="I977" s="5"/>
      <c r="J977" s="5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5"/>
      <c r="V977" s="5"/>
      <c r="W977" s="5"/>
      <c r="X977" s="5"/>
      <c r="Y977" s="5"/>
      <c r="Z977" s="5"/>
      <c r="AA977" s="5"/>
    </row>
    <row r="978" spans="1:27" ht="15.75" customHeight="1">
      <c r="A978" s="7"/>
      <c r="B978" s="7"/>
      <c r="C978" s="7"/>
      <c r="D978" s="8"/>
      <c r="E978" s="5"/>
      <c r="F978" s="5"/>
      <c r="G978" s="5"/>
      <c r="H978" s="5"/>
      <c r="I978" s="5"/>
      <c r="J978" s="5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5"/>
      <c r="V978" s="5"/>
      <c r="W978" s="5"/>
      <c r="X978" s="5"/>
      <c r="Y978" s="5"/>
      <c r="Z978" s="5"/>
      <c r="AA978" s="5"/>
    </row>
    <row r="979" spans="1:27" ht="15.75" customHeight="1">
      <c r="A979" s="7"/>
      <c r="B979" s="7"/>
      <c r="C979" s="7"/>
      <c r="D979" s="8"/>
      <c r="E979" s="5"/>
      <c r="F979" s="5"/>
      <c r="G979" s="5"/>
      <c r="H979" s="5"/>
      <c r="I979" s="5"/>
      <c r="J979" s="5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5"/>
      <c r="V979" s="5"/>
      <c r="W979" s="5"/>
      <c r="X979" s="5"/>
      <c r="Y979" s="5"/>
      <c r="Z979" s="5"/>
      <c r="AA979" s="5"/>
    </row>
    <row r="980" spans="1:27" ht="15.75" customHeight="1">
      <c r="A980" s="7"/>
      <c r="B980" s="7"/>
      <c r="C980" s="7"/>
      <c r="D980" s="8"/>
      <c r="E980" s="5"/>
      <c r="F980" s="5"/>
      <c r="G980" s="5"/>
      <c r="H980" s="5"/>
      <c r="I980" s="5"/>
      <c r="J980" s="5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5"/>
      <c r="V980" s="5"/>
      <c r="W980" s="5"/>
      <c r="X980" s="5"/>
      <c r="Y980" s="5"/>
      <c r="Z980" s="5"/>
      <c r="AA980" s="5"/>
    </row>
    <row r="981" spans="1:27" ht="15.75" customHeight="1">
      <c r="A981" s="7"/>
      <c r="B981" s="7"/>
      <c r="C981" s="7"/>
      <c r="D981" s="8"/>
      <c r="E981" s="5"/>
      <c r="F981" s="5"/>
      <c r="G981" s="5"/>
      <c r="H981" s="5"/>
      <c r="I981" s="5"/>
      <c r="J981" s="5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5"/>
      <c r="V981" s="5"/>
      <c r="W981" s="5"/>
      <c r="X981" s="5"/>
      <c r="Y981" s="5"/>
      <c r="Z981" s="5"/>
      <c r="AA981" s="5"/>
    </row>
    <row r="982" spans="1:27" ht="15.75" customHeight="1">
      <c r="A982" s="7"/>
      <c r="B982" s="7"/>
      <c r="C982" s="7"/>
      <c r="D982" s="8"/>
      <c r="E982" s="5"/>
      <c r="F982" s="5"/>
      <c r="G982" s="5"/>
      <c r="H982" s="5"/>
      <c r="I982" s="5"/>
      <c r="J982" s="5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5"/>
      <c r="V982" s="5"/>
      <c r="W982" s="5"/>
      <c r="X982" s="5"/>
      <c r="Y982" s="5"/>
      <c r="Z982" s="5"/>
      <c r="AA982" s="5"/>
    </row>
    <row r="983" spans="1:27" ht="15.75" customHeight="1">
      <c r="A983" s="7"/>
      <c r="B983" s="7"/>
      <c r="C983" s="7"/>
      <c r="D983" s="8"/>
      <c r="E983" s="5"/>
      <c r="F983" s="5"/>
      <c r="G983" s="5"/>
      <c r="H983" s="5"/>
      <c r="I983" s="5"/>
      <c r="J983" s="5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5"/>
      <c r="V983" s="5"/>
      <c r="W983" s="5"/>
      <c r="X983" s="5"/>
      <c r="Y983" s="5"/>
      <c r="Z983" s="5"/>
      <c r="AA983" s="5"/>
    </row>
    <row r="984" spans="1:27" ht="15.75" customHeight="1">
      <c r="A984" s="7"/>
      <c r="B984" s="7"/>
      <c r="C984" s="7"/>
      <c r="D984" s="8"/>
      <c r="E984" s="5"/>
      <c r="F984" s="5"/>
      <c r="G984" s="5"/>
      <c r="H984" s="5"/>
      <c r="I984" s="5"/>
      <c r="J984" s="5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5"/>
      <c r="V984" s="5"/>
      <c r="W984" s="5"/>
      <c r="X984" s="5"/>
      <c r="Y984" s="5"/>
      <c r="Z984" s="5"/>
      <c r="AA984" s="5"/>
    </row>
    <row r="985" spans="1:27" ht="15.75" customHeight="1">
      <c r="A985" s="7"/>
      <c r="B985" s="7"/>
      <c r="C985" s="7"/>
      <c r="D985" s="8"/>
      <c r="E985" s="5"/>
      <c r="F985" s="5"/>
      <c r="G985" s="5"/>
      <c r="H985" s="5"/>
      <c r="I985" s="5"/>
      <c r="J985" s="5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5"/>
      <c r="V985" s="5"/>
      <c r="W985" s="5"/>
      <c r="X985" s="5"/>
      <c r="Y985" s="5"/>
      <c r="Z985" s="5"/>
      <c r="AA985" s="5"/>
    </row>
    <row r="986" spans="1:27" ht="15.75" customHeight="1">
      <c r="A986" s="7"/>
      <c r="B986" s="7"/>
      <c r="C986" s="7"/>
      <c r="D986" s="8"/>
      <c r="E986" s="5"/>
      <c r="F986" s="5"/>
      <c r="G986" s="5"/>
      <c r="H986" s="5"/>
      <c r="I986" s="5"/>
      <c r="J986" s="5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5"/>
      <c r="V986" s="5"/>
      <c r="W986" s="5"/>
      <c r="X986" s="5"/>
      <c r="Y986" s="5"/>
      <c r="Z986" s="5"/>
      <c r="AA986" s="5"/>
    </row>
    <row r="987" spans="1:27" ht="15.75" customHeight="1">
      <c r="A987" s="7"/>
      <c r="B987" s="7"/>
      <c r="C987" s="7"/>
      <c r="D987" s="8"/>
      <c r="E987" s="5"/>
      <c r="F987" s="5"/>
      <c r="G987" s="5"/>
      <c r="H987" s="5"/>
      <c r="I987" s="5"/>
      <c r="J987" s="5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5"/>
      <c r="V987" s="5"/>
      <c r="W987" s="5"/>
      <c r="X987" s="5"/>
      <c r="Y987" s="5"/>
      <c r="Z987" s="5"/>
      <c r="AA987" s="5"/>
    </row>
    <row r="988" spans="1:27" ht="15.75" customHeight="1">
      <c r="A988" s="7"/>
      <c r="B988" s="7"/>
      <c r="C988" s="7"/>
      <c r="D988" s="8"/>
      <c r="E988" s="5"/>
      <c r="F988" s="5"/>
      <c r="G988" s="5"/>
      <c r="H988" s="5"/>
      <c r="I988" s="5"/>
      <c r="J988" s="5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5"/>
      <c r="V988" s="5"/>
      <c r="W988" s="5"/>
      <c r="X988" s="5"/>
      <c r="Y988" s="5"/>
      <c r="Z988" s="5"/>
      <c r="AA988" s="5"/>
    </row>
    <row r="989" spans="1:27" ht="15.75" customHeight="1">
      <c r="A989" s="7"/>
      <c r="B989" s="7"/>
      <c r="C989" s="7"/>
      <c r="D989" s="8"/>
      <c r="E989" s="5"/>
      <c r="F989" s="5"/>
      <c r="G989" s="5"/>
      <c r="H989" s="5"/>
      <c r="I989" s="5"/>
      <c r="J989" s="5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5"/>
      <c r="V989" s="5"/>
      <c r="W989" s="5"/>
      <c r="X989" s="5"/>
      <c r="Y989" s="5"/>
      <c r="Z989" s="5"/>
      <c r="AA989" s="5"/>
    </row>
    <row r="990" spans="1:27" ht="15.75" customHeight="1">
      <c r="A990" s="7"/>
      <c r="B990" s="7"/>
      <c r="C990" s="7"/>
      <c r="D990" s="8"/>
      <c r="E990" s="5"/>
      <c r="F990" s="5"/>
      <c r="G990" s="5"/>
      <c r="H990" s="5"/>
      <c r="I990" s="5"/>
      <c r="J990" s="5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5"/>
      <c r="V990" s="5"/>
      <c r="W990" s="5"/>
      <c r="X990" s="5"/>
      <c r="Y990" s="5"/>
      <c r="Z990" s="5"/>
      <c r="AA990" s="5"/>
    </row>
    <row r="991" spans="1:27" ht="15.75" customHeight="1">
      <c r="A991" s="7"/>
      <c r="B991" s="7"/>
      <c r="C991" s="7"/>
      <c r="D991" s="8"/>
      <c r="E991" s="5"/>
      <c r="F991" s="5"/>
      <c r="G991" s="5"/>
      <c r="H991" s="5"/>
      <c r="I991" s="5"/>
      <c r="J991" s="5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5"/>
      <c r="V991" s="5"/>
      <c r="W991" s="5"/>
      <c r="X991" s="5"/>
      <c r="Y991" s="5"/>
      <c r="Z991" s="5"/>
      <c r="AA991" s="5"/>
    </row>
  </sheetData>
  <autoFilter ref="A1:S451" xr:uid="{00000000-0009-0000-0000-000000000000}">
    <sortState xmlns:xlrd2="http://schemas.microsoft.com/office/spreadsheetml/2017/richdata2" ref="A2:S451">
      <sortCondition descending="1" ref="Q1:Q451"/>
    </sortState>
  </autoFilter>
  <customSheetViews>
    <customSheetView guid="{B2280310-4C8F-42C2-B30F-BC25FBA6FC6E}" filter="1" showAutoFilter="1">
      <pageMargins left="0.7" right="0.7" top="0.75" bottom="0.75" header="0.3" footer="0.3"/>
      <autoFilter ref="A1:AA305" xr:uid="{00000000-0000-0000-0000-000000000000}">
        <filterColumn colId="0">
          <filters>
            <filter val="2019"/>
          </filters>
        </filterColumn>
      </autoFilter>
      <extLst>
        <ext uri="GoogleSheetsCustomDataVersion1">
          <go:sheetsCustomData xmlns:go="http://customooxmlschemas.google.com/" filterViewId="199728063"/>
        </ext>
      </extLst>
    </customSheetView>
    <customSheetView guid="{55E3B7C0-F5FB-4B07-B9AA-F8FB103F265A}" filter="1" showAutoFilter="1">
      <pageMargins left="0.7" right="0.7" top="0.75" bottom="0.75" header="0.3" footer="0.3"/>
      <autoFilter ref="A1:AA305" xr:uid="{00000000-0000-0000-0000-000000000000}"/>
      <extLst>
        <ext uri="GoogleSheetsCustomDataVersion1">
          <go:sheetsCustomData xmlns:go="http://customooxmlschemas.google.com/" filterViewId="714757656"/>
        </ext>
      </extLst>
    </customSheetView>
  </customSheetViews>
  <hyperlinks>
    <hyperlink ref="D347" r:id="rId1" xr:uid="{00000000-0004-0000-0000-000000000000}"/>
  </hyperlinks>
  <pageMargins left="0.7" right="0.7" top="0.75" bottom="0.75" header="0" footer="0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workbookViewId="0"/>
  </sheetViews>
  <sheetFormatPr baseColWidth="10" defaultColWidth="12.6640625" defaultRowHeight="15" customHeight="1"/>
  <cols>
    <col min="1" max="1" width="7.6640625" customWidth="1"/>
    <col min="2" max="2" width="9.5" customWidth="1"/>
    <col min="3" max="3" width="6.83203125" customWidth="1"/>
    <col min="4" max="4" width="30.1640625" customWidth="1"/>
    <col min="5" max="26" width="7.664062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45</v>
      </c>
      <c r="J1" s="1" t="s">
        <v>46</v>
      </c>
      <c r="K1" s="1" t="s">
        <v>9</v>
      </c>
    </row>
    <row r="2" spans="1:12">
      <c r="A2" s="1">
        <v>2019</v>
      </c>
      <c r="B2" s="1" t="s">
        <v>11</v>
      </c>
      <c r="C2" s="1">
        <v>11</v>
      </c>
      <c r="D2" s="1" t="s">
        <v>51</v>
      </c>
      <c r="E2" s="1" t="s">
        <v>52</v>
      </c>
      <c r="F2" s="1" t="s">
        <v>53</v>
      </c>
      <c r="G2" s="1" t="s">
        <v>54</v>
      </c>
      <c r="I2" s="1" t="s">
        <v>55</v>
      </c>
      <c r="J2" s="1">
        <v>25</v>
      </c>
      <c r="K2" s="1">
        <v>342</v>
      </c>
    </row>
    <row r="3" spans="1:12">
      <c r="A3" s="1">
        <v>2019</v>
      </c>
      <c r="B3" s="1" t="s">
        <v>11</v>
      </c>
      <c r="C3" s="1">
        <v>11</v>
      </c>
      <c r="D3" s="1" t="s">
        <v>56</v>
      </c>
      <c r="E3" s="1" t="s">
        <v>57</v>
      </c>
      <c r="F3" s="1" t="s">
        <v>58</v>
      </c>
      <c r="G3" s="1" t="s">
        <v>54</v>
      </c>
      <c r="I3" s="1" t="s">
        <v>59</v>
      </c>
      <c r="K3" s="1">
        <v>40</v>
      </c>
    </row>
    <row r="4" spans="1:12">
      <c r="A4" s="1">
        <v>2019</v>
      </c>
      <c r="B4" s="1" t="s">
        <v>11</v>
      </c>
      <c r="C4" s="1">
        <v>11</v>
      </c>
      <c r="D4" s="1" t="s">
        <v>62</v>
      </c>
      <c r="E4" s="1" t="s">
        <v>64</v>
      </c>
      <c r="F4" s="1" t="s">
        <v>66</v>
      </c>
      <c r="G4" s="1" t="s">
        <v>67</v>
      </c>
      <c r="I4" s="1" t="s">
        <v>69</v>
      </c>
      <c r="J4" s="1">
        <v>18</v>
      </c>
      <c r="K4" s="1">
        <v>31</v>
      </c>
    </row>
    <row r="5" spans="1:12">
      <c r="A5" s="1">
        <v>2019</v>
      </c>
      <c r="B5" s="1" t="s">
        <v>11</v>
      </c>
      <c r="C5" s="1">
        <v>11</v>
      </c>
      <c r="D5" s="1" t="s">
        <v>73</v>
      </c>
      <c r="E5" s="1" t="s">
        <v>75</v>
      </c>
      <c r="F5" s="1" t="s">
        <v>77</v>
      </c>
      <c r="G5" s="1" t="s">
        <v>26</v>
      </c>
      <c r="I5" s="1" t="s">
        <v>80</v>
      </c>
    </row>
    <row r="6" spans="1:12">
      <c r="A6" s="1">
        <v>2019</v>
      </c>
      <c r="B6" s="1" t="s">
        <v>11</v>
      </c>
      <c r="C6" s="1">
        <v>18</v>
      </c>
      <c r="D6" s="1" t="s">
        <v>82</v>
      </c>
      <c r="E6" s="1" t="s">
        <v>84</v>
      </c>
      <c r="F6" s="1" t="s">
        <v>86</v>
      </c>
      <c r="G6" s="1" t="s">
        <v>26</v>
      </c>
      <c r="I6" s="1" t="s">
        <v>90</v>
      </c>
      <c r="J6" s="1">
        <v>20</v>
      </c>
      <c r="K6" s="1">
        <v>8.66</v>
      </c>
    </row>
    <row r="7" spans="1:12">
      <c r="A7" s="1">
        <v>2019</v>
      </c>
      <c r="B7" s="1" t="s">
        <v>11</v>
      </c>
      <c r="C7" s="1">
        <v>18</v>
      </c>
      <c r="D7" s="1" t="s">
        <v>93</v>
      </c>
      <c r="E7" s="1" t="s">
        <v>94</v>
      </c>
      <c r="F7" s="1" t="s">
        <v>96</v>
      </c>
      <c r="G7" s="1" t="s">
        <v>98</v>
      </c>
      <c r="I7" s="1" t="s">
        <v>100</v>
      </c>
      <c r="J7" s="1">
        <v>7</v>
      </c>
      <c r="K7" s="1">
        <v>2.33</v>
      </c>
    </row>
    <row r="8" spans="1:12">
      <c r="A8" s="1">
        <v>2019</v>
      </c>
      <c r="B8" s="1" t="s">
        <v>11</v>
      </c>
      <c r="C8" s="1">
        <v>18</v>
      </c>
      <c r="D8" s="1" t="s">
        <v>103</v>
      </c>
      <c r="E8" s="1" t="s">
        <v>104</v>
      </c>
      <c r="F8" s="1" t="s">
        <v>106</v>
      </c>
      <c r="G8" s="1" t="s">
        <v>89</v>
      </c>
      <c r="I8" s="1" t="s">
        <v>108</v>
      </c>
      <c r="J8" s="1">
        <v>25</v>
      </c>
      <c r="K8" s="1">
        <v>0.5</v>
      </c>
    </row>
    <row r="9" spans="1:12">
      <c r="A9" s="1">
        <v>2019</v>
      </c>
      <c r="B9" s="1" t="s">
        <v>11</v>
      </c>
      <c r="C9" s="1">
        <v>18</v>
      </c>
      <c r="D9" s="1" t="s">
        <v>114</v>
      </c>
      <c r="E9" s="1" t="s">
        <v>115</v>
      </c>
      <c r="F9" s="1" t="s">
        <v>117</v>
      </c>
      <c r="G9" s="1" t="s">
        <v>118</v>
      </c>
      <c r="H9" s="1" t="s">
        <v>26</v>
      </c>
      <c r="I9" s="1" t="s">
        <v>119</v>
      </c>
    </row>
    <row r="10" spans="1:12">
      <c r="A10" s="1">
        <v>2019</v>
      </c>
      <c r="B10" s="1" t="s">
        <v>11</v>
      </c>
      <c r="C10" s="1">
        <v>18</v>
      </c>
      <c r="D10" s="1" t="s">
        <v>123</v>
      </c>
      <c r="E10" s="1" t="s">
        <v>125</v>
      </c>
      <c r="F10" s="1" t="s">
        <v>126</v>
      </c>
      <c r="G10" s="1" t="s">
        <v>98</v>
      </c>
      <c r="H10" s="1" t="s">
        <v>26</v>
      </c>
      <c r="I10" s="1" t="s">
        <v>127</v>
      </c>
      <c r="L10" s="1" t="s">
        <v>129</v>
      </c>
    </row>
    <row r="11" spans="1:12" ht="112">
      <c r="A11" s="1">
        <v>2019</v>
      </c>
      <c r="B11" s="1" t="s">
        <v>11</v>
      </c>
      <c r="C11" s="1">
        <v>18</v>
      </c>
      <c r="D11" s="1" t="s">
        <v>133</v>
      </c>
      <c r="E11" s="1" t="s">
        <v>134</v>
      </c>
      <c r="F11" s="1" t="s">
        <v>135</v>
      </c>
      <c r="G11" s="1" t="s">
        <v>137</v>
      </c>
      <c r="H11" s="1" t="s">
        <v>21</v>
      </c>
      <c r="I11" s="6" t="s">
        <v>140</v>
      </c>
      <c r="K11" s="1">
        <v>0.14000000000000001</v>
      </c>
    </row>
    <row r="12" spans="1:12">
      <c r="A12" s="1">
        <v>2019</v>
      </c>
      <c r="B12" s="1" t="s">
        <v>11</v>
      </c>
      <c r="C12" s="1">
        <v>18</v>
      </c>
      <c r="D12" s="1" t="s">
        <v>153</v>
      </c>
      <c r="E12" s="1" t="s">
        <v>154</v>
      </c>
      <c r="F12" s="1" t="s">
        <v>157</v>
      </c>
      <c r="G12" s="1" t="s">
        <v>89</v>
      </c>
      <c r="I12" s="1" t="s">
        <v>159</v>
      </c>
      <c r="J12" s="1">
        <v>20</v>
      </c>
      <c r="K12" s="1">
        <v>0.19</v>
      </c>
    </row>
    <row r="13" spans="1:12">
      <c r="A13" s="1">
        <v>2019</v>
      </c>
      <c r="B13" s="1" t="s">
        <v>11</v>
      </c>
      <c r="C13" s="1">
        <v>25</v>
      </c>
      <c r="D13" s="1" t="s">
        <v>160</v>
      </c>
      <c r="E13" s="1" t="s">
        <v>161</v>
      </c>
      <c r="F13" s="1" t="s">
        <v>162</v>
      </c>
      <c r="G13" s="1" t="s">
        <v>98</v>
      </c>
      <c r="I13" s="1" t="s">
        <v>164</v>
      </c>
      <c r="J13" s="1">
        <v>30</v>
      </c>
      <c r="K13" s="1">
        <v>31.6</v>
      </c>
    </row>
    <row r="14" spans="1:12">
      <c r="A14" s="1">
        <v>2019</v>
      </c>
      <c r="B14" s="1" t="s">
        <v>11</v>
      </c>
      <c r="C14" s="1">
        <v>25</v>
      </c>
      <c r="D14" s="1" t="s">
        <v>167</v>
      </c>
      <c r="E14" s="1" t="s">
        <v>169</v>
      </c>
      <c r="F14" s="1" t="s">
        <v>170</v>
      </c>
      <c r="G14" s="1" t="s">
        <v>98</v>
      </c>
      <c r="I14" s="1" t="s">
        <v>174</v>
      </c>
      <c r="J14" s="1">
        <v>99</v>
      </c>
      <c r="K14" s="1">
        <v>133</v>
      </c>
    </row>
    <row r="15" spans="1:12">
      <c r="A15" s="1">
        <v>2019</v>
      </c>
      <c r="B15" s="1" t="s">
        <v>81</v>
      </c>
      <c r="C15" s="1">
        <v>1</v>
      </c>
      <c r="D15" s="1" t="s">
        <v>176</v>
      </c>
      <c r="E15" s="1" t="s">
        <v>178</v>
      </c>
      <c r="F15" s="1" t="s">
        <v>180</v>
      </c>
      <c r="G15" s="1" t="s">
        <v>31</v>
      </c>
      <c r="I15" s="1" t="s">
        <v>181</v>
      </c>
      <c r="J15" s="1">
        <v>30</v>
      </c>
      <c r="K15" s="1">
        <v>40</v>
      </c>
    </row>
    <row r="16" spans="1:12" ht="96">
      <c r="A16" s="1">
        <v>2019</v>
      </c>
      <c r="B16" s="1" t="s">
        <v>81</v>
      </c>
      <c r="C16" s="1">
        <v>8</v>
      </c>
      <c r="D16" s="1" t="s">
        <v>183</v>
      </c>
      <c r="E16" s="1" t="s">
        <v>185</v>
      </c>
      <c r="F16" s="1" t="s">
        <v>187</v>
      </c>
      <c r="G16" s="1" t="s">
        <v>26</v>
      </c>
      <c r="I16" s="6" t="s">
        <v>190</v>
      </c>
      <c r="J16" s="1">
        <v>10</v>
      </c>
      <c r="K16" s="1">
        <v>0.2</v>
      </c>
    </row>
    <row r="17" spans="1:11">
      <c r="A17" s="1">
        <v>2019</v>
      </c>
      <c r="B17" s="1" t="s">
        <v>81</v>
      </c>
      <c r="C17" s="1">
        <v>8</v>
      </c>
      <c r="D17" s="1" t="s">
        <v>193</v>
      </c>
      <c r="E17" s="1" t="s">
        <v>195</v>
      </c>
      <c r="F17" s="1" t="s">
        <v>197</v>
      </c>
      <c r="G17" s="1" t="s">
        <v>89</v>
      </c>
      <c r="I17" s="1" t="s">
        <v>199</v>
      </c>
    </row>
    <row r="18" spans="1:11">
      <c r="A18" s="1">
        <v>2019</v>
      </c>
      <c r="B18" s="1" t="s">
        <v>81</v>
      </c>
      <c r="C18" s="1">
        <v>8</v>
      </c>
      <c r="D18" s="1" t="s">
        <v>201</v>
      </c>
      <c r="E18" s="1" t="s">
        <v>202</v>
      </c>
      <c r="F18" s="1" t="s">
        <v>205</v>
      </c>
      <c r="G18" s="1" t="s">
        <v>15</v>
      </c>
      <c r="H18" s="1" t="s">
        <v>39</v>
      </c>
      <c r="I18" s="1" t="s">
        <v>208</v>
      </c>
      <c r="K18" s="1">
        <v>3.6</v>
      </c>
    </row>
    <row r="19" spans="1:11">
      <c r="A19" s="1">
        <v>2019</v>
      </c>
      <c r="B19" s="1" t="s">
        <v>81</v>
      </c>
      <c r="C19" s="1">
        <v>14</v>
      </c>
      <c r="D19" s="1" t="s">
        <v>212</v>
      </c>
      <c r="E19" s="1" t="s">
        <v>213</v>
      </c>
      <c r="F19" s="1" t="s">
        <v>215</v>
      </c>
      <c r="G19" s="1" t="s">
        <v>67</v>
      </c>
      <c r="I19" s="1" t="s">
        <v>218</v>
      </c>
      <c r="J19" s="1">
        <v>40</v>
      </c>
      <c r="K19" s="1">
        <v>238.6</v>
      </c>
    </row>
    <row r="20" spans="1:11">
      <c r="A20" s="1">
        <v>2019</v>
      </c>
      <c r="B20" s="1" t="s">
        <v>81</v>
      </c>
      <c r="C20" s="1">
        <v>15</v>
      </c>
      <c r="D20" s="1" t="s">
        <v>220</v>
      </c>
      <c r="E20" s="1" t="s">
        <v>221</v>
      </c>
      <c r="F20" s="1" t="s">
        <v>222</v>
      </c>
      <c r="G20" s="1" t="s">
        <v>26</v>
      </c>
      <c r="I20" s="1" t="s">
        <v>225</v>
      </c>
    </row>
    <row r="21" spans="1:11" ht="15.75" customHeight="1">
      <c r="A21" s="1">
        <v>2019</v>
      </c>
      <c r="B21" s="1" t="s">
        <v>81</v>
      </c>
      <c r="C21" s="1">
        <v>22</v>
      </c>
      <c r="D21" s="1" t="s">
        <v>228</v>
      </c>
      <c r="E21" s="1" t="s">
        <v>229</v>
      </c>
      <c r="F21" s="1" t="s">
        <v>230</v>
      </c>
      <c r="G21" s="1" t="s">
        <v>89</v>
      </c>
      <c r="I21" s="1" t="s">
        <v>231</v>
      </c>
      <c r="J21" s="1">
        <v>90</v>
      </c>
      <c r="K21" s="1">
        <v>228.27</v>
      </c>
    </row>
    <row r="22" spans="1:11" ht="15.75" customHeight="1">
      <c r="A22" s="1">
        <v>2019</v>
      </c>
      <c r="B22" s="1" t="s">
        <v>136</v>
      </c>
      <c r="C22" s="1">
        <v>1</v>
      </c>
      <c r="D22" s="1" t="s">
        <v>234</v>
      </c>
      <c r="E22" s="1" t="s">
        <v>236</v>
      </c>
      <c r="F22" s="1" t="s">
        <v>237</v>
      </c>
      <c r="G22" s="1" t="s">
        <v>101</v>
      </c>
      <c r="H22" s="1" t="s">
        <v>21</v>
      </c>
      <c r="I22" s="1" t="s">
        <v>238</v>
      </c>
      <c r="J22" s="1">
        <v>25</v>
      </c>
      <c r="K22" s="1">
        <v>129</v>
      </c>
    </row>
    <row r="23" spans="1:11" ht="15.75" customHeight="1">
      <c r="A23" s="1">
        <v>2019</v>
      </c>
      <c r="B23" s="1" t="s">
        <v>136</v>
      </c>
      <c r="C23" s="1">
        <v>1</v>
      </c>
      <c r="D23" s="1" t="s">
        <v>243</v>
      </c>
      <c r="E23" s="1" t="s">
        <v>245</v>
      </c>
      <c r="F23" s="1" t="s">
        <v>246</v>
      </c>
      <c r="G23" s="1" t="s">
        <v>54</v>
      </c>
      <c r="I23" s="1" t="s">
        <v>55</v>
      </c>
    </row>
    <row r="24" spans="1:11" ht="15.75" customHeight="1">
      <c r="A24" s="1">
        <v>2019</v>
      </c>
      <c r="B24" s="1" t="s">
        <v>136</v>
      </c>
      <c r="C24" s="1">
        <v>8</v>
      </c>
      <c r="D24" s="1" t="s">
        <v>251</v>
      </c>
      <c r="E24" s="1" t="s">
        <v>253</v>
      </c>
      <c r="F24" s="1" t="s">
        <v>255</v>
      </c>
      <c r="G24" s="1" t="s">
        <v>26</v>
      </c>
      <c r="H24" s="1" t="s">
        <v>39</v>
      </c>
      <c r="I24" s="1" t="s">
        <v>258</v>
      </c>
      <c r="J24" s="1">
        <v>10</v>
      </c>
      <c r="K24" s="1">
        <v>138</v>
      </c>
    </row>
    <row r="25" spans="1:11" ht="15.75" customHeight="1">
      <c r="A25" s="1">
        <v>2019</v>
      </c>
      <c r="B25" s="1" t="s">
        <v>136</v>
      </c>
      <c r="C25" s="1">
        <v>15</v>
      </c>
      <c r="D25" s="1" t="s">
        <v>259</v>
      </c>
      <c r="E25" s="1" t="s">
        <v>260</v>
      </c>
      <c r="F25" s="1" t="s">
        <v>261</v>
      </c>
      <c r="G25" s="1" t="s">
        <v>26</v>
      </c>
      <c r="I25" s="1" t="s">
        <v>263</v>
      </c>
      <c r="K25" s="1">
        <v>7.0000000000000007E-2</v>
      </c>
    </row>
    <row r="26" spans="1:11" ht="15.75" customHeight="1">
      <c r="A26" s="1">
        <v>2019</v>
      </c>
      <c r="B26" s="1" t="s">
        <v>136</v>
      </c>
      <c r="C26" s="1">
        <v>15</v>
      </c>
      <c r="D26" s="1" t="s">
        <v>267</v>
      </c>
      <c r="E26" s="1" t="s">
        <v>268</v>
      </c>
      <c r="F26" s="1" t="s">
        <v>269</v>
      </c>
      <c r="G26" s="1" t="s">
        <v>26</v>
      </c>
      <c r="I26" s="1" t="s">
        <v>270</v>
      </c>
      <c r="K26" s="1">
        <v>1.29</v>
      </c>
    </row>
    <row r="27" spans="1:11" ht="15.75" customHeight="1">
      <c r="A27" s="1">
        <v>2019</v>
      </c>
      <c r="B27" s="1" t="s">
        <v>136</v>
      </c>
      <c r="C27" s="1">
        <v>15</v>
      </c>
      <c r="D27" s="1" t="s">
        <v>275</v>
      </c>
      <c r="E27" s="1" t="s">
        <v>276</v>
      </c>
      <c r="F27" s="1" t="s">
        <v>277</v>
      </c>
      <c r="G27" s="1" t="s">
        <v>26</v>
      </c>
      <c r="I27" s="1" t="s">
        <v>279</v>
      </c>
      <c r="K27" s="1">
        <v>23.4</v>
      </c>
    </row>
    <row r="28" spans="1:11" ht="15.75" customHeight="1">
      <c r="A28" s="1">
        <v>2019</v>
      </c>
      <c r="B28" s="1" t="s">
        <v>136</v>
      </c>
      <c r="C28" s="1">
        <v>15</v>
      </c>
      <c r="D28" s="1" t="s">
        <v>283</v>
      </c>
      <c r="E28" s="1" t="s">
        <v>285</v>
      </c>
      <c r="F28" s="1" t="s">
        <v>286</v>
      </c>
      <c r="G28" s="1" t="s">
        <v>54</v>
      </c>
      <c r="H28" s="1" t="s">
        <v>39</v>
      </c>
      <c r="I28" s="1" t="s">
        <v>287</v>
      </c>
    </row>
    <row r="29" spans="1:11" ht="15.75" customHeight="1">
      <c r="A29" s="1">
        <v>2019</v>
      </c>
      <c r="B29" s="1" t="s">
        <v>136</v>
      </c>
      <c r="C29" s="1">
        <v>15</v>
      </c>
      <c r="D29" s="1" t="s">
        <v>291</v>
      </c>
      <c r="E29" s="1" t="s">
        <v>292</v>
      </c>
      <c r="F29" s="1" t="s">
        <v>294</v>
      </c>
      <c r="G29" s="1" t="s">
        <v>295</v>
      </c>
      <c r="H29" s="1" t="s">
        <v>26</v>
      </c>
      <c r="I29" s="1" t="s">
        <v>296</v>
      </c>
      <c r="J29" s="1">
        <v>14</v>
      </c>
      <c r="K29" s="1">
        <v>0</v>
      </c>
    </row>
    <row r="30" spans="1:11" ht="15.75" customHeight="1">
      <c r="A30" s="1">
        <v>2019</v>
      </c>
      <c r="B30" s="1" t="s">
        <v>136</v>
      </c>
      <c r="C30" s="1">
        <v>15</v>
      </c>
      <c r="D30" s="1" t="s">
        <v>300</v>
      </c>
      <c r="E30" s="1" t="s">
        <v>301</v>
      </c>
      <c r="F30" s="1" t="s">
        <v>303</v>
      </c>
      <c r="G30" s="1" t="s">
        <v>304</v>
      </c>
      <c r="H30" s="1" t="s">
        <v>26</v>
      </c>
      <c r="I30" s="1" t="s">
        <v>305</v>
      </c>
    </row>
    <row r="31" spans="1:11" ht="15.75" customHeight="1">
      <c r="A31" s="1">
        <v>2019</v>
      </c>
      <c r="B31" s="1" t="s">
        <v>136</v>
      </c>
      <c r="C31" s="1">
        <v>21</v>
      </c>
      <c r="D31" s="1" t="s">
        <v>309</v>
      </c>
      <c r="E31" s="1" t="s">
        <v>311</v>
      </c>
      <c r="F31" s="1" t="s">
        <v>312</v>
      </c>
      <c r="G31" s="1" t="s">
        <v>26</v>
      </c>
      <c r="H31" s="1" t="s">
        <v>315</v>
      </c>
      <c r="I31" s="1" t="s">
        <v>317</v>
      </c>
      <c r="J31" s="1">
        <v>80</v>
      </c>
      <c r="K31" s="1">
        <v>207</v>
      </c>
    </row>
    <row r="32" spans="1:11" ht="15.75" customHeight="1">
      <c r="A32" s="1">
        <v>2019</v>
      </c>
      <c r="B32" s="1" t="s">
        <v>136</v>
      </c>
      <c r="C32" s="1">
        <v>21</v>
      </c>
      <c r="D32" s="1" t="s">
        <v>319</v>
      </c>
      <c r="E32" s="1" t="s">
        <v>321</v>
      </c>
      <c r="F32" s="1" t="s">
        <v>323</v>
      </c>
      <c r="G32" s="1" t="s">
        <v>54</v>
      </c>
      <c r="H32" s="1" t="s">
        <v>89</v>
      </c>
      <c r="I32" s="1" t="s">
        <v>55</v>
      </c>
      <c r="K32" s="1">
        <v>2</v>
      </c>
    </row>
    <row r="33" spans="1:11" ht="15.75" customHeight="1">
      <c r="A33" s="1">
        <v>2019</v>
      </c>
      <c r="B33" s="1" t="s">
        <v>136</v>
      </c>
      <c r="C33" s="1">
        <v>29</v>
      </c>
      <c r="D33" s="1" t="s">
        <v>326</v>
      </c>
      <c r="E33" s="1" t="s">
        <v>328</v>
      </c>
      <c r="F33" s="1" t="s">
        <v>330</v>
      </c>
      <c r="G33" s="1" t="s">
        <v>54</v>
      </c>
      <c r="I33" s="1" t="s">
        <v>332</v>
      </c>
    </row>
    <row r="34" spans="1:11" ht="15.75" customHeight="1">
      <c r="A34" s="1">
        <v>2019</v>
      </c>
      <c r="B34" s="1" t="s">
        <v>136</v>
      </c>
      <c r="C34" s="1">
        <v>29</v>
      </c>
      <c r="D34" s="1" t="s">
        <v>334</v>
      </c>
      <c r="E34" s="1" t="s">
        <v>336</v>
      </c>
      <c r="F34" s="1" t="s">
        <v>338</v>
      </c>
      <c r="G34" s="1" t="s">
        <v>26</v>
      </c>
      <c r="I34" s="1" t="s">
        <v>340</v>
      </c>
      <c r="J34" s="1">
        <v>15</v>
      </c>
      <c r="K34" s="1">
        <v>3.72</v>
      </c>
    </row>
    <row r="35" spans="1:11" ht="15.75" customHeight="1">
      <c r="A35" s="1">
        <v>2019</v>
      </c>
      <c r="B35" s="1" t="s">
        <v>136</v>
      </c>
      <c r="C35" s="1">
        <v>29</v>
      </c>
      <c r="D35" s="1" t="s">
        <v>342</v>
      </c>
      <c r="E35" s="1" t="s">
        <v>343</v>
      </c>
      <c r="F35" s="1" t="s">
        <v>345</v>
      </c>
      <c r="G35" s="1" t="s">
        <v>54</v>
      </c>
      <c r="I35" s="1" t="s">
        <v>348</v>
      </c>
      <c r="J35" s="1">
        <v>22</v>
      </c>
      <c r="K35" s="1">
        <v>24.7</v>
      </c>
    </row>
    <row r="36" spans="1:11" ht="15.75" customHeight="1">
      <c r="A36" s="1">
        <v>2019</v>
      </c>
      <c r="B36" s="1" t="s">
        <v>136</v>
      </c>
      <c r="C36" s="1">
        <v>29</v>
      </c>
      <c r="D36" s="1" t="s">
        <v>350</v>
      </c>
      <c r="E36" s="1" t="s">
        <v>352</v>
      </c>
      <c r="F36" s="1" t="s">
        <v>354</v>
      </c>
      <c r="G36" s="1" t="s">
        <v>89</v>
      </c>
      <c r="I36" s="1" t="s">
        <v>357</v>
      </c>
      <c r="K36" s="1">
        <v>0.13</v>
      </c>
    </row>
    <row r="37" spans="1:11" ht="15.75" customHeight="1">
      <c r="A37" s="1">
        <v>2019</v>
      </c>
      <c r="B37" s="1" t="s">
        <v>165</v>
      </c>
      <c r="C37" s="1">
        <v>2</v>
      </c>
      <c r="D37" s="1" t="s">
        <v>359</v>
      </c>
      <c r="E37" s="1" t="s">
        <v>360</v>
      </c>
      <c r="F37" s="1" t="s">
        <v>361</v>
      </c>
      <c r="G37" s="1" t="s">
        <v>54</v>
      </c>
      <c r="H37" s="1" t="s">
        <v>39</v>
      </c>
      <c r="I37" s="1" t="s">
        <v>191</v>
      </c>
      <c r="J37" s="1">
        <v>150</v>
      </c>
      <c r="K37" s="1">
        <v>475</v>
      </c>
    </row>
    <row r="38" spans="1:11" ht="15.75" customHeight="1">
      <c r="A38" s="1">
        <v>2019</v>
      </c>
      <c r="B38" s="1" t="s">
        <v>165</v>
      </c>
      <c r="C38" s="1">
        <v>11</v>
      </c>
      <c r="D38" s="1" t="s">
        <v>376</v>
      </c>
      <c r="E38" s="1" t="s">
        <v>378</v>
      </c>
      <c r="F38" s="1" t="s">
        <v>380</v>
      </c>
      <c r="G38" s="1" t="s">
        <v>67</v>
      </c>
      <c r="I38" s="1" t="s">
        <v>382</v>
      </c>
      <c r="K38" s="1">
        <v>34.4</v>
      </c>
    </row>
    <row r="39" spans="1:11" ht="15.75" customHeight="1">
      <c r="A39" s="1">
        <v>2019</v>
      </c>
      <c r="B39" s="1" t="s">
        <v>165</v>
      </c>
      <c r="C39" s="1">
        <v>18</v>
      </c>
      <c r="D39" s="1" t="s">
        <v>384</v>
      </c>
      <c r="E39" s="1" t="s">
        <v>385</v>
      </c>
      <c r="F39" s="1" t="s">
        <v>387</v>
      </c>
      <c r="G39" s="1" t="s">
        <v>26</v>
      </c>
      <c r="I39" s="1" t="s">
        <v>310</v>
      </c>
    </row>
    <row r="40" spans="1:11" ht="15.75" customHeight="1">
      <c r="A40" s="1">
        <v>2019</v>
      </c>
      <c r="B40" s="1" t="s">
        <v>165</v>
      </c>
      <c r="C40" s="1">
        <v>18</v>
      </c>
      <c r="D40" s="1" t="s">
        <v>390</v>
      </c>
      <c r="E40" s="1" t="s">
        <v>13</v>
      </c>
      <c r="F40" s="1" t="s">
        <v>391</v>
      </c>
      <c r="G40" s="1" t="s">
        <v>15</v>
      </c>
      <c r="H40" s="1" t="s">
        <v>39</v>
      </c>
      <c r="I40" s="1" t="s">
        <v>163</v>
      </c>
      <c r="J40" s="1">
        <v>15</v>
      </c>
      <c r="K40" s="1">
        <v>1.82</v>
      </c>
    </row>
    <row r="41" spans="1:11" ht="15.75" customHeight="1">
      <c r="A41" s="1">
        <v>2019</v>
      </c>
      <c r="B41" s="1" t="s">
        <v>165</v>
      </c>
      <c r="C41" s="1">
        <v>18</v>
      </c>
      <c r="D41" s="1" t="s">
        <v>396</v>
      </c>
      <c r="E41" s="1" t="s">
        <v>397</v>
      </c>
      <c r="F41" s="1" t="s">
        <v>398</v>
      </c>
      <c r="G41" s="1" t="s">
        <v>54</v>
      </c>
      <c r="I41" s="1" t="s">
        <v>27</v>
      </c>
      <c r="J41" s="1">
        <v>35</v>
      </c>
      <c r="K41" s="1">
        <v>4</v>
      </c>
    </row>
    <row r="42" spans="1:11" ht="15.75" customHeight="1">
      <c r="A42" s="1">
        <v>2019</v>
      </c>
      <c r="B42" s="1" t="s">
        <v>165</v>
      </c>
      <c r="C42" s="1">
        <v>18</v>
      </c>
      <c r="D42" s="1" t="s">
        <v>402</v>
      </c>
      <c r="E42" s="1" t="s">
        <v>403</v>
      </c>
      <c r="F42" s="1" t="s">
        <v>404</v>
      </c>
      <c r="G42" s="1" t="s">
        <v>101</v>
      </c>
      <c r="H42" s="1" t="s">
        <v>78</v>
      </c>
      <c r="I42" s="1" t="s">
        <v>407</v>
      </c>
    </row>
    <row r="43" spans="1:11" ht="15.75" customHeight="1">
      <c r="A43" s="1">
        <v>2019</v>
      </c>
      <c r="B43" s="1" t="s">
        <v>165</v>
      </c>
      <c r="C43" s="1">
        <v>25</v>
      </c>
      <c r="D43" s="1" t="s">
        <v>409</v>
      </c>
      <c r="E43" s="1" t="s">
        <v>410</v>
      </c>
      <c r="F43" s="1" t="s">
        <v>411</v>
      </c>
      <c r="G43" s="1" t="s">
        <v>89</v>
      </c>
      <c r="I43" s="1" t="s">
        <v>414</v>
      </c>
      <c r="J43" s="1">
        <v>75</v>
      </c>
      <c r="K43" s="1">
        <v>280</v>
      </c>
    </row>
    <row r="44" spans="1:11" ht="15.75" customHeight="1">
      <c r="A44" s="1">
        <v>2019</v>
      </c>
      <c r="B44" s="1" t="s">
        <v>165</v>
      </c>
      <c r="C44" s="1">
        <v>25</v>
      </c>
      <c r="D44" s="1" t="s">
        <v>418</v>
      </c>
      <c r="E44" s="1" t="s">
        <v>420</v>
      </c>
      <c r="F44" s="1" t="s">
        <v>422</v>
      </c>
      <c r="G44" s="1" t="s">
        <v>67</v>
      </c>
      <c r="I44" s="1" t="s">
        <v>110</v>
      </c>
      <c r="J44" s="1">
        <v>25</v>
      </c>
      <c r="K44" s="1">
        <v>30.7</v>
      </c>
    </row>
    <row r="45" spans="1:11" ht="15.75" customHeight="1">
      <c r="A45" s="1">
        <v>2019</v>
      </c>
      <c r="B45" s="1" t="s">
        <v>165</v>
      </c>
      <c r="C45" s="1">
        <v>25</v>
      </c>
      <c r="D45" s="1" t="s">
        <v>427</v>
      </c>
      <c r="E45" s="1" t="s">
        <v>428</v>
      </c>
      <c r="F45" s="1" t="s">
        <v>429</v>
      </c>
      <c r="G45" s="1" t="s">
        <v>89</v>
      </c>
      <c r="I45" s="1" t="s">
        <v>432</v>
      </c>
      <c r="J45" s="1">
        <v>40</v>
      </c>
      <c r="K45" s="1">
        <v>12.81</v>
      </c>
    </row>
    <row r="46" spans="1:11" ht="15.75" customHeight="1">
      <c r="A46" s="1">
        <v>2019</v>
      </c>
      <c r="B46" s="1" t="s">
        <v>435</v>
      </c>
      <c r="C46" s="1">
        <v>1</v>
      </c>
      <c r="D46" s="1" t="s">
        <v>436</v>
      </c>
      <c r="E46" s="1" t="s">
        <v>437</v>
      </c>
      <c r="F46" s="1" t="s">
        <v>438</v>
      </c>
      <c r="G46" s="1" t="s">
        <v>54</v>
      </c>
      <c r="I46" s="1" t="s">
        <v>440</v>
      </c>
    </row>
    <row r="47" spans="1:11" ht="15.75" customHeight="1">
      <c r="A47" s="1">
        <v>2019</v>
      </c>
      <c r="B47" s="1" t="s">
        <v>435</v>
      </c>
      <c r="C47" s="1">
        <v>1</v>
      </c>
      <c r="D47" s="1" t="s">
        <v>443</v>
      </c>
      <c r="E47" s="1" t="s">
        <v>444</v>
      </c>
      <c r="F47" s="1" t="s">
        <v>445</v>
      </c>
      <c r="G47" s="1" t="s">
        <v>89</v>
      </c>
      <c r="I47" s="1" t="s">
        <v>447</v>
      </c>
      <c r="J47" s="1">
        <v>12</v>
      </c>
      <c r="K47" s="1">
        <v>12.61</v>
      </c>
    </row>
    <row r="48" spans="1:11" ht="15.75" customHeight="1">
      <c r="A48" s="1">
        <v>2019</v>
      </c>
      <c r="B48" s="1" t="s">
        <v>435</v>
      </c>
      <c r="C48" s="1">
        <v>7</v>
      </c>
      <c r="D48" s="1" t="s">
        <v>451</v>
      </c>
      <c r="E48" s="1" t="s">
        <v>452</v>
      </c>
      <c r="F48" s="1" t="s">
        <v>453</v>
      </c>
      <c r="G48" s="1" t="s">
        <v>89</v>
      </c>
      <c r="I48" s="1" t="s">
        <v>432</v>
      </c>
      <c r="J48" s="1">
        <v>25</v>
      </c>
      <c r="K48" s="1">
        <v>171</v>
      </c>
    </row>
    <row r="49" spans="1:11" ht="15.75" customHeight="1">
      <c r="A49" s="1">
        <v>2019</v>
      </c>
      <c r="B49" s="1" t="s">
        <v>435</v>
      </c>
      <c r="C49" s="1">
        <v>8</v>
      </c>
      <c r="D49" s="1" t="s">
        <v>457</v>
      </c>
      <c r="E49" s="1" t="s">
        <v>458</v>
      </c>
      <c r="F49" s="1" t="s">
        <v>459</v>
      </c>
      <c r="G49" s="1" t="s">
        <v>15</v>
      </c>
      <c r="H49" s="1" t="s">
        <v>39</v>
      </c>
      <c r="I49" s="1" t="s">
        <v>460</v>
      </c>
      <c r="K49" s="1">
        <v>1.1599999999999999</v>
      </c>
    </row>
    <row r="50" spans="1:11" ht="15.75" customHeight="1">
      <c r="A50" s="1">
        <v>2019</v>
      </c>
      <c r="B50" s="1" t="s">
        <v>435</v>
      </c>
      <c r="C50" s="1">
        <v>8</v>
      </c>
      <c r="D50" s="1" t="s">
        <v>462</v>
      </c>
      <c r="E50" s="1" t="s">
        <v>464</v>
      </c>
      <c r="F50" s="1" t="s">
        <v>466</v>
      </c>
      <c r="G50" s="1" t="s">
        <v>54</v>
      </c>
      <c r="H50" s="1" t="s">
        <v>26</v>
      </c>
      <c r="I50" s="1" t="s">
        <v>152</v>
      </c>
      <c r="K50" s="1">
        <v>0.54</v>
      </c>
    </row>
    <row r="51" spans="1:11" ht="15.75" customHeight="1">
      <c r="A51" s="1">
        <v>2019</v>
      </c>
      <c r="B51" s="1" t="s">
        <v>435</v>
      </c>
      <c r="C51" s="1">
        <v>14</v>
      </c>
      <c r="D51" s="1" t="s">
        <v>468</v>
      </c>
      <c r="E51" s="1" t="s">
        <v>469</v>
      </c>
      <c r="F51" s="1" t="s">
        <v>470</v>
      </c>
      <c r="G51" s="1" t="s">
        <v>26</v>
      </c>
      <c r="I51" s="1" t="s">
        <v>472</v>
      </c>
    </row>
    <row r="52" spans="1:11" ht="15.75" customHeight="1">
      <c r="A52" s="1">
        <v>2019</v>
      </c>
      <c r="B52" s="1" t="s">
        <v>435</v>
      </c>
      <c r="C52" s="1">
        <v>15</v>
      </c>
      <c r="D52" s="1" t="s">
        <v>475</v>
      </c>
      <c r="E52" s="1" t="s">
        <v>473</v>
      </c>
      <c r="F52" s="1" t="s">
        <v>477</v>
      </c>
      <c r="G52" s="1" t="s">
        <v>54</v>
      </c>
      <c r="H52" s="1" t="s">
        <v>31</v>
      </c>
      <c r="I52" s="1" t="s">
        <v>478</v>
      </c>
      <c r="J52" s="1">
        <v>25</v>
      </c>
      <c r="K52" s="1">
        <v>65.34</v>
      </c>
    </row>
    <row r="53" spans="1:11" ht="15.75" customHeight="1">
      <c r="A53" s="1">
        <v>2019</v>
      </c>
      <c r="B53" s="1" t="s">
        <v>435</v>
      </c>
      <c r="C53" s="1">
        <v>15</v>
      </c>
      <c r="D53" s="1" t="s">
        <v>480</v>
      </c>
      <c r="E53" s="1" t="s">
        <v>482</v>
      </c>
      <c r="F53" s="1" t="s">
        <v>484</v>
      </c>
      <c r="G53" s="1" t="s">
        <v>26</v>
      </c>
      <c r="I53" s="1" t="s">
        <v>210</v>
      </c>
      <c r="K53" s="1">
        <v>2.8</v>
      </c>
    </row>
    <row r="54" spans="1:11" ht="15.75" customHeight="1">
      <c r="A54" s="1">
        <v>2019</v>
      </c>
      <c r="B54" s="1" t="s">
        <v>435</v>
      </c>
      <c r="C54" s="1">
        <v>15</v>
      </c>
      <c r="D54" s="1" t="s">
        <v>486</v>
      </c>
      <c r="E54" s="1" t="s">
        <v>488</v>
      </c>
      <c r="F54" s="1" t="s">
        <v>490</v>
      </c>
      <c r="G54" s="1" t="s">
        <v>118</v>
      </c>
      <c r="H54" s="1" t="s">
        <v>151</v>
      </c>
      <c r="I54" s="1" t="s">
        <v>491</v>
      </c>
    </row>
    <row r="55" spans="1:11" ht="15.75" customHeight="1">
      <c r="A55" s="1">
        <v>2019</v>
      </c>
      <c r="B55" s="1" t="s">
        <v>435</v>
      </c>
      <c r="C55" s="1">
        <v>22</v>
      </c>
      <c r="D55" s="1" t="s">
        <v>493</v>
      </c>
      <c r="E55" s="1" t="s">
        <v>495</v>
      </c>
      <c r="F55" s="1" t="s">
        <v>497</v>
      </c>
      <c r="G55" s="1" t="s">
        <v>54</v>
      </c>
      <c r="H55" s="1" t="s">
        <v>89</v>
      </c>
      <c r="I55" s="1" t="s">
        <v>182</v>
      </c>
      <c r="K55" s="1">
        <v>29.17</v>
      </c>
    </row>
    <row r="56" spans="1:11" ht="15.75" customHeight="1">
      <c r="A56" s="1">
        <v>2019</v>
      </c>
      <c r="B56" s="1" t="s">
        <v>435</v>
      </c>
      <c r="C56" s="1">
        <v>22</v>
      </c>
      <c r="D56" s="1" t="s">
        <v>500</v>
      </c>
      <c r="E56" s="1" t="s">
        <v>501</v>
      </c>
      <c r="F56" s="1" t="s">
        <v>503</v>
      </c>
      <c r="G56" s="1" t="s">
        <v>89</v>
      </c>
      <c r="I56" s="1" t="s">
        <v>505</v>
      </c>
    </row>
    <row r="57" spans="1:11" ht="15.75" customHeight="1">
      <c r="A57" s="1">
        <v>2019</v>
      </c>
      <c r="B57" s="1" t="s">
        <v>435</v>
      </c>
      <c r="C57" s="1">
        <v>29</v>
      </c>
      <c r="D57" s="1" t="s">
        <v>510</v>
      </c>
      <c r="E57" s="1" t="s">
        <v>512</v>
      </c>
      <c r="F57" s="1" t="s">
        <v>513</v>
      </c>
      <c r="G57" s="1" t="s">
        <v>54</v>
      </c>
      <c r="I57" s="1" t="s">
        <v>110</v>
      </c>
      <c r="K57" s="1">
        <v>40.15</v>
      </c>
    </row>
    <row r="58" spans="1:11" ht="15.75" customHeight="1">
      <c r="A58" s="1">
        <v>2019</v>
      </c>
      <c r="B58" s="1" t="s">
        <v>435</v>
      </c>
      <c r="C58" s="1">
        <v>29</v>
      </c>
      <c r="D58" s="1" t="s">
        <v>517</v>
      </c>
      <c r="E58" s="1" t="s">
        <v>519</v>
      </c>
      <c r="F58" s="1" t="s">
        <v>520</v>
      </c>
      <c r="G58" s="1" t="s">
        <v>101</v>
      </c>
      <c r="H58" s="1" t="s">
        <v>78</v>
      </c>
      <c r="I58" s="1" t="s">
        <v>242</v>
      </c>
    </row>
    <row r="59" spans="1:11" ht="15.75" customHeight="1">
      <c r="A59" s="1">
        <v>2019</v>
      </c>
      <c r="B59" s="1" t="s">
        <v>524</v>
      </c>
      <c r="C59" s="1">
        <v>6</v>
      </c>
      <c r="D59" s="1" t="s">
        <v>525</v>
      </c>
      <c r="E59" s="1" t="s">
        <v>526</v>
      </c>
      <c r="F59" s="1" t="s">
        <v>527</v>
      </c>
      <c r="G59" s="1" t="s">
        <v>54</v>
      </c>
      <c r="H59" s="1" t="s">
        <v>528</v>
      </c>
      <c r="I59" s="1" t="s">
        <v>529</v>
      </c>
      <c r="J59" s="1">
        <v>92</v>
      </c>
      <c r="K59" s="1">
        <v>49.29</v>
      </c>
    </row>
    <row r="60" spans="1:11" ht="15.75" customHeight="1">
      <c r="A60" s="1">
        <v>2019</v>
      </c>
      <c r="B60" s="1" t="s">
        <v>524</v>
      </c>
      <c r="C60" s="1">
        <v>6</v>
      </c>
      <c r="D60" s="1" t="s">
        <v>534</v>
      </c>
      <c r="E60" s="1" t="s">
        <v>535</v>
      </c>
      <c r="F60" s="1" t="s">
        <v>536</v>
      </c>
      <c r="G60" s="1" t="s">
        <v>89</v>
      </c>
      <c r="I60" s="1" t="s">
        <v>152</v>
      </c>
      <c r="J60" s="1">
        <v>34</v>
      </c>
      <c r="K60" s="1">
        <v>118</v>
      </c>
    </row>
    <row r="61" spans="1:11" ht="15.75" customHeight="1">
      <c r="A61" s="1">
        <v>2019</v>
      </c>
      <c r="B61" s="1" t="s">
        <v>524</v>
      </c>
      <c r="C61" s="1">
        <v>13</v>
      </c>
      <c r="D61" s="1" t="s">
        <v>540</v>
      </c>
      <c r="E61" s="1" t="s">
        <v>541</v>
      </c>
      <c r="F61" s="1" t="s">
        <v>542</v>
      </c>
      <c r="G61" s="1" t="s">
        <v>118</v>
      </c>
      <c r="H61" s="1" t="s">
        <v>39</v>
      </c>
      <c r="I61" s="1" t="s">
        <v>191</v>
      </c>
      <c r="J61" s="1">
        <v>27</v>
      </c>
      <c r="K61" s="1">
        <v>67</v>
      </c>
    </row>
    <row r="62" spans="1:11" ht="15.75" customHeight="1">
      <c r="A62" s="1">
        <v>2019</v>
      </c>
      <c r="B62" s="1" t="s">
        <v>524</v>
      </c>
      <c r="C62" s="1">
        <v>13</v>
      </c>
      <c r="D62" s="1" t="s">
        <v>547</v>
      </c>
      <c r="E62" s="1" t="s">
        <v>548</v>
      </c>
      <c r="F62" s="1" t="s">
        <v>549</v>
      </c>
      <c r="G62" s="1" t="s">
        <v>551</v>
      </c>
      <c r="H62" s="1" t="s">
        <v>39</v>
      </c>
      <c r="I62" s="1" t="s">
        <v>210</v>
      </c>
    </row>
    <row r="63" spans="1:11" ht="15.75" customHeight="1">
      <c r="A63" s="1">
        <v>2019</v>
      </c>
      <c r="B63" s="1" t="s">
        <v>524</v>
      </c>
      <c r="C63" s="1">
        <v>20</v>
      </c>
      <c r="D63" s="1" t="s">
        <v>555</v>
      </c>
      <c r="E63" s="1" t="s">
        <v>556</v>
      </c>
      <c r="F63" s="1" t="s">
        <v>557</v>
      </c>
      <c r="G63" s="1" t="s">
        <v>54</v>
      </c>
      <c r="I63" s="1" t="s">
        <v>559</v>
      </c>
      <c r="J63" s="1">
        <v>105</v>
      </c>
      <c r="K63" s="1">
        <v>231</v>
      </c>
    </row>
    <row r="64" spans="1:11" ht="15.75" customHeight="1">
      <c r="A64" s="1">
        <v>2019</v>
      </c>
      <c r="B64" s="1" t="s">
        <v>524</v>
      </c>
      <c r="C64" s="1">
        <v>27</v>
      </c>
      <c r="D64" s="1" t="s">
        <v>563</v>
      </c>
      <c r="E64" s="1" t="s">
        <v>564</v>
      </c>
      <c r="F64" s="1" t="s">
        <v>565</v>
      </c>
      <c r="G64" s="1" t="s">
        <v>89</v>
      </c>
      <c r="I64" s="1" t="s">
        <v>317</v>
      </c>
      <c r="J64" s="1">
        <v>60</v>
      </c>
      <c r="K64" s="1">
        <v>318</v>
      </c>
    </row>
    <row r="65" spans="1:11" ht="15.75" customHeight="1">
      <c r="A65" s="1">
        <v>2019</v>
      </c>
      <c r="B65" s="1" t="s">
        <v>383</v>
      </c>
      <c r="C65" s="1">
        <v>5</v>
      </c>
      <c r="D65" s="1" t="s">
        <v>567</v>
      </c>
      <c r="E65" s="1" t="s">
        <v>568</v>
      </c>
      <c r="F65" s="1" t="s">
        <v>569</v>
      </c>
      <c r="G65" s="1" t="s">
        <v>31</v>
      </c>
      <c r="I65" s="1" t="s">
        <v>570</v>
      </c>
      <c r="J65" s="1">
        <v>50</v>
      </c>
      <c r="K65" s="1">
        <v>2.5</v>
      </c>
    </row>
    <row r="66" spans="1:11" ht="15.75" customHeight="1">
      <c r="A66" s="1">
        <v>2019</v>
      </c>
      <c r="B66" s="1" t="s">
        <v>383</v>
      </c>
      <c r="C66" s="1">
        <v>5</v>
      </c>
      <c r="D66" s="1" t="s">
        <v>571</v>
      </c>
      <c r="E66" s="1" t="s">
        <v>572</v>
      </c>
      <c r="F66" s="1" t="s">
        <v>573</v>
      </c>
      <c r="G66" s="1" t="s">
        <v>54</v>
      </c>
      <c r="H66" s="1" t="s">
        <v>39</v>
      </c>
      <c r="I66" s="1" t="s">
        <v>574</v>
      </c>
      <c r="K66" s="1">
        <v>4.68</v>
      </c>
    </row>
    <row r="67" spans="1:11" ht="15.75" customHeight="1">
      <c r="A67" s="1">
        <v>2019</v>
      </c>
      <c r="B67" s="1" t="s">
        <v>383</v>
      </c>
      <c r="C67" s="1">
        <v>5</v>
      </c>
      <c r="D67" s="1" t="s">
        <v>575</v>
      </c>
      <c r="E67" s="1" t="s">
        <v>576</v>
      </c>
      <c r="F67" s="1" t="s">
        <v>577</v>
      </c>
      <c r="G67" s="1" t="s">
        <v>101</v>
      </c>
      <c r="H67" s="1" t="s">
        <v>151</v>
      </c>
      <c r="I67" s="1" t="s">
        <v>578</v>
      </c>
    </row>
    <row r="68" spans="1:11" ht="15.75" customHeight="1">
      <c r="A68" s="1">
        <v>2019</v>
      </c>
      <c r="B68" s="1" t="s">
        <v>383</v>
      </c>
      <c r="C68" s="1">
        <v>5</v>
      </c>
      <c r="D68" s="1" t="s">
        <v>579</v>
      </c>
      <c r="E68" s="1" t="s">
        <v>580</v>
      </c>
      <c r="F68" s="1" t="s">
        <v>581</v>
      </c>
      <c r="G68" s="1" t="s">
        <v>101</v>
      </c>
      <c r="H68" s="1" t="s">
        <v>21</v>
      </c>
      <c r="I68" s="1" t="s">
        <v>582</v>
      </c>
    </row>
    <row r="69" spans="1:11" ht="15.75" customHeight="1">
      <c r="A69" s="1">
        <v>2019</v>
      </c>
      <c r="B69" s="1" t="s">
        <v>383</v>
      </c>
      <c r="C69" s="1">
        <v>12</v>
      </c>
      <c r="D69" s="1" t="s">
        <v>583</v>
      </c>
      <c r="E69" s="1" t="s">
        <v>584</v>
      </c>
      <c r="F69" s="1" t="s">
        <v>585</v>
      </c>
      <c r="G69" s="1" t="s">
        <v>67</v>
      </c>
      <c r="I69" s="1" t="s">
        <v>586</v>
      </c>
      <c r="J69" s="1">
        <v>60</v>
      </c>
      <c r="K69" s="1">
        <v>208.93</v>
      </c>
    </row>
    <row r="70" spans="1:11" ht="15.75" customHeight="1">
      <c r="A70" s="1">
        <v>2019</v>
      </c>
      <c r="B70" s="1" t="s">
        <v>383</v>
      </c>
      <c r="C70" s="1">
        <v>19</v>
      </c>
      <c r="D70" s="1" t="s">
        <v>587</v>
      </c>
      <c r="E70" s="1" t="s">
        <v>588</v>
      </c>
      <c r="F70" s="1" t="s">
        <v>589</v>
      </c>
      <c r="G70" s="1" t="s">
        <v>590</v>
      </c>
      <c r="H70" s="1" t="s">
        <v>26</v>
      </c>
      <c r="I70" s="1" t="s">
        <v>591</v>
      </c>
      <c r="K70" s="1">
        <v>15</v>
      </c>
    </row>
    <row r="71" spans="1:11" ht="15.75" customHeight="1">
      <c r="A71" s="1">
        <v>2019</v>
      </c>
      <c r="B71" s="1" t="s">
        <v>383</v>
      </c>
      <c r="C71" s="1">
        <v>19</v>
      </c>
      <c r="D71" s="1" t="s">
        <v>592</v>
      </c>
      <c r="E71" s="1" t="s">
        <v>593</v>
      </c>
      <c r="F71" s="1" t="s">
        <v>595</v>
      </c>
      <c r="G71" s="1" t="s">
        <v>89</v>
      </c>
      <c r="I71" s="1" t="s">
        <v>434</v>
      </c>
      <c r="K71" s="1">
        <v>0.1</v>
      </c>
    </row>
    <row r="72" spans="1:11" ht="15.75" customHeight="1">
      <c r="A72" s="1">
        <v>2019</v>
      </c>
      <c r="B72" s="1" t="s">
        <v>383</v>
      </c>
      <c r="C72" s="1">
        <v>26</v>
      </c>
      <c r="D72" s="1" t="s">
        <v>597</v>
      </c>
      <c r="E72" s="1" t="s">
        <v>598</v>
      </c>
      <c r="F72" s="1" t="s">
        <v>599</v>
      </c>
      <c r="G72" s="1" t="s">
        <v>39</v>
      </c>
      <c r="H72" s="1" t="s">
        <v>89</v>
      </c>
      <c r="I72" s="1" t="s">
        <v>358</v>
      </c>
      <c r="J72" s="1">
        <v>37.5</v>
      </c>
      <c r="K72" s="1">
        <v>45</v>
      </c>
    </row>
    <row r="73" spans="1:11" ht="15.75" customHeight="1">
      <c r="A73" s="1">
        <v>2019</v>
      </c>
      <c r="B73" s="1" t="s">
        <v>383</v>
      </c>
      <c r="C73" s="1">
        <v>26</v>
      </c>
      <c r="D73" s="1" t="s">
        <v>604</v>
      </c>
      <c r="E73" s="1" t="s">
        <v>605</v>
      </c>
      <c r="F73" s="1" t="s">
        <v>606</v>
      </c>
      <c r="G73" s="1" t="s">
        <v>54</v>
      </c>
      <c r="H73" s="1" t="s">
        <v>89</v>
      </c>
      <c r="I73" s="1" t="s">
        <v>609</v>
      </c>
      <c r="J73" s="1">
        <v>25</v>
      </c>
      <c r="K73" s="1">
        <v>9.4</v>
      </c>
    </row>
    <row r="74" spans="1:11" ht="15.75" customHeight="1">
      <c r="A74" s="1">
        <v>2019</v>
      </c>
      <c r="B74" s="1" t="s">
        <v>417</v>
      </c>
      <c r="C74" s="1">
        <v>2</v>
      </c>
      <c r="D74" s="1" t="s">
        <v>611</v>
      </c>
      <c r="E74" s="1" t="s">
        <v>612</v>
      </c>
      <c r="F74" s="1" t="s">
        <v>613</v>
      </c>
      <c r="G74" s="1" t="s">
        <v>89</v>
      </c>
      <c r="I74" s="1" t="s">
        <v>152</v>
      </c>
      <c r="J74" s="1">
        <v>24</v>
      </c>
      <c r="K74" s="1">
        <v>3.98</v>
      </c>
    </row>
    <row r="75" spans="1:11" ht="15.75" customHeight="1">
      <c r="A75" s="1">
        <v>2019</v>
      </c>
      <c r="B75" s="1" t="s">
        <v>417</v>
      </c>
      <c r="C75" s="1">
        <v>9</v>
      </c>
      <c r="D75" s="1" t="s">
        <v>622</v>
      </c>
      <c r="E75" s="1" t="s">
        <v>623</v>
      </c>
      <c r="F75" s="1" t="s">
        <v>624</v>
      </c>
      <c r="G75" s="1" t="s">
        <v>101</v>
      </c>
      <c r="H75" s="1" t="s">
        <v>89</v>
      </c>
      <c r="I75" s="1" t="s">
        <v>625</v>
      </c>
      <c r="J75" s="1">
        <v>29</v>
      </c>
      <c r="K75" s="1">
        <v>21.13</v>
      </c>
    </row>
    <row r="76" spans="1:11" ht="15.75" customHeight="1">
      <c r="A76" s="1">
        <v>2019</v>
      </c>
      <c r="B76" s="1" t="s">
        <v>417</v>
      </c>
      <c r="C76" s="1">
        <v>9</v>
      </c>
      <c r="D76" s="1" t="s">
        <v>628</v>
      </c>
      <c r="E76" s="1" t="s">
        <v>630</v>
      </c>
      <c r="F76" s="1" t="s">
        <v>631</v>
      </c>
      <c r="G76" s="1" t="s">
        <v>26</v>
      </c>
      <c r="I76" s="1" t="s">
        <v>146</v>
      </c>
    </row>
    <row r="77" spans="1:11" ht="15.75" customHeight="1">
      <c r="A77" s="1">
        <v>2019</v>
      </c>
      <c r="B77" s="1" t="s">
        <v>417</v>
      </c>
      <c r="C77" s="1">
        <v>9</v>
      </c>
      <c r="D77" s="1" t="s">
        <v>633</v>
      </c>
      <c r="E77" s="1" t="s">
        <v>634</v>
      </c>
      <c r="F77" s="1" t="s">
        <v>635</v>
      </c>
      <c r="G77" s="1" t="s">
        <v>54</v>
      </c>
      <c r="I77" s="1" t="s">
        <v>637</v>
      </c>
    </row>
    <row r="78" spans="1:11" ht="15.75" customHeight="1">
      <c r="A78" s="1">
        <v>2019</v>
      </c>
      <c r="B78" s="1" t="s">
        <v>417</v>
      </c>
      <c r="C78" s="1">
        <v>15</v>
      </c>
      <c r="D78" s="1" t="s">
        <v>641</v>
      </c>
      <c r="E78" s="1" t="s">
        <v>642</v>
      </c>
      <c r="F78" s="1" t="s">
        <v>643</v>
      </c>
      <c r="G78" s="1" t="s">
        <v>54</v>
      </c>
      <c r="I78" s="1" t="s">
        <v>644</v>
      </c>
      <c r="J78" s="1">
        <v>47</v>
      </c>
      <c r="K78" s="1">
        <v>113</v>
      </c>
    </row>
    <row r="79" spans="1:11" ht="15.75" customHeight="1">
      <c r="A79" s="1">
        <v>2019</v>
      </c>
      <c r="B79" s="1" t="s">
        <v>417</v>
      </c>
      <c r="C79" s="1">
        <v>15</v>
      </c>
      <c r="D79" s="1" t="s">
        <v>648</v>
      </c>
      <c r="E79" s="1" t="s">
        <v>650</v>
      </c>
      <c r="F79" s="1" t="s">
        <v>652</v>
      </c>
      <c r="G79" s="1" t="s">
        <v>26</v>
      </c>
      <c r="I79" s="1" t="s">
        <v>231</v>
      </c>
      <c r="J79" s="1">
        <v>32</v>
      </c>
      <c r="K79" s="1">
        <v>290.60000000000002</v>
      </c>
    </row>
    <row r="80" spans="1:11" ht="15.75" customHeight="1">
      <c r="A80" s="1">
        <v>2019</v>
      </c>
      <c r="B80" s="1" t="s">
        <v>417</v>
      </c>
      <c r="C80" s="1">
        <v>30</v>
      </c>
      <c r="D80" s="1" t="s">
        <v>657</v>
      </c>
      <c r="E80" s="1" t="s">
        <v>658</v>
      </c>
      <c r="F80" s="1" t="s">
        <v>659</v>
      </c>
      <c r="G80" s="1" t="s">
        <v>54</v>
      </c>
      <c r="I80" s="1" t="s">
        <v>661</v>
      </c>
      <c r="J80" s="1">
        <v>350</v>
      </c>
      <c r="K80" s="1">
        <v>433</v>
      </c>
    </row>
    <row r="81" spans="1:11" ht="15.75" customHeight="1">
      <c r="A81" s="1">
        <v>2019</v>
      </c>
      <c r="B81" s="1" t="s">
        <v>506</v>
      </c>
      <c r="C81" s="1">
        <v>6</v>
      </c>
      <c r="D81" s="1" t="s">
        <v>662</v>
      </c>
      <c r="E81" s="1" t="s">
        <v>663</v>
      </c>
      <c r="F81" s="1" t="s">
        <v>664</v>
      </c>
      <c r="G81" s="1" t="s">
        <v>665</v>
      </c>
      <c r="I81" s="1" t="s">
        <v>209</v>
      </c>
      <c r="J81" s="1">
        <v>40</v>
      </c>
      <c r="K81" s="1">
        <v>215</v>
      </c>
    </row>
    <row r="82" spans="1:11" ht="15.75" customHeight="1">
      <c r="A82" s="1">
        <v>2019</v>
      </c>
      <c r="B82" s="1" t="s">
        <v>506</v>
      </c>
      <c r="C82" s="1">
        <v>13</v>
      </c>
      <c r="D82" s="1" t="s">
        <v>669</v>
      </c>
      <c r="E82" s="1" t="s">
        <v>670</v>
      </c>
      <c r="F82" s="1" t="s">
        <v>671</v>
      </c>
      <c r="G82" s="1" t="s">
        <v>89</v>
      </c>
      <c r="I82" s="1" t="s">
        <v>358</v>
      </c>
      <c r="J82" s="1">
        <v>33</v>
      </c>
      <c r="K82" s="1">
        <v>200</v>
      </c>
    </row>
    <row r="83" spans="1:11" ht="15.75" customHeight="1">
      <c r="A83" s="1">
        <v>2019</v>
      </c>
      <c r="B83" s="1" t="s">
        <v>506</v>
      </c>
      <c r="C83" s="1">
        <v>13</v>
      </c>
      <c r="D83" s="1" t="s">
        <v>675</v>
      </c>
      <c r="E83" s="1" t="s">
        <v>676</v>
      </c>
      <c r="F83" s="1" t="s">
        <v>677</v>
      </c>
      <c r="G83" s="1" t="s">
        <v>26</v>
      </c>
      <c r="I83" s="1" t="s">
        <v>182</v>
      </c>
      <c r="K83" s="1">
        <v>22.3</v>
      </c>
    </row>
    <row r="84" spans="1:11" ht="15.75" customHeight="1">
      <c r="A84" s="1">
        <v>2019</v>
      </c>
      <c r="B84" s="1" t="s">
        <v>506</v>
      </c>
      <c r="C84" s="1">
        <v>20</v>
      </c>
      <c r="D84" s="1" t="s">
        <v>679</v>
      </c>
      <c r="E84" s="1" t="s">
        <v>337</v>
      </c>
      <c r="F84" s="1" t="s">
        <v>682</v>
      </c>
      <c r="G84" s="1" t="s">
        <v>26</v>
      </c>
      <c r="I84" s="1" t="s">
        <v>684</v>
      </c>
      <c r="J84" s="1">
        <v>30</v>
      </c>
      <c r="K84" s="1">
        <v>3.12</v>
      </c>
    </row>
    <row r="85" spans="1:11" ht="15.75" customHeight="1">
      <c r="A85" s="1">
        <v>2019</v>
      </c>
      <c r="B85" s="1" t="s">
        <v>506</v>
      </c>
      <c r="C85" s="1">
        <v>20</v>
      </c>
      <c r="D85" s="1" t="s">
        <v>686</v>
      </c>
      <c r="E85" s="1" t="s">
        <v>688</v>
      </c>
      <c r="F85" s="1" t="s">
        <v>689</v>
      </c>
      <c r="G85" s="1" t="s">
        <v>26</v>
      </c>
      <c r="I85" s="1" t="s">
        <v>691</v>
      </c>
      <c r="J85" s="1">
        <v>60</v>
      </c>
      <c r="K85" s="1">
        <v>7.95</v>
      </c>
    </row>
    <row r="86" spans="1:11" ht="15.75" customHeight="1">
      <c r="A86" s="1">
        <v>2019</v>
      </c>
      <c r="B86" s="1" t="s">
        <v>506</v>
      </c>
      <c r="C86" s="1">
        <v>20</v>
      </c>
      <c r="D86" s="1" t="s">
        <v>694</v>
      </c>
      <c r="E86" s="1" t="s">
        <v>695</v>
      </c>
      <c r="F86" s="1" t="s">
        <v>696</v>
      </c>
      <c r="G86" s="1" t="s">
        <v>54</v>
      </c>
      <c r="I86" s="1" t="s">
        <v>697</v>
      </c>
      <c r="J86" s="1">
        <v>3.8</v>
      </c>
      <c r="K86" s="1">
        <v>5.86</v>
      </c>
    </row>
    <row r="87" spans="1:11" ht="15.75" customHeight="1">
      <c r="A87" s="1">
        <v>2019</v>
      </c>
      <c r="B87" s="1" t="s">
        <v>211</v>
      </c>
      <c r="C87" s="1">
        <v>5</v>
      </c>
      <c r="D87" s="1" t="s">
        <v>700</v>
      </c>
      <c r="E87" s="1" t="s">
        <v>701</v>
      </c>
      <c r="F87" s="1" t="s">
        <v>702</v>
      </c>
      <c r="G87" s="1" t="s">
        <v>54</v>
      </c>
      <c r="H87" s="1" t="s">
        <v>151</v>
      </c>
      <c r="I87" s="1" t="s">
        <v>704</v>
      </c>
      <c r="J87" s="1">
        <v>40</v>
      </c>
      <c r="K87" s="1">
        <v>53.5</v>
      </c>
    </row>
    <row r="88" spans="1:11" ht="15.75" customHeight="1">
      <c r="A88" s="1">
        <v>2019</v>
      </c>
      <c r="B88" s="1" t="s">
        <v>211</v>
      </c>
      <c r="C88" s="1">
        <v>5</v>
      </c>
      <c r="D88" s="1" t="s">
        <v>705</v>
      </c>
      <c r="E88" s="1" t="s">
        <v>706</v>
      </c>
      <c r="F88" s="1" t="s">
        <v>708</v>
      </c>
      <c r="G88" s="1" t="s">
        <v>590</v>
      </c>
      <c r="H88" s="1" t="s">
        <v>710</v>
      </c>
      <c r="I88" s="1" t="s">
        <v>712</v>
      </c>
    </row>
    <row r="89" spans="1:11" ht="15.75" customHeight="1">
      <c r="A89" s="1">
        <v>2019</v>
      </c>
      <c r="B89" s="1" t="s">
        <v>211</v>
      </c>
      <c r="C89" s="1">
        <v>12</v>
      </c>
      <c r="D89" s="1" t="s">
        <v>714</v>
      </c>
      <c r="E89" s="1" t="s">
        <v>715</v>
      </c>
      <c r="F89" s="1" t="s">
        <v>716</v>
      </c>
      <c r="G89" s="1" t="s">
        <v>39</v>
      </c>
      <c r="I89" s="1" t="s">
        <v>718</v>
      </c>
    </row>
    <row r="90" spans="1:11" ht="15.75" customHeight="1">
      <c r="A90" s="1">
        <v>2019</v>
      </c>
      <c r="B90" s="1" t="s">
        <v>211</v>
      </c>
      <c r="C90" s="1">
        <v>12</v>
      </c>
      <c r="D90" s="1" t="s">
        <v>722</v>
      </c>
      <c r="E90" s="1" t="s">
        <v>723</v>
      </c>
      <c r="F90" s="1" t="s">
        <v>724</v>
      </c>
      <c r="G90" s="1" t="s">
        <v>39</v>
      </c>
      <c r="I90" s="1" t="s">
        <v>725</v>
      </c>
      <c r="J90" s="1">
        <v>4</v>
      </c>
      <c r="K90" s="1">
        <v>17.21</v>
      </c>
    </row>
    <row r="91" spans="1:11" ht="15.75" customHeight="1">
      <c r="A91" s="1">
        <v>2019</v>
      </c>
      <c r="B91" s="1" t="s">
        <v>211</v>
      </c>
      <c r="C91" s="1">
        <v>17</v>
      </c>
      <c r="D91" s="1" t="s">
        <v>729</v>
      </c>
      <c r="E91" s="1" t="s">
        <v>731</v>
      </c>
      <c r="F91" s="1" t="s">
        <v>732</v>
      </c>
      <c r="G91" s="1" t="s">
        <v>76</v>
      </c>
      <c r="H91" s="1" t="s">
        <v>78</v>
      </c>
      <c r="I91" s="1" t="s">
        <v>734</v>
      </c>
      <c r="J91" s="1">
        <v>80</v>
      </c>
      <c r="K91" s="1">
        <v>147</v>
      </c>
    </row>
    <row r="92" spans="1:11" ht="15.75" customHeight="1">
      <c r="A92" s="1">
        <v>2019</v>
      </c>
      <c r="B92" s="1" t="s">
        <v>278</v>
      </c>
      <c r="C92" s="1">
        <v>3</v>
      </c>
      <c r="D92" s="1" t="s">
        <v>737</v>
      </c>
      <c r="E92" s="1" t="s">
        <v>739</v>
      </c>
      <c r="F92" s="1" t="s">
        <v>740</v>
      </c>
      <c r="G92" s="1" t="s">
        <v>54</v>
      </c>
      <c r="H92" s="1" t="s">
        <v>39</v>
      </c>
      <c r="I92" s="1" t="s">
        <v>742</v>
      </c>
      <c r="K92" s="1">
        <v>5.15</v>
      </c>
    </row>
    <row r="93" spans="1:11" ht="15.75" customHeight="1">
      <c r="A93" s="1">
        <v>2019</v>
      </c>
      <c r="B93" s="1" t="s">
        <v>278</v>
      </c>
      <c r="C93" s="1">
        <v>3</v>
      </c>
      <c r="D93" s="1" t="s">
        <v>745</v>
      </c>
      <c r="E93" s="1" t="s">
        <v>746</v>
      </c>
      <c r="F93" s="1" t="s">
        <v>747</v>
      </c>
      <c r="G93" s="1" t="s">
        <v>39</v>
      </c>
      <c r="I93" s="1" t="s">
        <v>749</v>
      </c>
      <c r="K93" s="1">
        <v>0.57999999999999996</v>
      </c>
    </row>
    <row r="94" spans="1:11" ht="15.75" customHeight="1">
      <c r="A94" s="1">
        <v>2019</v>
      </c>
      <c r="B94" s="1" t="s">
        <v>278</v>
      </c>
      <c r="C94" s="1">
        <v>10</v>
      </c>
      <c r="D94" s="1" t="s">
        <v>754</v>
      </c>
      <c r="E94" s="1" t="s">
        <v>755</v>
      </c>
      <c r="F94" s="1" t="s">
        <v>756</v>
      </c>
      <c r="G94" s="1" t="s">
        <v>101</v>
      </c>
      <c r="H94" s="1" t="s">
        <v>21</v>
      </c>
      <c r="I94" s="1" t="s">
        <v>757</v>
      </c>
      <c r="J94" s="1">
        <v>65</v>
      </c>
      <c r="K94" s="1">
        <v>98</v>
      </c>
    </row>
    <row r="95" spans="1:11" ht="15.75" customHeight="1">
      <c r="A95" s="1">
        <v>2019</v>
      </c>
      <c r="B95" s="1" t="s">
        <v>278</v>
      </c>
      <c r="C95" s="1">
        <v>17</v>
      </c>
      <c r="D95" s="1" t="s">
        <v>761</v>
      </c>
      <c r="E95" s="1" t="s">
        <v>763</v>
      </c>
      <c r="F95" s="1" t="s">
        <v>764</v>
      </c>
      <c r="G95" s="1" t="s">
        <v>101</v>
      </c>
      <c r="H95" s="1" t="s">
        <v>21</v>
      </c>
      <c r="I95" s="1" t="s">
        <v>152</v>
      </c>
      <c r="J95" s="1">
        <v>77</v>
      </c>
      <c r="K95" s="1">
        <v>143</v>
      </c>
    </row>
    <row r="96" spans="1:11" ht="15.75" customHeight="1">
      <c r="A96" s="1">
        <v>2019</v>
      </c>
      <c r="B96" s="1" t="s">
        <v>278</v>
      </c>
      <c r="C96" s="1">
        <v>24</v>
      </c>
      <c r="D96" s="1" t="s">
        <v>767</v>
      </c>
      <c r="E96" s="1" t="s">
        <v>177</v>
      </c>
      <c r="F96" s="1" t="s">
        <v>770</v>
      </c>
      <c r="G96" s="1" t="s">
        <v>39</v>
      </c>
      <c r="I96" s="1" t="s">
        <v>771</v>
      </c>
      <c r="J96" s="1">
        <v>37</v>
      </c>
      <c r="K96" s="1">
        <v>16.7</v>
      </c>
    </row>
    <row r="97" spans="1:11" ht="15.75" customHeight="1">
      <c r="A97" s="1">
        <v>2019</v>
      </c>
      <c r="B97" s="1" t="s">
        <v>278</v>
      </c>
      <c r="C97" s="1">
        <v>24</v>
      </c>
      <c r="D97" s="1" t="s">
        <v>778</v>
      </c>
      <c r="E97" s="1" t="s">
        <v>780</v>
      </c>
      <c r="F97" s="1" t="s">
        <v>781</v>
      </c>
      <c r="G97" s="1" t="s">
        <v>67</v>
      </c>
      <c r="I97" s="1" t="s">
        <v>146</v>
      </c>
      <c r="J97" s="1">
        <v>30</v>
      </c>
      <c r="K97" s="1">
        <v>23</v>
      </c>
    </row>
    <row r="98" spans="1:11" ht="15.75" customHeight="1">
      <c r="A98" s="1">
        <v>2019</v>
      </c>
      <c r="B98" s="1" t="s">
        <v>278</v>
      </c>
      <c r="C98" s="1">
        <v>24</v>
      </c>
      <c r="D98" s="1" t="s">
        <v>783</v>
      </c>
      <c r="E98" s="1" t="s">
        <v>784</v>
      </c>
      <c r="F98" s="1" t="s">
        <v>785</v>
      </c>
      <c r="G98" s="1" t="s">
        <v>39</v>
      </c>
      <c r="I98" s="1" t="s">
        <v>786</v>
      </c>
    </row>
    <row r="99" spans="1:11" ht="15.75" customHeight="1">
      <c r="A99" s="1">
        <v>2019</v>
      </c>
      <c r="B99" s="1" t="s">
        <v>351</v>
      </c>
      <c r="C99" s="1">
        <v>5</v>
      </c>
      <c r="D99" s="1" t="s">
        <v>787</v>
      </c>
      <c r="E99" s="1" t="s">
        <v>788</v>
      </c>
      <c r="F99" s="1" t="s">
        <v>789</v>
      </c>
      <c r="G99" s="1" t="s">
        <v>26</v>
      </c>
      <c r="I99" s="1" t="s">
        <v>152</v>
      </c>
      <c r="J99" s="1">
        <v>100</v>
      </c>
      <c r="K99" s="1">
        <v>325</v>
      </c>
    </row>
    <row r="100" spans="1:11" ht="15.75" customHeight="1">
      <c r="A100" s="1">
        <v>2019</v>
      </c>
      <c r="B100" s="1" t="s">
        <v>351</v>
      </c>
      <c r="C100" s="1">
        <v>14</v>
      </c>
      <c r="D100" s="1" t="s">
        <v>790</v>
      </c>
      <c r="E100" s="1" t="s">
        <v>791</v>
      </c>
      <c r="F100" s="1" t="s">
        <v>792</v>
      </c>
      <c r="G100" s="1" t="s">
        <v>15</v>
      </c>
      <c r="I100" s="1" t="s">
        <v>163</v>
      </c>
    </row>
    <row r="101" spans="1:11" ht="15.75" customHeight="1">
      <c r="A101" s="1">
        <v>2019</v>
      </c>
      <c r="B101" s="1" t="s">
        <v>351</v>
      </c>
      <c r="C101" s="1">
        <v>14</v>
      </c>
      <c r="D101" s="1" t="s">
        <v>793</v>
      </c>
      <c r="E101" s="1" t="s">
        <v>794</v>
      </c>
      <c r="F101" s="1" t="s">
        <v>795</v>
      </c>
      <c r="G101" s="1" t="s">
        <v>797</v>
      </c>
      <c r="H101" s="1" t="s">
        <v>798</v>
      </c>
      <c r="I101" s="1" t="s">
        <v>310</v>
      </c>
    </row>
    <row r="102" spans="1:11" ht="15.75" customHeight="1">
      <c r="A102" s="1">
        <v>2019</v>
      </c>
      <c r="B102" s="1" t="s">
        <v>351</v>
      </c>
      <c r="C102" s="1">
        <v>21</v>
      </c>
      <c r="D102" s="1" t="s">
        <v>799</v>
      </c>
      <c r="E102" s="1" t="s">
        <v>800</v>
      </c>
      <c r="F102" s="1" t="s">
        <v>801</v>
      </c>
      <c r="G102" s="1" t="s">
        <v>26</v>
      </c>
      <c r="I102" s="1" t="s">
        <v>152</v>
      </c>
      <c r="J102" s="1">
        <v>60</v>
      </c>
      <c r="K102" s="1">
        <v>379</v>
      </c>
    </row>
    <row r="103" spans="1:11" ht="15.75" customHeight="1">
      <c r="A103" s="1">
        <v>2019</v>
      </c>
      <c r="B103" s="1" t="s">
        <v>351</v>
      </c>
      <c r="C103" s="1">
        <v>28</v>
      </c>
      <c r="D103" s="1" t="s">
        <v>802</v>
      </c>
      <c r="E103" s="1" t="s">
        <v>431</v>
      </c>
      <c r="F103" s="1" t="s">
        <v>803</v>
      </c>
      <c r="G103" s="1" t="s">
        <v>26</v>
      </c>
      <c r="I103" s="1" t="s">
        <v>257</v>
      </c>
      <c r="J103" s="1">
        <v>29</v>
      </c>
      <c r="K103" s="1">
        <v>94</v>
      </c>
    </row>
    <row r="104" spans="1:11" ht="15.75" customHeight="1"/>
    <row r="105" spans="1:11" ht="15.75" customHeight="1"/>
    <row r="106" spans="1:11" ht="15.75" customHeight="1"/>
    <row r="107" spans="1:11" ht="15.75" customHeight="1"/>
    <row r="108" spans="1:11" ht="15.75" customHeight="1"/>
    <row r="109" spans="1:11" ht="15.75" customHeight="1"/>
    <row r="110" spans="1:11" ht="15.75" customHeight="1"/>
    <row r="111" spans="1:11" ht="15.75" customHeight="1"/>
    <row r="112" spans="1:11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:L103" xr:uid="{00000000-0009-0000-0000-000001000000}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workbookViewId="0"/>
  </sheetViews>
  <sheetFormatPr baseColWidth="10" defaultColWidth="12.6640625" defaultRowHeight="15" customHeight="1"/>
  <cols>
    <col min="1" max="26" width="7.664062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>
      <c r="A2" s="1">
        <v>2018</v>
      </c>
      <c r="B2" s="1" t="s">
        <v>11</v>
      </c>
      <c r="C2" s="1">
        <v>5</v>
      </c>
      <c r="D2" s="1" t="s">
        <v>12</v>
      </c>
    </row>
    <row r="3" spans="1:12">
      <c r="A3" s="1">
        <v>2018</v>
      </c>
      <c r="B3" s="1" t="s">
        <v>11</v>
      </c>
      <c r="C3" s="1">
        <v>12</v>
      </c>
      <c r="D3" s="1">
        <v>1921</v>
      </c>
      <c r="E3" s="1" t="s">
        <v>13</v>
      </c>
      <c r="F3" s="1" t="s">
        <v>14</v>
      </c>
      <c r="G3" s="1" t="s">
        <v>15</v>
      </c>
      <c r="I3" s="1" t="s">
        <v>16</v>
      </c>
    </row>
    <row r="4" spans="1:12">
      <c r="A4" s="1">
        <v>2018</v>
      </c>
      <c r="B4" s="1" t="s">
        <v>11</v>
      </c>
      <c r="C4" s="1">
        <v>12</v>
      </c>
      <c r="D4" s="1" t="s">
        <v>17</v>
      </c>
      <c r="E4" s="1" t="s">
        <v>18</v>
      </c>
      <c r="F4" s="1" t="s">
        <v>19</v>
      </c>
      <c r="G4" s="1" t="s">
        <v>20</v>
      </c>
      <c r="H4" s="1" t="s">
        <v>21</v>
      </c>
      <c r="I4" s="1" t="s">
        <v>22</v>
      </c>
      <c r="J4" s="1">
        <v>7.5</v>
      </c>
      <c r="K4" s="1">
        <v>5</v>
      </c>
    </row>
    <row r="5" spans="1:12">
      <c r="A5" s="1">
        <v>2018</v>
      </c>
      <c r="B5" s="1" t="s">
        <v>11</v>
      </c>
      <c r="C5" s="1">
        <v>12</v>
      </c>
      <c r="D5" s="1" t="s">
        <v>23</v>
      </c>
      <c r="E5" s="1" t="s">
        <v>24</v>
      </c>
      <c r="F5" s="1" t="s">
        <v>25</v>
      </c>
      <c r="G5" s="1" t="s">
        <v>26</v>
      </c>
      <c r="I5" s="1" t="s">
        <v>27</v>
      </c>
      <c r="J5" s="1">
        <v>10</v>
      </c>
      <c r="K5" s="1">
        <v>4</v>
      </c>
    </row>
    <row r="6" spans="1:12">
      <c r="A6" s="1">
        <v>2018</v>
      </c>
      <c r="B6" s="1" t="s">
        <v>11</v>
      </c>
      <c r="C6" s="1">
        <v>15</v>
      </c>
      <c r="D6" s="1" t="s">
        <v>28</v>
      </c>
      <c r="E6" s="1" t="s">
        <v>29</v>
      </c>
      <c r="F6" s="1" t="s">
        <v>30</v>
      </c>
      <c r="G6" s="1" t="s">
        <v>31</v>
      </c>
      <c r="I6" s="1" t="s">
        <v>32</v>
      </c>
      <c r="L6" s="1" t="s">
        <v>33</v>
      </c>
    </row>
    <row r="7" spans="1:12">
      <c r="A7" s="1">
        <v>2018</v>
      </c>
      <c r="B7" s="1" t="s">
        <v>11</v>
      </c>
      <c r="C7" s="1">
        <v>19</v>
      </c>
      <c r="D7" s="1" t="s">
        <v>34</v>
      </c>
      <c r="E7" s="1" t="s">
        <v>35</v>
      </c>
      <c r="F7" s="1" t="s">
        <v>37</v>
      </c>
      <c r="G7" s="1" t="s">
        <v>38</v>
      </c>
      <c r="H7" s="1" t="s">
        <v>39</v>
      </c>
      <c r="I7" s="1" t="s">
        <v>40</v>
      </c>
      <c r="J7" s="1">
        <v>3</v>
      </c>
      <c r="K7" s="1">
        <v>0.06</v>
      </c>
    </row>
    <row r="8" spans="1:12">
      <c r="A8" s="1">
        <v>2018</v>
      </c>
      <c r="B8" s="1" t="s">
        <v>11</v>
      </c>
      <c r="C8" s="1">
        <v>19</v>
      </c>
      <c r="D8" s="1" t="s">
        <v>41</v>
      </c>
      <c r="E8" s="1" t="s">
        <v>42</v>
      </c>
      <c r="F8" s="1" t="s">
        <v>43</v>
      </c>
      <c r="G8" s="1" t="s">
        <v>44</v>
      </c>
      <c r="H8" s="1" t="s">
        <v>39</v>
      </c>
      <c r="I8" s="1" t="s">
        <v>47</v>
      </c>
      <c r="J8" s="1">
        <v>3</v>
      </c>
      <c r="K8" s="1">
        <v>1</v>
      </c>
    </row>
    <row r="9" spans="1:12">
      <c r="A9" s="1">
        <v>2018</v>
      </c>
      <c r="B9" s="1" t="s">
        <v>11</v>
      </c>
      <c r="C9" s="1">
        <v>19</v>
      </c>
      <c r="D9" s="1" t="s">
        <v>48</v>
      </c>
      <c r="E9" s="1" t="s">
        <v>49</v>
      </c>
      <c r="F9" s="1" t="s">
        <v>50</v>
      </c>
      <c r="G9" s="1" t="s">
        <v>39</v>
      </c>
      <c r="I9" s="1" t="s">
        <v>60</v>
      </c>
      <c r="J9" s="1">
        <v>2</v>
      </c>
      <c r="K9" s="1">
        <v>0.77</v>
      </c>
    </row>
    <row r="10" spans="1:12">
      <c r="A10" s="1">
        <v>2018</v>
      </c>
      <c r="B10" s="1" t="s">
        <v>11</v>
      </c>
      <c r="C10" s="1">
        <v>19</v>
      </c>
      <c r="D10" s="1" t="s">
        <v>61</v>
      </c>
      <c r="E10" s="1" t="s">
        <v>63</v>
      </c>
      <c r="F10" s="1" t="s">
        <v>65</v>
      </c>
      <c r="G10" s="1" t="s">
        <v>26</v>
      </c>
      <c r="I10" s="1" t="s">
        <v>68</v>
      </c>
      <c r="K10" s="1">
        <v>1.7500000000000002E-2</v>
      </c>
      <c r="L10" s="1" t="s">
        <v>70</v>
      </c>
    </row>
    <row r="11" spans="1:12">
      <c r="A11" s="1">
        <v>2018</v>
      </c>
      <c r="B11" s="1" t="s">
        <v>11</v>
      </c>
      <c r="C11" s="1">
        <v>25</v>
      </c>
      <c r="D11" s="1" t="s">
        <v>71</v>
      </c>
      <c r="E11" s="1" t="s">
        <v>72</v>
      </c>
      <c r="F11" s="1" t="s">
        <v>74</v>
      </c>
      <c r="G11" s="1" t="s">
        <v>76</v>
      </c>
      <c r="H11" s="1" t="s">
        <v>78</v>
      </c>
      <c r="I11" s="1" t="s">
        <v>79</v>
      </c>
      <c r="J11" s="1">
        <v>215</v>
      </c>
      <c r="K11" s="1">
        <v>585</v>
      </c>
    </row>
    <row r="12" spans="1:12">
      <c r="A12" s="1">
        <v>2018</v>
      </c>
      <c r="B12" s="1" t="s">
        <v>81</v>
      </c>
      <c r="C12" s="1">
        <v>9</v>
      </c>
      <c r="D12" s="1" t="s">
        <v>83</v>
      </c>
      <c r="E12" s="1" t="s">
        <v>85</v>
      </c>
      <c r="F12" s="1" t="s">
        <v>87</v>
      </c>
      <c r="G12" s="1" t="s">
        <v>89</v>
      </c>
      <c r="H12" s="1" t="s">
        <v>26</v>
      </c>
      <c r="I12" s="1" t="s">
        <v>91</v>
      </c>
      <c r="J12" s="1">
        <v>20</v>
      </c>
      <c r="K12" s="1">
        <v>205</v>
      </c>
    </row>
    <row r="13" spans="1:12">
      <c r="A13" s="1">
        <v>2018</v>
      </c>
      <c r="B13" s="1" t="s">
        <v>81</v>
      </c>
      <c r="C13" s="1">
        <v>14</v>
      </c>
      <c r="D13" s="1" t="s">
        <v>95</v>
      </c>
      <c r="E13" s="1" t="s">
        <v>97</v>
      </c>
      <c r="F13" s="1" t="s">
        <v>99</v>
      </c>
      <c r="G13" s="1" t="s">
        <v>101</v>
      </c>
      <c r="H13" s="1" t="s">
        <v>89</v>
      </c>
      <c r="I13" s="1" t="s">
        <v>102</v>
      </c>
      <c r="L13" s="1" t="s">
        <v>33</v>
      </c>
    </row>
    <row r="14" spans="1:12">
      <c r="A14" s="1">
        <v>2018</v>
      </c>
      <c r="B14" s="1" t="s">
        <v>81</v>
      </c>
      <c r="C14" s="1">
        <v>16</v>
      </c>
      <c r="D14" s="1" t="s">
        <v>105</v>
      </c>
      <c r="E14" s="1" t="s">
        <v>107</v>
      </c>
      <c r="F14" s="1" t="s">
        <v>109</v>
      </c>
      <c r="G14" s="1" t="s">
        <v>54</v>
      </c>
      <c r="H14" s="1" t="s">
        <v>39</v>
      </c>
      <c r="I14" s="1" t="s">
        <v>110</v>
      </c>
      <c r="J14" s="1">
        <v>65</v>
      </c>
      <c r="K14" s="1">
        <v>30.59</v>
      </c>
    </row>
    <row r="15" spans="1:12">
      <c r="A15" s="1">
        <v>2018</v>
      </c>
      <c r="B15" s="1" t="s">
        <v>81</v>
      </c>
      <c r="C15" s="1">
        <v>16</v>
      </c>
      <c r="D15" s="1" t="s">
        <v>111</v>
      </c>
      <c r="E15" s="1" t="s">
        <v>112</v>
      </c>
      <c r="F15" s="1" t="s">
        <v>113</v>
      </c>
      <c r="G15" s="1" t="s">
        <v>31</v>
      </c>
      <c r="I15" s="1" t="s">
        <v>116</v>
      </c>
      <c r="K15" s="1">
        <v>0.09</v>
      </c>
    </row>
    <row r="16" spans="1:12">
      <c r="A16" s="1">
        <v>2018</v>
      </c>
      <c r="B16" s="1" t="s">
        <v>81</v>
      </c>
      <c r="C16" s="1">
        <v>16</v>
      </c>
      <c r="D16" s="1" t="s">
        <v>120</v>
      </c>
      <c r="E16" s="1" t="s">
        <v>121</v>
      </c>
      <c r="F16" s="1" t="s">
        <v>122</v>
      </c>
      <c r="G16" s="1" t="s">
        <v>26</v>
      </c>
      <c r="I16" s="1" t="s">
        <v>124</v>
      </c>
      <c r="K16" s="1">
        <v>0.03</v>
      </c>
    </row>
    <row r="17" spans="1:12">
      <c r="A17" s="1">
        <v>2018</v>
      </c>
      <c r="B17" s="1" t="s">
        <v>81</v>
      </c>
      <c r="C17" s="1">
        <v>23</v>
      </c>
      <c r="D17" s="1" t="s">
        <v>128</v>
      </c>
      <c r="E17" s="1" t="s">
        <v>130</v>
      </c>
      <c r="F17" s="1" t="s">
        <v>131</v>
      </c>
      <c r="G17" s="1" t="s">
        <v>26</v>
      </c>
      <c r="I17" s="1" t="s">
        <v>132</v>
      </c>
      <c r="J17" s="1">
        <v>40</v>
      </c>
      <c r="K17" s="1">
        <v>154</v>
      </c>
    </row>
    <row r="18" spans="1:12">
      <c r="A18" s="1">
        <v>2018</v>
      </c>
      <c r="B18" s="1" t="s">
        <v>136</v>
      </c>
      <c r="C18" s="1">
        <v>2</v>
      </c>
      <c r="D18" s="1" t="s">
        <v>138</v>
      </c>
      <c r="E18" s="1" t="s">
        <v>139</v>
      </c>
      <c r="F18" s="1" t="s">
        <v>141</v>
      </c>
      <c r="G18" s="1" t="s">
        <v>39</v>
      </c>
      <c r="I18" s="1" t="s">
        <v>142</v>
      </c>
      <c r="J18" s="1">
        <v>30</v>
      </c>
      <c r="K18" s="1">
        <v>39</v>
      </c>
    </row>
    <row r="19" spans="1:12">
      <c r="A19" s="1">
        <v>2018</v>
      </c>
      <c r="B19" s="1" t="s">
        <v>136</v>
      </c>
      <c r="C19" s="1">
        <v>2</v>
      </c>
      <c r="D19" s="1" t="s">
        <v>143</v>
      </c>
      <c r="E19" s="1" t="s">
        <v>144</v>
      </c>
      <c r="F19" s="1" t="s">
        <v>145</v>
      </c>
      <c r="G19" s="1" t="s">
        <v>26</v>
      </c>
      <c r="I19" s="1" t="s">
        <v>146</v>
      </c>
      <c r="J19" s="1">
        <v>12</v>
      </c>
      <c r="K19" s="1">
        <v>4</v>
      </c>
    </row>
    <row r="20" spans="1:12">
      <c r="A20" s="1">
        <v>2018</v>
      </c>
      <c r="B20" s="1" t="s">
        <v>136</v>
      </c>
      <c r="C20" s="1">
        <v>9</v>
      </c>
      <c r="D20" s="1" t="s">
        <v>147</v>
      </c>
      <c r="E20" s="1" t="s">
        <v>148</v>
      </c>
      <c r="F20" s="1" t="s">
        <v>149</v>
      </c>
      <c r="G20" s="1" t="s">
        <v>150</v>
      </c>
      <c r="H20" s="1" t="s">
        <v>151</v>
      </c>
      <c r="I20" s="1" t="s">
        <v>152</v>
      </c>
      <c r="J20" s="1">
        <v>15</v>
      </c>
      <c r="K20" s="1">
        <v>31</v>
      </c>
    </row>
    <row r="21" spans="1:12" ht="15.75" customHeight="1">
      <c r="A21" s="1">
        <v>2018</v>
      </c>
      <c r="B21" s="1" t="s">
        <v>136</v>
      </c>
      <c r="C21" s="1">
        <v>9</v>
      </c>
      <c r="D21" s="1" t="s">
        <v>155</v>
      </c>
      <c r="E21" s="1" t="s">
        <v>156</v>
      </c>
      <c r="F21" s="1" t="s">
        <v>158</v>
      </c>
      <c r="G21" s="1" t="s">
        <v>101</v>
      </c>
      <c r="H21" s="1" t="s">
        <v>89</v>
      </c>
      <c r="I21" s="1" t="s">
        <v>163</v>
      </c>
      <c r="J21" s="1">
        <v>10</v>
      </c>
      <c r="K21" s="1">
        <v>1</v>
      </c>
    </row>
    <row r="22" spans="1:12" ht="15.75" customHeight="1">
      <c r="A22" s="1">
        <v>2018</v>
      </c>
      <c r="B22" s="1" t="s">
        <v>136</v>
      </c>
      <c r="C22" s="1">
        <v>9</v>
      </c>
      <c r="D22" s="1" t="s">
        <v>166</v>
      </c>
      <c r="E22" s="1" t="s">
        <v>168</v>
      </c>
      <c r="F22" s="1" t="s">
        <v>171</v>
      </c>
      <c r="G22" s="1" t="s">
        <v>39</v>
      </c>
      <c r="I22" s="1" t="s">
        <v>173</v>
      </c>
      <c r="J22" s="1">
        <v>10</v>
      </c>
      <c r="K22" s="1">
        <v>2</v>
      </c>
    </row>
    <row r="23" spans="1:12" ht="15.75" customHeight="1">
      <c r="A23" s="1">
        <v>2018</v>
      </c>
      <c r="B23" s="1" t="s">
        <v>136</v>
      </c>
      <c r="C23" s="1">
        <v>16</v>
      </c>
      <c r="D23" s="1" t="s">
        <v>175</v>
      </c>
      <c r="E23" s="1" t="s">
        <v>177</v>
      </c>
      <c r="F23" s="1" t="s">
        <v>179</v>
      </c>
      <c r="G23" s="1" t="s">
        <v>54</v>
      </c>
      <c r="H23" s="1" t="s">
        <v>118</v>
      </c>
      <c r="I23" s="1" t="s">
        <v>182</v>
      </c>
      <c r="J23" s="1">
        <v>35</v>
      </c>
      <c r="K23" s="1">
        <v>154</v>
      </c>
    </row>
    <row r="24" spans="1:12" ht="15.75" customHeight="1">
      <c r="A24" s="1">
        <v>2018</v>
      </c>
      <c r="B24" s="1" t="s">
        <v>136</v>
      </c>
      <c r="C24" s="1">
        <v>23</v>
      </c>
      <c r="D24" s="1" t="s">
        <v>184</v>
      </c>
      <c r="E24" s="1" t="s">
        <v>186</v>
      </c>
      <c r="F24" s="1" t="s">
        <v>188</v>
      </c>
      <c r="G24" s="1" t="s">
        <v>26</v>
      </c>
      <c r="I24" s="1" t="s">
        <v>191</v>
      </c>
      <c r="J24" s="1">
        <v>20</v>
      </c>
      <c r="K24" s="1">
        <v>236.4</v>
      </c>
    </row>
    <row r="25" spans="1:12" ht="15.75" customHeight="1">
      <c r="A25" s="1">
        <v>2018</v>
      </c>
      <c r="B25" s="1" t="s">
        <v>136</v>
      </c>
      <c r="C25" s="1">
        <v>23</v>
      </c>
      <c r="D25" s="1" t="s">
        <v>192</v>
      </c>
      <c r="E25" s="1" t="s">
        <v>194</v>
      </c>
      <c r="F25" s="1" t="s">
        <v>196</v>
      </c>
      <c r="G25" s="1" t="s">
        <v>89</v>
      </c>
      <c r="I25" s="1" t="s">
        <v>198</v>
      </c>
      <c r="J25" s="1">
        <v>3</v>
      </c>
      <c r="K25" s="1">
        <v>0.14000000000000001</v>
      </c>
    </row>
    <row r="26" spans="1:12" ht="15.75" customHeight="1">
      <c r="A26" s="1">
        <v>2018</v>
      </c>
      <c r="B26" s="1" t="s">
        <v>136</v>
      </c>
      <c r="C26" s="1">
        <v>30</v>
      </c>
      <c r="D26" s="1" t="s">
        <v>203</v>
      </c>
      <c r="E26" s="1" t="s">
        <v>206</v>
      </c>
      <c r="F26" s="1" t="s">
        <v>207</v>
      </c>
      <c r="G26" s="1" t="s">
        <v>54</v>
      </c>
      <c r="H26" s="1" t="s">
        <v>151</v>
      </c>
      <c r="I26" s="1" t="s">
        <v>209</v>
      </c>
      <c r="J26" s="1">
        <v>75</v>
      </c>
      <c r="K26" s="1">
        <v>257</v>
      </c>
    </row>
    <row r="27" spans="1:12" ht="15.75" customHeight="1">
      <c r="A27" s="1">
        <v>2018</v>
      </c>
      <c r="B27" s="1" t="s">
        <v>211</v>
      </c>
      <c r="C27" s="1">
        <v>6</v>
      </c>
      <c r="D27" s="1" t="s">
        <v>214</v>
      </c>
      <c r="E27" s="1" t="s">
        <v>216</v>
      </c>
      <c r="F27" s="1" t="s">
        <v>217</v>
      </c>
      <c r="G27" s="1" t="s">
        <v>89</v>
      </c>
      <c r="H27" s="1" t="s">
        <v>151</v>
      </c>
      <c r="I27" s="1" t="s">
        <v>219</v>
      </c>
      <c r="J27" s="1">
        <v>20</v>
      </c>
      <c r="K27" s="1">
        <v>30</v>
      </c>
    </row>
    <row r="28" spans="1:12" ht="15.75" customHeight="1">
      <c r="A28" s="1">
        <v>2018</v>
      </c>
      <c r="B28" s="1" t="s">
        <v>211</v>
      </c>
      <c r="C28" s="1">
        <v>6</v>
      </c>
      <c r="D28" s="1" t="s">
        <v>223</v>
      </c>
      <c r="E28" s="1" t="s">
        <v>224</v>
      </c>
      <c r="F28" s="1" t="s">
        <v>226</v>
      </c>
      <c r="G28" s="1" t="s">
        <v>38</v>
      </c>
      <c r="H28" s="1" t="s">
        <v>39</v>
      </c>
      <c r="I28" s="1" t="s">
        <v>227</v>
      </c>
      <c r="J28" s="1">
        <v>12.5</v>
      </c>
      <c r="K28" s="1">
        <v>0.76</v>
      </c>
    </row>
    <row r="29" spans="1:12" ht="15.75" customHeight="1">
      <c r="A29" s="1">
        <v>2018</v>
      </c>
      <c r="B29" s="1" t="s">
        <v>211</v>
      </c>
      <c r="C29" s="1">
        <v>13</v>
      </c>
      <c r="D29" s="1" t="s">
        <v>165</v>
      </c>
      <c r="E29" s="1" t="s">
        <v>232</v>
      </c>
      <c r="F29" s="1" t="s">
        <v>233</v>
      </c>
      <c r="G29" s="1" t="s">
        <v>101</v>
      </c>
      <c r="H29" s="1" t="s">
        <v>78</v>
      </c>
      <c r="I29" s="1" t="s">
        <v>235</v>
      </c>
      <c r="J29" s="1">
        <v>40</v>
      </c>
      <c r="K29" s="1">
        <v>67.5</v>
      </c>
    </row>
    <row r="30" spans="1:12" ht="15.75" customHeight="1">
      <c r="A30" s="1">
        <v>2018</v>
      </c>
      <c r="B30" s="1" t="s">
        <v>211</v>
      </c>
      <c r="C30" s="1">
        <v>13</v>
      </c>
      <c r="D30" s="1" t="s">
        <v>239</v>
      </c>
      <c r="E30" s="1" t="s">
        <v>240</v>
      </c>
      <c r="F30" s="1" t="s">
        <v>241</v>
      </c>
      <c r="G30" s="1" t="s">
        <v>39</v>
      </c>
      <c r="I30" s="1" t="s">
        <v>242</v>
      </c>
      <c r="L30" s="1" t="s">
        <v>244</v>
      </c>
    </row>
    <row r="31" spans="1:12" ht="15.75" customHeight="1">
      <c r="A31" s="1">
        <v>2018</v>
      </c>
      <c r="B31" s="1" t="s">
        <v>211</v>
      </c>
      <c r="C31" s="1">
        <v>13</v>
      </c>
      <c r="D31" s="1" t="s">
        <v>247</v>
      </c>
      <c r="E31" s="1" t="s">
        <v>248</v>
      </c>
      <c r="F31" s="1" t="s">
        <v>249</v>
      </c>
      <c r="G31" s="1" t="s">
        <v>26</v>
      </c>
      <c r="I31" s="1" t="s">
        <v>250</v>
      </c>
    </row>
    <row r="32" spans="1:12" ht="15.75" customHeight="1">
      <c r="A32" s="1">
        <v>2018</v>
      </c>
      <c r="B32" s="1" t="s">
        <v>211</v>
      </c>
      <c r="C32" s="1">
        <v>20</v>
      </c>
      <c r="D32" s="1" t="s">
        <v>252</v>
      </c>
      <c r="E32" s="1" t="s">
        <v>254</v>
      </c>
      <c r="F32" s="1" t="s">
        <v>256</v>
      </c>
      <c r="G32" s="1" t="s">
        <v>26</v>
      </c>
      <c r="I32" s="1" t="s">
        <v>257</v>
      </c>
      <c r="K32" s="1">
        <v>1.6</v>
      </c>
      <c r="L32" s="1" t="s">
        <v>70</v>
      </c>
    </row>
    <row r="33" spans="1:12" ht="15.75" customHeight="1">
      <c r="A33" s="1">
        <v>2018</v>
      </c>
      <c r="B33" s="1" t="s">
        <v>211</v>
      </c>
      <c r="C33" s="1">
        <v>20</v>
      </c>
      <c r="D33" s="1" t="s">
        <v>262</v>
      </c>
      <c r="E33" s="1" t="s">
        <v>264</v>
      </c>
      <c r="F33" s="1" t="s">
        <v>265</v>
      </c>
      <c r="G33" s="1" t="s">
        <v>89</v>
      </c>
      <c r="I33" s="1" t="s">
        <v>266</v>
      </c>
      <c r="J33" s="1">
        <v>15</v>
      </c>
      <c r="K33" s="1">
        <v>4.12</v>
      </c>
    </row>
    <row r="34" spans="1:12" ht="15.75" customHeight="1">
      <c r="A34" s="1">
        <v>2018</v>
      </c>
      <c r="B34" s="1" t="s">
        <v>211</v>
      </c>
      <c r="C34" s="1">
        <v>27</v>
      </c>
      <c r="D34" s="1" t="s">
        <v>271</v>
      </c>
      <c r="E34" s="1" t="s">
        <v>272</v>
      </c>
      <c r="F34" s="1" t="s">
        <v>273</v>
      </c>
      <c r="G34" s="1" t="s">
        <v>101</v>
      </c>
      <c r="H34" s="1" t="s">
        <v>151</v>
      </c>
      <c r="I34" s="1" t="s">
        <v>274</v>
      </c>
      <c r="J34" s="1">
        <v>20</v>
      </c>
      <c r="K34" s="1">
        <v>1.27</v>
      </c>
    </row>
    <row r="35" spans="1:12" ht="15.75" customHeight="1">
      <c r="A35" s="1">
        <v>2018</v>
      </c>
      <c r="B35" s="1" t="s">
        <v>278</v>
      </c>
      <c r="C35" s="1">
        <v>4</v>
      </c>
      <c r="D35" s="1" t="s">
        <v>280</v>
      </c>
      <c r="E35" s="1" t="s">
        <v>281</v>
      </c>
      <c r="F35" s="1" t="s">
        <v>282</v>
      </c>
      <c r="G35" s="1" t="s">
        <v>89</v>
      </c>
      <c r="I35" s="1" t="s">
        <v>284</v>
      </c>
      <c r="J35" s="1">
        <v>34</v>
      </c>
      <c r="K35" s="1">
        <v>115.68</v>
      </c>
    </row>
    <row r="36" spans="1:12" ht="15.75" customHeight="1">
      <c r="A36" s="1">
        <v>2018</v>
      </c>
      <c r="B36" s="1" t="s">
        <v>278</v>
      </c>
      <c r="C36" s="1">
        <v>4</v>
      </c>
      <c r="D36" s="1" t="s">
        <v>288</v>
      </c>
      <c r="E36" s="1" t="s">
        <v>289</v>
      </c>
      <c r="F36" s="1" t="s">
        <v>290</v>
      </c>
      <c r="G36" s="1" t="s">
        <v>118</v>
      </c>
      <c r="H36" s="1" t="s">
        <v>26</v>
      </c>
      <c r="I36" s="1" t="s">
        <v>293</v>
      </c>
      <c r="J36" s="1">
        <v>18</v>
      </c>
      <c r="K36" s="1">
        <v>0.4</v>
      </c>
    </row>
    <row r="37" spans="1:12" ht="15.75" customHeight="1">
      <c r="A37" s="1">
        <v>2018</v>
      </c>
      <c r="B37" s="1" t="s">
        <v>278</v>
      </c>
      <c r="C37" s="1">
        <v>11</v>
      </c>
      <c r="D37" s="1" t="s">
        <v>297</v>
      </c>
      <c r="E37" s="1" t="s">
        <v>298</v>
      </c>
      <c r="F37" s="1" t="s">
        <v>299</v>
      </c>
      <c r="G37" s="1" t="s">
        <v>76</v>
      </c>
      <c r="H37" s="1" t="s">
        <v>39</v>
      </c>
      <c r="I37" s="1" t="s">
        <v>302</v>
      </c>
      <c r="J37" s="1">
        <v>37</v>
      </c>
      <c r="K37" s="1">
        <v>195</v>
      </c>
    </row>
    <row r="38" spans="1:12" ht="15.75" customHeight="1">
      <c r="A38" s="1">
        <v>2018</v>
      </c>
      <c r="B38" s="1" t="s">
        <v>278</v>
      </c>
      <c r="C38" s="1">
        <v>11</v>
      </c>
      <c r="D38" s="1" t="s">
        <v>306</v>
      </c>
      <c r="E38" s="1" t="s">
        <v>307</v>
      </c>
      <c r="F38" s="1" t="s">
        <v>308</v>
      </c>
      <c r="G38" s="1" t="s">
        <v>26</v>
      </c>
      <c r="I38" s="1" t="s">
        <v>310</v>
      </c>
      <c r="J38" s="1">
        <v>12</v>
      </c>
      <c r="K38" s="1">
        <v>2</v>
      </c>
    </row>
    <row r="39" spans="1:12" ht="15.75" customHeight="1">
      <c r="A39" s="1">
        <v>2018</v>
      </c>
      <c r="B39" s="1" t="s">
        <v>278</v>
      </c>
      <c r="C39" s="1">
        <v>11</v>
      </c>
      <c r="D39" s="1" t="s">
        <v>313</v>
      </c>
      <c r="E39" s="1" t="s">
        <v>314</v>
      </c>
      <c r="F39" s="1" t="s">
        <v>316</v>
      </c>
      <c r="G39" s="1" t="s">
        <v>89</v>
      </c>
      <c r="I39" s="1" t="s">
        <v>318</v>
      </c>
      <c r="K39" s="1">
        <v>6.0000000000000001E-3</v>
      </c>
    </row>
    <row r="40" spans="1:12" ht="15.75" customHeight="1">
      <c r="A40" s="1">
        <v>2018</v>
      </c>
      <c r="B40" s="1" t="s">
        <v>278</v>
      </c>
      <c r="C40" s="1">
        <v>18</v>
      </c>
      <c r="D40" s="1" t="s">
        <v>320</v>
      </c>
      <c r="E40" s="1" t="s">
        <v>322</v>
      </c>
      <c r="F40" s="1" t="s">
        <v>324</v>
      </c>
      <c r="G40" s="1" t="s">
        <v>89</v>
      </c>
      <c r="I40" s="1" t="s">
        <v>325</v>
      </c>
      <c r="J40" s="1">
        <v>7</v>
      </c>
      <c r="K40" s="1">
        <v>0.35</v>
      </c>
    </row>
    <row r="41" spans="1:12" ht="15.75" customHeight="1">
      <c r="A41" s="1">
        <v>2018</v>
      </c>
      <c r="B41" s="1" t="s">
        <v>278</v>
      </c>
      <c r="C41" s="1">
        <v>18</v>
      </c>
      <c r="D41" s="1" t="s">
        <v>327</v>
      </c>
      <c r="E41" s="1" t="s">
        <v>329</v>
      </c>
      <c r="F41" s="1" t="s">
        <v>331</v>
      </c>
      <c r="G41" s="1" t="s">
        <v>89</v>
      </c>
      <c r="I41" s="1" t="s">
        <v>333</v>
      </c>
      <c r="J41" s="1">
        <v>0.8</v>
      </c>
      <c r="K41" s="1">
        <v>0.6</v>
      </c>
    </row>
    <row r="42" spans="1:12" ht="15.75" customHeight="1">
      <c r="A42" s="1">
        <v>2018</v>
      </c>
      <c r="B42" s="1" t="s">
        <v>278</v>
      </c>
      <c r="C42" s="1">
        <v>25</v>
      </c>
      <c r="D42" s="1" t="s">
        <v>335</v>
      </c>
      <c r="E42" s="1" t="s">
        <v>337</v>
      </c>
      <c r="F42" s="1" t="s">
        <v>339</v>
      </c>
      <c r="G42" s="1" t="s">
        <v>54</v>
      </c>
      <c r="H42" s="1" t="s">
        <v>26</v>
      </c>
      <c r="I42" s="1" t="s">
        <v>341</v>
      </c>
      <c r="J42" s="1">
        <v>45</v>
      </c>
      <c r="K42" s="1">
        <v>91</v>
      </c>
    </row>
    <row r="43" spans="1:12" ht="15.75" customHeight="1">
      <c r="A43" s="1">
        <v>2018</v>
      </c>
      <c r="B43" s="1" t="s">
        <v>278</v>
      </c>
      <c r="C43" s="1">
        <v>25</v>
      </c>
      <c r="D43" s="1" t="s">
        <v>344</v>
      </c>
      <c r="E43" s="1" t="s">
        <v>346</v>
      </c>
      <c r="F43" s="1" t="s">
        <v>347</v>
      </c>
      <c r="G43" s="1" t="s">
        <v>26</v>
      </c>
      <c r="I43" s="1" t="s">
        <v>349</v>
      </c>
      <c r="J43" s="1">
        <v>4</v>
      </c>
      <c r="K43" s="1">
        <v>0.55000000000000004</v>
      </c>
      <c r="L43" s="1" t="s">
        <v>70</v>
      </c>
    </row>
    <row r="44" spans="1:12" ht="15.75" customHeight="1">
      <c r="A44" s="1">
        <v>2018</v>
      </c>
      <c r="B44" s="1" t="s">
        <v>351</v>
      </c>
      <c r="C44" s="1">
        <v>1</v>
      </c>
      <c r="D44" s="1" t="s">
        <v>353</v>
      </c>
      <c r="E44" s="1" t="s">
        <v>355</v>
      </c>
      <c r="F44" s="1" t="s">
        <v>356</v>
      </c>
      <c r="G44" s="1" t="s">
        <v>101</v>
      </c>
      <c r="H44" s="1" t="s">
        <v>21</v>
      </c>
      <c r="I44" s="1" t="s">
        <v>358</v>
      </c>
      <c r="J44" s="1">
        <v>30</v>
      </c>
      <c r="K44" s="1">
        <v>140</v>
      </c>
    </row>
    <row r="45" spans="1:12" ht="15.75" customHeight="1">
      <c r="A45" s="1">
        <v>2018</v>
      </c>
      <c r="B45" s="1" t="s">
        <v>351</v>
      </c>
      <c r="C45" s="1">
        <v>1</v>
      </c>
      <c r="D45" s="1" t="s">
        <v>362</v>
      </c>
      <c r="E45" s="1" t="s">
        <v>363</v>
      </c>
      <c r="F45" s="1" t="s">
        <v>364</v>
      </c>
      <c r="G45" s="1" t="s">
        <v>365</v>
      </c>
      <c r="H45" s="1" t="s">
        <v>54</v>
      </c>
      <c r="I45" s="1" t="s">
        <v>366</v>
      </c>
      <c r="J45" s="1">
        <v>21</v>
      </c>
      <c r="K45" s="1">
        <v>1.45</v>
      </c>
    </row>
    <row r="46" spans="1:12" ht="15.75" customHeight="1">
      <c r="A46" s="1">
        <v>2018</v>
      </c>
      <c r="B46" s="1" t="s">
        <v>351</v>
      </c>
      <c r="C46" s="1">
        <v>1</v>
      </c>
      <c r="D46" s="1" t="s">
        <v>367</v>
      </c>
      <c r="E46" s="1" t="s">
        <v>368</v>
      </c>
      <c r="F46" s="1" t="s">
        <v>369</v>
      </c>
      <c r="G46" s="1" t="s">
        <v>26</v>
      </c>
      <c r="H46" s="1" t="s">
        <v>54</v>
      </c>
      <c r="I46" s="1" t="s">
        <v>370</v>
      </c>
      <c r="K46" s="1">
        <v>0.36</v>
      </c>
    </row>
    <row r="47" spans="1:12" ht="15.75" customHeight="1">
      <c r="A47" s="1">
        <v>2018</v>
      </c>
      <c r="B47" s="1" t="s">
        <v>351</v>
      </c>
      <c r="C47" s="1">
        <v>15</v>
      </c>
      <c r="D47" s="1" t="s">
        <v>371</v>
      </c>
      <c r="E47" s="1" t="s">
        <v>372</v>
      </c>
      <c r="F47" s="1" t="s">
        <v>373</v>
      </c>
      <c r="G47" s="1" t="s">
        <v>54</v>
      </c>
      <c r="H47" s="1" t="s">
        <v>39</v>
      </c>
      <c r="I47" s="1" t="s">
        <v>374</v>
      </c>
      <c r="J47" s="1">
        <v>170</v>
      </c>
      <c r="K47" s="1">
        <v>300</v>
      </c>
    </row>
    <row r="48" spans="1:12" ht="15.75" customHeight="1">
      <c r="A48" s="1">
        <v>2018</v>
      </c>
      <c r="B48" s="1" t="s">
        <v>351</v>
      </c>
      <c r="C48" s="1">
        <v>29</v>
      </c>
      <c r="D48" s="1" t="s">
        <v>375</v>
      </c>
      <c r="E48" s="1" t="s">
        <v>377</v>
      </c>
      <c r="F48" s="1" t="s">
        <v>379</v>
      </c>
      <c r="G48" s="1" t="s">
        <v>67</v>
      </c>
      <c r="I48" s="1" t="s">
        <v>381</v>
      </c>
      <c r="J48" s="1">
        <v>100</v>
      </c>
      <c r="K48" s="1">
        <v>588.5</v>
      </c>
    </row>
    <row r="49" spans="1:12" ht="15.75" customHeight="1">
      <c r="A49" s="1">
        <v>2018</v>
      </c>
      <c r="B49" s="1" t="s">
        <v>383</v>
      </c>
      <c r="C49" s="1">
        <v>13</v>
      </c>
      <c r="D49" s="1" t="s">
        <v>386</v>
      </c>
      <c r="E49" s="1" t="s">
        <v>388</v>
      </c>
      <c r="F49" s="1" t="s">
        <v>389</v>
      </c>
      <c r="G49" s="1" t="s">
        <v>67</v>
      </c>
      <c r="I49" s="1" t="s">
        <v>284</v>
      </c>
      <c r="J49" s="1">
        <v>32</v>
      </c>
      <c r="K49" s="1">
        <v>47</v>
      </c>
    </row>
    <row r="50" spans="1:12" ht="15.75" customHeight="1">
      <c r="A50" s="1">
        <v>2018</v>
      </c>
      <c r="B50" s="1" t="s">
        <v>383</v>
      </c>
      <c r="C50" s="1">
        <v>20</v>
      </c>
      <c r="D50" s="1" t="s">
        <v>392</v>
      </c>
      <c r="E50" s="1" t="s">
        <v>393</v>
      </c>
      <c r="F50" s="1" t="s">
        <v>394</v>
      </c>
      <c r="G50" s="1" t="s">
        <v>89</v>
      </c>
      <c r="I50" s="1" t="s">
        <v>395</v>
      </c>
      <c r="K50" s="1">
        <v>4.0000000000000001E-3</v>
      </c>
    </row>
    <row r="51" spans="1:12" ht="15.75" customHeight="1">
      <c r="A51" s="1">
        <v>2018</v>
      </c>
      <c r="B51" s="1" t="s">
        <v>383</v>
      </c>
      <c r="C51" s="1">
        <v>20</v>
      </c>
      <c r="D51" s="1" t="s">
        <v>399</v>
      </c>
      <c r="E51" s="1" t="s">
        <v>400</v>
      </c>
      <c r="F51" s="1" t="s">
        <v>401</v>
      </c>
      <c r="G51" s="1" t="s">
        <v>26</v>
      </c>
      <c r="I51" s="1" t="s">
        <v>317</v>
      </c>
      <c r="J51" s="1">
        <v>30</v>
      </c>
      <c r="K51" s="1">
        <v>113</v>
      </c>
    </row>
    <row r="52" spans="1:12" ht="15.75" customHeight="1">
      <c r="A52" s="1">
        <v>2018</v>
      </c>
      <c r="B52" s="1" t="s">
        <v>383</v>
      </c>
      <c r="C52" s="1">
        <v>27</v>
      </c>
      <c r="D52" s="1" t="s">
        <v>405</v>
      </c>
      <c r="E52" s="1" t="s">
        <v>276</v>
      </c>
      <c r="F52" s="1" t="s">
        <v>406</v>
      </c>
      <c r="G52" s="1" t="s">
        <v>26</v>
      </c>
      <c r="I52" s="1" t="s">
        <v>408</v>
      </c>
      <c r="J52" s="1">
        <v>10</v>
      </c>
      <c r="K52" s="1">
        <v>6.68</v>
      </c>
    </row>
    <row r="53" spans="1:12" ht="15.75" customHeight="1">
      <c r="A53" s="1">
        <v>2018</v>
      </c>
      <c r="B53" s="1" t="s">
        <v>383</v>
      </c>
      <c r="C53" s="1">
        <v>27</v>
      </c>
      <c r="D53" s="1" t="s">
        <v>412</v>
      </c>
      <c r="E53" s="1" t="s">
        <v>413</v>
      </c>
      <c r="F53" s="1" t="s">
        <v>415</v>
      </c>
      <c r="G53" s="1" t="s">
        <v>101</v>
      </c>
      <c r="H53" s="1" t="s">
        <v>89</v>
      </c>
      <c r="I53" s="1" t="s">
        <v>416</v>
      </c>
      <c r="J53" s="1">
        <v>7</v>
      </c>
      <c r="K53" s="1">
        <v>3.25</v>
      </c>
    </row>
    <row r="54" spans="1:12" ht="15.75" customHeight="1">
      <c r="A54" s="1">
        <v>2018</v>
      </c>
      <c r="B54" s="1" t="s">
        <v>417</v>
      </c>
      <c r="C54" s="1">
        <v>3</v>
      </c>
      <c r="D54" s="1" t="s">
        <v>419</v>
      </c>
      <c r="E54" s="1" t="s">
        <v>421</v>
      </c>
      <c r="F54" s="1" t="s">
        <v>423</v>
      </c>
      <c r="G54" s="1" t="s">
        <v>424</v>
      </c>
      <c r="H54" s="1" t="s">
        <v>21</v>
      </c>
      <c r="I54" s="1" t="s">
        <v>425</v>
      </c>
      <c r="J54" s="1">
        <v>18</v>
      </c>
      <c r="K54" s="1">
        <v>19.25</v>
      </c>
    </row>
    <row r="55" spans="1:12" ht="15.75" customHeight="1">
      <c r="A55" s="1">
        <v>2018</v>
      </c>
      <c r="B55" s="1" t="s">
        <v>417</v>
      </c>
      <c r="C55" s="1">
        <v>3</v>
      </c>
      <c r="D55" s="1" t="s">
        <v>430</v>
      </c>
      <c r="E55" s="1" t="s">
        <v>431</v>
      </c>
      <c r="F55" s="1" t="s">
        <v>433</v>
      </c>
      <c r="G55" s="1" t="s">
        <v>26</v>
      </c>
      <c r="I55" s="1" t="s">
        <v>434</v>
      </c>
      <c r="J55" s="1">
        <v>18</v>
      </c>
      <c r="K55" s="1">
        <v>30.5</v>
      </c>
    </row>
    <row r="56" spans="1:12" ht="15.75" customHeight="1">
      <c r="A56" s="1">
        <v>2018</v>
      </c>
      <c r="B56" s="1" t="s">
        <v>417</v>
      </c>
      <c r="C56" s="1">
        <v>3</v>
      </c>
      <c r="D56" s="1" t="s">
        <v>439</v>
      </c>
      <c r="E56" s="1" t="s">
        <v>441</v>
      </c>
      <c r="F56" s="1" t="s">
        <v>442</v>
      </c>
      <c r="G56" s="1" t="s">
        <v>118</v>
      </c>
      <c r="H56" s="1" t="s">
        <v>89</v>
      </c>
      <c r="I56" s="1" t="s">
        <v>116</v>
      </c>
      <c r="L56" s="1" t="s">
        <v>33</v>
      </c>
    </row>
    <row r="57" spans="1:12" ht="15.75" customHeight="1">
      <c r="A57" s="1">
        <v>2018</v>
      </c>
      <c r="B57" s="1" t="s">
        <v>417</v>
      </c>
      <c r="C57" s="1">
        <v>3</v>
      </c>
      <c r="D57" s="1" t="s">
        <v>446</v>
      </c>
      <c r="E57" s="1" t="s">
        <v>448</v>
      </c>
      <c r="F57" s="1" t="s">
        <v>449</v>
      </c>
      <c r="G57" s="1" t="s">
        <v>26</v>
      </c>
      <c r="I57" s="1" t="s">
        <v>450</v>
      </c>
      <c r="L57" s="1" t="s">
        <v>33</v>
      </c>
    </row>
    <row r="58" spans="1:12" ht="15.75" customHeight="1">
      <c r="A58" s="1">
        <v>2018</v>
      </c>
      <c r="B58" s="1" t="s">
        <v>417</v>
      </c>
      <c r="C58" s="1">
        <v>3</v>
      </c>
      <c r="D58" s="1" t="s">
        <v>454</v>
      </c>
      <c r="E58" s="1" t="s">
        <v>455</v>
      </c>
      <c r="F58" s="1" t="s">
        <v>456</v>
      </c>
      <c r="G58" s="1" t="s">
        <v>89</v>
      </c>
      <c r="I58" s="1" t="s">
        <v>55</v>
      </c>
      <c r="J58" s="1">
        <v>20</v>
      </c>
      <c r="K58" s="1">
        <v>29.5</v>
      </c>
    </row>
    <row r="59" spans="1:12" ht="15.75" customHeight="1">
      <c r="A59" s="1">
        <v>2018</v>
      </c>
      <c r="B59" s="1" t="s">
        <v>417</v>
      </c>
      <c r="C59" s="1">
        <v>15</v>
      </c>
      <c r="D59" s="1" t="s">
        <v>461</v>
      </c>
      <c r="E59" s="1" t="s">
        <v>463</v>
      </c>
      <c r="F59" s="1" t="s">
        <v>465</v>
      </c>
      <c r="G59" s="1" t="s">
        <v>304</v>
      </c>
      <c r="H59" s="1" t="s">
        <v>26</v>
      </c>
      <c r="I59" s="1" t="s">
        <v>467</v>
      </c>
      <c r="J59" s="1">
        <v>75</v>
      </c>
      <c r="K59" s="1">
        <v>158</v>
      </c>
    </row>
    <row r="60" spans="1:12" ht="15.75" customHeight="1">
      <c r="A60" s="1">
        <v>2018</v>
      </c>
      <c r="B60" s="1" t="s">
        <v>417</v>
      </c>
      <c r="C60" s="1">
        <v>15</v>
      </c>
      <c r="D60" s="1" t="s">
        <v>471</v>
      </c>
      <c r="E60" s="1" t="s">
        <v>473</v>
      </c>
      <c r="F60" s="1" t="s">
        <v>474</v>
      </c>
      <c r="G60" s="1" t="s">
        <v>54</v>
      </c>
      <c r="H60" s="1" t="s">
        <v>39</v>
      </c>
      <c r="I60" s="1" t="s">
        <v>476</v>
      </c>
      <c r="J60" s="1">
        <v>45</v>
      </c>
      <c r="K60" s="1">
        <v>121</v>
      </c>
    </row>
    <row r="61" spans="1:12" ht="15.75" customHeight="1">
      <c r="A61" s="1">
        <v>2018</v>
      </c>
      <c r="B61" s="1" t="s">
        <v>417</v>
      </c>
      <c r="C61" s="1">
        <v>24</v>
      </c>
      <c r="D61" s="1" t="s">
        <v>479</v>
      </c>
      <c r="E61" s="1" t="s">
        <v>481</v>
      </c>
      <c r="F61" s="1" t="s">
        <v>483</v>
      </c>
      <c r="G61" s="1" t="s">
        <v>89</v>
      </c>
      <c r="I61" s="1" t="s">
        <v>27</v>
      </c>
      <c r="J61" s="1">
        <v>30</v>
      </c>
      <c r="K61" s="1">
        <v>31</v>
      </c>
    </row>
    <row r="62" spans="1:12" ht="15.75" customHeight="1">
      <c r="A62" s="1">
        <v>2018</v>
      </c>
      <c r="B62" s="1" t="s">
        <v>417</v>
      </c>
      <c r="C62" s="1">
        <v>24</v>
      </c>
      <c r="D62" s="1" t="s">
        <v>485</v>
      </c>
      <c r="E62" s="1" t="s">
        <v>487</v>
      </c>
      <c r="F62" s="1" t="s">
        <v>489</v>
      </c>
      <c r="I62" s="1" t="s">
        <v>434</v>
      </c>
      <c r="J62" s="1">
        <v>30</v>
      </c>
      <c r="K62" s="1">
        <v>7.5</v>
      </c>
    </row>
    <row r="63" spans="1:12" ht="15.75" customHeight="1">
      <c r="A63" s="1">
        <v>2018</v>
      </c>
      <c r="B63" s="1" t="s">
        <v>417</v>
      </c>
      <c r="C63" s="1">
        <v>31</v>
      </c>
      <c r="D63" s="1" t="s">
        <v>492</v>
      </c>
      <c r="E63" s="1" t="s">
        <v>494</v>
      </c>
      <c r="F63" s="1" t="s">
        <v>496</v>
      </c>
      <c r="G63" s="1" t="s">
        <v>89</v>
      </c>
      <c r="I63" s="1" t="s">
        <v>242</v>
      </c>
      <c r="J63" s="1">
        <v>30</v>
      </c>
      <c r="K63" s="1">
        <v>17</v>
      </c>
    </row>
    <row r="64" spans="1:12" ht="15.75" customHeight="1">
      <c r="A64" s="1">
        <v>2018</v>
      </c>
      <c r="B64" s="1" t="s">
        <v>417</v>
      </c>
      <c r="C64" s="1">
        <v>31</v>
      </c>
      <c r="D64" s="1" t="s">
        <v>499</v>
      </c>
      <c r="E64" s="1" t="s">
        <v>452</v>
      </c>
      <c r="F64" s="1" t="s">
        <v>502</v>
      </c>
      <c r="G64" s="1" t="s">
        <v>15</v>
      </c>
      <c r="H64" s="1" t="s">
        <v>89</v>
      </c>
      <c r="I64" s="1" t="s">
        <v>504</v>
      </c>
      <c r="J64" s="1">
        <v>30</v>
      </c>
      <c r="K64" s="1">
        <v>182</v>
      </c>
    </row>
    <row r="65" spans="1:12" ht="15.75" customHeight="1">
      <c r="A65" s="1">
        <v>2018</v>
      </c>
      <c r="B65" s="1" t="s">
        <v>506</v>
      </c>
      <c r="C65" s="1">
        <v>7</v>
      </c>
      <c r="D65" s="1" t="s">
        <v>507</v>
      </c>
      <c r="E65" s="1" t="s">
        <v>508</v>
      </c>
      <c r="F65" s="1" t="s">
        <v>509</v>
      </c>
      <c r="G65" s="1" t="s">
        <v>54</v>
      </c>
      <c r="H65" s="1" t="s">
        <v>359</v>
      </c>
      <c r="I65" s="1" t="s">
        <v>511</v>
      </c>
      <c r="J65" s="1">
        <v>25</v>
      </c>
      <c r="K65" s="1">
        <v>14</v>
      </c>
    </row>
    <row r="66" spans="1:12" ht="15.75" customHeight="1">
      <c r="A66" s="1">
        <v>2018</v>
      </c>
      <c r="B66" s="1" t="s">
        <v>506</v>
      </c>
      <c r="C66" s="1">
        <v>7</v>
      </c>
      <c r="D66" s="1" t="s">
        <v>514</v>
      </c>
      <c r="E66" s="1" t="s">
        <v>515</v>
      </c>
      <c r="F66" s="1" t="s">
        <v>516</v>
      </c>
      <c r="G66" s="1" t="s">
        <v>26</v>
      </c>
      <c r="H66" s="1" t="s">
        <v>31</v>
      </c>
      <c r="I66" s="1" t="s">
        <v>518</v>
      </c>
      <c r="J66" s="1">
        <v>10</v>
      </c>
      <c r="K66" s="1">
        <v>3.4</v>
      </c>
    </row>
    <row r="67" spans="1:12" ht="15.75" customHeight="1">
      <c r="A67" s="1">
        <v>2018</v>
      </c>
      <c r="B67" s="1" t="s">
        <v>506</v>
      </c>
      <c r="C67" s="1">
        <v>7</v>
      </c>
      <c r="D67" s="1" t="s">
        <v>521</v>
      </c>
      <c r="E67" s="1" t="s">
        <v>522</v>
      </c>
      <c r="F67" s="1" t="s">
        <v>523</v>
      </c>
      <c r="G67" s="1" t="s">
        <v>38</v>
      </c>
      <c r="H67" s="1" t="s">
        <v>78</v>
      </c>
      <c r="I67" s="1" t="s">
        <v>310</v>
      </c>
      <c r="K67" s="1">
        <v>0.5</v>
      </c>
    </row>
    <row r="68" spans="1:12" ht="15.75" customHeight="1">
      <c r="A68" s="1">
        <v>2018</v>
      </c>
      <c r="B68" s="1" t="s">
        <v>506</v>
      </c>
      <c r="C68" s="1">
        <v>7</v>
      </c>
      <c r="D68" s="1" t="s">
        <v>530</v>
      </c>
      <c r="E68" s="1" t="s">
        <v>531</v>
      </c>
      <c r="F68" s="1" t="s">
        <v>532</v>
      </c>
      <c r="G68" s="1" t="s">
        <v>26</v>
      </c>
      <c r="I68" s="1" t="s">
        <v>533</v>
      </c>
      <c r="K68" s="1">
        <v>0.13</v>
      </c>
    </row>
    <row r="69" spans="1:12" ht="15.75" customHeight="1">
      <c r="A69" s="1">
        <v>2018</v>
      </c>
      <c r="B69" s="1" t="s">
        <v>506</v>
      </c>
      <c r="C69" s="1">
        <v>14</v>
      </c>
      <c r="D69" s="1" t="s">
        <v>537</v>
      </c>
      <c r="E69" s="1" t="s">
        <v>24</v>
      </c>
      <c r="F69" s="1" t="s">
        <v>538</v>
      </c>
      <c r="G69" s="1" t="s">
        <v>101</v>
      </c>
      <c r="I69" s="1" t="s">
        <v>539</v>
      </c>
      <c r="J69" s="1">
        <v>30</v>
      </c>
      <c r="K69" s="1">
        <v>41.5</v>
      </c>
    </row>
    <row r="70" spans="1:12" ht="15.75" customHeight="1">
      <c r="A70" s="1">
        <v>2018</v>
      </c>
      <c r="B70" s="1" t="s">
        <v>506</v>
      </c>
      <c r="C70" s="1">
        <v>14</v>
      </c>
      <c r="D70" s="1" t="s">
        <v>543</v>
      </c>
      <c r="E70" s="1" t="s">
        <v>544</v>
      </c>
      <c r="F70" s="1" t="s">
        <v>545</v>
      </c>
      <c r="G70" s="1" t="s">
        <v>26</v>
      </c>
      <c r="I70" s="1" t="s">
        <v>546</v>
      </c>
      <c r="J70" s="1">
        <v>15</v>
      </c>
      <c r="K70" s="1">
        <v>3.33</v>
      </c>
    </row>
    <row r="71" spans="1:12" ht="15.75" customHeight="1">
      <c r="A71" s="1">
        <v>2018</v>
      </c>
      <c r="B71" s="1" t="s">
        <v>506</v>
      </c>
      <c r="C71" s="1">
        <v>14</v>
      </c>
      <c r="D71" s="1" t="s">
        <v>550</v>
      </c>
      <c r="E71" s="1" t="s">
        <v>552</v>
      </c>
      <c r="F71" s="1" t="s">
        <v>553</v>
      </c>
      <c r="G71" s="1" t="s">
        <v>89</v>
      </c>
      <c r="I71" s="1" t="s">
        <v>554</v>
      </c>
      <c r="J71" s="1">
        <v>15</v>
      </c>
      <c r="K71" s="1">
        <v>5</v>
      </c>
    </row>
    <row r="72" spans="1:12" ht="15.75" customHeight="1">
      <c r="A72" s="1">
        <v>2018</v>
      </c>
      <c r="B72" s="1" t="s">
        <v>506</v>
      </c>
      <c r="C72" s="1">
        <v>21</v>
      </c>
      <c r="D72" s="1" t="s">
        <v>558</v>
      </c>
      <c r="E72" s="1" t="s">
        <v>560</v>
      </c>
      <c r="F72" s="1" t="s">
        <v>561</v>
      </c>
      <c r="G72" s="1" t="s">
        <v>562</v>
      </c>
      <c r="H72" s="1" t="s">
        <v>295</v>
      </c>
      <c r="I72" s="1" t="s">
        <v>152</v>
      </c>
      <c r="J72" s="1">
        <v>55</v>
      </c>
      <c r="K72" s="1">
        <v>58.4</v>
      </c>
    </row>
    <row r="73" spans="1:12" ht="15.75" customHeight="1">
      <c r="A73" s="1">
        <v>2018</v>
      </c>
      <c r="B73" s="1" t="s">
        <v>506</v>
      </c>
      <c r="C73" s="1">
        <v>21</v>
      </c>
      <c r="D73" s="1" t="s">
        <v>566</v>
      </c>
      <c r="E73" s="1" t="s">
        <v>594</v>
      </c>
      <c r="F73" s="1" t="s">
        <v>596</v>
      </c>
      <c r="G73" s="1" t="s">
        <v>98</v>
      </c>
      <c r="I73" s="1" t="s">
        <v>210</v>
      </c>
      <c r="J73" s="1">
        <v>10</v>
      </c>
      <c r="K73" s="1">
        <v>3.7</v>
      </c>
    </row>
    <row r="74" spans="1:12" ht="15.75" customHeight="1">
      <c r="A74" s="1">
        <v>2018</v>
      </c>
      <c r="B74" s="1" t="s">
        <v>506</v>
      </c>
      <c r="C74" s="1">
        <v>21</v>
      </c>
      <c r="D74" s="1" t="s">
        <v>600</v>
      </c>
      <c r="E74" s="1" t="s">
        <v>601</v>
      </c>
      <c r="F74" s="1" t="s">
        <v>602</v>
      </c>
      <c r="G74" s="1" t="s">
        <v>31</v>
      </c>
      <c r="I74" s="1" t="s">
        <v>603</v>
      </c>
      <c r="J74" s="1">
        <v>20</v>
      </c>
      <c r="K74" s="1">
        <v>0.04</v>
      </c>
    </row>
    <row r="75" spans="1:12" ht="15.75" customHeight="1">
      <c r="A75" s="1">
        <v>2018</v>
      </c>
      <c r="B75" s="1" t="s">
        <v>506</v>
      </c>
      <c r="C75" s="1">
        <v>28</v>
      </c>
      <c r="D75" s="1" t="s">
        <v>607</v>
      </c>
      <c r="E75" s="1" t="s">
        <v>608</v>
      </c>
      <c r="F75" s="1" t="s">
        <v>610</v>
      </c>
      <c r="G75" s="1" t="s">
        <v>562</v>
      </c>
      <c r="H75" s="1" t="s">
        <v>295</v>
      </c>
      <c r="I75" s="1" t="s">
        <v>191</v>
      </c>
      <c r="J75" s="1">
        <v>40</v>
      </c>
      <c r="K75" s="1">
        <v>126.4</v>
      </c>
    </row>
    <row r="76" spans="1:12" ht="15.75" customHeight="1">
      <c r="A76" s="1">
        <v>2018</v>
      </c>
      <c r="B76" s="1" t="s">
        <v>506</v>
      </c>
      <c r="C76" s="1">
        <v>28</v>
      </c>
      <c r="D76" s="1" t="s">
        <v>614</v>
      </c>
      <c r="E76" s="1" t="s">
        <v>615</v>
      </c>
      <c r="F76" s="1" t="s">
        <v>616</v>
      </c>
      <c r="G76" s="1" t="s">
        <v>26</v>
      </c>
      <c r="I76" s="1" t="s">
        <v>617</v>
      </c>
      <c r="J76" s="1">
        <v>20</v>
      </c>
      <c r="K76" s="1">
        <v>13.3</v>
      </c>
    </row>
    <row r="77" spans="1:12" ht="15.75" customHeight="1">
      <c r="A77" s="1">
        <v>2018</v>
      </c>
      <c r="B77" s="1" t="s">
        <v>165</v>
      </c>
      <c r="C77" s="1">
        <v>5</v>
      </c>
      <c r="D77" s="1" t="s">
        <v>618</v>
      </c>
      <c r="E77" s="1" t="s">
        <v>619</v>
      </c>
      <c r="F77" s="1" t="s">
        <v>620</v>
      </c>
      <c r="G77" s="1" t="s">
        <v>101</v>
      </c>
      <c r="I77" s="1" t="s">
        <v>621</v>
      </c>
      <c r="J77" s="1">
        <v>22</v>
      </c>
      <c r="K77" s="1">
        <v>18</v>
      </c>
    </row>
    <row r="78" spans="1:12" ht="15.75" customHeight="1">
      <c r="A78" s="1">
        <v>2018</v>
      </c>
      <c r="B78" s="1" t="s">
        <v>165</v>
      </c>
      <c r="C78" s="1">
        <v>5</v>
      </c>
      <c r="D78" s="1" t="s">
        <v>172</v>
      </c>
      <c r="E78" s="1" t="s">
        <v>200</v>
      </c>
      <c r="F78" s="1" t="s">
        <v>204</v>
      </c>
      <c r="G78" s="1" t="s">
        <v>118</v>
      </c>
      <c r="H78" s="1" t="s">
        <v>151</v>
      </c>
      <c r="I78" s="1" t="s">
        <v>210</v>
      </c>
      <c r="J78" s="1">
        <v>17</v>
      </c>
      <c r="K78" s="1">
        <v>438.38</v>
      </c>
    </row>
    <row r="79" spans="1:12" ht="15.75" customHeight="1">
      <c r="A79" s="1">
        <v>2018</v>
      </c>
      <c r="B79" s="1" t="s">
        <v>165</v>
      </c>
      <c r="C79" s="1">
        <v>12</v>
      </c>
      <c r="D79" s="1" t="s">
        <v>626</v>
      </c>
      <c r="E79" s="1" t="s">
        <v>627</v>
      </c>
      <c r="F79" s="1" t="s">
        <v>629</v>
      </c>
      <c r="G79" s="1" t="s">
        <v>31</v>
      </c>
      <c r="I79" s="1" t="s">
        <v>632</v>
      </c>
      <c r="K79" s="1">
        <v>4.2</v>
      </c>
      <c r="L79" s="1" t="s">
        <v>70</v>
      </c>
    </row>
    <row r="80" spans="1:12" ht="15.75" customHeight="1">
      <c r="A80" s="1">
        <v>2018</v>
      </c>
      <c r="B80" s="1" t="s">
        <v>165</v>
      </c>
      <c r="C80" s="1">
        <v>12</v>
      </c>
      <c r="D80" s="1" t="s">
        <v>636</v>
      </c>
      <c r="E80" s="1" t="s">
        <v>638</v>
      </c>
      <c r="F80" s="1" t="s">
        <v>639</v>
      </c>
      <c r="G80" s="1" t="s">
        <v>26</v>
      </c>
      <c r="I80" s="1" t="s">
        <v>640</v>
      </c>
      <c r="J80" s="1">
        <v>15</v>
      </c>
      <c r="K80" s="1">
        <v>7.2</v>
      </c>
    </row>
    <row r="81" spans="1:12" ht="15.75" customHeight="1">
      <c r="A81" s="1">
        <v>2018</v>
      </c>
      <c r="B81" s="1" t="s">
        <v>165</v>
      </c>
      <c r="C81" s="1">
        <v>12</v>
      </c>
      <c r="D81" s="1" t="s">
        <v>645</v>
      </c>
      <c r="E81" s="1" t="s">
        <v>646</v>
      </c>
      <c r="F81" s="1" t="s">
        <v>647</v>
      </c>
      <c r="G81" s="1" t="s">
        <v>89</v>
      </c>
      <c r="I81" s="1" t="s">
        <v>649</v>
      </c>
      <c r="J81" s="1">
        <v>15</v>
      </c>
      <c r="K81" s="1">
        <v>2.75</v>
      </c>
    </row>
    <row r="82" spans="1:12" ht="15.75" customHeight="1">
      <c r="A82" s="1">
        <v>2018</v>
      </c>
      <c r="B82" s="1" t="s">
        <v>165</v>
      </c>
      <c r="C82" s="1">
        <v>12</v>
      </c>
      <c r="D82" s="1" t="s">
        <v>653</v>
      </c>
      <c r="E82" s="1" t="s">
        <v>654</v>
      </c>
      <c r="F82" s="1" t="s">
        <v>655</v>
      </c>
      <c r="G82" s="1" t="s">
        <v>44</v>
      </c>
      <c r="H82" s="1" t="s">
        <v>39</v>
      </c>
      <c r="I82" s="1" t="s">
        <v>656</v>
      </c>
      <c r="K82" s="1">
        <v>13</v>
      </c>
      <c r="L82" s="1" t="s">
        <v>70</v>
      </c>
    </row>
    <row r="83" spans="1:12" ht="15.75" customHeight="1">
      <c r="A83" s="1">
        <v>2018</v>
      </c>
      <c r="B83" s="1" t="s">
        <v>165</v>
      </c>
      <c r="C83" s="1">
        <v>18</v>
      </c>
      <c r="D83" s="1" t="s">
        <v>660</v>
      </c>
      <c r="E83" s="1" t="s">
        <v>666</v>
      </c>
      <c r="F83" s="1" t="s">
        <v>667</v>
      </c>
      <c r="G83" s="1" t="s">
        <v>101</v>
      </c>
      <c r="H83" s="1" t="s">
        <v>21</v>
      </c>
      <c r="I83" s="1" t="s">
        <v>668</v>
      </c>
      <c r="J83" s="1">
        <v>50</v>
      </c>
      <c r="K83" s="1">
        <v>12</v>
      </c>
    </row>
    <row r="84" spans="1:12" ht="15.75" customHeight="1">
      <c r="A84" s="1">
        <v>2018</v>
      </c>
      <c r="B84" s="1" t="s">
        <v>165</v>
      </c>
      <c r="C84" s="1">
        <v>18</v>
      </c>
      <c r="D84" s="1" t="s">
        <v>672</v>
      </c>
      <c r="E84" s="1" t="s">
        <v>673</v>
      </c>
      <c r="F84" s="1" t="s">
        <v>674</v>
      </c>
      <c r="G84" s="1" t="s">
        <v>101</v>
      </c>
      <c r="H84" s="1" t="s">
        <v>21</v>
      </c>
      <c r="I84" s="1" t="s">
        <v>348</v>
      </c>
      <c r="J84" s="1">
        <v>23</v>
      </c>
      <c r="K84" s="1">
        <v>220</v>
      </c>
    </row>
    <row r="85" spans="1:12" ht="15.75" customHeight="1">
      <c r="A85" s="1">
        <v>2018</v>
      </c>
      <c r="B85" s="1" t="s">
        <v>165</v>
      </c>
      <c r="C85" s="1">
        <v>26</v>
      </c>
      <c r="D85" s="1" t="s">
        <v>678</v>
      </c>
      <c r="E85" s="1" t="s">
        <v>680</v>
      </c>
      <c r="F85" s="1" t="s">
        <v>681</v>
      </c>
      <c r="G85" s="1" t="s">
        <v>118</v>
      </c>
      <c r="I85" s="1" t="s">
        <v>683</v>
      </c>
      <c r="J85" s="1">
        <v>35</v>
      </c>
      <c r="K85" s="1">
        <v>40</v>
      </c>
    </row>
    <row r="86" spans="1:12" ht="15.75" customHeight="1">
      <c r="A86" s="1">
        <v>2018</v>
      </c>
      <c r="B86" s="1" t="s">
        <v>165</v>
      </c>
      <c r="C86" s="1">
        <v>26</v>
      </c>
      <c r="D86" s="1" t="s">
        <v>685</v>
      </c>
      <c r="E86" s="1" t="s">
        <v>687</v>
      </c>
      <c r="F86" s="1" t="s">
        <v>690</v>
      </c>
      <c r="G86" s="1" t="s">
        <v>692</v>
      </c>
      <c r="H86" s="1" t="s">
        <v>562</v>
      </c>
      <c r="I86" s="1" t="s">
        <v>693</v>
      </c>
      <c r="J86" s="1">
        <v>20</v>
      </c>
      <c r="K86" s="1">
        <v>4.5</v>
      </c>
    </row>
    <row r="87" spans="1:12" ht="15.75" customHeight="1">
      <c r="A87" s="1">
        <v>2018</v>
      </c>
      <c r="B87" s="1" t="s">
        <v>165</v>
      </c>
      <c r="C87" s="1">
        <v>26</v>
      </c>
      <c r="D87" s="1" t="s">
        <v>698</v>
      </c>
      <c r="E87" s="1" t="s">
        <v>699</v>
      </c>
      <c r="G87" s="1" t="s">
        <v>44</v>
      </c>
      <c r="H87" s="1" t="s">
        <v>151</v>
      </c>
      <c r="I87" s="1" t="s">
        <v>703</v>
      </c>
      <c r="K87" s="1">
        <v>0.9</v>
      </c>
      <c r="L87" s="1" t="s">
        <v>70</v>
      </c>
    </row>
    <row r="88" spans="1:12" ht="15.75" customHeight="1">
      <c r="A88" s="1">
        <v>2018</v>
      </c>
      <c r="B88" s="1" t="s">
        <v>165</v>
      </c>
      <c r="C88" s="1">
        <v>26</v>
      </c>
      <c r="D88" s="1" t="s">
        <v>707</v>
      </c>
      <c r="E88" s="1" t="s">
        <v>709</v>
      </c>
      <c r="F88" s="1" t="s">
        <v>711</v>
      </c>
      <c r="G88" s="1" t="s">
        <v>54</v>
      </c>
      <c r="H88" s="1" t="s">
        <v>39</v>
      </c>
      <c r="I88" s="1" t="s">
        <v>713</v>
      </c>
      <c r="J88" s="1">
        <v>10</v>
      </c>
      <c r="K88" s="1">
        <v>0.05</v>
      </c>
    </row>
    <row r="89" spans="1:12" ht="15.75" customHeight="1">
      <c r="A89" s="1">
        <v>2018</v>
      </c>
      <c r="B89" s="1" t="s">
        <v>435</v>
      </c>
      <c r="C89" s="1">
        <v>8</v>
      </c>
      <c r="D89" s="1" t="s">
        <v>717</v>
      </c>
      <c r="E89" s="1" t="s">
        <v>719</v>
      </c>
      <c r="F89" s="1" t="s">
        <v>720</v>
      </c>
      <c r="G89" s="1" t="s">
        <v>76</v>
      </c>
      <c r="H89" s="1" t="s">
        <v>721</v>
      </c>
      <c r="I89" s="1" t="s">
        <v>191</v>
      </c>
      <c r="J89" s="1">
        <v>300</v>
      </c>
      <c r="K89" s="1">
        <v>327.25</v>
      </c>
    </row>
    <row r="90" spans="1:12" ht="15.75" customHeight="1">
      <c r="A90" s="1">
        <v>2018</v>
      </c>
      <c r="B90" s="1" t="s">
        <v>435</v>
      </c>
      <c r="C90" s="1">
        <v>16</v>
      </c>
      <c r="D90" s="1" t="s">
        <v>726</v>
      </c>
      <c r="E90" s="1" t="s">
        <v>727</v>
      </c>
      <c r="F90" s="1" t="s">
        <v>728</v>
      </c>
      <c r="G90" s="1" t="s">
        <v>26</v>
      </c>
      <c r="I90" s="1" t="s">
        <v>730</v>
      </c>
      <c r="J90" s="1">
        <v>8.5</v>
      </c>
      <c r="K90" s="1">
        <v>2.57</v>
      </c>
    </row>
    <row r="91" spans="1:12" ht="15.75" customHeight="1">
      <c r="A91" s="1">
        <v>2018</v>
      </c>
      <c r="B91" s="1" t="s">
        <v>435</v>
      </c>
      <c r="C91" s="1">
        <v>16</v>
      </c>
      <c r="D91" s="1" t="s">
        <v>733</v>
      </c>
      <c r="E91" s="1" t="s">
        <v>735</v>
      </c>
      <c r="F91" s="1" t="s">
        <v>736</v>
      </c>
      <c r="G91" s="1" t="s">
        <v>39</v>
      </c>
      <c r="I91" s="1" t="s">
        <v>738</v>
      </c>
      <c r="J91" s="1">
        <v>2</v>
      </c>
      <c r="K91" s="1">
        <v>3.7</v>
      </c>
    </row>
    <row r="92" spans="1:12" ht="15.75" customHeight="1">
      <c r="A92" s="1">
        <v>2018</v>
      </c>
      <c r="B92" s="1" t="s">
        <v>435</v>
      </c>
      <c r="C92" s="1">
        <v>16</v>
      </c>
      <c r="D92" s="1" t="s">
        <v>741</v>
      </c>
      <c r="E92" s="1" t="s">
        <v>580</v>
      </c>
      <c r="F92" s="1" t="s">
        <v>743</v>
      </c>
      <c r="G92" s="1" t="s">
        <v>89</v>
      </c>
      <c r="I92" s="1" t="s">
        <v>744</v>
      </c>
      <c r="J92" s="1">
        <v>12</v>
      </c>
    </row>
    <row r="93" spans="1:12" ht="15.75" customHeight="1">
      <c r="A93" s="1">
        <v>2018</v>
      </c>
      <c r="B93" s="1" t="s">
        <v>435</v>
      </c>
      <c r="C93" s="1">
        <v>23</v>
      </c>
      <c r="D93" s="1" t="s">
        <v>748</v>
      </c>
      <c r="E93" s="1" t="s">
        <v>751</v>
      </c>
      <c r="F93" s="1" t="s">
        <v>752</v>
      </c>
      <c r="G93" s="1" t="s">
        <v>54</v>
      </c>
      <c r="H93" s="1" t="s">
        <v>89</v>
      </c>
      <c r="I93" s="1" t="s">
        <v>753</v>
      </c>
      <c r="J93" s="1">
        <v>40</v>
      </c>
      <c r="K93" s="1">
        <v>8.1999999999999993</v>
      </c>
    </row>
    <row r="94" spans="1:12" ht="15.75" customHeight="1">
      <c r="A94" s="1">
        <v>2018</v>
      </c>
      <c r="B94" s="1" t="s">
        <v>435</v>
      </c>
      <c r="C94" s="1">
        <v>30</v>
      </c>
      <c r="D94" s="1" t="s">
        <v>758</v>
      </c>
      <c r="E94" s="1" t="s">
        <v>759</v>
      </c>
      <c r="F94" s="1" t="s">
        <v>760</v>
      </c>
      <c r="G94" s="1" t="s">
        <v>26</v>
      </c>
      <c r="I94" s="1" t="s">
        <v>762</v>
      </c>
    </row>
    <row r="95" spans="1:12" ht="15.75" customHeight="1">
      <c r="A95" s="1">
        <v>2018</v>
      </c>
      <c r="B95" s="1" t="s">
        <v>524</v>
      </c>
      <c r="C95" s="1">
        <v>7</v>
      </c>
      <c r="D95" s="1" t="s">
        <v>765</v>
      </c>
      <c r="E95" s="1" t="s">
        <v>766</v>
      </c>
      <c r="F95" s="1" t="s">
        <v>768</v>
      </c>
      <c r="G95" s="1" t="s">
        <v>26</v>
      </c>
      <c r="I95" s="1" t="s">
        <v>769</v>
      </c>
      <c r="J95" s="1">
        <v>68.569999999999993</v>
      </c>
      <c r="K95" s="1">
        <v>96</v>
      </c>
    </row>
    <row r="96" spans="1:12" ht="15.75" customHeight="1">
      <c r="A96" s="1">
        <v>2018</v>
      </c>
      <c r="B96" s="1" t="s">
        <v>524</v>
      </c>
      <c r="C96" s="1">
        <v>21</v>
      </c>
      <c r="D96" s="1" t="s">
        <v>772</v>
      </c>
      <c r="E96" s="1" t="s">
        <v>773</v>
      </c>
      <c r="F96" s="1" t="s">
        <v>774</v>
      </c>
      <c r="G96" s="1" t="s">
        <v>89</v>
      </c>
      <c r="H96" s="1" t="s">
        <v>78</v>
      </c>
      <c r="I96" s="1" t="s">
        <v>775</v>
      </c>
      <c r="J96" s="1">
        <v>200</v>
      </c>
      <c r="K96" s="1">
        <v>178</v>
      </c>
    </row>
    <row r="97" spans="1:11" ht="15.75" customHeight="1">
      <c r="A97" s="1">
        <v>2018</v>
      </c>
      <c r="B97" s="1" t="s">
        <v>524</v>
      </c>
      <c r="C97" s="1">
        <v>28</v>
      </c>
      <c r="D97" s="1" t="s">
        <v>776</v>
      </c>
      <c r="E97" s="1" t="s">
        <v>777</v>
      </c>
      <c r="F97" s="1" t="s">
        <v>779</v>
      </c>
      <c r="G97" s="1" t="s">
        <v>54</v>
      </c>
      <c r="I97" s="1" t="s">
        <v>782</v>
      </c>
      <c r="J97" s="1">
        <v>90</v>
      </c>
      <c r="K97" s="1">
        <v>390</v>
      </c>
    </row>
    <row r="98" spans="1:11" ht="15.75" customHeight="1"/>
    <row r="99" spans="1:11" ht="15.75" customHeight="1"/>
    <row r="100" spans="1:11" ht="15.75" customHeight="1"/>
    <row r="101" spans="1:11" ht="15.75" customHeight="1"/>
    <row r="102" spans="1:11" ht="15.75" customHeight="1"/>
    <row r="103" spans="1:11" ht="15.75" customHeight="1"/>
    <row r="104" spans="1:11" ht="15.75" customHeight="1"/>
    <row r="105" spans="1:11" ht="15.75" customHeight="1"/>
    <row r="106" spans="1:11" ht="15.75" customHeight="1"/>
    <row r="107" spans="1:11" ht="15.75" customHeight="1"/>
    <row r="108" spans="1:11" ht="15.75" customHeight="1"/>
    <row r="109" spans="1:11" ht="15.75" customHeight="1"/>
    <row r="110" spans="1:11" ht="15.75" customHeight="1"/>
    <row r="111" spans="1:11" ht="15.75" customHeight="1"/>
    <row r="112" spans="1:11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:L97" xr:uid="{00000000-0009-0000-0000-000002000000}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00"/>
  <sheetViews>
    <sheetView workbookViewId="0"/>
  </sheetViews>
  <sheetFormatPr baseColWidth="10" defaultColWidth="12.6640625" defaultRowHeight="15" customHeight="1"/>
  <cols>
    <col min="1" max="26" width="7.6640625" customWidth="1"/>
  </cols>
  <sheetData>
    <row r="1" spans="1:13">
      <c r="A1" s="1" t="s">
        <v>809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810</v>
      </c>
      <c r="J1" s="1" t="s">
        <v>9</v>
      </c>
      <c r="K1" s="1" t="s">
        <v>10</v>
      </c>
    </row>
    <row r="2" spans="1:13" ht="80">
      <c r="A2" s="1">
        <v>2017</v>
      </c>
      <c r="B2" s="1" t="s">
        <v>11</v>
      </c>
      <c r="C2" s="1">
        <v>13</v>
      </c>
      <c r="D2" s="1" t="s">
        <v>811</v>
      </c>
      <c r="E2" s="1" t="s">
        <v>248</v>
      </c>
      <c r="F2" s="1" t="s">
        <v>812</v>
      </c>
      <c r="G2" s="1" t="s">
        <v>89</v>
      </c>
      <c r="H2" s="1" t="s">
        <v>118</v>
      </c>
      <c r="I2" s="6" t="s">
        <v>813</v>
      </c>
      <c r="J2" s="1">
        <v>2</v>
      </c>
      <c r="K2" s="1">
        <v>1.64</v>
      </c>
    </row>
    <row r="3" spans="1:13">
      <c r="A3" s="1">
        <v>2017</v>
      </c>
      <c r="B3" s="1" t="s">
        <v>11</v>
      </c>
      <c r="C3" s="1">
        <v>13</v>
      </c>
      <c r="D3" s="1" t="s">
        <v>814</v>
      </c>
      <c r="E3" s="1" t="s">
        <v>388</v>
      </c>
      <c r="F3" s="1" t="s">
        <v>815</v>
      </c>
      <c r="G3" s="1" t="s">
        <v>31</v>
      </c>
      <c r="H3" s="1" t="s">
        <v>26</v>
      </c>
      <c r="I3" s="1" t="s">
        <v>816</v>
      </c>
      <c r="J3" s="1">
        <v>28</v>
      </c>
      <c r="K3" s="1">
        <v>23.65</v>
      </c>
    </row>
    <row r="4" spans="1:13">
      <c r="A4" s="1">
        <v>2017</v>
      </c>
      <c r="B4" s="1" t="s">
        <v>11</v>
      </c>
      <c r="C4" s="1">
        <v>20</v>
      </c>
      <c r="D4" s="1" t="s">
        <v>817</v>
      </c>
      <c r="E4" s="1" t="s">
        <v>580</v>
      </c>
      <c r="F4" s="1" t="s">
        <v>818</v>
      </c>
      <c r="G4" s="1" t="s">
        <v>89</v>
      </c>
      <c r="H4" s="1" t="s">
        <v>819</v>
      </c>
      <c r="I4" s="1" t="s">
        <v>820</v>
      </c>
      <c r="K4" s="1">
        <v>0.62</v>
      </c>
      <c r="M4" s="1" t="s">
        <v>70</v>
      </c>
    </row>
    <row r="5" spans="1:13">
      <c r="A5" s="1">
        <v>2017</v>
      </c>
      <c r="B5" s="1" t="s">
        <v>11</v>
      </c>
      <c r="C5" s="1">
        <v>25</v>
      </c>
      <c r="D5" s="1" t="s">
        <v>821</v>
      </c>
      <c r="E5" s="1" t="s">
        <v>822</v>
      </c>
      <c r="F5" s="1" t="s">
        <v>823</v>
      </c>
      <c r="G5" s="1" t="s">
        <v>54</v>
      </c>
      <c r="H5" s="1" t="s">
        <v>151</v>
      </c>
      <c r="I5" s="1" t="s">
        <v>824</v>
      </c>
      <c r="J5" s="1">
        <v>50</v>
      </c>
      <c r="K5" s="1">
        <v>121</v>
      </c>
    </row>
    <row r="6" spans="1:13">
      <c r="A6" s="1">
        <v>2017</v>
      </c>
      <c r="B6" s="1" t="s">
        <v>11</v>
      </c>
      <c r="C6" s="1">
        <v>25</v>
      </c>
      <c r="D6" s="1" t="s">
        <v>825</v>
      </c>
      <c r="E6" s="1" t="s">
        <v>826</v>
      </c>
      <c r="F6" s="1" t="s">
        <v>827</v>
      </c>
      <c r="G6" s="1" t="s">
        <v>118</v>
      </c>
      <c r="H6" s="1" t="s">
        <v>721</v>
      </c>
      <c r="I6" s="1" t="s">
        <v>829</v>
      </c>
      <c r="J6" s="1">
        <v>85</v>
      </c>
      <c r="K6" s="1">
        <v>139</v>
      </c>
    </row>
    <row r="7" spans="1:13">
      <c r="A7" s="1">
        <v>2017</v>
      </c>
      <c r="B7" s="1" t="s">
        <v>81</v>
      </c>
      <c r="C7" s="1">
        <v>10</v>
      </c>
      <c r="D7" s="1" t="s">
        <v>830</v>
      </c>
      <c r="E7" s="1" t="s">
        <v>831</v>
      </c>
      <c r="F7" s="1" t="s">
        <v>832</v>
      </c>
      <c r="G7" s="1" t="s">
        <v>26</v>
      </c>
      <c r="I7" s="1" t="s">
        <v>231</v>
      </c>
      <c r="J7" s="1">
        <v>80</v>
      </c>
      <c r="K7" s="1">
        <v>116</v>
      </c>
    </row>
    <row r="8" spans="1:13">
      <c r="A8" s="1">
        <v>2017</v>
      </c>
      <c r="B8" s="1" t="s">
        <v>81</v>
      </c>
      <c r="C8" s="1">
        <v>10</v>
      </c>
      <c r="D8" s="1" t="s">
        <v>833</v>
      </c>
      <c r="E8" s="1" t="s">
        <v>834</v>
      </c>
      <c r="F8" s="1" t="s">
        <v>835</v>
      </c>
      <c r="G8" s="1" t="s">
        <v>54</v>
      </c>
      <c r="H8" s="1" t="s">
        <v>78</v>
      </c>
      <c r="I8" s="1" t="s">
        <v>836</v>
      </c>
      <c r="J8" s="1">
        <v>1.2</v>
      </c>
      <c r="M8" s="1" t="s">
        <v>70</v>
      </c>
    </row>
    <row r="9" spans="1:13">
      <c r="A9" s="1">
        <v>2017</v>
      </c>
      <c r="B9" s="1" t="s">
        <v>81</v>
      </c>
      <c r="C9" s="1">
        <v>17</v>
      </c>
      <c r="D9" s="1" t="s">
        <v>837</v>
      </c>
      <c r="E9" s="1" t="s">
        <v>838</v>
      </c>
      <c r="F9" s="1" t="s">
        <v>839</v>
      </c>
      <c r="G9" s="1" t="s">
        <v>89</v>
      </c>
      <c r="I9" s="1" t="s">
        <v>840</v>
      </c>
      <c r="K9" s="1">
        <v>0.98</v>
      </c>
    </row>
    <row r="10" spans="1:13">
      <c r="A10" s="1">
        <v>2017</v>
      </c>
      <c r="B10" s="1" t="s">
        <v>81</v>
      </c>
      <c r="C10" s="1">
        <v>17</v>
      </c>
      <c r="D10" s="1" t="s">
        <v>841</v>
      </c>
      <c r="E10" s="1" t="s">
        <v>842</v>
      </c>
      <c r="F10" s="1" t="s">
        <v>843</v>
      </c>
      <c r="G10" s="1" t="s">
        <v>54</v>
      </c>
      <c r="I10" s="1" t="s">
        <v>844</v>
      </c>
      <c r="J10" s="1">
        <v>25</v>
      </c>
      <c r="K10" s="1">
        <v>35.450000000000003</v>
      </c>
    </row>
    <row r="11" spans="1:13">
      <c r="A11" s="1">
        <v>2017</v>
      </c>
      <c r="B11" s="1" t="s">
        <v>81</v>
      </c>
      <c r="C11" s="1">
        <v>17</v>
      </c>
      <c r="D11" s="1" t="s">
        <v>845</v>
      </c>
      <c r="E11" s="1" t="s">
        <v>846</v>
      </c>
      <c r="F11" s="1" t="s">
        <v>847</v>
      </c>
      <c r="G11" s="1" t="s">
        <v>39</v>
      </c>
      <c r="H11" s="1" t="s">
        <v>78</v>
      </c>
      <c r="I11" s="1" t="s">
        <v>848</v>
      </c>
      <c r="J11" s="1">
        <v>7.5</v>
      </c>
      <c r="K11" s="1">
        <v>1.1000000000000001</v>
      </c>
    </row>
    <row r="12" spans="1:13">
      <c r="A12" s="1">
        <v>2017</v>
      </c>
      <c r="B12" s="1" t="s">
        <v>81</v>
      </c>
      <c r="C12" s="1">
        <v>17</v>
      </c>
      <c r="D12" s="1" t="s">
        <v>850</v>
      </c>
      <c r="E12" s="1" t="s">
        <v>851</v>
      </c>
      <c r="F12" s="1" t="s">
        <v>852</v>
      </c>
      <c r="G12" s="1" t="s">
        <v>31</v>
      </c>
      <c r="I12" s="1" t="s">
        <v>853</v>
      </c>
      <c r="M12" s="1" t="s">
        <v>70</v>
      </c>
    </row>
    <row r="13" spans="1:13">
      <c r="A13" s="1">
        <v>2017</v>
      </c>
      <c r="B13" s="1" t="s">
        <v>81</v>
      </c>
      <c r="C13" s="1">
        <v>24</v>
      </c>
      <c r="D13" s="1" t="s">
        <v>854</v>
      </c>
      <c r="E13" s="1" t="s">
        <v>615</v>
      </c>
      <c r="F13" s="1" t="s">
        <v>855</v>
      </c>
      <c r="G13" s="1" t="s">
        <v>359</v>
      </c>
      <c r="H13" s="1" t="s">
        <v>78</v>
      </c>
      <c r="I13" s="1" t="s">
        <v>856</v>
      </c>
      <c r="J13" s="1">
        <v>85</v>
      </c>
      <c r="K13" s="1">
        <v>20.69</v>
      </c>
    </row>
    <row r="14" spans="1:13">
      <c r="A14" s="1">
        <v>2017</v>
      </c>
      <c r="B14" s="1" t="s">
        <v>81</v>
      </c>
      <c r="C14" s="1">
        <v>24</v>
      </c>
      <c r="D14" s="1" t="s">
        <v>857</v>
      </c>
      <c r="E14" s="1" t="s">
        <v>858</v>
      </c>
      <c r="F14" s="1" t="s">
        <v>859</v>
      </c>
      <c r="G14" s="1" t="s">
        <v>31</v>
      </c>
      <c r="H14" s="1" t="s">
        <v>151</v>
      </c>
      <c r="I14" s="1" t="s">
        <v>860</v>
      </c>
      <c r="K14" s="1">
        <v>0.24</v>
      </c>
      <c r="M14" s="1" t="s">
        <v>70</v>
      </c>
    </row>
    <row r="15" spans="1:13">
      <c r="A15" s="1">
        <v>2017</v>
      </c>
      <c r="B15" s="1" t="s">
        <v>81</v>
      </c>
      <c r="C15" s="1">
        <v>24</v>
      </c>
      <c r="D15" s="1" t="s">
        <v>861</v>
      </c>
      <c r="E15" s="1" t="s">
        <v>862</v>
      </c>
      <c r="F15" s="1" t="s">
        <v>863</v>
      </c>
      <c r="G15" s="1" t="s">
        <v>39</v>
      </c>
      <c r="I15" s="1" t="s">
        <v>864</v>
      </c>
      <c r="K15" s="1">
        <v>0.14000000000000001</v>
      </c>
    </row>
    <row r="16" spans="1:13">
      <c r="A16" s="1">
        <v>2017</v>
      </c>
      <c r="B16" s="1" t="s">
        <v>136</v>
      </c>
      <c r="C16" s="1">
        <v>3</v>
      </c>
      <c r="D16" s="1" t="s">
        <v>865</v>
      </c>
      <c r="E16" s="1" t="s">
        <v>866</v>
      </c>
      <c r="F16" s="1" t="s">
        <v>867</v>
      </c>
      <c r="G16" s="1" t="s">
        <v>54</v>
      </c>
      <c r="I16" s="1" t="s">
        <v>868</v>
      </c>
      <c r="J16" s="1">
        <v>20</v>
      </c>
      <c r="K16" s="1">
        <v>25</v>
      </c>
    </row>
    <row r="17" spans="1:13">
      <c r="A17" s="1">
        <v>2017</v>
      </c>
      <c r="B17" s="1" t="s">
        <v>136</v>
      </c>
      <c r="C17" s="1">
        <v>3</v>
      </c>
      <c r="D17" s="1" t="s">
        <v>869</v>
      </c>
      <c r="E17" s="1" t="s">
        <v>870</v>
      </c>
      <c r="F17" s="1" t="s">
        <v>871</v>
      </c>
      <c r="G17" s="1" t="s">
        <v>31</v>
      </c>
      <c r="H17" s="1" t="s">
        <v>78</v>
      </c>
      <c r="I17" s="1" t="s">
        <v>872</v>
      </c>
      <c r="K17" s="1">
        <v>0.2</v>
      </c>
      <c r="M17" s="1" t="s">
        <v>70</v>
      </c>
    </row>
    <row r="18" spans="1:13">
      <c r="A18" s="1">
        <v>2017</v>
      </c>
      <c r="B18" s="1" t="s">
        <v>136</v>
      </c>
      <c r="C18" s="1">
        <v>10</v>
      </c>
      <c r="D18" s="1" t="s">
        <v>873</v>
      </c>
      <c r="E18" s="1" t="s">
        <v>400</v>
      </c>
      <c r="F18" s="1" t="s">
        <v>874</v>
      </c>
      <c r="G18" s="1" t="s">
        <v>31</v>
      </c>
      <c r="H18" s="1" t="s">
        <v>21</v>
      </c>
      <c r="I18" s="1" t="s">
        <v>317</v>
      </c>
      <c r="J18" s="1">
        <v>42</v>
      </c>
      <c r="K18" s="1">
        <v>116</v>
      </c>
    </row>
    <row r="19" spans="1:13">
      <c r="A19" s="1">
        <v>2017</v>
      </c>
      <c r="B19" s="1" t="s">
        <v>136</v>
      </c>
      <c r="C19" s="1">
        <v>17</v>
      </c>
      <c r="D19" s="1" t="s">
        <v>875</v>
      </c>
      <c r="E19" s="1" t="s">
        <v>876</v>
      </c>
      <c r="F19" s="1" t="s">
        <v>877</v>
      </c>
      <c r="G19" s="1" t="s">
        <v>54</v>
      </c>
      <c r="H19" s="1" t="s">
        <v>21</v>
      </c>
      <c r="I19" s="1" t="s">
        <v>878</v>
      </c>
      <c r="J19" s="1">
        <v>6</v>
      </c>
      <c r="K19" s="1">
        <v>3.12</v>
      </c>
      <c r="M19" s="1" t="s">
        <v>70</v>
      </c>
    </row>
    <row r="20" spans="1:13">
      <c r="A20" s="1">
        <v>2017</v>
      </c>
      <c r="B20" s="1" t="s">
        <v>136</v>
      </c>
      <c r="C20" s="1">
        <v>17</v>
      </c>
      <c r="D20" s="1" t="s">
        <v>879</v>
      </c>
      <c r="E20" s="1" t="s">
        <v>363</v>
      </c>
      <c r="F20" s="1" t="s">
        <v>880</v>
      </c>
      <c r="G20" s="1" t="s">
        <v>26</v>
      </c>
      <c r="H20" s="1" t="s">
        <v>39</v>
      </c>
      <c r="I20" s="1" t="s">
        <v>325</v>
      </c>
      <c r="K20" s="1">
        <v>2.83</v>
      </c>
    </row>
    <row r="21" spans="1:13" ht="15.75" customHeight="1">
      <c r="A21" s="1">
        <v>2017</v>
      </c>
      <c r="B21" s="1" t="s">
        <v>136</v>
      </c>
      <c r="C21" s="1">
        <v>17</v>
      </c>
      <c r="D21" s="1" t="s">
        <v>881</v>
      </c>
      <c r="E21" s="1" t="s">
        <v>882</v>
      </c>
      <c r="F21" s="1" t="s">
        <v>883</v>
      </c>
      <c r="G21" s="1" t="s">
        <v>26</v>
      </c>
      <c r="H21" s="1" t="s">
        <v>590</v>
      </c>
      <c r="I21" s="1" t="s">
        <v>885</v>
      </c>
    </row>
    <row r="22" spans="1:13" ht="15.75" customHeight="1">
      <c r="A22" s="1">
        <v>2017</v>
      </c>
      <c r="B22" s="1" t="s">
        <v>136</v>
      </c>
      <c r="C22" s="1">
        <v>17</v>
      </c>
      <c r="D22" s="1" t="s">
        <v>886</v>
      </c>
      <c r="E22" s="1" t="s">
        <v>887</v>
      </c>
      <c r="F22" s="1" t="s">
        <v>888</v>
      </c>
      <c r="G22" s="1" t="s">
        <v>31</v>
      </c>
      <c r="H22" s="1" t="s">
        <v>151</v>
      </c>
      <c r="I22" s="1" t="s">
        <v>889</v>
      </c>
      <c r="J22" s="1">
        <v>25</v>
      </c>
      <c r="K22" s="1">
        <v>3.14</v>
      </c>
    </row>
    <row r="23" spans="1:13" ht="15.75" customHeight="1">
      <c r="A23" s="1">
        <v>2017</v>
      </c>
      <c r="B23" s="1" t="s">
        <v>136</v>
      </c>
      <c r="C23" s="1">
        <v>24</v>
      </c>
      <c r="D23" s="1" t="s">
        <v>890</v>
      </c>
      <c r="E23" s="1" t="s">
        <v>891</v>
      </c>
      <c r="F23" s="1" t="s">
        <v>892</v>
      </c>
      <c r="G23" s="1" t="s">
        <v>31</v>
      </c>
      <c r="H23" s="1" t="s">
        <v>21</v>
      </c>
      <c r="I23" s="1" t="s">
        <v>893</v>
      </c>
      <c r="J23" s="1">
        <v>24</v>
      </c>
      <c r="K23" s="1">
        <v>27.08</v>
      </c>
    </row>
    <row r="24" spans="1:13" ht="15.75" customHeight="1">
      <c r="A24" s="1">
        <v>2017</v>
      </c>
      <c r="B24" s="1" t="s">
        <v>136</v>
      </c>
      <c r="C24" s="1">
        <v>24</v>
      </c>
      <c r="D24" s="1" t="s">
        <v>894</v>
      </c>
      <c r="E24" s="1" t="s">
        <v>895</v>
      </c>
      <c r="F24" s="1" t="s">
        <v>896</v>
      </c>
      <c r="G24" s="1" t="s">
        <v>89</v>
      </c>
      <c r="I24" s="1" t="s">
        <v>897</v>
      </c>
      <c r="M24" s="1" t="s">
        <v>70</v>
      </c>
    </row>
    <row r="25" spans="1:13" ht="15.75" customHeight="1">
      <c r="A25" s="1">
        <v>2017</v>
      </c>
      <c r="B25" s="1" t="s">
        <v>136</v>
      </c>
      <c r="C25" s="1">
        <v>24</v>
      </c>
      <c r="D25" s="1" t="s">
        <v>898</v>
      </c>
      <c r="E25" s="1" t="s">
        <v>899</v>
      </c>
      <c r="F25" s="1" t="s">
        <v>900</v>
      </c>
      <c r="G25" s="1" t="s">
        <v>26</v>
      </c>
      <c r="I25" s="1" t="s">
        <v>901</v>
      </c>
      <c r="J25" s="1">
        <v>5</v>
      </c>
      <c r="K25" s="1">
        <v>1</v>
      </c>
    </row>
    <row r="26" spans="1:13" ht="15.75" customHeight="1">
      <c r="A26" s="1">
        <v>2017</v>
      </c>
      <c r="B26" s="1" t="s">
        <v>136</v>
      </c>
      <c r="C26" s="1">
        <v>31</v>
      </c>
      <c r="D26" s="1" t="s">
        <v>902</v>
      </c>
      <c r="E26" s="1" t="s">
        <v>903</v>
      </c>
      <c r="F26" s="1" t="s">
        <v>904</v>
      </c>
      <c r="G26" s="1" t="s">
        <v>54</v>
      </c>
      <c r="H26" s="1" t="s">
        <v>151</v>
      </c>
      <c r="I26" s="1" t="s">
        <v>905</v>
      </c>
      <c r="J26" s="1">
        <v>40</v>
      </c>
      <c r="K26" s="1">
        <v>36.76</v>
      </c>
    </row>
    <row r="27" spans="1:13" ht="15.75" customHeight="1">
      <c r="A27" s="1">
        <v>2017</v>
      </c>
      <c r="B27" s="1" t="s">
        <v>136</v>
      </c>
      <c r="C27" s="1">
        <v>31</v>
      </c>
      <c r="D27" s="1" t="s">
        <v>906</v>
      </c>
      <c r="E27" s="1" t="s">
        <v>907</v>
      </c>
      <c r="F27" s="1" t="s">
        <v>908</v>
      </c>
      <c r="G27" s="1" t="s">
        <v>909</v>
      </c>
      <c r="I27" s="1" t="s">
        <v>910</v>
      </c>
      <c r="J27" s="1">
        <v>3.75</v>
      </c>
      <c r="K27" s="1">
        <v>3.71</v>
      </c>
    </row>
    <row r="28" spans="1:13" ht="15.75" customHeight="1">
      <c r="A28" s="1">
        <v>2017</v>
      </c>
      <c r="B28" s="1" t="s">
        <v>211</v>
      </c>
      <c r="C28" s="1">
        <v>7</v>
      </c>
      <c r="D28" s="1" t="s">
        <v>911</v>
      </c>
      <c r="E28" s="1" t="s">
        <v>912</v>
      </c>
      <c r="F28" s="1" t="s">
        <v>913</v>
      </c>
      <c r="G28" s="1" t="s">
        <v>89</v>
      </c>
      <c r="H28" s="1" t="s">
        <v>78</v>
      </c>
      <c r="I28" s="1" t="s">
        <v>914</v>
      </c>
    </row>
    <row r="29" spans="1:13" ht="15.75" customHeight="1">
      <c r="A29" s="1">
        <v>2017</v>
      </c>
      <c r="B29" s="1" t="s">
        <v>211</v>
      </c>
      <c r="C29" s="1">
        <v>7</v>
      </c>
      <c r="D29" s="1" t="s">
        <v>915</v>
      </c>
      <c r="E29" s="1" t="s">
        <v>916</v>
      </c>
      <c r="F29" s="1" t="s">
        <v>918</v>
      </c>
      <c r="G29" s="1" t="s">
        <v>89</v>
      </c>
      <c r="H29" s="1" t="s">
        <v>78</v>
      </c>
      <c r="I29" s="1" t="s">
        <v>919</v>
      </c>
    </row>
    <row r="30" spans="1:13" ht="15.75" customHeight="1">
      <c r="A30" s="1">
        <v>2017</v>
      </c>
      <c r="B30" s="1" t="s">
        <v>211</v>
      </c>
      <c r="C30" s="1">
        <v>7</v>
      </c>
      <c r="D30" s="1" t="s">
        <v>920</v>
      </c>
      <c r="E30" s="1" t="s">
        <v>921</v>
      </c>
      <c r="F30" s="1" t="s">
        <v>922</v>
      </c>
      <c r="G30" s="1" t="s">
        <v>26</v>
      </c>
      <c r="I30" s="1" t="s">
        <v>923</v>
      </c>
    </row>
    <row r="31" spans="1:13" ht="15.75" customHeight="1">
      <c r="A31" s="1">
        <v>2017</v>
      </c>
      <c r="B31" s="1" t="s">
        <v>211</v>
      </c>
      <c r="C31" s="1">
        <v>14</v>
      </c>
      <c r="D31" s="1" t="s">
        <v>924</v>
      </c>
      <c r="E31" s="1" t="s">
        <v>925</v>
      </c>
      <c r="F31" s="1" t="s">
        <v>926</v>
      </c>
      <c r="G31" s="1" t="s">
        <v>26</v>
      </c>
      <c r="I31" s="1" t="s">
        <v>927</v>
      </c>
    </row>
    <row r="32" spans="1:13" ht="15.75" customHeight="1">
      <c r="A32" s="1">
        <v>2017</v>
      </c>
      <c r="B32" s="1" t="s">
        <v>211</v>
      </c>
      <c r="C32" s="1">
        <v>14</v>
      </c>
      <c r="D32" s="1" t="s">
        <v>928</v>
      </c>
      <c r="E32" s="1" t="s">
        <v>929</v>
      </c>
      <c r="F32" s="1" t="s">
        <v>930</v>
      </c>
      <c r="G32" s="1" t="s">
        <v>76</v>
      </c>
      <c r="H32" s="1" t="s">
        <v>78</v>
      </c>
      <c r="I32" s="1" t="s">
        <v>931</v>
      </c>
    </row>
    <row r="33" spans="1:13" ht="15.75" customHeight="1">
      <c r="A33" s="1">
        <v>2017</v>
      </c>
      <c r="B33" s="1" t="s">
        <v>211</v>
      </c>
      <c r="C33" s="1">
        <v>14</v>
      </c>
      <c r="D33" s="1" t="s">
        <v>932</v>
      </c>
      <c r="E33" s="1" t="s">
        <v>933</v>
      </c>
      <c r="F33" s="1" t="s">
        <v>934</v>
      </c>
      <c r="G33" s="1" t="s">
        <v>31</v>
      </c>
      <c r="I33" s="1" t="s">
        <v>935</v>
      </c>
    </row>
    <row r="34" spans="1:13" ht="15.75" customHeight="1">
      <c r="A34" s="1">
        <v>2017</v>
      </c>
      <c r="B34" s="1" t="s">
        <v>211</v>
      </c>
      <c r="C34" s="1">
        <v>21</v>
      </c>
      <c r="D34" s="1" t="s">
        <v>936</v>
      </c>
      <c r="E34" s="1" t="s">
        <v>937</v>
      </c>
      <c r="F34" s="1" t="s">
        <v>938</v>
      </c>
      <c r="G34" s="1" t="s">
        <v>89</v>
      </c>
      <c r="H34" s="1" t="s">
        <v>78</v>
      </c>
      <c r="I34" s="1" t="s">
        <v>939</v>
      </c>
    </row>
    <row r="35" spans="1:13" ht="15.75" customHeight="1">
      <c r="A35" s="1">
        <v>2017</v>
      </c>
      <c r="B35" s="1" t="s">
        <v>211</v>
      </c>
      <c r="C35" s="1">
        <v>21</v>
      </c>
      <c r="D35" s="1" t="s">
        <v>940</v>
      </c>
      <c r="E35" s="1" t="s">
        <v>941</v>
      </c>
      <c r="F35" s="1" t="s">
        <v>942</v>
      </c>
      <c r="G35" s="1" t="s">
        <v>67</v>
      </c>
      <c r="I35" s="1" t="s">
        <v>943</v>
      </c>
    </row>
    <row r="36" spans="1:13" ht="15.75" customHeight="1">
      <c r="A36" s="1">
        <v>2017</v>
      </c>
      <c r="B36" s="1" t="s">
        <v>211</v>
      </c>
      <c r="C36" s="1">
        <v>21</v>
      </c>
      <c r="D36" s="1" t="s">
        <v>944</v>
      </c>
      <c r="E36" s="1" t="s">
        <v>945</v>
      </c>
      <c r="F36" s="1" t="s">
        <v>946</v>
      </c>
      <c r="G36" s="1" t="s">
        <v>39</v>
      </c>
      <c r="H36" s="1" t="s">
        <v>78</v>
      </c>
      <c r="I36" s="1" t="s">
        <v>947</v>
      </c>
    </row>
    <row r="37" spans="1:13" ht="15.75" customHeight="1">
      <c r="A37" s="1">
        <v>2017</v>
      </c>
      <c r="B37" s="1" t="s">
        <v>211</v>
      </c>
      <c r="C37" s="1">
        <v>21</v>
      </c>
      <c r="D37" s="1" t="s">
        <v>948</v>
      </c>
      <c r="E37" s="1" t="s">
        <v>949</v>
      </c>
      <c r="F37" s="1" t="s">
        <v>950</v>
      </c>
      <c r="G37" s="1" t="s">
        <v>39</v>
      </c>
      <c r="H37" s="1" t="s">
        <v>78</v>
      </c>
      <c r="I37" s="6" t="s">
        <v>951</v>
      </c>
    </row>
    <row r="38" spans="1:13" ht="15.75" customHeight="1">
      <c r="A38" s="1">
        <v>2017</v>
      </c>
      <c r="B38" s="1" t="s">
        <v>278</v>
      </c>
      <c r="C38" s="1">
        <v>5</v>
      </c>
      <c r="D38" s="1" t="s">
        <v>952</v>
      </c>
      <c r="E38" s="1" t="s">
        <v>953</v>
      </c>
      <c r="F38" s="1" t="s">
        <v>954</v>
      </c>
      <c r="G38" s="1" t="s">
        <v>955</v>
      </c>
      <c r="H38" s="1" t="s">
        <v>78</v>
      </c>
      <c r="I38" s="6" t="s">
        <v>956</v>
      </c>
    </row>
    <row r="39" spans="1:13" ht="15.75" customHeight="1">
      <c r="A39" s="1">
        <v>2017</v>
      </c>
      <c r="B39" s="1" t="s">
        <v>278</v>
      </c>
      <c r="C39" s="1">
        <v>12</v>
      </c>
      <c r="D39" s="1" t="s">
        <v>957</v>
      </c>
      <c r="E39" s="1" t="s">
        <v>958</v>
      </c>
      <c r="F39" s="1" t="s">
        <v>959</v>
      </c>
      <c r="G39" s="1" t="s">
        <v>31</v>
      </c>
      <c r="I39" s="1" t="s">
        <v>191</v>
      </c>
      <c r="J39" s="1">
        <v>25</v>
      </c>
      <c r="K39" s="1">
        <v>0.59</v>
      </c>
    </row>
    <row r="40" spans="1:13" ht="15.75" customHeight="1">
      <c r="A40" s="1">
        <v>2017</v>
      </c>
      <c r="B40" s="1" t="s">
        <v>278</v>
      </c>
      <c r="C40" s="1">
        <v>12</v>
      </c>
      <c r="D40" s="1" t="s">
        <v>960</v>
      </c>
      <c r="E40" s="1" t="s">
        <v>961</v>
      </c>
      <c r="F40" s="1" t="s">
        <v>963</v>
      </c>
      <c r="G40" s="1" t="s">
        <v>964</v>
      </c>
      <c r="I40" s="1" t="s">
        <v>965</v>
      </c>
      <c r="J40" s="1">
        <v>35</v>
      </c>
      <c r="K40" s="1">
        <v>9.93</v>
      </c>
    </row>
    <row r="41" spans="1:13" ht="15.75" customHeight="1">
      <c r="A41" s="1">
        <v>2017</v>
      </c>
      <c r="B41" s="1" t="s">
        <v>278</v>
      </c>
      <c r="C41" s="1">
        <v>19</v>
      </c>
      <c r="D41" s="1" t="s">
        <v>966</v>
      </c>
      <c r="E41" s="1" t="s">
        <v>967</v>
      </c>
      <c r="F41" s="1" t="s">
        <v>968</v>
      </c>
      <c r="G41" s="1" t="s">
        <v>31</v>
      </c>
      <c r="H41" s="1" t="s">
        <v>78</v>
      </c>
      <c r="I41" s="1" t="s">
        <v>969</v>
      </c>
      <c r="J41" s="1">
        <v>48</v>
      </c>
      <c r="K41" s="1">
        <v>60.3</v>
      </c>
    </row>
    <row r="42" spans="1:13" ht="15.75" customHeight="1">
      <c r="A42" s="1">
        <v>2017</v>
      </c>
      <c r="B42" s="1" t="s">
        <v>278</v>
      </c>
      <c r="C42" s="1">
        <v>19</v>
      </c>
      <c r="D42" s="1" t="s">
        <v>970</v>
      </c>
      <c r="E42" s="1" t="s">
        <v>835</v>
      </c>
      <c r="F42" s="1" t="s">
        <v>971</v>
      </c>
      <c r="G42" s="1" t="s">
        <v>89</v>
      </c>
      <c r="I42" s="1" t="s">
        <v>836</v>
      </c>
      <c r="J42" s="1">
        <v>0.9</v>
      </c>
      <c r="K42" s="1">
        <v>0.7</v>
      </c>
    </row>
    <row r="43" spans="1:13" ht="15.75" customHeight="1">
      <c r="A43" s="1">
        <v>2017</v>
      </c>
      <c r="B43" s="1" t="s">
        <v>278</v>
      </c>
      <c r="C43" s="1">
        <v>19</v>
      </c>
      <c r="D43" s="1" t="s">
        <v>972</v>
      </c>
      <c r="E43" s="1" t="s">
        <v>973</v>
      </c>
      <c r="F43" s="1" t="s">
        <v>974</v>
      </c>
      <c r="G43" s="1" t="s">
        <v>89</v>
      </c>
      <c r="H43" s="1" t="s">
        <v>78</v>
      </c>
      <c r="I43" s="1" t="s">
        <v>975</v>
      </c>
      <c r="J43" s="1">
        <v>22</v>
      </c>
      <c r="K43" s="1">
        <v>69.5</v>
      </c>
    </row>
    <row r="44" spans="1:13" ht="15.75" customHeight="1">
      <c r="A44" s="1">
        <v>2017</v>
      </c>
      <c r="B44" s="1" t="s">
        <v>278</v>
      </c>
      <c r="C44" s="1">
        <v>26</v>
      </c>
      <c r="D44" s="1" t="s">
        <v>976</v>
      </c>
      <c r="E44" s="1" t="s">
        <v>977</v>
      </c>
      <c r="F44" s="1" t="s">
        <v>978</v>
      </c>
      <c r="G44" s="1" t="s">
        <v>31</v>
      </c>
      <c r="H44" s="1" t="s">
        <v>78</v>
      </c>
      <c r="I44" s="1" t="s">
        <v>979</v>
      </c>
    </row>
    <row r="45" spans="1:13" ht="15.75" customHeight="1">
      <c r="A45" s="1">
        <v>2017</v>
      </c>
      <c r="B45" s="1" t="s">
        <v>278</v>
      </c>
      <c r="C45" s="1">
        <v>26</v>
      </c>
      <c r="D45" s="1" t="s">
        <v>980</v>
      </c>
      <c r="E45" s="1" t="s">
        <v>981</v>
      </c>
      <c r="F45" s="1" t="s">
        <v>982</v>
      </c>
      <c r="G45" s="1" t="s">
        <v>67</v>
      </c>
      <c r="I45" s="1" t="s">
        <v>983</v>
      </c>
      <c r="J45" s="1">
        <v>30</v>
      </c>
      <c r="K45" s="1">
        <v>50.89</v>
      </c>
    </row>
    <row r="46" spans="1:13" ht="15.75" customHeight="1">
      <c r="A46" s="1">
        <v>2017</v>
      </c>
      <c r="B46" s="1" t="s">
        <v>278</v>
      </c>
      <c r="C46" s="1">
        <v>26</v>
      </c>
      <c r="D46" s="1" t="s">
        <v>984</v>
      </c>
      <c r="E46" s="1" t="s">
        <v>985</v>
      </c>
      <c r="F46" s="1" t="s">
        <v>986</v>
      </c>
      <c r="G46" s="1" t="s">
        <v>31</v>
      </c>
      <c r="I46" s="1" t="s">
        <v>987</v>
      </c>
      <c r="K46" s="1">
        <v>0.06</v>
      </c>
      <c r="M46" s="1" t="s">
        <v>70</v>
      </c>
    </row>
    <row r="47" spans="1:13" ht="15.75" customHeight="1">
      <c r="A47" s="1">
        <v>2017</v>
      </c>
      <c r="B47" s="1" t="s">
        <v>351</v>
      </c>
      <c r="C47" s="1">
        <v>2</v>
      </c>
      <c r="D47" s="1" t="s">
        <v>988</v>
      </c>
      <c r="E47" s="1" t="s">
        <v>989</v>
      </c>
      <c r="F47" s="1" t="s">
        <v>990</v>
      </c>
      <c r="G47" s="1" t="s">
        <v>118</v>
      </c>
      <c r="H47" s="1" t="s">
        <v>78</v>
      </c>
      <c r="I47" s="1" t="s">
        <v>991</v>
      </c>
      <c r="K47" s="1">
        <v>1.37</v>
      </c>
    </row>
    <row r="48" spans="1:13" ht="15.75" customHeight="1">
      <c r="A48" s="1">
        <v>2017</v>
      </c>
      <c r="B48" s="1" t="s">
        <v>351</v>
      </c>
      <c r="C48" s="1">
        <v>2</v>
      </c>
      <c r="D48" s="1" t="s">
        <v>992</v>
      </c>
      <c r="E48" s="1" t="s">
        <v>993</v>
      </c>
      <c r="F48" s="1" t="s">
        <v>994</v>
      </c>
      <c r="G48" s="1" t="s">
        <v>995</v>
      </c>
      <c r="I48" s="1" t="s">
        <v>996</v>
      </c>
      <c r="J48" s="1">
        <v>3</v>
      </c>
      <c r="K48" s="1">
        <v>1.4</v>
      </c>
      <c r="M48" s="1" t="s">
        <v>70</v>
      </c>
    </row>
    <row r="49" spans="1:11" ht="15.75" customHeight="1">
      <c r="A49" s="1">
        <v>2017</v>
      </c>
      <c r="B49" s="1" t="s">
        <v>351</v>
      </c>
      <c r="C49" s="1">
        <v>2</v>
      </c>
      <c r="D49" s="1" t="s">
        <v>997</v>
      </c>
      <c r="E49" s="1" t="s">
        <v>998</v>
      </c>
      <c r="F49" s="1" t="s">
        <v>999</v>
      </c>
      <c r="G49" s="1" t="s">
        <v>31</v>
      </c>
      <c r="H49" s="1" t="s">
        <v>21</v>
      </c>
      <c r="I49" s="1" t="s">
        <v>1001</v>
      </c>
      <c r="K49" s="1">
        <v>1</v>
      </c>
    </row>
    <row r="50" spans="1:11" ht="15.75" customHeight="1">
      <c r="A50" s="1">
        <v>2017</v>
      </c>
      <c r="B50" s="1" t="s">
        <v>351</v>
      </c>
      <c r="C50" s="1">
        <v>2</v>
      </c>
      <c r="D50" s="1" t="s">
        <v>1002</v>
      </c>
      <c r="E50" s="1" t="s">
        <v>1003</v>
      </c>
      <c r="F50" s="1" t="s">
        <v>1004</v>
      </c>
      <c r="G50" s="1" t="s">
        <v>15</v>
      </c>
      <c r="I50" s="1" t="s">
        <v>1005</v>
      </c>
      <c r="J50" s="1">
        <v>2.5</v>
      </c>
      <c r="K50" s="1">
        <v>1.89</v>
      </c>
    </row>
    <row r="51" spans="1:11" ht="15.75" customHeight="1">
      <c r="A51" s="1">
        <v>2017</v>
      </c>
      <c r="B51" s="1" t="s">
        <v>351</v>
      </c>
      <c r="C51" s="1">
        <v>2</v>
      </c>
      <c r="D51" s="1" t="s">
        <v>1006</v>
      </c>
      <c r="E51" s="1" t="s">
        <v>1007</v>
      </c>
      <c r="F51" s="1" t="s">
        <v>1008</v>
      </c>
      <c r="G51" s="1" t="s">
        <v>44</v>
      </c>
      <c r="H51" s="1" t="s">
        <v>551</v>
      </c>
      <c r="I51" s="1" t="s">
        <v>1009</v>
      </c>
      <c r="K51" s="1">
        <v>0.02</v>
      </c>
    </row>
    <row r="52" spans="1:11" ht="15.75" customHeight="1">
      <c r="A52" s="1">
        <v>2017</v>
      </c>
      <c r="B52" s="1" t="s">
        <v>351</v>
      </c>
      <c r="C52" s="1">
        <v>2</v>
      </c>
      <c r="D52" s="1" t="s">
        <v>1010</v>
      </c>
      <c r="E52" s="1" t="s">
        <v>1011</v>
      </c>
      <c r="F52" s="1" t="s">
        <v>1012</v>
      </c>
      <c r="G52" s="1" t="s">
        <v>39</v>
      </c>
      <c r="H52" s="1" t="s">
        <v>78</v>
      </c>
      <c r="I52" s="1" t="s">
        <v>1013</v>
      </c>
      <c r="K52" s="1">
        <v>0.2</v>
      </c>
    </row>
    <row r="53" spans="1:11" ht="15.75" customHeight="1">
      <c r="A53" s="1">
        <v>2017</v>
      </c>
      <c r="B53" s="1" t="s">
        <v>351</v>
      </c>
      <c r="C53" s="1">
        <v>9</v>
      </c>
      <c r="D53" s="1" t="s">
        <v>1014</v>
      </c>
      <c r="E53" s="1" t="s">
        <v>1015</v>
      </c>
      <c r="F53" s="1" t="s">
        <v>1016</v>
      </c>
      <c r="G53" s="1" t="s">
        <v>31</v>
      </c>
      <c r="H53" s="1" t="s">
        <v>151</v>
      </c>
      <c r="I53" s="1" t="s">
        <v>238</v>
      </c>
      <c r="J53" s="1">
        <v>55</v>
      </c>
      <c r="K53" s="1">
        <v>25.65</v>
      </c>
    </row>
    <row r="54" spans="1:11" ht="15.75" customHeight="1">
      <c r="A54" s="1">
        <v>2017</v>
      </c>
      <c r="B54" s="1" t="s">
        <v>351</v>
      </c>
      <c r="C54" s="1">
        <v>9</v>
      </c>
      <c r="D54" s="1" t="s">
        <v>1017</v>
      </c>
      <c r="E54" s="1" t="s">
        <v>1018</v>
      </c>
      <c r="F54" s="1" t="s">
        <v>1019</v>
      </c>
      <c r="G54" s="1" t="s">
        <v>31</v>
      </c>
      <c r="H54" s="1" t="s">
        <v>21</v>
      </c>
      <c r="I54" s="1" t="s">
        <v>1020</v>
      </c>
      <c r="J54" s="1">
        <v>15</v>
      </c>
      <c r="K54" s="1">
        <v>1.99</v>
      </c>
    </row>
    <row r="55" spans="1:11" ht="15.75" customHeight="1">
      <c r="A55" s="1">
        <v>2017</v>
      </c>
      <c r="B55" s="1" t="s">
        <v>351</v>
      </c>
      <c r="C55" s="1">
        <v>9</v>
      </c>
      <c r="D55" s="1" t="s">
        <v>1021</v>
      </c>
      <c r="E55" s="1" t="s">
        <v>1022</v>
      </c>
      <c r="F55" s="1" t="s">
        <v>1023</v>
      </c>
      <c r="G55" s="1" t="s">
        <v>1024</v>
      </c>
      <c r="H55" s="1" t="s">
        <v>78</v>
      </c>
      <c r="I55" s="1" t="s">
        <v>1025</v>
      </c>
      <c r="K55" s="1">
        <v>1E-3</v>
      </c>
    </row>
    <row r="56" spans="1:11" ht="15.75" customHeight="1">
      <c r="A56" s="1">
        <v>2017</v>
      </c>
      <c r="B56" s="1" t="s">
        <v>351</v>
      </c>
      <c r="C56" s="1">
        <v>9</v>
      </c>
      <c r="D56" s="1" t="s">
        <v>1026</v>
      </c>
      <c r="E56" s="1" t="s">
        <v>1027</v>
      </c>
      <c r="F56" s="1" t="s">
        <v>1028</v>
      </c>
      <c r="G56" s="1" t="s">
        <v>26</v>
      </c>
      <c r="I56" s="1" t="s">
        <v>1029</v>
      </c>
      <c r="K56" s="1">
        <v>0.05</v>
      </c>
    </row>
    <row r="57" spans="1:11" ht="15.75" customHeight="1">
      <c r="A57" s="1">
        <v>2017</v>
      </c>
      <c r="B57" s="1" t="s">
        <v>351</v>
      </c>
      <c r="C57" s="1">
        <v>9</v>
      </c>
      <c r="D57" s="1" t="s">
        <v>1030</v>
      </c>
      <c r="E57" s="1" t="s">
        <v>1031</v>
      </c>
      <c r="F57" s="1" t="s">
        <v>1032</v>
      </c>
      <c r="G57" s="1" t="s">
        <v>26</v>
      </c>
      <c r="I57" s="1" t="s">
        <v>1033</v>
      </c>
      <c r="K57" s="1">
        <v>0.03</v>
      </c>
    </row>
    <row r="58" spans="1:11" ht="15.75" customHeight="1">
      <c r="A58" s="1">
        <v>2017</v>
      </c>
      <c r="B58" s="1" t="s">
        <v>351</v>
      </c>
      <c r="C58" s="1">
        <v>16</v>
      </c>
      <c r="D58" s="1" t="s">
        <v>1034</v>
      </c>
      <c r="E58" s="1" t="s">
        <v>1035</v>
      </c>
      <c r="F58" s="1" t="s">
        <v>1036</v>
      </c>
      <c r="G58" s="1" t="s">
        <v>89</v>
      </c>
      <c r="H58" s="1" t="s">
        <v>39</v>
      </c>
      <c r="I58" s="1" t="s">
        <v>1037</v>
      </c>
      <c r="J58" s="1">
        <v>15</v>
      </c>
      <c r="K58" s="1">
        <v>7.3</v>
      </c>
    </row>
    <row r="59" spans="1:11" ht="15.75" customHeight="1">
      <c r="A59" s="1">
        <v>2017</v>
      </c>
      <c r="B59" s="1" t="s">
        <v>351</v>
      </c>
      <c r="C59" s="1">
        <v>23</v>
      </c>
      <c r="D59" s="1" t="s">
        <v>1038</v>
      </c>
      <c r="E59" s="1" t="s">
        <v>1039</v>
      </c>
      <c r="F59" s="1" t="s">
        <v>1040</v>
      </c>
      <c r="G59" s="1" t="s">
        <v>54</v>
      </c>
      <c r="H59" s="1" t="s">
        <v>78</v>
      </c>
      <c r="I59" s="1" t="s">
        <v>1041</v>
      </c>
      <c r="J59" s="1">
        <v>100</v>
      </c>
      <c r="K59" s="1">
        <v>119.2</v>
      </c>
    </row>
    <row r="60" spans="1:11" ht="15.75" customHeight="1">
      <c r="A60" s="1">
        <v>2017</v>
      </c>
      <c r="B60" s="1" t="s">
        <v>351</v>
      </c>
      <c r="C60" s="1">
        <v>30</v>
      </c>
      <c r="D60" s="1" t="s">
        <v>1042</v>
      </c>
      <c r="E60" s="1" t="s">
        <v>1043</v>
      </c>
      <c r="F60" s="1" t="s">
        <v>1044</v>
      </c>
      <c r="G60" s="1" t="s">
        <v>31</v>
      </c>
      <c r="I60" s="1" t="s">
        <v>1045</v>
      </c>
      <c r="K60" s="1">
        <v>0.5</v>
      </c>
    </row>
    <row r="61" spans="1:11" ht="15.75" customHeight="1">
      <c r="A61" s="1">
        <v>2017</v>
      </c>
      <c r="B61" s="1" t="s">
        <v>383</v>
      </c>
      <c r="C61" s="1">
        <v>7</v>
      </c>
      <c r="D61" s="1" t="s">
        <v>1046</v>
      </c>
      <c r="E61" s="1" t="s">
        <v>1047</v>
      </c>
      <c r="F61" s="1" t="s">
        <v>1048</v>
      </c>
      <c r="G61" s="1" t="s">
        <v>39</v>
      </c>
      <c r="H61" s="1" t="s">
        <v>78</v>
      </c>
      <c r="I61" s="1" t="s">
        <v>1049</v>
      </c>
      <c r="J61" s="1">
        <v>40</v>
      </c>
      <c r="K61" s="1">
        <v>37.26</v>
      </c>
    </row>
    <row r="62" spans="1:11" ht="15.75" customHeight="1">
      <c r="A62" s="1">
        <v>2017</v>
      </c>
      <c r="B62" s="1" t="s">
        <v>383</v>
      </c>
      <c r="C62" s="1">
        <v>7</v>
      </c>
      <c r="D62" s="1" t="s">
        <v>1050</v>
      </c>
      <c r="E62" s="1" t="s">
        <v>1051</v>
      </c>
      <c r="F62" s="1" t="s">
        <v>1052</v>
      </c>
      <c r="G62" s="1" t="s">
        <v>89</v>
      </c>
      <c r="I62" s="1" t="s">
        <v>146</v>
      </c>
      <c r="J62" s="1">
        <v>25</v>
      </c>
      <c r="K62" s="1">
        <v>10.45</v>
      </c>
    </row>
    <row r="63" spans="1:11" ht="15.75" customHeight="1">
      <c r="A63" s="1">
        <v>2017</v>
      </c>
      <c r="B63" s="1" t="s">
        <v>383</v>
      </c>
      <c r="C63" s="1">
        <v>14</v>
      </c>
      <c r="D63" s="1" t="s">
        <v>1054</v>
      </c>
      <c r="E63" s="1" t="s">
        <v>1055</v>
      </c>
      <c r="F63" s="1" t="s">
        <v>1056</v>
      </c>
      <c r="G63" s="1" t="s">
        <v>89</v>
      </c>
      <c r="H63" s="1" t="s">
        <v>1057</v>
      </c>
      <c r="I63" s="1" t="s">
        <v>1058</v>
      </c>
      <c r="J63" s="1">
        <v>75</v>
      </c>
      <c r="K63" s="1">
        <v>54</v>
      </c>
    </row>
    <row r="64" spans="1:11" ht="15.75" customHeight="1">
      <c r="A64" s="1">
        <v>2017</v>
      </c>
      <c r="B64" s="1" t="s">
        <v>383</v>
      </c>
      <c r="C64" s="1">
        <v>14</v>
      </c>
      <c r="D64" s="1" t="s">
        <v>1059</v>
      </c>
      <c r="E64" s="1" t="s">
        <v>112</v>
      </c>
      <c r="F64" s="1" t="s">
        <v>1060</v>
      </c>
      <c r="G64" s="1" t="s">
        <v>26</v>
      </c>
      <c r="I64" s="1" t="s">
        <v>1061</v>
      </c>
    </row>
    <row r="65" spans="1:13" ht="15.75" customHeight="1">
      <c r="A65" s="1">
        <v>2017</v>
      </c>
      <c r="B65" s="1" t="s">
        <v>383</v>
      </c>
      <c r="C65" s="1">
        <v>21</v>
      </c>
      <c r="D65" s="1" t="s">
        <v>1062</v>
      </c>
      <c r="E65" s="1" t="s">
        <v>1063</v>
      </c>
      <c r="F65" s="1" t="s">
        <v>1064</v>
      </c>
      <c r="G65" s="1" t="s">
        <v>1065</v>
      </c>
      <c r="H65" s="1" t="s">
        <v>78</v>
      </c>
      <c r="I65" s="6" t="s">
        <v>1066</v>
      </c>
      <c r="J65" s="1">
        <v>6</v>
      </c>
      <c r="K65" s="1">
        <v>19.21</v>
      </c>
    </row>
    <row r="66" spans="1:13" ht="15.75" customHeight="1">
      <c r="A66" s="1">
        <v>2017</v>
      </c>
      <c r="B66" s="1" t="s">
        <v>383</v>
      </c>
      <c r="C66" s="1">
        <v>21</v>
      </c>
      <c r="D66" s="1" t="s">
        <v>1067</v>
      </c>
      <c r="E66" s="1" t="s">
        <v>1068</v>
      </c>
      <c r="F66" s="1" t="s">
        <v>1069</v>
      </c>
      <c r="G66" s="1" t="s">
        <v>54</v>
      </c>
      <c r="H66" s="1" t="s">
        <v>1057</v>
      </c>
      <c r="I66" s="1" t="s">
        <v>1070</v>
      </c>
      <c r="J66" s="1">
        <v>50</v>
      </c>
      <c r="K66" s="1">
        <v>32</v>
      </c>
    </row>
    <row r="67" spans="1:13" ht="15.75" customHeight="1">
      <c r="A67" s="1">
        <v>2017</v>
      </c>
      <c r="B67" s="1" t="s">
        <v>383</v>
      </c>
      <c r="C67" s="1">
        <v>28</v>
      </c>
      <c r="D67" s="1" t="s">
        <v>1071</v>
      </c>
      <c r="E67" s="1" t="s">
        <v>276</v>
      </c>
      <c r="F67" s="1" t="s">
        <v>1072</v>
      </c>
      <c r="G67" s="1" t="s">
        <v>1073</v>
      </c>
      <c r="H67" s="1" t="s">
        <v>721</v>
      </c>
      <c r="I67" s="1" t="s">
        <v>1074</v>
      </c>
      <c r="J67" s="1">
        <v>0.95</v>
      </c>
      <c r="K67" s="1">
        <v>1.18</v>
      </c>
    </row>
    <row r="68" spans="1:13" ht="15.75" customHeight="1">
      <c r="A68" s="1">
        <v>2017</v>
      </c>
      <c r="B68" s="1" t="s">
        <v>383</v>
      </c>
      <c r="C68" s="1">
        <v>28</v>
      </c>
      <c r="D68" s="1" t="s">
        <v>1075</v>
      </c>
      <c r="E68" s="1" t="s">
        <v>1076</v>
      </c>
      <c r="F68" s="1" t="s">
        <v>1077</v>
      </c>
      <c r="G68" s="1" t="s">
        <v>26</v>
      </c>
      <c r="I68" s="1" t="s">
        <v>1078</v>
      </c>
      <c r="J68" s="1">
        <v>11</v>
      </c>
      <c r="K68" s="1">
        <v>4.95</v>
      </c>
    </row>
    <row r="69" spans="1:13" ht="15.75" customHeight="1">
      <c r="A69" s="1">
        <v>2017</v>
      </c>
      <c r="B69" s="1" t="s">
        <v>383</v>
      </c>
      <c r="C69" s="1">
        <v>28</v>
      </c>
      <c r="D69" s="1" t="s">
        <v>1079</v>
      </c>
      <c r="E69" s="1" t="s">
        <v>495</v>
      </c>
      <c r="F69" s="1" t="s">
        <v>1080</v>
      </c>
      <c r="G69" s="1" t="s">
        <v>89</v>
      </c>
      <c r="H69" s="1" t="s">
        <v>1057</v>
      </c>
      <c r="I69" s="1" t="s">
        <v>1081</v>
      </c>
      <c r="J69" s="1">
        <v>70</v>
      </c>
      <c r="K69" s="1">
        <v>55.59</v>
      </c>
    </row>
    <row r="70" spans="1:13" ht="15.75" customHeight="1">
      <c r="A70" s="1">
        <v>2017</v>
      </c>
      <c r="B70" s="1" t="s">
        <v>417</v>
      </c>
      <c r="C70" s="1">
        <v>4</v>
      </c>
      <c r="D70" s="1" t="s">
        <v>1082</v>
      </c>
      <c r="E70" s="1" t="s">
        <v>1083</v>
      </c>
      <c r="F70" s="1" t="s">
        <v>1084</v>
      </c>
      <c r="G70" s="1" t="s">
        <v>1085</v>
      </c>
      <c r="I70" s="1" t="s">
        <v>1086</v>
      </c>
      <c r="K70" s="1">
        <v>6.7</v>
      </c>
      <c r="M70" s="1" t="s">
        <v>1087</v>
      </c>
    </row>
    <row r="71" spans="1:13" ht="15.75" customHeight="1">
      <c r="A71" s="1">
        <v>2017</v>
      </c>
      <c r="B71" s="1" t="s">
        <v>417</v>
      </c>
      <c r="C71" s="1">
        <v>4</v>
      </c>
      <c r="D71" s="1" t="s">
        <v>1088</v>
      </c>
      <c r="E71" s="1" t="s">
        <v>1089</v>
      </c>
      <c r="F71" s="1" t="s">
        <v>1090</v>
      </c>
      <c r="G71" s="1" t="s">
        <v>31</v>
      </c>
      <c r="I71" s="1" t="s">
        <v>1091</v>
      </c>
      <c r="J71" s="1">
        <v>80</v>
      </c>
      <c r="K71" s="1">
        <v>64</v>
      </c>
    </row>
    <row r="72" spans="1:13" ht="15.75" customHeight="1">
      <c r="A72" s="1">
        <v>2017</v>
      </c>
      <c r="B72" s="1" t="s">
        <v>417</v>
      </c>
      <c r="C72" s="1">
        <v>11</v>
      </c>
      <c r="D72" s="1" t="s">
        <v>1093</v>
      </c>
      <c r="E72" s="1" t="s">
        <v>560</v>
      </c>
      <c r="F72" s="1" t="s">
        <v>1094</v>
      </c>
      <c r="G72" s="1" t="s">
        <v>89</v>
      </c>
      <c r="H72" s="1" t="s">
        <v>78</v>
      </c>
      <c r="I72" s="1" t="s">
        <v>1095</v>
      </c>
      <c r="J72" s="1">
        <v>40</v>
      </c>
      <c r="K72" s="1">
        <v>134</v>
      </c>
    </row>
    <row r="73" spans="1:13" ht="15.75" customHeight="1">
      <c r="A73" s="1">
        <v>2017</v>
      </c>
      <c r="B73" s="1" t="s">
        <v>417</v>
      </c>
      <c r="C73" s="1">
        <v>18</v>
      </c>
      <c r="D73" s="1" t="s">
        <v>1096</v>
      </c>
      <c r="E73" s="1" t="s">
        <v>1097</v>
      </c>
      <c r="F73" s="1" t="s">
        <v>1098</v>
      </c>
      <c r="G73" s="1" t="s">
        <v>26</v>
      </c>
      <c r="I73" s="1" t="s">
        <v>1099</v>
      </c>
      <c r="K73" s="1">
        <v>0.6</v>
      </c>
    </row>
    <row r="74" spans="1:13" ht="15.75" customHeight="1">
      <c r="A74" s="1">
        <v>2017</v>
      </c>
      <c r="B74" s="1" t="s">
        <v>417</v>
      </c>
      <c r="C74" s="1">
        <v>18</v>
      </c>
      <c r="D74" s="1" t="s">
        <v>1100</v>
      </c>
      <c r="E74" s="1" t="s">
        <v>1101</v>
      </c>
      <c r="F74" s="1" t="s">
        <v>1102</v>
      </c>
      <c r="G74" s="1" t="s">
        <v>89</v>
      </c>
      <c r="H74" s="1" t="s">
        <v>1057</v>
      </c>
      <c r="I74" s="1" t="s">
        <v>1103</v>
      </c>
      <c r="J74" s="1">
        <v>20</v>
      </c>
      <c r="K74" s="1">
        <v>30.4</v>
      </c>
    </row>
    <row r="75" spans="1:13" ht="15.75" customHeight="1">
      <c r="A75" s="1">
        <v>2017</v>
      </c>
      <c r="B75" s="1" t="s">
        <v>417</v>
      </c>
      <c r="C75" s="1">
        <v>25</v>
      </c>
      <c r="D75" s="1" t="s">
        <v>1104</v>
      </c>
      <c r="E75" s="1" t="s">
        <v>1105</v>
      </c>
      <c r="F75" s="1" t="s">
        <v>1106</v>
      </c>
      <c r="G75" s="1" t="s">
        <v>54</v>
      </c>
      <c r="H75" s="1" t="s">
        <v>1057</v>
      </c>
      <c r="I75" s="1" t="s">
        <v>231</v>
      </c>
      <c r="J75" s="1">
        <v>60</v>
      </c>
      <c r="K75" s="1">
        <v>20.59</v>
      </c>
    </row>
    <row r="76" spans="1:13" ht="15.75" customHeight="1">
      <c r="A76" s="1">
        <v>2017</v>
      </c>
      <c r="B76" s="1" t="s">
        <v>417</v>
      </c>
      <c r="C76" s="1">
        <v>25</v>
      </c>
      <c r="D76" s="1" t="s">
        <v>1107</v>
      </c>
      <c r="E76" s="1" t="s">
        <v>1108</v>
      </c>
      <c r="F76" s="1" t="s">
        <v>1109</v>
      </c>
      <c r="G76" s="1" t="s">
        <v>54</v>
      </c>
      <c r="I76" s="1" t="s">
        <v>1110</v>
      </c>
      <c r="J76" s="1">
        <v>14</v>
      </c>
      <c r="K76" s="1">
        <v>13.13</v>
      </c>
    </row>
    <row r="77" spans="1:13" ht="15.75" customHeight="1">
      <c r="A77" s="1">
        <v>2017</v>
      </c>
      <c r="B77" s="1" t="s">
        <v>417</v>
      </c>
      <c r="C77" s="1">
        <v>25</v>
      </c>
      <c r="D77" s="1" t="s">
        <v>1111</v>
      </c>
      <c r="E77" s="1" t="s">
        <v>1112</v>
      </c>
      <c r="F77" s="1" t="s">
        <v>1113</v>
      </c>
      <c r="G77" s="1" t="s">
        <v>26</v>
      </c>
      <c r="I77" s="1" t="s">
        <v>1114</v>
      </c>
    </row>
    <row r="78" spans="1:13" ht="15.75" customHeight="1">
      <c r="A78" s="1">
        <v>2017</v>
      </c>
      <c r="B78" s="1" t="s">
        <v>417</v>
      </c>
      <c r="C78" s="1">
        <v>25</v>
      </c>
      <c r="D78" s="1" t="s">
        <v>1115</v>
      </c>
      <c r="E78" s="1" t="s">
        <v>1116</v>
      </c>
      <c r="F78" s="1" t="s">
        <v>1117</v>
      </c>
      <c r="G78" s="1" t="s">
        <v>424</v>
      </c>
      <c r="H78" s="1" t="s">
        <v>78</v>
      </c>
      <c r="I78" s="1" t="s">
        <v>191</v>
      </c>
      <c r="J78" s="1">
        <v>3</v>
      </c>
      <c r="K78" s="1">
        <v>1</v>
      </c>
    </row>
    <row r="79" spans="1:13" ht="15.75" customHeight="1">
      <c r="A79" s="1">
        <v>2017</v>
      </c>
      <c r="B79" s="1" t="s">
        <v>506</v>
      </c>
      <c r="C79" s="1">
        <v>1</v>
      </c>
      <c r="D79" s="1" t="s">
        <v>1118</v>
      </c>
      <c r="E79" s="1" t="s">
        <v>1119</v>
      </c>
      <c r="F79" s="1" t="s">
        <v>1120</v>
      </c>
      <c r="G79" s="1" t="s">
        <v>118</v>
      </c>
      <c r="H79" s="1" t="s">
        <v>39</v>
      </c>
      <c r="I79" s="1" t="s">
        <v>1121</v>
      </c>
      <c r="J79" s="1">
        <v>60</v>
      </c>
      <c r="K79" s="1">
        <v>78.099999999999994</v>
      </c>
    </row>
    <row r="80" spans="1:13" ht="15.75" customHeight="1">
      <c r="A80" s="1">
        <v>2017</v>
      </c>
      <c r="B80" s="1" t="s">
        <v>506</v>
      </c>
      <c r="C80" s="1">
        <v>1</v>
      </c>
      <c r="D80" s="1" t="s">
        <v>1122</v>
      </c>
      <c r="E80" s="1" t="s">
        <v>1123</v>
      </c>
      <c r="F80" s="1" t="s">
        <v>1124</v>
      </c>
      <c r="G80" s="1" t="s">
        <v>26</v>
      </c>
      <c r="H80" s="1" t="s">
        <v>89</v>
      </c>
      <c r="I80" s="1" t="s">
        <v>1125</v>
      </c>
      <c r="J80" s="1">
        <v>10</v>
      </c>
      <c r="K80" s="1">
        <v>43</v>
      </c>
    </row>
    <row r="81" spans="1:13" ht="15.75" customHeight="1">
      <c r="A81" s="1">
        <v>2017</v>
      </c>
      <c r="B81" s="1" t="s">
        <v>506</v>
      </c>
      <c r="C81" s="1">
        <v>8</v>
      </c>
      <c r="D81" s="1" t="s">
        <v>1127</v>
      </c>
      <c r="E81" s="1" t="s">
        <v>1128</v>
      </c>
      <c r="F81" s="1" t="s">
        <v>1129</v>
      </c>
      <c r="G81" s="1" t="s">
        <v>89</v>
      </c>
      <c r="I81" s="1" t="s">
        <v>1130</v>
      </c>
      <c r="J81" s="1">
        <v>30</v>
      </c>
      <c r="K81" s="1">
        <v>12.7</v>
      </c>
    </row>
    <row r="82" spans="1:13" ht="15.75" customHeight="1">
      <c r="A82" s="1">
        <v>2017</v>
      </c>
      <c r="B82" s="1" t="s">
        <v>506</v>
      </c>
      <c r="C82" s="1">
        <v>8</v>
      </c>
      <c r="D82" s="1" t="s">
        <v>1131</v>
      </c>
      <c r="E82" s="1" t="s">
        <v>1132</v>
      </c>
      <c r="F82" s="1" t="s">
        <v>1133</v>
      </c>
      <c r="G82" s="1" t="s">
        <v>118</v>
      </c>
      <c r="H82" s="1" t="s">
        <v>78</v>
      </c>
      <c r="I82" s="1" t="s">
        <v>1134</v>
      </c>
      <c r="J82" s="1">
        <v>20</v>
      </c>
      <c r="K82" s="1">
        <v>8.1</v>
      </c>
    </row>
    <row r="83" spans="1:13" ht="15.75" customHeight="1">
      <c r="A83" s="1">
        <v>2017</v>
      </c>
      <c r="B83" s="1" t="s">
        <v>506</v>
      </c>
      <c r="C83" s="1">
        <v>15</v>
      </c>
      <c r="D83" s="1" t="s">
        <v>1135</v>
      </c>
      <c r="E83" s="1" t="s">
        <v>289</v>
      </c>
      <c r="F83" s="1" t="s">
        <v>1136</v>
      </c>
      <c r="G83" s="1" t="s">
        <v>26</v>
      </c>
      <c r="I83" s="1" t="s">
        <v>1137</v>
      </c>
      <c r="J83" s="1">
        <v>30</v>
      </c>
      <c r="K83" s="1">
        <v>17.25</v>
      </c>
    </row>
    <row r="84" spans="1:13" ht="15.75" customHeight="1">
      <c r="A84" s="1">
        <v>2017</v>
      </c>
      <c r="B84" s="1" t="s">
        <v>506</v>
      </c>
      <c r="C84" s="1">
        <v>15</v>
      </c>
      <c r="D84" s="1" t="s">
        <v>1138</v>
      </c>
      <c r="E84" s="1" t="s">
        <v>1139</v>
      </c>
      <c r="F84" s="1" t="s">
        <v>1140</v>
      </c>
      <c r="G84" s="1" t="s">
        <v>26</v>
      </c>
      <c r="I84" s="1" t="s">
        <v>210</v>
      </c>
      <c r="J84" s="1">
        <v>30</v>
      </c>
      <c r="K84" s="1">
        <v>16.899999999999999</v>
      </c>
    </row>
    <row r="85" spans="1:13" ht="15.75" customHeight="1">
      <c r="A85" s="1">
        <v>2017</v>
      </c>
      <c r="B85" s="1" t="s">
        <v>506</v>
      </c>
      <c r="C85" s="1">
        <v>15</v>
      </c>
      <c r="D85" s="1" t="s">
        <v>1141</v>
      </c>
      <c r="E85" s="1" t="s">
        <v>1142</v>
      </c>
      <c r="F85" s="1" t="s">
        <v>1143</v>
      </c>
      <c r="G85" s="1" t="s">
        <v>89</v>
      </c>
      <c r="H85" s="1" t="s">
        <v>78</v>
      </c>
      <c r="I85" s="1" t="s">
        <v>1144</v>
      </c>
    </row>
    <row r="86" spans="1:13" ht="15.75" customHeight="1">
      <c r="A86" s="1">
        <v>2017</v>
      </c>
      <c r="B86" s="1" t="s">
        <v>506</v>
      </c>
      <c r="C86" s="1">
        <v>22</v>
      </c>
      <c r="D86" s="1" t="s">
        <v>1145</v>
      </c>
      <c r="E86" s="1" t="s">
        <v>1146</v>
      </c>
      <c r="F86" s="1" t="s">
        <v>1147</v>
      </c>
      <c r="G86" s="1" t="s">
        <v>1148</v>
      </c>
      <c r="I86" s="1" t="s">
        <v>505</v>
      </c>
      <c r="J86" s="1">
        <v>15</v>
      </c>
      <c r="K86" s="1">
        <v>22.8</v>
      </c>
    </row>
    <row r="87" spans="1:13" ht="15.75" customHeight="1">
      <c r="A87" s="1">
        <v>2017</v>
      </c>
      <c r="B87" s="1" t="s">
        <v>506</v>
      </c>
      <c r="C87" s="1">
        <v>22</v>
      </c>
      <c r="D87" s="1" t="s">
        <v>1149</v>
      </c>
      <c r="E87" s="1" t="s">
        <v>780</v>
      </c>
      <c r="F87" s="1" t="s">
        <v>1150</v>
      </c>
      <c r="G87" s="1" t="s">
        <v>54</v>
      </c>
      <c r="H87" s="1" t="s">
        <v>78</v>
      </c>
      <c r="I87" s="1" t="s">
        <v>1151</v>
      </c>
      <c r="J87" s="1">
        <v>30</v>
      </c>
      <c r="K87" s="1">
        <v>10.63</v>
      </c>
    </row>
    <row r="88" spans="1:13" ht="15.75" customHeight="1">
      <c r="A88" s="1">
        <v>2017</v>
      </c>
      <c r="B88" s="1" t="s">
        <v>506</v>
      </c>
      <c r="C88" s="1">
        <v>22</v>
      </c>
      <c r="D88" s="1" t="s">
        <v>1152</v>
      </c>
      <c r="E88" s="1" t="s">
        <v>1153</v>
      </c>
      <c r="F88" s="1" t="s">
        <v>1154</v>
      </c>
      <c r="G88" s="1" t="s">
        <v>15</v>
      </c>
      <c r="I88" s="1" t="s">
        <v>1155</v>
      </c>
      <c r="K88" s="1">
        <v>0.1</v>
      </c>
      <c r="M88" s="1" t="s">
        <v>70</v>
      </c>
    </row>
    <row r="89" spans="1:13" ht="15.75" customHeight="1">
      <c r="A89" s="1">
        <v>2017</v>
      </c>
      <c r="B89" s="1" t="s">
        <v>506</v>
      </c>
      <c r="C89" s="1">
        <v>22</v>
      </c>
      <c r="D89" s="1" t="s">
        <v>1156</v>
      </c>
      <c r="E89" s="1" t="s">
        <v>1157</v>
      </c>
      <c r="F89" s="1" t="s">
        <v>1158</v>
      </c>
      <c r="G89" s="1" t="s">
        <v>26</v>
      </c>
      <c r="H89" s="1" t="s">
        <v>151</v>
      </c>
      <c r="I89" s="1" t="s">
        <v>1159</v>
      </c>
      <c r="K89" s="1">
        <v>1E-3</v>
      </c>
      <c r="M89" s="1" t="s">
        <v>70</v>
      </c>
    </row>
    <row r="90" spans="1:13" ht="15.75" customHeight="1">
      <c r="A90" s="1">
        <v>2017</v>
      </c>
      <c r="B90" s="1" t="s">
        <v>506</v>
      </c>
      <c r="C90" s="1">
        <v>22</v>
      </c>
      <c r="D90" s="1" t="s">
        <v>1160</v>
      </c>
      <c r="E90" s="1" t="s">
        <v>1161</v>
      </c>
      <c r="F90" s="1" t="s">
        <v>1162</v>
      </c>
      <c r="G90" s="1" t="s">
        <v>1163</v>
      </c>
      <c r="I90" s="1" t="s">
        <v>293</v>
      </c>
      <c r="J90" s="1">
        <v>30</v>
      </c>
      <c r="K90" s="1">
        <v>8</v>
      </c>
    </row>
    <row r="91" spans="1:13" ht="15.75" customHeight="1">
      <c r="A91" s="1">
        <v>2017</v>
      </c>
      <c r="B91" s="1" t="s">
        <v>506</v>
      </c>
      <c r="C91" s="1">
        <v>29</v>
      </c>
      <c r="D91" s="1" t="s">
        <v>1164</v>
      </c>
      <c r="E91" s="1" t="s">
        <v>1165</v>
      </c>
      <c r="F91" s="1" t="s">
        <v>1166</v>
      </c>
      <c r="G91" s="1" t="s">
        <v>54</v>
      </c>
      <c r="H91" s="1" t="s">
        <v>21</v>
      </c>
      <c r="I91" s="1" t="s">
        <v>1167</v>
      </c>
      <c r="J91" s="1">
        <v>80</v>
      </c>
      <c r="K91" s="1">
        <v>138.61000000000001</v>
      </c>
    </row>
    <row r="92" spans="1:13" ht="15.75" customHeight="1">
      <c r="A92" s="1">
        <v>2017</v>
      </c>
      <c r="B92" s="1" t="s">
        <v>165</v>
      </c>
      <c r="C92" s="1">
        <v>6</v>
      </c>
      <c r="D92" s="1" t="s">
        <v>1168</v>
      </c>
      <c r="E92" s="1" t="s">
        <v>1169</v>
      </c>
      <c r="F92" s="1" t="s">
        <v>1170</v>
      </c>
      <c r="G92" s="1" t="s">
        <v>101</v>
      </c>
      <c r="H92" s="1" t="s">
        <v>21</v>
      </c>
      <c r="I92" s="1" t="s">
        <v>1171</v>
      </c>
      <c r="J92" s="1">
        <v>7</v>
      </c>
      <c r="K92" s="1">
        <v>0.3</v>
      </c>
    </row>
    <row r="93" spans="1:13" ht="15.75" customHeight="1">
      <c r="A93" s="1">
        <v>2017</v>
      </c>
      <c r="B93" s="1" t="s">
        <v>165</v>
      </c>
      <c r="C93" s="1">
        <v>6</v>
      </c>
      <c r="D93" s="1" t="s">
        <v>1172</v>
      </c>
      <c r="E93" s="1" t="s">
        <v>1173</v>
      </c>
      <c r="F93" s="1" t="s">
        <v>1174</v>
      </c>
      <c r="G93" s="1" t="s">
        <v>89</v>
      </c>
      <c r="I93" s="1" t="s">
        <v>1175</v>
      </c>
      <c r="J93" s="1">
        <v>30</v>
      </c>
      <c r="K93" s="1">
        <v>6.37</v>
      </c>
    </row>
    <row r="94" spans="1:13" ht="15.75" customHeight="1">
      <c r="A94" s="1">
        <v>2017</v>
      </c>
      <c r="B94" s="1" t="s">
        <v>165</v>
      </c>
      <c r="C94" s="1">
        <v>6</v>
      </c>
      <c r="D94" s="1" t="s">
        <v>1176</v>
      </c>
      <c r="E94" s="1" t="s">
        <v>1177</v>
      </c>
      <c r="F94" s="1" t="s">
        <v>1178</v>
      </c>
      <c r="G94" s="1" t="s">
        <v>295</v>
      </c>
      <c r="H94" s="1" t="s">
        <v>78</v>
      </c>
      <c r="I94" s="1" t="s">
        <v>1179</v>
      </c>
    </row>
    <row r="95" spans="1:13" ht="15.75" customHeight="1">
      <c r="A95" s="1">
        <v>2017</v>
      </c>
      <c r="B95" s="1" t="s">
        <v>165</v>
      </c>
      <c r="C95" s="1">
        <v>6</v>
      </c>
      <c r="D95" s="1" t="s">
        <v>1180</v>
      </c>
      <c r="E95" s="1" t="s">
        <v>1181</v>
      </c>
      <c r="F95" s="1" t="s">
        <v>1182</v>
      </c>
      <c r="G95" s="1" t="s">
        <v>54</v>
      </c>
    </row>
    <row r="96" spans="1:13" ht="15.75" customHeight="1">
      <c r="A96" s="1">
        <v>2017</v>
      </c>
      <c r="B96" s="1" t="s">
        <v>165</v>
      </c>
      <c r="C96" s="1">
        <v>13</v>
      </c>
      <c r="D96" s="1" t="s">
        <v>1183</v>
      </c>
      <c r="E96" s="1" t="s">
        <v>1184</v>
      </c>
      <c r="F96" s="1" t="s">
        <v>1185</v>
      </c>
      <c r="G96" s="1" t="s">
        <v>26</v>
      </c>
      <c r="H96" s="1" t="s">
        <v>151</v>
      </c>
      <c r="I96" s="1" t="s">
        <v>1186</v>
      </c>
      <c r="J96" s="1">
        <v>5</v>
      </c>
      <c r="K96" s="1">
        <v>0.75</v>
      </c>
    </row>
    <row r="97" spans="1:13" ht="15.75" customHeight="1">
      <c r="A97" s="1">
        <v>2017</v>
      </c>
      <c r="B97" s="1" t="s">
        <v>165</v>
      </c>
      <c r="C97" s="1">
        <v>19</v>
      </c>
      <c r="D97" s="1" t="s">
        <v>1187</v>
      </c>
      <c r="E97" s="1" t="s">
        <v>1189</v>
      </c>
      <c r="F97" s="1" t="s">
        <v>1190</v>
      </c>
      <c r="G97" s="1" t="s">
        <v>424</v>
      </c>
      <c r="H97" s="1" t="s">
        <v>78</v>
      </c>
      <c r="I97" s="1" t="s">
        <v>1191</v>
      </c>
      <c r="J97" s="1">
        <v>15</v>
      </c>
      <c r="K97" s="1">
        <v>63.4</v>
      </c>
    </row>
    <row r="98" spans="1:13" ht="15.75" customHeight="1">
      <c r="A98" s="1">
        <v>2017</v>
      </c>
      <c r="B98" s="1" t="s">
        <v>165</v>
      </c>
      <c r="C98" s="1">
        <v>20</v>
      </c>
      <c r="D98" s="1" t="s">
        <v>1192</v>
      </c>
      <c r="E98" s="1" t="s">
        <v>777</v>
      </c>
      <c r="F98" s="1" t="s">
        <v>1193</v>
      </c>
      <c r="G98" s="1" t="s">
        <v>89</v>
      </c>
      <c r="I98" s="1" t="s">
        <v>1194</v>
      </c>
      <c r="J98" s="1">
        <v>100</v>
      </c>
      <c r="K98" s="1">
        <v>205</v>
      </c>
    </row>
    <row r="99" spans="1:13" ht="15.75" customHeight="1">
      <c r="A99" s="1">
        <v>2017</v>
      </c>
      <c r="B99" s="1" t="s">
        <v>165</v>
      </c>
      <c r="C99" s="1">
        <v>27</v>
      </c>
      <c r="D99" s="1" t="s">
        <v>1195</v>
      </c>
      <c r="E99" s="1" t="s">
        <v>1196</v>
      </c>
      <c r="F99" s="1" t="s">
        <v>1197</v>
      </c>
      <c r="G99" s="1" t="s">
        <v>1198</v>
      </c>
      <c r="H99" s="1" t="s">
        <v>1199</v>
      </c>
      <c r="I99" s="1" t="s">
        <v>1200</v>
      </c>
      <c r="J99" s="1">
        <v>6</v>
      </c>
      <c r="K99" s="1">
        <v>0.9</v>
      </c>
    </row>
    <row r="100" spans="1:13" ht="15.75" customHeight="1">
      <c r="A100" s="1">
        <v>2017</v>
      </c>
      <c r="B100" s="1" t="s">
        <v>165</v>
      </c>
      <c r="C100" s="1">
        <v>27</v>
      </c>
      <c r="D100" s="1" t="s">
        <v>1201</v>
      </c>
      <c r="E100" s="1" t="s">
        <v>1202</v>
      </c>
      <c r="F100" s="1" t="s">
        <v>1203</v>
      </c>
      <c r="G100" s="1" t="s">
        <v>26</v>
      </c>
      <c r="I100" s="1" t="s">
        <v>1204</v>
      </c>
      <c r="K100" s="1">
        <v>0.65</v>
      </c>
    </row>
    <row r="101" spans="1:13" ht="15.75" customHeight="1">
      <c r="A101" s="1">
        <v>2017</v>
      </c>
      <c r="B101" s="1" t="s">
        <v>435</v>
      </c>
      <c r="C101" s="1">
        <v>3</v>
      </c>
      <c r="D101" s="1" t="s">
        <v>1205</v>
      </c>
      <c r="E101" s="1" t="s">
        <v>1206</v>
      </c>
      <c r="F101" s="1" t="s">
        <v>1207</v>
      </c>
      <c r="G101" s="1" t="s">
        <v>39</v>
      </c>
      <c r="I101" s="1" t="s">
        <v>1208</v>
      </c>
      <c r="J101" s="1">
        <v>28</v>
      </c>
      <c r="K101" s="1">
        <v>30.21</v>
      </c>
    </row>
    <row r="102" spans="1:13" ht="15.75" customHeight="1">
      <c r="A102" s="1">
        <v>2017</v>
      </c>
      <c r="B102" s="1" t="s">
        <v>435</v>
      </c>
      <c r="C102" s="1">
        <v>3</v>
      </c>
      <c r="D102" s="1" t="s">
        <v>1209</v>
      </c>
      <c r="E102" s="1" t="s">
        <v>1210</v>
      </c>
      <c r="F102" s="1" t="s">
        <v>1211</v>
      </c>
      <c r="G102" s="1" t="s">
        <v>15</v>
      </c>
      <c r="I102" s="1" t="s">
        <v>1212</v>
      </c>
      <c r="M102" s="1" t="s">
        <v>244</v>
      </c>
    </row>
    <row r="103" spans="1:13" ht="15.75" customHeight="1">
      <c r="A103" s="1">
        <v>2017</v>
      </c>
      <c r="B103" s="1" t="s">
        <v>435</v>
      </c>
      <c r="C103" s="1">
        <v>3</v>
      </c>
      <c r="D103" s="1" t="s">
        <v>1213</v>
      </c>
      <c r="E103" s="1" t="s">
        <v>1214</v>
      </c>
      <c r="F103" s="1" t="s">
        <v>1215</v>
      </c>
      <c r="G103" s="1" t="s">
        <v>26</v>
      </c>
      <c r="I103" s="1" t="s">
        <v>1216</v>
      </c>
      <c r="J103" s="1">
        <v>8</v>
      </c>
      <c r="K103" s="1">
        <v>0.35</v>
      </c>
    </row>
    <row r="104" spans="1:13" ht="15.75" customHeight="1">
      <c r="A104" s="1">
        <v>2017</v>
      </c>
      <c r="B104" s="1" t="s">
        <v>435</v>
      </c>
      <c r="C104" s="1">
        <v>10</v>
      </c>
      <c r="D104" s="1" t="s">
        <v>1217</v>
      </c>
      <c r="E104" s="1" t="s">
        <v>1218</v>
      </c>
      <c r="F104" s="1" t="s">
        <v>1219</v>
      </c>
      <c r="G104" s="1" t="s">
        <v>31</v>
      </c>
      <c r="H104" s="1" t="s">
        <v>78</v>
      </c>
      <c r="I104" s="1" t="s">
        <v>1220</v>
      </c>
      <c r="J104" s="1">
        <v>15</v>
      </c>
      <c r="K104" s="1">
        <v>10.59</v>
      </c>
    </row>
    <row r="105" spans="1:13" ht="15.75" customHeight="1">
      <c r="A105" s="1">
        <v>2017</v>
      </c>
      <c r="B105" s="1" t="s">
        <v>435</v>
      </c>
      <c r="C105" s="1">
        <v>10</v>
      </c>
      <c r="D105" s="1" t="s">
        <v>1221</v>
      </c>
      <c r="E105" s="1" t="s">
        <v>1222</v>
      </c>
      <c r="F105" s="1" t="s">
        <v>1223</v>
      </c>
      <c r="G105" s="1" t="s">
        <v>31</v>
      </c>
      <c r="H105" s="1" t="s">
        <v>21</v>
      </c>
      <c r="I105" s="1" t="s">
        <v>1224</v>
      </c>
      <c r="J105" s="1">
        <v>20</v>
      </c>
      <c r="K105" s="1">
        <v>17</v>
      </c>
    </row>
    <row r="106" spans="1:13" ht="15.75" customHeight="1">
      <c r="A106" s="1">
        <v>2017</v>
      </c>
      <c r="B106" s="1" t="s">
        <v>435</v>
      </c>
      <c r="C106" s="1">
        <v>10</v>
      </c>
      <c r="D106" s="1" t="s">
        <v>1225</v>
      </c>
      <c r="E106" s="1" t="s">
        <v>1226</v>
      </c>
      <c r="F106" s="1" t="s">
        <v>1227</v>
      </c>
      <c r="G106" s="1" t="s">
        <v>44</v>
      </c>
      <c r="H106" s="1" t="s">
        <v>151</v>
      </c>
      <c r="I106" s="1" t="s">
        <v>1228</v>
      </c>
      <c r="K106" s="1">
        <v>0.03</v>
      </c>
    </row>
    <row r="107" spans="1:13" ht="15.75" customHeight="1">
      <c r="A107" s="1">
        <v>2017</v>
      </c>
      <c r="B107" s="1" t="s">
        <v>435</v>
      </c>
      <c r="C107" s="1">
        <v>17</v>
      </c>
      <c r="D107" s="1" t="s">
        <v>1230</v>
      </c>
      <c r="E107" s="1" t="s">
        <v>1231</v>
      </c>
      <c r="F107" s="1" t="s">
        <v>1232</v>
      </c>
      <c r="G107" s="1" t="s">
        <v>39</v>
      </c>
      <c r="I107" s="1" t="s">
        <v>1233</v>
      </c>
      <c r="J107" s="1">
        <v>18</v>
      </c>
      <c r="K107" s="1">
        <v>5.5</v>
      </c>
      <c r="M107" s="1" t="s">
        <v>70</v>
      </c>
    </row>
    <row r="108" spans="1:13" ht="15.75" customHeight="1">
      <c r="A108" s="1">
        <v>2017</v>
      </c>
      <c r="B108" s="1" t="s">
        <v>435</v>
      </c>
      <c r="C108" s="1">
        <v>17</v>
      </c>
      <c r="D108" s="1" t="s">
        <v>1234</v>
      </c>
      <c r="E108" s="1" t="s">
        <v>1235</v>
      </c>
      <c r="F108" s="1" t="s">
        <v>1236</v>
      </c>
      <c r="G108" s="1" t="s">
        <v>101</v>
      </c>
      <c r="H108" s="1" t="s">
        <v>21</v>
      </c>
      <c r="I108" s="1" t="s">
        <v>1237</v>
      </c>
    </row>
    <row r="109" spans="1:13" ht="15.75" customHeight="1">
      <c r="A109" s="1">
        <v>2017</v>
      </c>
      <c r="B109" s="1" t="s">
        <v>435</v>
      </c>
      <c r="C109" s="1">
        <v>17</v>
      </c>
      <c r="D109" s="1" t="s">
        <v>1238</v>
      </c>
      <c r="E109" s="1" t="s">
        <v>1239</v>
      </c>
      <c r="F109" s="1" t="s">
        <v>1240</v>
      </c>
      <c r="G109" s="1" t="s">
        <v>295</v>
      </c>
      <c r="H109" s="1" t="s">
        <v>89</v>
      </c>
      <c r="I109" s="1" t="s">
        <v>152</v>
      </c>
      <c r="J109" s="1">
        <v>20</v>
      </c>
      <c r="K109" s="1">
        <v>36</v>
      </c>
    </row>
    <row r="110" spans="1:13" ht="15.75" customHeight="1">
      <c r="A110" s="1">
        <v>2017</v>
      </c>
      <c r="B110" s="1" t="s">
        <v>435</v>
      </c>
      <c r="C110" s="1">
        <v>17</v>
      </c>
      <c r="D110" s="1" t="s">
        <v>1241</v>
      </c>
      <c r="E110" s="1" t="s">
        <v>1242</v>
      </c>
      <c r="F110" s="1" t="s">
        <v>1243</v>
      </c>
      <c r="G110" s="1" t="s">
        <v>101</v>
      </c>
      <c r="H110" s="1" t="s">
        <v>78</v>
      </c>
      <c r="I110" s="1" t="s">
        <v>1244</v>
      </c>
      <c r="K110" s="1">
        <v>0.1</v>
      </c>
    </row>
    <row r="111" spans="1:13" ht="15.75" customHeight="1">
      <c r="A111" s="1">
        <v>2017</v>
      </c>
      <c r="B111" s="1" t="s">
        <v>435</v>
      </c>
      <c r="C111" s="1">
        <v>24</v>
      </c>
      <c r="D111" s="1" t="s">
        <v>1245</v>
      </c>
      <c r="E111" s="1" t="s">
        <v>1246</v>
      </c>
      <c r="F111" s="1" t="s">
        <v>1247</v>
      </c>
      <c r="G111" s="1" t="s">
        <v>150</v>
      </c>
      <c r="H111" s="1" t="s">
        <v>151</v>
      </c>
      <c r="I111" s="1" t="s">
        <v>1248</v>
      </c>
      <c r="J111" s="1">
        <v>5</v>
      </c>
      <c r="K111" s="1">
        <v>1</v>
      </c>
    </row>
    <row r="112" spans="1:13" ht="15.75" customHeight="1">
      <c r="A112" s="1">
        <v>2017</v>
      </c>
      <c r="B112" s="1" t="s">
        <v>435</v>
      </c>
      <c r="C112" s="1">
        <v>24</v>
      </c>
      <c r="D112" s="1" t="s">
        <v>1249</v>
      </c>
      <c r="E112" s="1" t="s">
        <v>1250</v>
      </c>
      <c r="F112" s="1" t="s">
        <v>1251</v>
      </c>
      <c r="G112" s="1" t="s">
        <v>26</v>
      </c>
      <c r="I112" s="1" t="s">
        <v>116</v>
      </c>
      <c r="J112" s="1">
        <v>3.5</v>
      </c>
      <c r="K112" s="1">
        <v>0.85</v>
      </c>
    </row>
    <row r="113" spans="1:11" ht="15.75" customHeight="1">
      <c r="A113" s="1">
        <v>2017</v>
      </c>
      <c r="B113" s="1" t="s">
        <v>435</v>
      </c>
      <c r="C113" s="1">
        <v>24</v>
      </c>
      <c r="D113" s="1" t="s">
        <v>1252</v>
      </c>
      <c r="E113" s="1" t="s">
        <v>531</v>
      </c>
      <c r="F113" s="1" t="s">
        <v>1253</v>
      </c>
      <c r="G113" s="1" t="s">
        <v>26</v>
      </c>
      <c r="H113" s="1" t="s">
        <v>1254</v>
      </c>
      <c r="I113" s="1" t="s">
        <v>505</v>
      </c>
      <c r="J113" s="1">
        <v>6</v>
      </c>
      <c r="K113" s="1">
        <v>1</v>
      </c>
    </row>
    <row r="114" spans="1:11" ht="15.75" customHeight="1">
      <c r="A114" s="1">
        <v>2017</v>
      </c>
      <c r="B114" s="1" t="s">
        <v>435</v>
      </c>
      <c r="C114" s="1">
        <v>28</v>
      </c>
      <c r="D114" s="1" t="s">
        <v>1255</v>
      </c>
      <c r="E114" s="1" t="s">
        <v>1256</v>
      </c>
      <c r="F114" s="1" t="s">
        <v>1257</v>
      </c>
      <c r="G114" s="1" t="s">
        <v>26</v>
      </c>
      <c r="I114" s="1" t="s">
        <v>1258</v>
      </c>
    </row>
    <row r="115" spans="1:11" ht="15.75" customHeight="1">
      <c r="A115" s="1">
        <v>2017</v>
      </c>
      <c r="B115" s="1" t="s">
        <v>524</v>
      </c>
      <c r="C115" s="1">
        <v>1</v>
      </c>
      <c r="D115" s="1" t="s">
        <v>1259</v>
      </c>
      <c r="E115" s="1" t="s">
        <v>1260</v>
      </c>
      <c r="F115" s="1" t="s">
        <v>1261</v>
      </c>
      <c r="G115" s="1" t="s">
        <v>101</v>
      </c>
      <c r="H115" s="1" t="s">
        <v>151</v>
      </c>
      <c r="I115" s="1" t="s">
        <v>1262</v>
      </c>
      <c r="J115" s="1">
        <v>15</v>
      </c>
      <c r="K115" s="1">
        <v>4</v>
      </c>
    </row>
    <row r="116" spans="1:11" ht="15.75" customHeight="1">
      <c r="A116" s="1">
        <v>2017</v>
      </c>
      <c r="B116" s="1" t="s">
        <v>524</v>
      </c>
      <c r="C116" s="1">
        <v>1</v>
      </c>
      <c r="D116" s="1" t="s">
        <v>1263</v>
      </c>
      <c r="E116" s="1" t="s">
        <v>1264</v>
      </c>
      <c r="F116" s="1" t="s">
        <v>1265</v>
      </c>
      <c r="G116" s="1" t="s">
        <v>89</v>
      </c>
      <c r="I116" s="1" t="s">
        <v>1266</v>
      </c>
      <c r="J116" s="1">
        <v>35</v>
      </c>
      <c r="K116" s="1">
        <v>10</v>
      </c>
    </row>
    <row r="117" spans="1:11" ht="15.75" customHeight="1">
      <c r="A117" s="1">
        <v>2017</v>
      </c>
      <c r="B117" s="1" t="s">
        <v>524</v>
      </c>
      <c r="C117" s="1">
        <v>8</v>
      </c>
      <c r="D117" s="1" t="s">
        <v>1267</v>
      </c>
      <c r="E117" s="1" t="s">
        <v>1268</v>
      </c>
      <c r="F117" s="1" t="s">
        <v>1269</v>
      </c>
      <c r="G117" s="1" t="s">
        <v>89</v>
      </c>
      <c r="I117" s="1" t="s">
        <v>467</v>
      </c>
      <c r="J117" s="1">
        <v>30</v>
      </c>
      <c r="K117" s="1">
        <v>77.400000000000006</v>
      </c>
    </row>
    <row r="118" spans="1:11" ht="15.75" customHeight="1">
      <c r="A118" s="1">
        <v>2017</v>
      </c>
      <c r="B118" s="1" t="s">
        <v>524</v>
      </c>
      <c r="C118" s="1">
        <v>8</v>
      </c>
      <c r="D118" s="1" t="s">
        <v>1270</v>
      </c>
      <c r="E118" s="1" t="s">
        <v>1271</v>
      </c>
      <c r="F118" s="1" t="s">
        <v>1272</v>
      </c>
      <c r="G118" s="1" t="s">
        <v>44</v>
      </c>
      <c r="H118" s="1" t="s">
        <v>151</v>
      </c>
      <c r="I118" s="1" t="s">
        <v>1274</v>
      </c>
      <c r="K118" s="1">
        <v>0.03</v>
      </c>
    </row>
    <row r="119" spans="1:11" ht="15.75" customHeight="1">
      <c r="A119" s="1">
        <v>2017</v>
      </c>
      <c r="B119" s="1" t="s">
        <v>524</v>
      </c>
      <c r="C119" s="1">
        <v>8</v>
      </c>
      <c r="D119" s="1" t="s">
        <v>1275</v>
      </c>
      <c r="E119" s="1" t="s">
        <v>1276</v>
      </c>
      <c r="F119" s="1" t="s">
        <v>1277</v>
      </c>
      <c r="G119" s="1" t="s">
        <v>89</v>
      </c>
      <c r="H119" s="1" t="s">
        <v>78</v>
      </c>
      <c r="I119" s="1" t="s">
        <v>1278</v>
      </c>
      <c r="J119" s="1">
        <v>5</v>
      </c>
      <c r="K119" s="1">
        <v>9</v>
      </c>
    </row>
    <row r="120" spans="1:11" ht="15.75" customHeight="1">
      <c r="A120" s="1">
        <v>2017</v>
      </c>
      <c r="B120" s="1" t="s">
        <v>524</v>
      </c>
      <c r="C120" s="1">
        <v>15</v>
      </c>
      <c r="D120" s="1" t="s">
        <v>1279</v>
      </c>
      <c r="E120" s="1" t="s">
        <v>1280</v>
      </c>
      <c r="F120" s="1" t="s">
        <v>1281</v>
      </c>
      <c r="G120" s="1" t="s">
        <v>118</v>
      </c>
      <c r="H120" s="1" t="s">
        <v>151</v>
      </c>
      <c r="I120" s="1" t="s">
        <v>1282</v>
      </c>
      <c r="K120" s="1">
        <v>2</v>
      </c>
    </row>
    <row r="121" spans="1:11" ht="15.75" customHeight="1">
      <c r="A121" s="1">
        <v>2017</v>
      </c>
      <c r="B121" s="1" t="s">
        <v>524</v>
      </c>
      <c r="C121" s="1">
        <v>22</v>
      </c>
      <c r="D121" s="1" t="s">
        <v>1283</v>
      </c>
      <c r="E121" s="1" t="s">
        <v>788</v>
      </c>
      <c r="F121" s="1" t="s">
        <v>1284</v>
      </c>
      <c r="G121" s="1" t="s">
        <v>54</v>
      </c>
      <c r="H121" s="1" t="s">
        <v>78</v>
      </c>
      <c r="I121" s="1" t="s">
        <v>191</v>
      </c>
      <c r="J121" s="1">
        <v>150</v>
      </c>
      <c r="K121" s="1">
        <v>336</v>
      </c>
    </row>
    <row r="122" spans="1:11" ht="15.75" customHeight="1"/>
    <row r="123" spans="1:11" ht="15.75" customHeight="1"/>
    <row r="124" spans="1:11" ht="15.75" customHeight="1"/>
    <row r="125" spans="1:11" ht="15.75" customHeight="1"/>
    <row r="126" spans="1:11" ht="15.75" customHeight="1"/>
    <row r="127" spans="1:11" ht="15.75" customHeight="1"/>
    <row r="128" spans="1:11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:M121" xr:uid="{00000000-0009-0000-0000-000003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years combined</vt:lpstr>
      <vt:lpstr>2019</vt:lpstr>
      <vt:lpstr>2018</vt:lpstr>
      <vt:lpstr>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Goenka, Aditi</cp:lastModifiedBy>
  <dcterms:created xsi:type="dcterms:W3CDTF">2020-03-26T23:24:21Z</dcterms:created>
  <dcterms:modified xsi:type="dcterms:W3CDTF">2020-04-22T00:24:12Z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0x0101000B77191DCFD65D4D9B13AD513B1533AC</vt:lpwstr>
  </property>
</Properties>
</file>