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E:\Dropbox\2DO Stuff\2023 Astoria West\2 renewal info\"/>
    </mc:Choice>
  </mc:AlternateContent>
  <xr:revisionPtr revIDLastSave="0" documentId="13_ncr:1_{78FE89E2-7C55-4B68-829C-E78058C92C40}" xr6:coauthVersionLast="47" xr6:coauthVersionMax="47" xr10:uidLastSave="{00000000-0000-0000-0000-000000000000}"/>
  <bookViews>
    <workbookView xWindow="240" yWindow="270" windowWidth="37965" windowHeight="20250" tabRatio="538" xr2:uid="{9C19212E-EAA2-3B42-B0D4-3DF046E8BD4E}"/>
  </bookViews>
  <sheets>
    <sheet name="1BR 2WIC Kit L" sheetId="24" r:id="rId1"/>
    <sheet name="All 2Walkins" sheetId="23" r:id="rId2"/>
    <sheet name="StreetEasyNewNR" sheetId="18" r:id="rId3"/>
    <sheet name="Cocoran" sheetId="1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139" i="24" l="1"/>
  <c r="AO139" i="24"/>
  <c r="V139" i="24"/>
  <c r="W139" i="24" s="1"/>
  <c r="T139" i="24"/>
  <c r="AP118" i="24"/>
  <c r="AO118" i="24"/>
  <c r="V118" i="24"/>
  <c r="W118" i="24" s="1"/>
  <c r="T118" i="24"/>
  <c r="V147" i="24"/>
  <c r="W147" i="24" s="1"/>
  <c r="T147" i="24"/>
  <c r="V128" i="24"/>
  <c r="T128" i="24"/>
  <c r="V137" i="24"/>
  <c r="T137" i="24"/>
  <c r="V134" i="24"/>
  <c r="W134" i="24" s="1"/>
  <c r="T134" i="24"/>
  <c r="V121" i="24"/>
  <c r="T121" i="24"/>
  <c r="V119" i="24"/>
  <c r="W119" i="24" s="1"/>
  <c r="T119" i="24"/>
  <c r="V126" i="24"/>
  <c r="T126" i="24"/>
  <c r="V120" i="24"/>
  <c r="T120" i="24"/>
  <c r="V125" i="24"/>
  <c r="W125" i="24" s="1"/>
  <c r="T125" i="24"/>
  <c r="V124" i="24"/>
  <c r="W124" i="24" s="1"/>
  <c r="T124" i="24"/>
  <c r="V136" i="24"/>
  <c r="W136" i="24" s="1"/>
  <c r="T136" i="24"/>
  <c r="V145" i="24"/>
  <c r="T145" i="24"/>
  <c r="V135" i="24"/>
  <c r="W135" i="24" s="1"/>
  <c r="T135" i="24"/>
  <c r="V122" i="24"/>
  <c r="T122" i="24"/>
  <c r="Y131" i="24"/>
  <c r="V131" i="24"/>
  <c r="T131" i="24"/>
  <c r="Y146" i="24"/>
  <c r="V146" i="24"/>
  <c r="T146" i="24"/>
  <c r="V133" i="24"/>
  <c r="W133" i="24" s="1"/>
  <c r="T133" i="24"/>
  <c r="V129" i="24"/>
  <c r="W129" i="24" s="1"/>
  <c r="T129" i="24"/>
  <c r="V123" i="24"/>
  <c r="T123" i="24"/>
  <c r="V84" i="24"/>
  <c r="W84" i="24" s="1"/>
  <c r="T84" i="24"/>
  <c r="V93" i="24"/>
  <c r="T93" i="24"/>
  <c r="V75" i="24"/>
  <c r="W75" i="24" s="1"/>
  <c r="T75" i="24"/>
  <c r="V72" i="24"/>
  <c r="W72" i="24" s="1"/>
  <c r="T72" i="24"/>
  <c r="V95" i="24"/>
  <c r="T95" i="24"/>
  <c r="V79" i="24"/>
  <c r="T79" i="24"/>
  <c r="V70" i="24"/>
  <c r="W70" i="24" s="1"/>
  <c r="T70" i="24"/>
  <c r="V71" i="24"/>
  <c r="T71" i="24"/>
  <c r="V78" i="24"/>
  <c r="W78" i="24" s="1"/>
  <c r="T78" i="24"/>
  <c r="V69" i="24"/>
  <c r="W69" i="24" s="1"/>
  <c r="T69" i="24"/>
  <c r="V80" i="24"/>
  <c r="T80" i="24"/>
  <c r="V85" i="24"/>
  <c r="W85" i="24" s="1"/>
  <c r="T85" i="24"/>
  <c r="V68" i="24"/>
  <c r="T68" i="24"/>
  <c r="V76" i="24"/>
  <c r="W76" i="24" s="1"/>
  <c r="T76" i="24"/>
  <c r="V74" i="24"/>
  <c r="W74" i="24" s="1"/>
  <c r="T74" i="24"/>
  <c r="V73" i="24"/>
  <c r="W73" i="24" s="1"/>
  <c r="T73" i="24"/>
  <c r="V67" i="24"/>
  <c r="W67" i="24" s="1"/>
  <c r="T67" i="24"/>
  <c r="V88" i="24"/>
  <c r="T88" i="24"/>
  <c r="V87" i="24"/>
  <c r="T87" i="24"/>
  <c r="V86" i="24"/>
  <c r="T86" i="24"/>
  <c r="V81" i="24"/>
  <c r="T81" i="24"/>
  <c r="V90" i="24"/>
  <c r="T90" i="24"/>
  <c r="V89" i="24"/>
  <c r="T89" i="24"/>
  <c r="V83" i="24"/>
  <c r="T83" i="24"/>
  <c r="V82" i="24"/>
  <c r="T82" i="24"/>
  <c r="V92" i="24"/>
  <c r="T92" i="24"/>
  <c r="V14" i="24"/>
  <c r="W14" i="24" s="1"/>
  <c r="T14" i="24"/>
  <c r="V18" i="24"/>
  <c r="W18" i="24" s="1"/>
  <c r="T18" i="24"/>
  <c r="Y5" i="24"/>
  <c r="V5" i="24"/>
  <c r="T5" i="24"/>
  <c r="V8" i="24"/>
  <c r="W8" i="24" s="1"/>
  <c r="T8" i="24"/>
  <c r="V17" i="24"/>
  <c r="T17" i="24"/>
  <c r="V34" i="24"/>
  <c r="T34" i="24"/>
  <c r="V4" i="24"/>
  <c r="W4" i="24" s="1"/>
  <c r="T4" i="24"/>
  <c r="V2" i="24"/>
  <c r="W2" i="24" s="1"/>
  <c r="T2" i="24"/>
  <c r="Y24" i="24"/>
  <c r="V24" i="24"/>
  <c r="T24" i="24"/>
  <c r="V10" i="24"/>
  <c r="W10" i="24" s="1"/>
  <c r="T10" i="24"/>
  <c r="V12" i="24"/>
  <c r="W12" i="24" s="1"/>
  <c r="T12" i="24"/>
  <c r="V33" i="24"/>
  <c r="T33" i="24"/>
  <c r="V19" i="24"/>
  <c r="T19" i="24"/>
  <c r="V35" i="24"/>
  <c r="W35" i="24" s="1"/>
  <c r="T35" i="24"/>
  <c r="V27" i="24"/>
  <c r="W27" i="24" s="1"/>
  <c r="T27" i="24"/>
  <c r="V21" i="24"/>
  <c r="W21" i="24" s="1"/>
  <c r="T21" i="24"/>
  <c r="V22" i="24"/>
  <c r="T22" i="24"/>
  <c r="Y28" i="24"/>
  <c r="V28" i="24"/>
  <c r="T28" i="24"/>
  <c r="V30" i="24"/>
  <c r="W30" i="24" s="1"/>
  <c r="T30" i="24"/>
  <c r="V16" i="24"/>
  <c r="T16" i="24"/>
  <c r="V32" i="24"/>
  <c r="T32" i="24"/>
  <c r="V25" i="24"/>
  <c r="W25" i="24" s="1"/>
  <c r="T25" i="24"/>
  <c r="V26" i="24"/>
  <c r="W26" i="24" s="1"/>
  <c r="T26" i="24"/>
  <c r="AP195" i="23"/>
  <c r="AO195" i="23"/>
  <c r="V195" i="23"/>
  <c r="W195" i="23" s="1"/>
  <c r="T195" i="23"/>
  <c r="AP194" i="23"/>
  <c r="AO194" i="23"/>
  <c r="V194" i="23"/>
  <c r="W194" i="23" s="1"/>
  <c r="T194" i="23"/>
  <c r="V192" i="23"/>
  <c r="W192" i="23" s="1"/>
  <c r="T192" i="23"/>
  <c r="V191" i="23"/>
  <c r="T191" i="23"/>
  <c r="V188" i="23"/>
  <c r="T188" i="23"/>
  <c r="V185" i="23"/>
  <c r="W185" i="23" s="1"/>
  <c r="T185" i="23"/>
  <c r="V183" i="23"/>
  <c r="T183" i="23"/>
  <c r="V182" i="23"/>
  <c r="W182" i="23" s="1"/>
  <c r="T182" i="23"/>
  <c r="V177" i="23"/>
  <c r="T177" i="23"/>
  <c r="V176" i="23"/>
  <c r="T176" i="23"/>
  <c r="V175" i="23"/>
  <c r="W175" i="23" s="1"/>
  <c r="T175" i="23"/>
  <c r="V174" i="23"/>
  <c r="W174" i="23" s="1"/>
  <c r="T174" i="23"/>
  <c r="V173" i="23"/>
  <c r="W173" i="23" s="1"/>
  <c r="T173" i="23"/>
  <c r="V172" i="23"/>
  <c r="T172" i="23"/>
  <c r="W170" i="23"/>
  <c r="V170" i="23"/>
  <c r="T170" i="23"/>
  <c r="V168" i="23"/>
  <c r="T168" i="23"/>
  <c r="Y163" i="23"/>
  <c r="V163" i="23"/>
  <c r="T163" i="23"/>
  <c r="Y162" i="23"/>
  <c r="V162" i="23"/>
  <c r="T162" i="23"/>
  <c r="V161" i="23"/>
  <c r="W161" i="23" s="1"/>
  <c r="T161" i="23"/>
  <c r="W160" i="23"/>
  <c r="V160" i="23"/>
  <c r="T160" i="23"/>
  <c r="V157" i="23"/>
  <c r="T157" i="23"/>
  <c r="V155" i="23"/>
  <c r="W155" i="23" s="1"/>
  <c r="T155" i="23"/>
  <c r="V153" i="23"/>
  <c r="T153" i="23"/>
  <c r="W151" i="23"/>
  <c r="V151" i="23"/>
  <c r="T151" i="23"/>
  <c r="W150" i="23"/>
  <c r="V150" i="23"/>
  <c r="T150" i="23"/>
  <c r="V149" i="23"/>
  <c r="T149" i="23"/>
  <c r="V148" i="23"/>
  <c r="T148" i="23"/>
  <c r="W145" i="23"/>
  <c r="V145" i="23"/>
  <c r="T145" i="23"/>
  <c r="V144" i="23"/>
  <c r="T144" i="23"/>
  <c r="W141" i="23"/>
  <c r="V141" i="23"/>
  <c r="T141" i="23"/>
  <c r="V140" i="23"/>
  <c r="W140" i="23" s="1"/>
  <c r="T140" i="23"/>
  <c r="V139" i="23"/>
  <c r="T139" i="23"/>
  <c r="V136" i="23"/>
  <c r="W136" i="23" s="1"/>
  <c r="T136" i="23"/>
  <c r="V135" i="23"/>
  <c r="T135" i="23"/>
  <c r="V134" i="23"/>
  <c r="W134" i="23" s="1"/>
  <c r="T134" i="23"/>
  <c r="V133" i="23"/>
  <c r="W133" i="23" s="1"/>
  <c r="T133" i="23"/>
  <c r="W132" i="23"/>
  <c r="V132" i="23"/>
  <c r="T132" i="23"/>
  <c r="V130" i="23"/>
  <c r="W130" i="23" s="1"/>
  <c r="T130" i="23"/>
  <c r="V129" i="23"/>
  <c r="T129" i="23"/>
  <c r="V128" i="23"/>
  <c r="T128" i="23"/>
  <c r="V127" i="23"/>
  <c r="T127" i="23"/>
  <c r="V126" i="23"/>
  <c r="T126" i="23"/>
  <c r="V121" i="23"/>
  <c r="T121" i="23"/>
  <c r="V120" i="23"/>
  <c r="T120" i="23"/>
  <c r="V111" i="23"/>
  <c r="T111" i="23"/>
  <c r="V110" i="23"/>
  <c r="T110" i="23"/>
  <c r="V107" i="23"/>
  <c r="T107" i="23"/>
  <c r="W106" i="23"/>
  <c r="V106" i="23"/>
  <c r="T106" i="23"/>
  <c r="W99" i="23"/>
  <c r="V99" i="23"/>
  <c r="T99" i="23"/>
  <c r="Y93" i="23"/>
  <c r="V93" i="23"/>
  <c r="T93" i="23"/>
  <c r="V92" i="23"/>
  <c r="W92" i="23" s="1"/>
  <c r="T92" i="23"/>
  <c r="V91" i="23"/>
  <c r="T91" i="23"/>
  <c r="V86" i="23"/>
  <c r="T86" i="23"/>
  <c r="W85" i="23"/>
  <c r="V85" i="23"/>
  <c r="T85" i="23"/>
  <c r="W83" i="23"/>
  <c r="V83" i="23"/>
  <c r="T83" i="23"/>
  <c r="Y78" i="23"/>
  <c r="V78" i="23"/>
  <c r="T78" i="23"/>
  <c r="V76" i="23"/>
  <c r="W76" i="23" s="1"/>
  <c r="T76" i="23"/>
  <c r="W75" i="23"/>
  <c r="V75" i="23"/>
  <c r="T75" i="23"/>
  <c r="V66" i="23"/>
  <c r="T66" i="23"/>
  <c r="V65" i="23"/>
  <c r="T65" i="23"/>
  <c r="V62" i="23"/>
  <c r="W62" i="23" s="1"/>
  <c r="T62" i="23"/>
  <c r="W61" i="23"/>
  <c r="V61" i="23"/>
  <c r="T61" i="23"/>
  <c r="W59" i="23"/>
  <c r="V59" i="23"/>
  <c r="T59" i="23"/>
  <c r="V57" i="23"/>
  <c r="T57" i="23"/>
  <c r="Y55" i="23"/>
  <c r="V55" i="23"/>
  <c r="T55" i="23"/>
  <c r="V51" i="23"/>
  <c r="W51" i="23" s="1"/>
  <c r="T51" i="23"/>
  <c r="V47" i="23"/>
  <c r="T47" i="23"/>
  <c r="V46" i="23"/>
  <c r="T46" i="23"/>
  <c r="W45" i="23"/>
  <c r="V45" i="23"/>
  <c r="T45" i="23"/>
  <c r="V44" i="23"/>
  <c r="W44" i="23" s="1"/>
  <c r="T44" i="23"/>
  <c r="W41" i="23"/>
  <c r="V41" i="23"/>
  <c r="T41" i="23"/>
  <c r="Y40" i="23"/>
  <c r="V40" i="23"/>
  <c r="T40" i="23"/>
  <c r="Y38" i="23"/>
  <c r="V38" i="23"/>
  <c r="W38" i="23" s="1"/>
  <c r="T38" i="23"/>
  <c r="W36" i="23"/>
  <c r="V36" i="23"/>
  <c r="T36" i="23"/>
  <c r="V34" i="23"/>
  <c r="W34" i="23" s="1"/>
  <c r="T34" i="23"/>
  <c r="V29" i="23"/>
  <c r="T29" i="23"/>
  <c r="W28" i="23"/>
  <c r="V28" i="23"/>
  <c r="T28" i="23"/>
  <c r="Y27" i="23"/>
  <c r="V27" i="23"/>
  <c r="T27" i="23"/>
  <c r="V22" i="23"/>
  <c r="W22" i="23" s="1"/>
  <c r="T22" i="23"/>
  <c r="W21" i="23"/>
  <c r="V21" i="23"/>
  <c r="T21" i="23"/>
  <c r="W20" i="23"/>
  <c r="V20" i="23"/>
  <c r="T20" i="23"/>
  <c r="V14" i="23"/>
  <c r="T14" i="23"/>
  <c r="V13" i="23"/>
  <c r="W13" i="23" s="1"/>
  <c r="T13" i="23"/>
  <c r="W8" i="23"/>
  <c r="V8" i="23"/>
  <c r="T8" i="23"/>
  <c r="Y7" i="23"/>
  <c r="W7" i="23"/>
  <c r="V7" i="23"/>
  <c r="T7" i="23"/>
  <c r="AP195" i="18" l="1"/>
  <c r="AP194" i="18"/>
  <c r="AP232" i="18"/>
  <c r="AO195" i="18"/>
  <c r="AO194" i="18"/>
  <c r="AO232" i="18"/>
  <c r="T40" i="18"/>
  <c r="V40" i="18"/>
  <c r="T275" i="18"/>
  <c r="V275" i="18"/>
  <c r="W275" i="18" s="1"/>
  <c r="T306" i="18"/>
  <c r="V306" i="18"/>
  <c r="T135" i="18"/>
  <c r="V135" i="18"/>
  <c r="T93" i="18"/>
  <c r="V93" i="18"/>
  <c r="Y40" i="18"/>
  <c r="Y275" i="18"/>
  <c r="Y306" i="18"/>
  <c r="Y93" i="18"/>
  <c r="Y521" i="18"/>
  <c r="Y162" i="18"/>
  <c r="Y267" i="18"/>
  <c r="Y439" i="18"/>
  <c r="Y388" i="18"/>
  <c r="Y262" i="18"/>
  <c r="Y55" i="18"/>
  <c r="Y322" i="18"/>
  <c r="Y452" i="18"/>
  <c r="Y248" i="18"/>
  <c r="Y241" i="18"/>
  <c r="Y260" i="18"/>
  <c r="Y253" i="18"/>
  <c r="Y242" i="18"/>
  <c r="Y7" i="18"/>
  <c r="Y469" i="18"/>
  <c r="Y254" i="18"/>
  <c r="Y379" i="18"/>
  <c r="Y163" i="18"/>
  <c r="Y279" i="18"/>
  <c r="Y78" i="18"/>
  <c r="Y368" i="18"/>
  <c r="Y363" i="18"/>
  <c r="Y446" i="18"/>
  <c r="Y455" i="18"/>
  <c r="Y522" i="18"/>
  <c r="Y282" i="18"/>
  <c r="Y300" i="18"/>
  <c r="Y301" i="18"/>
  <c r="Y342" i="18"/>
  <c r="Y409" i="18"/>
  <c r="Y38" i="18"/>
  <c r="Y308" i="18"/>
  <c r="Y27" i="18"/>
  <c r="Y227" i="18"/>
  <c r="Y251" i="18"/>
  <c r="T160" i="18"/>
  <c r="V160" i="18"/>
  <c r="W160" i="18" s="1"/>
  <c r="V231" i="18"/>
  <c r="W231" i="18" s="1"/>
  <c r="V414" i="18"/>
  <c r="W414" i="18" s="1"/>
  <c r="V389" i="18"/>
  <c r="W389" i="18" s="1"/>
  <c r="V195" i="18"/>
  <c r="W195" i="18" s="1"/>
  <c r="V62" i="18"/>
  <c r="W62" i="18" s="1"/>
  <c r="V136" i="18"/>
  <c r="W136" i="18" s="1"/>
  <c r="V407" i="18"/>
  <c r="W407" i="18" s="1"/>
  <c r="V213" i="18"/>
  <c r="W213" i="18" s="1"/>
  <c r="V451" i="18"/>
  <c r="W451" i="18" s="1"/>
  <c r="V22" i="18"/>
  <c r="W22" i="18" s="1"/>
  <c r="V99" i="18"/>
  <c r="W99" i="18" s="1"/>
  <c r="V228" i="18"/>
  <c r="W228" i="18" s="1"/>
  <c r="V192" i="18"/>
  <c r="W192" i="18" s="1"/>
  <c r="V321" i="18"/>
  <c r="W321" i="18" s="1"/>
  <c r="V278" i="18"/>
  <c r="W278" i="18" s="1"/>
  <c r="V438" i="18"/>
  <c r="W438" i="18" s="1"/>
  <c r="V266" i="18"/>
  <c r="W266" i="18" s="1"/>
  <c r="V435" i="18"/>
  <c r="W435" i="18" s="1"/>
  <c r="V430" i="18"/>
  <c r="W430" i="18" s="1"/>
  <c r="V406" i="18"/>
  <c r="W406" i="18" s="1"/>
  <c r="V269" i="18"/>
  <c r="W269" i="18" s="1"/>
  <c r="V263" i="18"/>
  <c r="W263" i="18" s="1"/>
  <c r="V501" i="18"/>
  <c r="W501" i="18" s="1"/>
  <c r="V247" i="18"/>
  <c r="W247" i="18" s="1"/>
  <c r="V21" i="18"/>
  <c r="W21" i="18" s="1"/>
  <c r="V292" i="18"/>
  <c r="W292" i="18" s="1"/>
  <c r="V140" i="18"/>
  <c r="W140" i="18" s="1"/>
  <c r="V444" i="18"/>
  <c r="W444" i="18" s="1"/>
  <c r="V427" i="18"/>
  <c r="W427" i="18" s="1"/>
  <c r="V436" i="18"/>
  <c r="W436" i="18" s="1"/>
  <c r="V150" i="18"/>
  <c r="W150" i="18" s="1"/>
  <c r="V132" i="18"/>
  <c r="W132" i="18" s="1"/>
  <c r="V133" i="18"/>
  <c r="W133" i="18" s="1"/>
  <c r="V151" i="18"/>
  <c r="W151" i="18" s="1"/>
  <c r="V412" i="18"/>
  <c r="W412" i="18" s="1"/>
  <c r="V493" i="18"/>
  <c r="W493" i="18" s="1"/>
  <c r="V496" i="18"/>
  <c r="W496" i="18" s="1"/>
  <c r="V419" i="18"/>
  <c r="W419" i="18" s="1"/>
  <c r="V85" i="18"/>
  <c r="W85" i="18" s="1"/>
  <c r="V428" i="18"/>
  <c r="W428" i="18" s="1"/>
  <c r="V141" i="18"/>
  <c r="W141" i="18" s="1"/>
  <c r="V155" i="18"/>
  <c r="W155" i="18" s="1"/>
  <c r="V20" i="18"/>
  <c r="W20" i="18" s="1"/>
  <c r="V175" i="18"/>
  <c r="W175" i="18" s="1"/>
  <c r="V36" i="18"/>
  <c r="W36" i="18" s="1"/>
  <c r="V325" i="18"/>
  <c r="W325" i="18" s="1"/>
  <c r="V307" i="18"/>
  <c r="W307" i="18" s="1"/>
  <c r="V202" i="18"/>
  <c r="W202" i="18" s="1"/>
  <c r="V352" i="18"/>
  <c r="W352" i="18" s="1"/>
  <c r="V8" i="18"/>
  <c r="W8" i="18" s="1"/>
  <c r="V92" i="18"/>
  <c r="W92" i="18" s="1"/>
  <c r="V354" i="18"/>
  <c r="W354" i="18" s="1"/>
  <c r="V76" i="18"/>
  <c r="W76" i="18" s="1"/>
  <c r="V41" i="18"/>
  <c r="W41" i="18" s="1"/>
  <c r="V385" i="18"/>
  <c r="W385" i="18" s="1"/>
  <c r="V225" i="18"/>
  <c r="W225" i="18" s="1"/>
  <c r="V13" i="18"/>
  <c r="W13" i="18" s="1"/>
  <c r="V326" i="18"/>
  <c r="W326" i="18" s="1"/>
  <c r="V485" i="18"/>
  <c r="W485" i="18" s="1"/>
  <c r="V134" i="18"/>
  <c r="W134" i="18" s="1"/>
  <c r="V34" i="18"/>
  <c r="W34" i="18" s="1"/>
  <c r="V500" i="18"/>
  <c r="W500" i="18" s="1"/>
  <c r="V470" i="18"/>
  <c r="W470" i="18" s="1"/>
  <c r="V391" i="18"/>
  <c r="W391" i="18" s="1"/>
  <c r="V319" i="18"/>
  <c r="W319" i="18" s="1"/>
  <c r="V59" i="18"/>
  <c r="W59" i="18" s="1"/>
  <c r="V75" i="18"/>
  <c r="W75" i="18" s="1"/>
  <c r="V458" i="18"/>
  <c r="W458" i="18" s="1"/>
  <c r="V371" i="18"/>
  <c r="W371" i="18" s="1"/>
  <c r="V276" i="18"/>
  <c r="W276" i="18" s="1"/>
  <c r="V44" i="18"/>
  <c r="W44" i="18" s="1"/>
  <c r="V61" i="18"/>
  <c r="W61" i="18" s="1"/>
  <c r="V51" i="18"/>
  <c r="W51" i="18" s="1"/>
  <c r="V284" i="18"/>
  <c r="W284" i="18" s="1"/>
  <c r="V285" i="18"/>
  <c r="W285" i="18" s="1"/>
  <c r="V360" i="18"/>
  <c r="W360" i="18" s="1"/>
  <c r="V170" i="18"/>
  <c r="W170" i="18" s="1"/>
  <c r="V173" i="18"/>
  <c r="W173" i="18" s="1"/>
  <c r="V497" i="18"/>
  <c r="W497" i="18" s="1"/>
  <c r="V401" i="18"/>
  <c r="W401" i="18" s="1"/>
  <c r="V28" i="18"/>
  <c r="W28" i="18" s="1"/>
  <c r="V403" i="18"/>
  <c r="W403" i="18" s="1"/>
  <c r="V504" i="18"/>
  <c r="W504" i="18" s="1"/>
  <c r="V66" i="18"/>
  <c r="V86" i="18"/>
  <c r="V220" i="18"/>
  <c r="V452" i="18"/>
  <c r="V522" i="18"/>
  <c r="V409" i="18"/>
  <c r="V418" i="18"/>
  <c r="V267" i="18"/>
  <c r="V241" i="18"/>
  <c r="V270" i="18"/>
  <c r="V405" i="18"/>
  <c r="V521" i="18"/>
  <c r="V254" i="18"/>
  <c r="V416" i="18"/>
  <c r="V222" i="18"/>
  <c r="V346" i="18"/>
  <c r="W346" i="18" s="1"/>
  <c r="V364" i="18"/>
  <c r="W364" i="18" s="1"/>
  <c r="V219" i="18"/>
  <c r="W219" i="18" s="1"/>
  <c r="V417" i="18"/>
  <c r="W417" i="18" s="1"/>
  <c r="V341" i="18"/>
  <c r="W341" i="18" s="1"/>
  <c r="V227" i="18"/>
  <c r="W227" i="18" s="1"/>
  <c r="V7" i="18"/>
  <c r="W7" i="18" s="1"/>
  <c r="V454" i="18"/>
  <c r="W454" i="18" s="1"/>
  <c r="V38" i="18"/>
  <c r="W38" i="18" s="1"/>
  <c r="V246" i="18"/>
  <c r="W246" i="18" s="1"/>
  <c r="V185" i="18"/>
  <c r="W185" i="18" s="1"/>
  <c r="V353" i="18"/>
  <c r="W353" i="18" s="1"/>
  <c r="V106" i="18"/>
  <c r="W106" i="18" s="1"/>
  <c r="V174" i="18"/>
  <c r="W174" i="18" s="1"/>
  <c r="V260" i="18"/>
  <c r="W260" i="18" s="1"/>
  <c r="V251" i="18"/>
  <c r="W251" i="18" s="1"/>
  <c r="V242" i="18"/>
  <c r="W242" i="18" s="1"/>
  <c r="V240" i="18"/>
  <c r="W240" i="18" s="1"/>
  <c r="V218" i="18"/>
  <c r="W218" i="18" s="1"/>
  <c r="V400" i="18"/>
  <c r="W400" i="18" s="1"/>
  <c r="V161" i="18"/>
  <c r="W161" i="18" s="1"/>
  <c r="V379" i="18"/>
  <c r="W379" i="18" s="1"/>
  <c r="V386" i="18"/>
  <c r="W386" i="18" s="1"/>
  <c r="V262" i="18"/>
  <c r="W262" i="18" s="1"/>
  <c r="V232" i="18"/>
  <c r="W232" i="18" s="1"/>
  <c r="V253" i="18"/>
  <c r="W253" i="18" s="1"/>
  <c r="V279" i="18"/>
  <c r="W279" i="18" s="1"/>
  <c r="V370" i="18"/>
  <c r="W370" i="18" s="1"/>
  <c r="V259" i="18"/>
  <c r="W259" i="18" s="1"/>
  <c r="V439" i="18"/>
  <c r="W439" i="18" s="1"/>
  <c r="V83" i="18"/>
  <c r="W83" i="18" s="1"/>
  <c r="V45" i="18"/>
  <c r="W45" i="18" s="1"/>
  <c r="V314" i="18"/>
  <c r="W314" i="18" s="1"/>
  <c r="V369" i="18"/>
  <c r="W369" i="18" s="1"/>
  <c r="V238" i="18"/>
  <c r="W238" i="18" s="1"/>
  <c r="V130" i="18"/>
  <c r="W130" i="18" s="1"/>
  <c r="V145" i="18"/>
  <c r="W145" i="18" s="1"/>
  <c r="V529" i="18"/>
  <c r="W529" i="18" s="1"/>
  <c r="V194" i="18"/>
  <c r="W194" i="18" s="1"/>
  <c r="V478" i="18"/>
  <c r="W478" i="18" s="1"/>
  <c r="V182" i="18"/>
  <c r="W182" i="18" s="1"/>
  <c r="V316" i="18"/>
  <c r="W316" i="18" s="1"/>
  <c r="V111" i="18"/>
  <c r="V488" i="18"/>
  <c r="V157" i="18"/>
  <c r="V128" i="18"/>
  <c r="V205" i="18"/>
  <c r="V358" i="18"/>
  <c r="V191" i="18"/>
  <c r="V229" i="18"/>
  <c r="V378" i="18"/>
  <c r="V129" i="18"/>
  <c r="V492" i="18"/>
  <c r="V120" i="18"/>
  <c r="V388" i="18"/>
  <c r="V121" i="18"/>
  <c r="V320" i="18"/>
  <c r="V322" i="18"/>
  <c r="V390" i="18"/>
  <c r="V392" i="18"/>
  <c r="V27" i="18"/>
  <c r="V299" i="18"/>
  <c r="V91" i="18"/>
  <c r="V280" i="18"/>
  <c r="V57" i="18"/>
  <c r="V309" i="18"/>
  <c r="V300" i="18"/>
  <c r="V411" i="18"/>
  <c r="V46" i="18"/>
  <c r="V446" i="18"/>
  <c r="V301" i="18"/>
  <c r="V188" i="18"/>
  <c r="V308" i="18"/>
  <c r="V78" i="18"/>
  <c r="V283" i="18"/>
  <c r="V212" i="18"/>
  <c r="V282" i="18"/>
  <c r="V153" i="18"/>
  <c r="V252" i="18"/>
  <c r="V277" i="18"/>
  <c r="V426" i="18"/>
  <c r="V359" i="18"/>
  <c r="V425" i="18"/>
  <c r="V368" i="18"/>
  <c r="V315" i="18"/>
  <c r="V162" i="18"/>
  <c r="V317" i="18"/>
  <c r="V172" i="18"/>
  <c r="V107" i="18"/>
  <c r="V421" i="18"/>
  <c r="V265" i="18"/>
  <c r="V47" i="18"/>
  <c r="V168" i="18"/>
  <c r="V177" i="18"/>
  <c r="V223" i="18"/>
  <c r="V127" i="18"/>
  <c r="V487" i="18"/>
  <c r="V14" i="18"/>
  <c r="V65" i="18"/>
  <c r="V110" i="18"/>
  <c r="V149" i="18"/>
  <c r="V469" i="18"/>
  <c r="V329" i="18"/>
  <c r="V55" i="18"/>
  <c r="V455" i="18"/>
  <c r="V144" i="18"/>
  <c r="V183" i="18"/>
  <c r="V163" i="18"/>
  <c r="V293" i="18"/>
  <c r="V258" i="18"/>
  <c r="V342" i="18"/>
  <c r="V29" i="18"/>
  <c r="V126" i="18"/>
  <c r="V456" i="18"/>
  <c r="V363" i="18"/>
  <c r="V366" i="18"/>
  <c r="V347" i="18"/>
  <c r="V348" i="18"/>
  <c r="V365" i="18"/>
  <c r="V340" i="18"/>
  <c r="V248" i="18"/>
  <c r="V372" i="18"/>
  <c r="V249" i="18"/>
  <c r="V148" i="18"/>
  <c r="V139" i="18"/>
  <c r="V176" i="18"/>
  <c r="V216" i="18"/>
  <c r="V474" i="18"/>
  <c r="T363" i="18"/>
  <c r="T364" i="18"/>
  <c r="T140" i="18"/>
  <c r="T455" i="18"/>
  <c r="T369" i="18"/>
  <c r="T366" i="18"/>
  <c r="T371" i="18"/>
  <c r="T370" i="18"/>
  <c r="T341" i="18"/>
  <c r="T342" i="18"/>
  <c r="T347" i="18"/>
  <c r="T348" i="18"/>
  <c r="T150" i="18"/>
  <c r="T130" i="18"/>
  <c r="T456" i="18"/>
  <c r="T132" i="18"/>
  <c r="T133" i="18"/>
  <c r="T151" i="18"/>
  <c r="T412" i="18"/>
  <c r="T454" i="18"/>
  <c r="T141" i="18"/>
  <c r="T493" i="18"/>
  <c r="T231" i="18"/>
  <c r="T365" i="18"/>
  <c r="T414" i="18"/>
  <c r="T85" i="18"/>
  <c r="T145" i="18"/>
  <c r="T504" i="18"/>
  <c r="T136" i="18"/>
  <c r="T469" i="18"/>
  <c r="T368" i="18"/>
  <c r="T22" i="18"/>
  <c r="T155" i="18"/>
  <c r="T485" i="18"/>
  <c r="T340" i="18"/>
  <c r="T228" i="18"/>
  <c r="T194" i="18"/>
  <c r="T134" i="18"/>
  <c r="T175" i="18"/>
  <c r="T36" i="18"/>
  <c r="T325" i="18"/>
  <c r="T314" i="18"/>
  <c r="T182" i="18"/>
  <c r="T316" i="18"/>
  <c r="T307" i="18"/>
  <c r="T238" i="18"/>
  <c r="T83" i="18"/>
  <c r="T21" i="18"/>
  <c r="T202" i="18"/>
  <c r="T248" i="18"/>
  <c r="T352" i="18"/>
  <c r="T28" i="18"/>
  <c r="T247" i="18"/>
  <c r="T8" i="18"/>
  <c r="T75" i="18"/>
  <c r="T372" i="18"/>
  <c r="T92" i="18"/>
  <c r="T99" i="18"/>
  <c r="T354" i="18"/>
  <c r="T76" i="18"/>
  <c r="T360" i="18"/>
  <c r="T41" i="18"/>
  <c r="T249" i="18"/>
  <c r="T321" i="18"/>
  <c r="T232" i="18"/>
  <c r="T195" i="18"/>
  <c r="T385" i="18"/>
  <c r="T225" i="18"/>
  <c r="T13" i="18"/>
  <c r="T20" i="18"/>
  <c r="T326" i="18"/>
  <c r="T251" i="18"/>
  <c r="T389" i="18"/>
  <c r="T170" i="18"/>
  <c r="T173" i="18"/>
  <c r="T34" i="18"/>
  <c r="T496" i="18"/>
  <c r="T500" i="18"/>
  <c r="T478" i="18"/>
  <c r="T227" i="18"/>
  <c r="T144" i="18"/>
  <c r="T470" i="18"/>
  <c r="T497" i="18"/>
  <c r="T148" i="18"/>
  <c r="T391" i="18"/>
  <c r="T240" i="18"/>
  <c r="T174" i="18"/>
  <c r="T246" i="18"/>
  <c r="T315" i="18"/>
  <c r="T319" i="18"/>
  <c r="T139" i="18"/>
  <c r="T213" i="18"/>
  <c r="T176" i="18"/>
  <c r="T216" i="18"/>
  <c r="T222" i="18"/>
  <c r="T126" i="18"/>
  <c r="T111" i="18"/>
  <c r="T488" i="18"/>
  <c r="T353" i="18"/>
  <c r="T59" i="18"/>
  <c r="T161" i="18"/>
  <c r="T308" i="18"/>
  <c r="T157" i="18"/>
  <c r="T183" i="18"/>
  <c r="T128" i="18"/>
  <c r="T7" i="18"/>
  <c r="T205" i="18"/>
  <c r="T106" i="18"/>
  <c r="T358" i="18"/>
  <c r="T458" i="18"/>
  <c r="T110" i="18"/>
  <c r="T191" i="18"/>
  <c r="T229" i="18"/>
  <c r="T378" i="18"/>
  <c r="T129" i="18"/>
  <c r="T487" i="18"/>
  <c r="T38" i="18"/>
  <c r="T185" i="18"/>
  <c r="T14" i="18"/>
  <c r="T168" i="18"/>
  <c r="T29" i="18"/>
  <c r="T386" i="18"/>
  <c r="T492" i="18"/>
  <c r="T379" i="18"/>
  <c r="T223" i="18"/>
  <c r="T127" i="18"/>
  <c r="T218" i="18"/>
  <c r="T219" i="18"/>
  <c r="T120" i="18"/>
  <c r="T212" i="18"/>
  <c r="T163" i="18"/>
  <c r="T388" i="18"/>
  <c r="T121" i="18"/>
  <c r="T252" i="18"/>
  <c r="T320" i="18"/>
  <c r="T177" i="18"/>
  <c r="T322" i="18"/>
  <c r="T329" i="18"/>
  <c r="T390" i="18"/>
  <c r="T44" i="18"/>
  <c r="T61" i="18"/>
  <c r="T62" i="18"/>
  <c r="T392" i="18"/>
  <c r="T27" i="18"/>
  <c r="T45" i="18"/>
  <c r="T51" i="18"/>
  <c r="T284" i="18"/>
  <c r="T299" i="18"/>
  <c r="T91" i="18"/>
  <c r="T285" i="18"/>
  <c r="T359" i="18"/>
  <c r="T280" i="18"/>
  <c r="T47" i="18"/>
  <c r="T57" i="18"/>
  <c r="T309" i="18"/>
  <c r="T300" i="18"/>
  <c r="T65" i="18"/>
  <c r="T301" i="18"/>
  <c r="T411" i="18"/>
  <c r="T107" i="18"/>
  <c r="T421" i="18"/>
  <c r="T192" i="18"/>
  <c r="T282" i="18"/>
  <c r="T188" i="18"/>
  <c r="T474" i="18"/>
  <c r="T283" i="18"/>
  <c r="T172" i="18"/>
  <c r="T451" i="18"/>
  <c r="T55" i="18"/>
  <c r="T153" i="18"/>
  <c r="T46" i="18"/>
  <c r="T66" i="18"/>
  <c r="T78" i="18"/>
  <c r="T86" i="18"/>
  <c r="T401" i="18"/>
  <c r="T220" i="18"/>
  <c r="T403" i="18"/>
  <c r="T263" i="18"/>
  <c r="T292" i="18"/>
  <c r="T435" i="18"/>
  <c r="T162" i="18"/>
  <c r="T317" i="18"/>
  <c r="T438" i="18"/>
  <c r="T293" i="18"/>
  <c r="T444" i="18"/>
  <c r="T266" i="18"/>
  <c r="T427" i="18"/>
  <c r="T436" i="18"/>
  <c r="T430" i="18"/>
  <c r="T242" i="18"/>
  <c r="T419" i="18"/>
  <c r="T428" i="18"/>
  <c r="T452" i="18"/>
  <c r="T400" i="18"/>
  <c r="T446" i="18"/>
  <c r="T522" i="18"/>
  <c r="T409" i="18"/>
  <c r="T149" i="18"/>
  <c r="T262" i="18"/>
  <c r="T417" i="18"/>
  <c r="T425" i="18"/>
  <c r="T418" i="18"/>
  <c r="T265" i="18"/>
  <c r="T260" i="18"/>
  <c r="T267" i="18"/>
  <c r="T501" i="18"/>
  <c r="T426" i="18"/>
  <c r="T439" i="18"/>
  <c r="T259" i="18"/>
  <c r="T406" i="18"/>
  <c r="T407" i="18"/>
  <c r="T258" i="18"/>
  <c r="T269" i="18"/>
  <c r="T241" i="18"/>
  <c r="T270" i="18"/>
  <c r="T405" i="18"/>
  <c r="T529" i="18"/>
  <c r="T521" i="18"/>
  <c r="T254" i="18"/>
  <c r="T416" i="18"/>
  <c r="T276" i="18"/>
  <c r="T277" i="18"/>
  <c r="T253" i="18"/>
  <c r="T279" i="18"/>
  <c r="T278" i="18"/>
  <c r="T346" i="18"/>
</calcChain>
</file>

<file path=xl/sharedStrings.xml><?xml version="1.0" encoding="utf-8"?>
<sst xmlns="http://schemas.openxmlformats.org/spreadsheetml/2006/main" count="12663" uniqueCount="1304">
  <si>
    <t>Baths</t>
  </si>
  <si>
    <t>Rent</t>
  </si>
  <si>
    <t>711W</t>
  </si>
  <si>
    <t>701E</t>
  </si>
  <si>
    <t>PH703S</t>
  </si>
  <si>
    <t>PH704S</t>
  </si>
  <si>
    <t>420E</t>
  </si>
  <si>
    <t>PH706W</t>
  </si>
  <si>
    <t>528E</t>
  </si>
  <si>
    <t>PH702E</t>
  </si>
  <si>
    <t>PH725W</t>
  </si>
  <si>
    <t>713W</t>
  </si>
  <si>
    <t>316W</t>
  </si>
  <si>
    <t>321W</t>
  </si>
  <si>
    <t>629W</t>
  </si>
  <si>
    <t>209W</t>
  </si>
  <si>
    <t>PH703W</t>
  </si>
  <si>
    <t>PH832W</t>
  </si>
  <si>
    <t>PH804W</t>
  </si>
  <si>
    <t>115W</t>
  </si>
  <si>
    <t>611S</t>
  </si>
  <si>
    <t>633E</t>
  </si>
  <si>
    <t>PH708E</t>
  </si>
  <si>
    <t>609E</t>
  </si>
  <si>
    <t>619W</t>
  </si>
  <si>
    <t>G125W</t>
  </si>
  <si>
    <t>619S</t>
  </si>
  <si>
    <t>Studio</t>
  </si>
  <si>
    <t>#305S</t>
  </si>
  <si>
    <t>#PH701E</t>
  </si>
  <si>
    <t>#521W</t>
  </si>
  <si>
    <t>#604E</t>
  </si>
  <si>
    <t>#213W</t>
  </si>
  <si>
    <t>#PH713W</t>
  </si>
  <si>
    <t>#636W</t>
  </si>
  <si>
    <t>#518S</t>
  </si>
  <si>
    <t>#G202S</t>
  </si>
  <si>
    <t>#118W</t>
  </si>
  <si>
    <t>#210S</t>
  </si>
  <si>
    <t>#PH801E</t>
  </si>
  <si>
    <t>#614S</t>
  </si>
  <si>
    <t>#PH704W</t>
  </si>
  <si>
    <t>#321W</t>
  </si>
  <si>
    <t>#PH703W</t>
  </si>
  <si>
    <t>#320E</t>
  </si>
  <si>
    <t>#609E</t>
  </si>
  <si>
    <t>#PH702E</t>
  </si>
  <si>
    <t>#PH804W</t>
  </si>
  <si>
    <t>#PH832W</t>
  </si>
  <si>
    <t>#611S</t>
  </si>
  <si>
    <t>#209W</t>
  </si>
  <si>
    <t>#PH708E</t>
  </si>
  <si>
    <t>#421W</t>
  </si>
  <si>
    <t>#429W</t>
  </si>
  <si>
    <t>#601S</t>
  </si>
  <si>
    <t>#PH706W</t>
  </si>
  <si>
    <t>#619S</t>
  </si>
  <si>
    <t>#PH703S</t>
  </si>
  <si>
    <t>#PH804S</t>
  </si>
  <si>
    <t>#PH808E</t>
  </si>
  <si>
    <t>#306E</t>
  </si>
  <si>
    <t>#420E</t>
  </si>
  <si>
    <t>#506W</t>
  </si>
  <si>
    <t>#628W</t>
  </si>
  <si>
    <t>#PH712W</t>
  </si>
  <si>
    <t>#PH811W</t>
  </si>
  <si>
    <t>#PH729W</t>
  </si>
  <si>
    <t>#PH711W</t>
  </si>
  <si>
    <t>#115W</t>
  </si>
  <si>
    <t>#316W</t>
  </si>
  <si>
    <t>#510E</t>
  </si>
  <si>
    <t>#633E</t>
  </si>
  <si>
    <t>#G125W</t>
  </si>
  <si>
    <t>#G218S</t>
  </si>
  <si>
    <t>#PH736W</t>
  </si>
  <si>
    <t>#PH806W</t>
  </si>
  <si>
    <t>#206W</t>
  </si>
  <si>
    <t>#207W</t>
  </si>
  <si>
    <t>#214W</t>
  </si>
  <si>
    <t>#236W</t>
  </si>
  <si>
    <t>#218W</t>
  </si>
  <si>
    <t>#219W</t>
  </si>
  <si>
    <t>#233W</t>
  </si>
  <si>
    <t>#237W</t>
  </si>
  <si>
    <t>#410W</t>
  </si>
  <si>
    <t>#413E</t>
  </si>
  <si>
    <t>#202E</t>
  </si>
  <si>
    <t>#229E</t>
  </si>
  <si>
    <t>#231E</t>
  </si>
  <si>
    <t>#239W</t>
  </si>
  <si>
    <t>#308W</t>
  </si>
  <si>
    <t>#409W</t>
  </si>
  <si>
    <t>#507W</t>
  </si>
  <si>
    <t>#513E</t>
  </si>
  <si>
    <t>#303E</t>
  </si>
  <si>
    <t>#309E</t>
  </si>
  <si>
    <t>#333E</t>
  </si>
  <si>
    <t>#508W</t>
  </si>
  <si>
    <t>#204E</t>
  </si>
  <si>
    <t>#305E</t>
  </si>
  <si>
    <t>#439W</t>
  </si>
  <si>
    <t>#514E</t>
  </si>
  <si>
    <t>#538W</t>
  </si>
  <si>
    <t>#602W</t>
  </si>
  <si>
    <t>#G210E</t>
  </si>
  <si>
    <t>#317W</t>
  </si>
  <si>
    <t>#318W</t>
  </si>
  <si>
    <t>#419W</t>
  </si>
  <si>
    <t>#429E</t>
  </si>
  <si>
    <t>#509W</t>
  </si>
  <si>
    <t>#609W</t>
  </si>
  <si>
    <t>#624W</t>
  </si>
  <si>
    <t>#G209E</t>
  </si>
  <si>
    <t>#512W</t>
  </si>
  <si>
    <t>#607E</t>
  </si>
  <si>
    <t>#638W</t>
  </si>
  <si>
    <t>#422E</t>
  </si>
  <si>
    <t>#536W</t>
  </si>
  <si>
    <t>#539W</t>
  </si>
  <si>
    <t>#603W</t>
  </si>
  <si>
    <t>#232E</t>
  </si>
  <si>
    <t>#411E</t>
  </si>
  <si>
    <t>#604W</t>
  </si>
  <si>
    <t>#G212E</t>
  </si>
  <si>
    <t>#304E</t>
  </si>
  <si>
    <t>#PH738W</t>
  </si>
  <si>
    <t>#501E</t>
  </si>
  <si>
    <t>#633W</t>
  </si>
  <si>
    <t>#311E</t>
  </si>
  <si>
    <t>#423E</t>
  </si>
  <si>
    <t>#433E</t>
  </si>
  <si>
    <t>#608W</t>
  </si>
  <si>
    <t>#G211E</t>
  </si>
  <si>
    <t>#302E</t>
  </si>
  <si>
    <t>#516E</t>
  </si>
  <si>
    <t>#522E</t>
  </si>
  <si>
    <t>#635W</t>
  </si>
  <si>
    <t>#320W</t>
  </si>
  <si>
    <t>#328W</t>
  </si>
  <si>
    <t>#404E</t>
  </si>
  <si>
    <t>#417W</t>
  </si>
  <si>
    <t>#PH732W</t>
  </si>
  <si>
    <t>#432E</t>
  </si>
  <si>
    <t>#514W</t>
  </si>
  <si>
    <t>#623W</t>
  </si>
  <si>
    <t>#637W</t>
  </si>
  <si>
    <t>#639W</t>
  </si>
  <si>
    <t>#PH706</t>
  </si>
  <si>
    <t>#414W</t>
  </si>
  <si>
    <t>#G217E</t>
  </si>
  <si>
    <t>#424E</t>
  </si>
  <si>
    <t>#535W</t>
  </si>
  <si>
    <t>#G215E</t>
  </si>
  <si>
    <t>#PH722W</t>
  </si>
  <si>
    <t>#PH734W</t>
  </si>
  <si>
    <t>#PH735W</t>
  </si>
  <si>
    <t>#515W</t>
  </si>
  <si>
    <t>#622W</t>
  </si>
  <si>
    <t>#G216E</t>
  </si>
  <si>
    <t>#PH730W</t>
  </si>
  <si>
    <t>#PH834W</t>
  </si>
  <si>
    <t>#117W</t>
  </si>
  <si>
    <t>#627W</t>
  </si>
  <si>
    <t>#PH814W</t>
  </si>
  <si>
    <t>#PH822W</t>
  </si>
  <si>
    <t>#605W</t>
  </si>
  <si>
    <t>#518E</t>
  </si>
  <si>
    <t>#PH723W</t>
  </si>
  <si>
    <t>#626W</t>
  </si>
  <si>
    <t>#PH821W</t>
  </si>
  <si>
    <t>#PH709E</t>
  </si>
  <si>
    <t>#PH737W</t>
  </si>
  <si>
    <t>#420W</t>
  </si>
  <si>
    <t>#611W</t>
  </si>
  <si>
    <t>#612W</t>
  </si>
  <si>
    <t>#421E</t>
  </si>
  <si>
    <t>#431E</t>
  </si>
  <si>
    <t>#120W</t>
  </si>
  <si>
    <t>#313W</t>
  </si>
  <si>
    <t>#316S</t>
  </si>
  <si>
    <t>#PH701W</t>
  </si>
  <si>
    <t>#211S</t>
  </si>
  <si>
    <t>#206E</t>
  </si>
  <si>
    <t>#PH724W</t>
  </si>
  <si>
    <t>#PH809E</t>
  </si>
  <si>
    <t>#214S</t>
  </si>
  <si>
    <t>#625W</t>
  </si>
  <si>
    <t>#212S</t>
  </si>
  <si>
    <t>#213S</t>
  </si>
  <si>
    <t>#411S</t>
  </si>
  <si>
    <t>#520W</t>
  </si>
  <si>
    <t>#521E</t>
  </si>
  <si>
    <t>#PH727W</t>
  </si>
  <si>
    <t>#221W</t>
  </si>
  <si>
    <t>#317S</t>
  </si>
  <si>
    <t>#329W</t>
  </si>
  <si>
    <t>#605E</t>
  </si>
  <si>
    <t>#607W</t>
  </si>
  <si>
    <t>#318S</t>
  </si>
  <si>
    <t>#613S</t>
  </si>
  <si>
    <t>#315S</t>
  </si>
  <si>
    <t>#516S</t>
  </si>
  <si>
    <t>#620W</t>
  </si>
  <si>
    <t>#313S</t>
  </si>
  <si>
    <t>#530E</t>
  </si>
  <si>
    <t>#PH528E</t>
  </si>
  <si>
    <t>#PH825W</t>
  </si>
  <si>
    <t>#PH827W</t>
  </si>
  <si>
    <t>#310S</t>
  </si>
  <si>
    <t>#428W</t>
  </si>
  <si>
    <t>#504E</t>
  </si>
  <si>
    <t>#511S</t>
  </si>
  <si>
    <t>#517S</t>
  </si>
  <si>
    <t>#602E</t>
  </si>
  <si>
    <t>#606W</t>
  </si>
  <si>
    <t>#608E</t>
  </si>
  <si>
    <t>#G217S</t>
  </si>
  <si>
    <t>#G219S</t>
  </si>
  <si>
    <t>#PH714W</t>
  </si>
  <si>
    <t>#PH721W</t>
  </si>
  <si>
    <t>#PH801W</t>
  </si>
  <si>
    <t>#PH805W</t>
  </si>
  <si>
    <t>#PH826W</t>
  </si>
  <si>
    <t>#PH711S</t>
  </si>
  <si>
    <t>#215S</t>
  </si>
  <si>
    <t>#402E</t>
  </si>
  <si>
    <t>#514S</t>
  </si>
  <si>
    <t>#PH719W</t>
  </si>
  <si>
    <t>#405S</t>
  </si>
  <si>
    <t>#PH833W</t>
  </si>
  <si>
    <t>#513W</t>
  </si>
  <si>
    <t>#510S</t>
  </si>
  <si>
    <t>#PH824W</t>
  </si>
  <si>
    <t>#613W</t>
  </si>
  <si>
    <t>#528W</t>
  </si>
  <si>
    <t>#614W</t>
  </si>
  <si>
    <t>#PH702W</t>
  </si>
  <si>
    <t>#PH802E</t>
  </si>
  <si>
    <t>#PH733W</t>
  </si>
  <si>
    <t>#505S</t>
  </si>
  <si>
    <t>#418S</t>
  </si>
  <si>
    <t>#610E</t>
  </si>
  <si>
    <t>#G128W</t>
  </si>
  <si>
    <t>#312S</t>
  </si>
  <si>
    <t>#523E</t>
  </si>
  <si>
    <t>#605S</t>
  </si>
  <si>
    <t>#306S</t>
  </si>
  <si>
    <t>#409E</t>
  </si>
  <si>
    <t>#501S</t>
  </si>
  <si>
    <t>#PH811S</t>
  </si>
  <si>
    <t>#612S</t>
  </si>
  <si>
    <t>Unit</t>
  </si>
  <si>
    <t>Building</t>
  </si>
  <si>
    <t>Special</t>
  </si>
  <si>
    <t>305S</t>
  </si>
  <si>
    <t>PH701E</t>
  </si>
  <si>
    <t>521W</t>
  </si>
  <si>
    <t>604E</t>
  </si>
  <si>
    <t>213W</t>
  </si>
  <si>
    <t>PH713W</t>
  </si>
  <si>
    <t>636W</t>
  </si>
  <si>
    <t>518S</t>
  </si>
  <si>
    <t>G202S</t>
  </si>
  <si>
    <t>118W</t>
  </si>
  <si>
    <t>210S</t>
  </si>
  <si>
    <t>PH801E</t>
  </si>
  <si>
    <t>614S</t>
  </si>
  <si>
    <t>PH704W</t>
  </si>
  <si>
    <t>320E</t>
  </si>
  <si>
    <t>421W</t>
  </si>
  <si>
    <t>429W</t>
  </si>
  <si>
    <t>601S</t>
  </si>
  <si>
    <t>PH804S</t>
  </si>
  <si>
    <t>PH808E</t>
  </si>
  <si>
    <t>306E</t>
  </si>
  <si>
    <t>506W</t>
  </si>
  <si>
    <t>628W</t>
  </si>
  <si>
    <t>PH712W</t>
  </si>
  <si>
    <t>PH811W</t>
  </si>
  <si>
    <t>PH729W</t>
  </si>
  <si>
    <t>PH711W</t>
  </si>
  <si>
    <t>510E</t>
  </si>
  <si>
    <t>G218S</t>
  </si>
  <si>
    <t>PH736W</t>
  </si>
  <si>
    <t>PH806W</t>
  </si>
  <si>
    <t>206W</t>
  </si>
  <si>
    <t>207W</t>
  </si>
  <si>
    <t>214W</t>
  </si>
  <si>
    <t>236W</t>
  </si>
  <si>
    <t>218W</t>
  </si>
  <si>
    <t>219W</t>
  </si>
  <si>
    <t>233W</t>
  </si>
  <si>
    <t>237W</t>
  </si>
  <si>
    <t>410W</t>
  </si>
  <si>
    <t>413E</t>
  </si>
  <si>
    <t>202E</t>
  </si>
  <si>
    <t>215W</t>
  </si>
  <si>
    <t>229E</t>
  </si>
  <si>
    <t>231E</t>
  </si>
  <si>
    <t>239W</t>
  </si>
  <si>
    <t>308W</t>
  </si>
  <si>
    <t>409W</t>
  </si>
  <si>
    <t>507W</t>
  </si>
  <si>
    <t>513E</t>
  </si>
  <si>
    <t>217W</t>
  </si>
  <si>
    <t>303E</t>
  </si>
  <si>
    <t>309E</t>
  </si>
  <si>
    <t>333E</t>
  </si>
  <si>
    <t>508W</t>
  </si>
  <si>
    <t>204E</t>
  </si>
  <si>
    <t>305E</t>
  </si>
  <si>
    <t>439W</t>
  </si>
  <si>
    <t>514E</t>
  </si>
  <si>
    <t>538W</t>
  </si>
  <si>
    <t>602W</t>
  </si>
  <si>
    <t>G210E</t>
  </si>
  <si>
    <t>317W</t>
  </si>
  <si>
    <t>318W</t>
  </si>
  <si>
    <t>419W</t>
  </si>
  <si>
    <t>429E</t>
  </si>
  <si>
    <t>509W</t>
  </si>
  <si>
    <t>609W</t>
  </si>
  <si>
    <t>624W</t>
  </si>
  <si>
    <t>G209E</t>
  </si>
  <si>
    <t>512W</t>
  </si>
  <si>
    <t>607E</t>
  </si>
  <si>
    <t>638W</t>
  </si>
  <si>
    <t>422E</t>
  </si>
  <si>
    <t>536W</t>
  </si>
  <si>
    <t>539W</t>
  </si>
  <si>
    <t>603W</t>
  </si>
  <si>
    <t>232E</t>
  </si>
  <si>
    <t>411E</t>
  </si>
  <si>
    <t>604W</t>
  </si>
  <si>
    <t>G212E</t>
  </si>
  <si>
    <t>304E</t>
  </si>
  <si>
    <t>PH738W</t>
  </si>
  <si>
    <t>501E</t>
  </si>
  <si>
    <t>633W</t>
  </si>
  <si>
    <t>311E</t>
  </si>
  <si>
    <t>423E</t>
  </si>
  <si>
    <t>433E</t>
  </si>
  <si>
    <t>608W</t>
  </si>
  <si>
    <t>G211E</t>
  </si>
  <si>
    <t>534W</t>
  </si>
  <si>
    <t>302E</t>
  </si>
  <si>
    <t>516E</t>
  </si>
  <si>
    <t>522E</t>
  </si>
  <si>
    <t>635W</t>
  </si>
  <si>
    <t>320W</t>
  </si>
  <si>
    <t>328W</t>
  </si>
  <si>
    <t>404E</t>
  </si>
  <si>
    <t>417W</t>
  </si>
  <si>
    <t>PH732W</t>
  </si>
  <si>
    <t>432E</t>
  </si>
  <si>
    <t>514W</t>
  </si>
  <si>
    <t>623W</t>
  </si>
  <si>
    <t>637W</t>
  </si>
  <si>
    <t>639W</t>
  </si>
  <si>
    <t>414W</t>
  </si>
  <si>
    <t>517E</t>
  </si>
  <si>
    <t>G217E</t>
  </si>
  <si>
    <t>424E</t>
  </si>
  <si>
    <t>321E</t>
  </si>
  <si>
    <t>535W</t>
  </si>
  <si>
    <t>G215E</t>
  </si>
  <si>
    <t>PH722W</t>
  </si>
  <si>
    <t>PH734W</t>
  </si>
  <si>
    <t>PH735W</t>
  </si>
  <si>
    <t>515W</t>
  </si>
  <si>
    <t>622W</t>
  </si>
  <si>
    <t>G216E</t>
  </si>
  <si>
    <t>PH730W</t>
  </si>
  <si>
    <t>PH834W</t>
  </si>
  <si>
    <t>117W</t>
  </si>
  <si>
    <t>627W</t>
  </si>
  <si>
    <t>PH814W</t>
  </si>
  <si>
    <t>PH822W</t>
  </si>
  <si>
    <t>605W</t>
  </si>
  <si>
    <t>518E</t>
  </si>
  <si>
    <t>PH723W</t>
  </si>
  <si>
    <t>626W</t>
  </si>
  <si>
    <t>PH821W</t>
  </si>
  <si>
    <t>PH709E</t>
  </si>
  <si>
    <t>PH737W</t>
  </si>
  <si>
    <t>PH803E</t>
  </si>
  <si>
    <t>420W</t>
  </si>
  <si>
    <t>611W</t>
  </si>
  <si>
    <t>612W</t>
  </si>
  <si>
    <t>421E</t>
  </si>
  <si>
    <t>431E</t>
  </si>
  <si>
    <t>120W</t>
  </si>
  <si>
    <t>313W</t>
  </si>
  <si>
    <t>316S</t>
  </si>
  <si>
    <t>PH701W</t>
  </si>
  <si>
    <t>211S</t>
  </si>
  <si>
    <t>206E</t>
  </si>
  <si>
    <t>PH707E</t>
  </si>
  <si>
    <t>PH724W</t>
  </si>
  <si>
    <t>PH809E</t>
  </si>
  <si>
    <t>214S</t>
  </si>
  <si>
    <t>625W</t>
  </si>
  <si>
    <t>212S</t>
  </si>
  <si>
    <t>213S</t>
  </si>
  <si>
    <t>411S</t>
  </si>
  <si>
    <t>520W</t>
  </si>
  <si>
    <t>521E</t>
  </si>
  <si>
    <t>PH727W</t>
  </si>
  <si>
    <t>221W</t>
  </si>
  <si>
    <t>317S</t>
  </si>
  <si>
    <t>329W</t>
  </si>
  <si>
    <t>605E</t>
  </si>
  <si>
    <t>607W</t>
  </si>
  <si>
    <t>318S</t>
  </si>
  <si>
    <t>613S</t>
  </si>
  <si>
    <t>315S</t>
  </si>
  <si>
    <t>516S</t>
  </si>
  <si>
    <t>620W</t>
  </si>
  <si>
    <t>313S</t>
  </si>
  <si>
    <t>530E</t>
  </si>
  <si>
    <t>PH528E</t>
  </si>
  <si>
    <t>PH825W</t>
  </si>
  <si>
    <t>PH827W</t>
  </si>
  <si>
    <t>310S</t>
  </si>
  <si>
    <t>428W</t>
  </si>
  <si>
    <t>504E</t>
  </si>
  <si>
    <t>511S</t>
  </si>
  <si>
    <t>517S</t>
  </si>
  <si>
    <t>602E</t>
  </si>
  <si>
    <t>606W</t>
  </si>
  <si>
    <t>608E</t>
  </si>
  <si>
    <t>G217S</t>
  </si>
  <si>
    <t>G219S</t>
  </si>
  <si>
    <t>PH714W</t>
  </si>
  <si>
    <t>PH721W</t>
  </si>
  <si>
    <t>PH801W</t>
  </si>
  <si>
    <t>PH805W</t>
  </si>
  <si>
    <t>PH812W</t>
  </si>
  <si>
    <t>PH826W</t>
  </si>
  <si>
    <t>PH711S</t>
  </si>
  <si>
    <t>215S</t>
  </si>
  <si>
    <t>PH802W</t>
  </si>
  <si>
    <t>402E</t>
  </si>
  <si>
    <t>514S</t>
  </si>
  <si>
    <t>PH719W</t>
  </si>
  <si>
    <t>405S</t>
  </si>
  <si>
    <t>PH833W</t>
  </si>
  <si>
    <t>513W</t>
  </si>
  <si>
    <t>510S</t>
  </si>
  <si>
    <t>PH824W</t>
  </si>
  <si>
    <t>613W</t>
  </si>
  <si>
    <t>528W</t>
  </si>
  <si>
    <t>614W</t>
  </si>
  <si>
    <t>617W</t>
  </si>
  <si>
    <t>PH702W</t>
  </si>
  <si>
    <t>PH802E</t>
  </si>
  <si>
    <t>PH733W</t>
  </si>
  <si>
    <t>505S</t>
  </si>
  <si>
    <t>418S</t>
  </si>
  <si>
    <t>610E</t>
  </si>
  <si>
    <t>G128W</t>
  </si>
  <si>
    <t>312S</t>
  </si>
  <si>
    <t>523E</t>
  </si>
  <si>
    <t>605S</t>
  </si>
  <si>
    <t>306S</t>
  </si>
  <si>
    <t>409E</t>
  </si>
  <si>
    <t>501S</t>
  </si>
  <si>
    <t>PH811S</t>
  </si>
  <si>
    <t>612S</t>
  </si>
  <si>
    <t>#533E</t>
  </si>
  <si>
    <t>533E</t>
  </si>
  <si>
    <t>PH</t>
  </si>
  <si>
    <t>#629W</t>
  </si>
  <si>
    <t>#619W</t>
  </si>
  <si>
    <t>Unit#</t>
  </si>
  <si>
    <t>Flex</t>
  </si>
  <si>
    <t>West</t>
  </si>
  <si>
    <t>W</t>
  </si>
  <si>
    <t>East</t>
  </si>
  <si>
    <t>E</t>
  </si>
  <si>
    <t>South</t>
  </si>
  <si>
    <t>S</t>
  </si>
  <si>
    <t>PH819W</t>
  </si>
  <si>
    <t>G126W</t>
  </si>
  <si>
    <t>PH726W</t>
  </si>
  <si>
    <t>G127W</t>
  </si>
  <si>
    <t>PH728W</t>
  </si>
  <si>
    <t>PH829W</t>
  </si>
  <si>
    <t>116W</t>
  </si>
  <si>
    <t>119W</t>
  </si>
  <si>
    <t>121W</t>
  </si>
  <si>
    <t>122W</t>
  </si>
  <si>
    <t>125W</t>
  </si>
  <si>
    <t>126W</t>
  </si>
  <si>
    <t>127W</t>
  </si>
  <si>
    <t>128W</t>
  </si>
  <si>
    <t>201E</t>
  </si>
  <si>
    <t>201S</t>
  </si>
  <si>
    <t>201W</t>
  </si>
  <si>
    <t>202S</t>
  </si>
  <si>
    <t>202W</t>
  </si>
  <si>
    <t>203E</t>
  </si>
  <si>
    <t>203S</t>
  </si>
  <si>
    <t>203W</t>
  </si>
  <si>
    <t>204S</t>
  </si>
  <si>
    <t>204W</t>
  </si>
  <si>
    <t>205E</t>
  </si>
  <si>
    <t>205S</t>
  </si>
  <si>
    <t>205W</t>
  </si>
  <si>
    <t>206S</t>
  </si>
  <si>
    <t>207E</t>
  </si>
  <si>
    <t>207S</t>
  </si>
  <si>
    <t>208E</t>
  </si>
  <si>
    <t>208S</t>
  </si>
  <si>
    <t>208W</t>
  </si>
  <si>
    <t>209E</t>
  </si>
  <si>
    <t>209S</t>
  </si>
  <si>
    <t>210E</t>
  </si>
  <si>
    <t>210W</t>
  </si>
  <si>
    <t>211E</t>
  </si>
  <si>
    <t>211W</t>
  </si>
  <si>
    <t>212E</t>
  </si>
  <si>
    <t>212W</t>
  </si>
  <si>
    <t>213E</t>
  </si>
  <si>
    <t>214E</t>
  </si>
  <si>
    <t>215E</t>
  </si>
  <si>
    <t>216E</t>
  </si>
  <si>
    <t>216S</t>
  </si>
  <si>
    <t>216W</t>
  </si>
  <si>
    <t>217E</t>
  </si>
  <si>
    <t>217S</t>
  </si>
  <si>
    <t>218E</t>
  </si>
  <si>
    <t>218S</t>
  </si>
  <si>
    <t>219S</t>
  </si>
  <si>
    <t>220E</t>
  </si>
  <si>
    <t>220W</t>
  </si>
  <si>
    <t>221E</t>
  </si>
  <si>
    <t>222E</t>
  </si>
  <si>
    <t>222W</t>
  </si>
  <si>
    <t>223E</t>
  </si>
  <si>
    <t>223W</t>
  </si>
  <si>
    <t>224E</t>
  </si>
  <si>
    <t>224W</t>
  </si>
  <si>
    <t>225E</t>
  </si>
  <si>
    <t>225W</t>
  </si>
  <si>
    <t>226E</t>
  </si>
  <si>
    <t>226W</t>
  </si>
  <si>
    <t>227E</t>
  </si>
  <si>
    <t>227W</t>
  </si>
  <si>
    <t>228E</t>
  </si>
  <si>
    <t>228W</t>
  </si>
  <si>
    <t>229W</t>
  </si>
  <si>
    <t>230E</t>
  </si>
  <si>
    <t>230W</t>
  </si>
  <si>
    <t>231W</t>
  </si>
  <si>
    <t>232W</t>
  </si>
  <si>
    <t>233E</t>
  </si>
  <si>
    <t>234W</t>
  </si>
  <si>
    <t>235W</t>
  </si>
  <si>
    <t>238W</t>
  </si>
  <si>
    <t>301E</t>
  </si>
  <si>
    <t>301S</t>
  </si>
  <si>
    <t>301W</t>
  </si>
  <si>
    <t>302S</t>
  </si>
  <si>
    <t>302W</t>
  </si>
  <si>
    <t>303S</t>
  </si>
  <si>
    <t>303W</t>
  </si>
  <si>
    <t>304S</t>
  </si>
  <si>
    <t>304W</t>
  </si>
  <si>
    <t>305W</t>
  </si>
  <si>
    <t>306W</t>
  </si>
  <si>
    <t>307E</t>
  </si>
  <si>
    <t>307S</t>
  </si>
  <si>
    <t>307W</t>
  </si>
  <si>
    <t>308E</t>
  </si>
  <si>
    <t>308S</t>
  </si>
  <si>
    <t>309S</t>
  </si>
  <si>
    <t>309W</t>
  </si>
  <si>
    <t>310E</t>
  </si>
  <si>
    <t>310W</t>
  </si>
  <si>
    <t>311S</t>
  </si>
  <si>
    <t>311W</t>
  </si>
  <si>
    <t>312E</t>
  </si>
  <si>
    <t>312W</t>
  </si>
  <si>
    <t>313E</t>
  </si>
  <si>
    <t>314E</t>
  </si>
  <si>
    <t>314S</t>
  </si>
  <si>
    <t>314W</t>
  </si>
  <si>
    <t>315E</t>
  </si>
  <si>
    <t>315W</t>
  </si>
  <si>
    <t>316E</t>
  </si>
  <si>
    <t>317E</t>
  </si>
  <si>
    <t>318E</t>
  </si>
  <si>
    <t>319S</t>
  </si>
  <si>
    <t>319W</t>
  </si>
  <si>
    <t>322E</t>
  </si>
  <si>
    <t>322W</t>
  </si>
  <si>
    <t>323E</t>
  </si>
  <si>
    <t>323W</t>
  </si>
  <si>
    <t>324E</t>
  </si>
  <si>
    <t>324W</t>
  </si>
  <si>
    <t>325E</t>
  </si>
  <si>
    <t>325W</t>
  </si>
  <si>
    <t>326E</t>
  </si>
  <si>
    <t>326W</t>
  </si>
  <si>
    <t>327E</t>
  </si>
  <si>
    <t>327W</t>
  </si>
  <si>
    <t>328E</t>
  </si>
  <si>
    <t>329E</t>
  </si>
  <si>
    <t>330E</t>
  </si>
  <si>
    <t>330W</t>
  </si>
  <si>
    <t>331E</t>
  </si>
  <si>
    <t>331W</t>
  </si>
  <si>
    <t>332W</t>
  </si>
  <si>
    <t>333W</t>
  </si>
  <si>
    <t>334W</t>
  </si>
  <si>
    <t>335W</t>
  </si>
  <si>
    <t>336W</t>
  </si>
  <si>
    <t>337W</t>
  </si>
  <si>
    <t>338W</t>
  </si>
  <si>
    <t>339W</t>
  </si>
  <si>
    <t>401E</t>
  </si>
  <si>
    <t>401S</t>
  </si>
  <si>
    <t>401W</t>
  </si>
  <si>
    <t>402S</t>
  </si>
  <si>
    <t>402W</t>
  </si>
  <si>
    <t>403E</t>
  </si>
  <si>
    <t>403S</t>
  </si>
  <si>
    <t>403W</t>
  </si>
  <si>
    <t>404S</t>
  </si>
  <si>
    <t>404W</t>
  </si>
  <si>
    <t>405E</t>
  </si>
  <si>
    <t>405W</t>
  </si>
  <si>
    <t>406E</t>
  </si>
  <si>
    <t>406S</t>
  </si>
  <si>
    <t>406W</t>
  </si>
  <si>
    <t>407E</t>
  </si>
  <si>
    <t>407S</t>
  </si>
  <si>
    <t>407W</t>
  </si>
  <si>
    <t>408E</t>
  </si>
  <si>
    <t>408S</t>
  </si>
  <si>
    <t>408W</t>
  </si>
  <si>
    <t>409S</t>
  </si>
  <si>
    <t>410E</t>
  </si>
  <si>
    <t>410S</t>
  </si>
  <si>
    <t>411W</t>
  </si>
  <si>
    <t>412E</t>
  </si>
  <si>
    <t>412S</t>
  </si>
  <si>
    <t>412W</t>
  </si>
  <si>
    <t>413S</t>
  </si>
  <si>
    <t>413W</t>
  </si>
  <si>
    <t>414E</t>
  </si>
  <si>
    <t>414S</t>
  </si>
  <si>
    <t>415E</t>
  </si>
  <si>
    <t>415S</t>
  </si>
  <si>
    <t>415W</t>
  </si>
  <si>
    <t>416E</t>
  </si>
  <si>
    <t>416S</t>
  </si>
  <si>
    <t>416W</t>
  </si>
  <si>
    <t>417E</t>
  </si>
  <si>
    <t>417S</t>
  </si>
  <si>
    <t>418E</t>
  </si>
  <si>
    <t>418W</t>
  </si>
  <si>
    <t>419S</t>
  </si>
  <si>
    <t>422W</t>
  </si>
  <si>
    <t>423W</t>
  </si>
  <si>
    <t>424W</t>
  </si>
  <si>
    <t>425E</t>
  </si>
  <si>
    <t>425W</t>
  </si>
  <si>
    <t>426E</t>
  </si>
  <si>
    <t>426W</t>
  </si>
  <si>
    <t>427E</t>
  </si>
  <si>
    <t>427W</t>
  </si>
  <si>
    <t>428E</t>
  </si>
  <si>
    <t>430E</t>
  </si>
  <si>
    <t>430W</t>
  </si>
  <si>
    <t>431W</t>
  </si>
  <si>
    <t>432W</t>
  </si>
  <si>
    <t>433W</t>
  </si>
  <si>
    <t>434W</t>
  </si>
  <si>
    <t>435W</t>
  </si>
  <si>
    <t>436W</t>
  </si>
  <si>
    <t>437W</t>
  </si>
  <si>
    <t>438W</t>
  </si>
  <si>
    <t>501W</t>
  </si>
  <si>
    <t>502E</t>
  </si>
  <si>
    <t>502S</t>
  </si>
  <si>
    <t>502W</t>
  </si>
  <si>
    <t>503E</t>
  </si>
  <si>
    <t>503S</t>
  </si>
  <si>
    <t>503W</t>
  </si>
  <si>
    <t>504S</t>
  </si>
  <si>
    <t>504W</t>
  </si>
  <si>
    <t>505E</t>
  </si>
  <si>
    <t>505W</t>
  </si>
  <si>
    <t>506E</t>
  </si>
  <si>
    <t>506S</t>
  </si>
  <si>
    <t>507E</t>
  </si>
  <si>
    <t>507S</t>
  </si>
  <si>
    <t>508E</t>
  </si>
  <si>
    <t>508S</t>
  </si>
  <si>
    <t>509E</t>
  </si>
  <si>
    <t>509S</t>
  </si>
  <si>
    <t>510W</t>
  </si>
  <si>
    <t>511E</t>
  </si>
  <si>
    <t>511W</t>
  </si>
  <si>
    <t>512E</t>
  </si>
  <si>
    <t>512S</t>
  </si>
  <si>
    <t>513S</t>
  </si>
  <si>
    <t>515E</t>
  </si>
  <si>
    <t>515S</t>
  </si>
  <si>
    <t>516W</t>
  </si>
  <si>
    <t>517W</t>
  </si>
  <si>
    <t>518W</t>
  </si>
  <si>
    <t>519S</t>
  </si>
  <si>
    <t>519W</t>
  </si>
  <si>
    <t>520E</t>
  </si>
  <si>
    <t>522W</t>
  </si>
  <si>
    <t>523W</t>
  </si>
  <si>
    <t>524E</t>
  </si>
  <si>
    <t>524W</t>
  </si>
  <si>
    <t>525E</t>
  </si>
  <si>
    <t>525W</t>
  </si>
  <si>
    <t>526E</t>
  </si>
  <si>
    <t>526W</t>
  </si>
  <si>
    <t>527E</t>
  </si>
  <si>
    <t>527W</t>
  </si>
  <si>
    <t>529E</t>
  </si>
  <si>
    <t>529W</t>
  </si>
  <si>
    <t>530W</t>
  </si>
  <si>
    <t>531E</t>
  </si>
  <si>
    <t>531W</t>
  </si>
  <si>
    <t>532E</t>
  </si>
  <si>
    <t>532W</t>
  </si>
  <si>
    <t>533W</t>
  </si>
  <si>
    <t>537W</t>
  </si>
  <si>
    <t>601E</t>
  </si>
  <si>
    <t>601W</t>
  </si>
  <si>
    <t>602S</t>
  </si>
  <si>
    <t>603E</t>
  </si>
  <si>
    <t>603S</t>
  </si>
  <si>
    <t>604S</t>
  </si>
  <si>
    <t>606E</t>
  </si>
  <si>
    <t>606S</t>
  </si>
  <si>
    <t>607S</t>
  </si>
  <si>
    <t>608S</t>
  </si>
  <si>
    <t>609S</t>
  </si>
  <si>
    <t>610S</t>
  </si>
  <si>
    <t>610W</t>
  </si>
  <si>
    <t>615S</t>
  </si>
  <si>
    <t>615W</t>
  </si>
  <si>
    <t>616S</t>
  </si>
  <si>
    <t>616W</t>
  </si>
  <si>
    <t>617S</t>
  </si>
  <si>
    <t>618S</t>
  </si>
  <si>
    <t>618W</t>
  </si>
  <si>
    <t>621W</t>
  </si>
  <si>
    <t>630W</t>
  </si>
  <si>
    <t>631W</t>
  </si>
  <si>
    <t>632W</t>
  </si>
  <si>
    <t>634W</t>
  </si>
  <si>
    <t>701W</t>
  </si>
  <si>
    <t>702E</t>
  </si>
  <si>
    <t>702W</t>
  </si>
  <si>
    <t>703S</t>
  </si>
  <si>
    <t>703W</t>
  </si>
  <si>
    <t>704S</t>
  </si>
  <si>
    <t>704W</t>
  </si>
  <si>
    <t>705S</t>
  </si>
  <si>
    <t>706W</t>
  </si>
  <si>
    <t>707E</t>
  </si>
  <si>
    <t>708E</t>
  </si>
  <si>
    <t>709E</t>
  </si>
  <si>
    <t>710S</t>
  </si>
  <si>
    <t>711S</t>
  </si>
  <si>
    <t>712W</t>
  </si>
  <si>
    <t>714W</t>
  </si>
  <si>
    <t>719W</t>
  </si>
  <si>
    <t>721W</t>
  </si>
  <si>
    <t>722W</t>
  </si>
  <si>
    <t>723W</t>
  </si>
  <si>
    <t>725W</t>
  </si>
  <si>
    <t>726W</t>
  </si>
  <si>
    <t>727W</t>
  </si>
  <si>
    <t>729W</t>
  </si>
  <si>
    <t>730W</t>
  </si>
  <si>
    <t>732W</t>
  </si>
  <si>
    <t>733W</t>
  </si>
  <si>
    <t>734W</t>
  </si>
  <si>
    <t>735W</t>
  </si>
  <si>
    <t>736W</t>
  </si>
  <si>
    <t>737W</t>
  </si>
  <si>
    <t>738W</t>
  </si>
  <si>
    <t>801E</t>
  </si>
  <si>
    <t>801W</t>
  </si>
  <si>
    <t>802E</t>
  </si>
  <si>
    <t>802W</t>
  </si>
  <si>
    <t>803E</t>
  </si>
  <si>
    <t>803S</t>
  </si>
  <si>
    <t>804S</t>
  </si>
  <si>
    <t>804W</t>
  </si>
  <si>
    <t>805W</t>
  </si>
  <si>
    <t>806E</t>
  </si>
  <si>
    <t>806W</t>
  </si>
  <si>
    <t>808E</t>
  </si>
  <si>
    <t>809E</t>
  </si>
  <si>
    <t>811S</t>
  </si>
  <si>
    <t>811W</t>
  </si>
  <si>
    <t>812W</t>
  </si>
  <si>
    <t>814W</t>
  </si>
  <si>
    <t>819W</t>
  </si>
  <si>
    <t>821W</t>
  </si>
  <si>
    <t>822W</t>
  </si>
  <si>
    <t>824W</t>
  </si>
  <si>
    <t>825W</t>
  </si>
  <si>
    <t>826W</t>
  </si>
  <si>
    <t>827W</t>
  </si>
  <si>
    <t>829W</t>
  </si>
  <si>
    <t>832W</t>
  </si>
  <si>
    <t>833W</t>
  </si>
  <si>
    <t>834W</t>
  </si>
  <si>
    <t>PH705S</t>
  </si>
  <si>
    <t>PH710S</t>
  </si>
  <si>
    <t>PH803S</t>
  </si>
  <si>
    <t>PH806E</t>
  </si>
  <si>
    <t>G121W</t>
  </si>
  <si>
    <t>G122W</t>
  </si>
  <si>
    <t>30-77 Vernon Boulevard | PH719W</t>
  </si>
  <si>
    <t>30-77 Vernon Boulevard | PH819W</t>
  </si>
  <si>
    <t>30-77 Vernon Boulevard | PH816W</t>
  </si>
  <si>
    <t>30-77 Vernon Boulevard | PH711W</t>
  </si>
  <si>
    <t>30-77 Vernon Boulevard | 619W</t>
  </si>
  <si>
    <t>30-77 Vernon Boulevard | PH702E</t>
  </si>
  <si>
    <t>30-77 Vernon Boulevard | 819W</t>
  </si>
  <si>
    <t>30-77 Vernon Boulevard | 519W</t>
  </si>
  <si>
    <t>30-77 Vernon Boulevard | G218S</t>
  </si>
  <si>
    <t>30-77 Vernon Boulevard | PH528E</t>
  </si>
  <si>
    <t>30-77 Vernon Boulevard | 528E</t>
  </si>
  <si>
    <t>30-77 Vernon Boulevard | PH803E</t>
  </si>
  <si>
    <t>30-77 Vernon Boulevard | 419W</t>
  </si>
  <si>
    <t>30-77 Vernon Boulevard | 530E</t>
  </si>
  <si>
    <t>30-77 Vernon Boulevard | PH710S</t>
  </si>
  <si>
    <t>30-77 Vernon Boulevard | 706W</t>
  </si>
  <si>
    <t>30-77 Vernon Boulevard | PH706W</t>
  </si>
  <si>
    <t>30-77 Vernon Boulevard | PH814W</t>
  </si>
  <si>
    <t>30-77 Vernon Boulevard | PH714W</t>
  </si>
  <si>
    <t>30-77 Vernon Boulevard | 712W</t>
  </si>
  <si>
    <t>30-77 Vernon Boulevard | PH802E</t>
  </si>
  <si>
    <t>30-77 Vernon Boulevard | 512W</t>
  </si>
  <si>
    <t>30-77 Vernon Boulevard | PH811S</t>
  </si>
  <si>
    <t>30-77 Vernon Boulevard | 811S</t>
  </si>
  <si>
    <t>30-77 Vernon Boulevard | PH713W</t>
  </si>
  <si>
    <t>30-77 Vernon Boulevard | 713W</t>
  </si>
  <si>
    <t>30-77 Vernon Boulevard | PH711S</t>
  </si>
  <si>
    <t>30-77 Vernon Boulevard | 612W</t>
  </si>
  <si>
    <t>30-77 Vernon Boulevard | 202E</t>
  </si>
  <si>
    <t>30-77 Vernon Boulevard | 523E</t>
  </si>
  <si>
    <t>30-77 Vernon Boulevard | 513W</t>
  </si>
  <si>
    <t>30-77 Vernon Boulevard | 418S</t>
  </si>
  <si>
    <t>30-77 Vernon Boulevard | 619S</t>
  </si>
  <si>
    <t>30-77 Vernon Boulevard | 318S</t>
  </si>
  <si>
    <t>30-77 Vernon Boulevard | 213WEST</t>
  </si>
  <si>
    <t>30-77 Vernon Boulevard | 213W</t>
  </si>
  <si>
    <t>30-77 Vernon Boulevard | PH707E</t>
  </si>
  <si>
    <t>30-77 Vernon Boulevard | PH808E</t>
  </si>
  <si>
    <t>30-77 Vernon Boulevard | PH709E</t>
  </si>
  <si>
    <t>30-77 Vernon Boulevard | PH812W</t>
  </si>
  <si>
    <t>30-77 Vernon Boulevard | 614S</t>
  </si>
  <si>
    <t>30-77 Vernon Boulevard | 604EAST</t>
  </si>
  <si>
    <t>30-77 Vernon Boulevard | 604E</t>
  </si>
  <si>
    <t>30-77 Vernon Boulevard | 806W</t>
  </si>
  <si>
    <t>30-77 Vernon Boulevard | PH806W</t>
  </si>
  <si>
    <t>30-77 Vernon Boulevard | 210S</t>
  </si>
  <si>
    <t>30-77 Vernon Boulevard | 402E</t>
  </si>
  <si>
    <t>30-77 Vernon Boulevard | 518S</t>
  </si>
  <si>
    <t>30-77 Vernon Boulevard | 533EAST</t>
  </si>
  <si>
    <t>30-77 Vernon Boulevard | 708E</t>
  </si>
  <si>
    <t>30-77 Vernon Boulevard | PH708E</t>
  </si>
  <si>
    <t>30-77 Vernon Boulevard | 602E</t>
  </si>
  <si>
    <t>30-77 Vernon Boulevard | 304E</t>
  </si>
  <si>
    <t>30-77 Vernon Boulevard | 302E</t>
  </si>
  <si>
    <t>30-77 Vernon Boulevard | 613W</t>
  </si>
  <si>
    <t>30-77 Vernon Boulevard | 607E</t>
  </si>
  <si>
    <t>30-77 Vernon Boulevard | PH821W</t>
  </si>
  <si>
    <t>30-77 Vernon Boulevard | 504E</t>
  </si>
  <si>
    <t>30-77 Vernon Boulevard | G128W</t>
  </si>
  <si>
    <t>30-77 Vernon Boulevard | PH701E</t>
  </si>
  <si>
    <t>30-77 Vernon Boulevard | 204E</t>
  </si>
  <si>
    <t>30-77 Vernon Boulevard | PH721W</t>
  </si>
  <si>
    <t>30-77 Vernon Boulevard | 313W</t>
  </si>
  <si>
    <t>30-77 Vernon Boulevard | 510S</t>
  </si>
  <si>
    <t>30-77 Vernon Boulevard | 316S</t>
  </si>
  <si>
    <t>30-77 Vernon Boulevard | G106S</t>
  </si>
  <si>
    <t>30-77 Vernon Boulevard | 310S</t>
  </si>
  <si>
    <t>30-77 Vernon Boulevard | G127W</t>
  </si>
  <si>
    <t>30-77 Vernon Boulevard | 218W</t>
  </si>
  <si>
    <t>30-77 Vernon Boulevard | 515S</t>
  </si>
  <si>
    <t>30-77 Vernon Boulevard | 614W</t>
  </si>
  <si>
    <t>30-77 Vernon Boulevard | 608E</t>
  </si>
  <si>
    <t>30-77 Vernon Boulevard | 505E</t>
  </si>
  <si>
    <t>30-77 Vernon Boulevard | G210E</t>
  </si>
  <si>
    <t>30-77 Vernon Boulevard | 420W</t>
  </si>
  <si>
    <t>30-77 Vernon Boulevard | G216E</t>
  </si>
  <si>
    <t>30-77 Vernon Boulevard | 610E</t>
  </si>
  <si>
    <t>30-77 Vernon Boulevard | G219S</t>
  </si>
  <si>
    <t>30-77 Vernon Boulevard | G201S</t>
  </si>
  <si>
    <t>30-77 Vernon Boulevard | G126W</t>
  </si>
  <si>
    <t>30-77 Vernon Boulevard | 217S</t>
  </si>
  <si>
    <t>30-77 Vernon Boulevard | G217S</t>
  </si>
  <si>
    <t>30-77 Vernon Boulevard | 316WEST</t>
  </si>
  <si>
    <t>30-77 Vernon Boulevard | 316W</t>
  </si>
  <si>
    <t>30-77 Vernon Boulevard | 118W</t>
  </si>
  <si>
    <t>30-77 Vernon Boulevard | 618W</t>
  </si>
  <si>
    <t>30-77 Vernon Boulevard | 516W</t>
  </si>
  <si>
    <t>30-77 Vernon Boulevard | G125W</t>
  </si>
  <si>
    <t>30-77 Vernon Boulevard | 115W</t>
  </si>
  <si>
    <t>30-77 Vernon Boulevard | 120W</t>
  </si>
  <si>
    <t>30-77 Vernon Boulevard | 617W</t>
  </si>
  <si>
    <t>30-77 Vernon Boulevard | PH822W</t>
  </si>
  <si>
    <t>30-77 Vernon Boulevard | 637W</t>
  </si>
  <si>
    <t>30-77 Vernon Boulevard | PH722W</t>
  </si>
  <si>
    <t>30-77 Vernon Boulevard | 620W</t>
  </si>
  <si>
    <t>30-77 Vernon Boulevard | 627W</t>
  </si>
  <si>
    <t>30-77 Vernon Boulevard | 622W</t>
  </si>
  <si>
    <t>30-77 Vernon Boulevard | PH705S</t>
  </si>
  <si>
    <t>30-77 Vernon Boulevard | 520W</t>
  </si>
  <si>
    <t>30-77 Vernon Boulevard | 514W</t>
  </si>
  <si>
    <t>30-77 Vernon Boulevard | 515W</t>
  </si>
  <si>
    <t>30-77 Vernon Boulevard | 305S</t>
  </si>
  <si>
    <t>30-77 Vernon Boulevard | PH706E</t>
  </si>
  <si>
    <t>30-77 Vernon Boulevard | 417W</t>
  </si>
  <si>
    <t>30-77 Vernon Boulevard | 414W</t>
  </si>
  <si>
    <t>30-77 Vernon Boulevard | 317W</t>
  </si>
  <si>
    <t>30-77 Vernon Boulevard | 505S</t>
  </si>
  <si>
    <t>30-77 Vernon Boulevard | PH729W</t>
  </si>
  <si>
    <t>30-77 Vernon Boulevard | 506E</t>
  </si>
  <si>
    <t>30-77 Vernon Boulevard | 320W</t>
  </si>
  <si>
    <t>30-77 Vernon Boulevard | 609W</t>
  </si>
  <si>
    <t>30-77 Vernon Boulevard | PH807S</t>
  </si>
  <si>
    <t>30-77 Vernon Boulevard | PH801S</t>
  </si>
  <si>
    <t>30-77 Vernon Boulevard | 428W</t>
  </si>
  <si>
    <t>30-77 Vernon Boulevard | 611W</t>
  </si>
  <si>
    <t>30-77 Vernon Boulevard | PH802S</t>
  </si>
  <si>
    <t>30-77 Vernon Boulevard | PH702S</t>
  </si>
  <si>
    <t>30-77 Vernon Boulevard | PH707S</t>
  </si>
  <si>
    <t>30-77 Vernon Boulevard | 608S</t>
  </si>
  <si>
    <t>30-77 Vernon Boulevard | 406S</t>
  </si>
  <si>
    <t>30-77 Vernon Boulevard | 421E</t>
  </si>
  <si>
    <t>30-77 Vernon Boulevard | PH803S</t>
  </si>
  <si>
    <t>30-77 Vernon Boulevard | PH804S</t>
  </si>
  <si>
    <t>30-77 Vernon Boulevard | 603E</t>
  </si>
  <si>
    <t>30-77 Vernon Boulevard | PH804W</t>
  </si>
  <si>
    <t>30-77 Vernon Boulevard | 609E</t>
  </si>
  <si>
    <t>30-77 Vernon Boulevard | PH702W</t>
  </si>
  <si>
    <t>30-77 Vernon Boulevard | 320E</t>
  </si>
  <si>
    <t>30-77 Vernon Boulevard | PH703S</t>
  </si>
  <si>
    <t>30-77 Vernon Boulevard | PH808S</t>
  </si>
  <si>
    <t>30-77 Vernon Boulevard | 510E</t>
  </si>
  <si>
    <t>30-77 Vernon Boulevard | 431E</t>
  </si>
  <si>
    <t>30-77 Vernon Boulevard | 501S</t>
  </si>
  <si>
    <t>30-77 Vernon Boulevard | G212E</t>
  </si>
  <si>
    <t>30-77 Vernon Boulevard | 217W</t>
  </si>
  <si>
    <t>30-77 Vernon Boulevard | 537W</t>
  </si>
  <si>
    <t>30-77 Vernon Boulevard | 201E</t>
  </si>
  <si>
    <t>30-77 Vernon Boulevard | 410W</t>
  </si>
  <si>
    <t>30-77 Vernon Boulevard | PH832W</t>
  </si>
  <si>
    <t>30-77 Vernon Boulevard | PH708S</t>
  </si>
  <si>
    <t>30-77 Vernon Boulevard | 409E</t>
  </si>
  <si>
    <t>30-77 Vernon Boulevard | 601E</t>
  </si>
  <si>
    <t>30-77 Vernon Boulevard | 506W</t>
  </si>
  <si>
    <t>30-77 Vernon Boulevard | 117W</t>
  </si>
  <si>
    <t>30-77 Vernon Boulevard | 420E</t>
  </si>
  <si>
    <t>30-77 Vernon Boulevard | 636W</t>
  </si>
  <si>
    <t>30-77 Vernon Boulevard | 601S</t>
  </si>
  <si>
    <t>30-77 Vernon Boulevard | 508S</t>
  </si>
  <si>
    <t>30-77 Vernon Boulevard | 306S</t>
  </si>
  <si>
    <t>30-77 Vernon Boulevard | 406E</t>
  </si>
  <si>
    <t>30-77 Vernon Boulevard | 502S</t>
  </si>
  <si>
    <t>30-77 Vernon Boulevard | G202S</t>
  </si>
  <si>
    <t>30-77 Vernon Boulevard | 612S</t>
  </si>
  <si>
    <t>30-77 Vernon Boulevard | 328W</t>
  </si>
  <si>
    <t>30-77 Vernon Boulevard | 508W</t>
  </si>
  <si>
    <t>30-77 Vernon Boulevard | PH725W</t>
  </si>
  <si>
    <t>30-77 Vernon Boulevard | 206E</t>
  </si>
  <si>
    <t>30-77 Vernon Boulevard | PH833W</t>
  </si>
  <si>
    <t>30-77 Vernon Boulevard | 605S</t>
  </si>
  <si>
    <t>30-77 Vernon Boulevard | 514S</t>
  </si>
  <si>
    <t>30-77 Vernon Boulevard | 522E</t>
  </si>
  <si>
    <t>30-77 Vernon Boulevard | 628W</t>
  </si>
  <si>
    <t>30-77 Vernon Boulevard | G215E</t>
  </si>
  <si>
    <t>30-77 Vernon Boulevard | 613S</t>
  </si>
  <si>
    <t>30-77 Vernon Boulevard | G217E</t>
  </si>
  <si>
    <t>30-77 Vernon Boulevard | 321E</t>
  </si>
  <si>
    <t>30-77 Vernon Boulevard | 801E</t>
  </si>
  <si>
    <t>30-77 Vernon Boulevard | 423E</t>
  </si>
  <si>
    <t>30-77 Vernon Boulevard | 422E</t>
  </si>
  <si>
    <t>30-77 Vernon Boulevard | 605W</t>
  </si>
  <si>
    <t>30-77 Vernon Boulevard | 605E</t>
  </si>
  <si>
    <t>30-77 Vernon Boulevard | 305E</t>
  </si>
  <si>
    <t>30-77 Vernon Boulevard | 405S</t>
  </si>
  <si>
    <t>30-77 Vernon Boulevard | 606S</t>
  </si>
  <si>
    <t>30-77 Vernon Boulevard | PH704S</t>
  </si>
  <si>
    <t>30-77 Vernon Boulevard | 429W</t>
  </si>
  <si>
    <t>30-77 Vernon Boulevard | 432E</t>
  </si>
  <si>
    <t>30-77 Vernon Boulevard | 430E</t>
  </si>
  <si>
    <t>30-77 Vernon Boulevard | 433E</t>
  </si>
  <si>
    <t>30-77 Vernon Boulevard | 604W</t>
  </si>
  <si>
    <t>30-77 Vernon Boulevard | 603W</t>
  </si>
  <si>
    <t>30-77 Vernon Boulevard | 602W</t>
  </si>
  <si>
    <t>30-77 Vernon Boulevard | 528W</t>
  </si>
  <si>
    <t>30-77 Vernon Boulevard | 309W</t>
  </si>
  <si>
    <t>30-77 Vernon Boulevard | PH701W</t>
  </si>
  <si>
    <t>30-77 Vernon Boulevard | 606W</t>
  </si>
  <si>
    <t>30-77 Vernon Boulevard | PH737W</t>
  </si>
  <si>
    <t>30-77 Vernon Boulevard | PH723W</t>
  </si>
  <si>
    <t>30-77 Vernon Boulevard | PH736W</t>
  </si>
  <si>
    <t>30-77 Vernon Boulevard | PH727W</t>
  </si>
  <si>
    <t>30-77 Vernon Boulevard | PH730W</t>
  </si>
  <si>
    <t>30-77 Vernon Boulevard | PH739W</t>
  </si>
  <si>
    <t>30-77 Vernon Boulevard | 623W</t>
  </si>
  <si>
    <t>30-77 Vernon Boulevard | PH801W</t>
  </si>
  <si>
    <t>30-77 Vernon Boulevard | 608W</t>
  </si>
  <si>
    <t>30-77 Vernon Boulevard | PH704W</t>
  </si>
  <si>
    <t>30-77 Vernon Boulevard | 536W</t>
  </si>
  <si>
    <t>30-77 Vernon Boulevard | 607W</t>
  </si>
  <si>
    <t>30-77 Vernon Boulevard | PH703W</t>
  </si>
  <si>
    <t>30-77 Vernon Boulevard | PH824W</t>
  </si>
  <si>
    <t>30-77 Vernon Boulevard | 626W</t>
  </si>
  <si>
    <t>30-77 Vernon Boulevard | 827W</t>
  </si>
  <si>
    <t>30-77 Vernon Boulevard | PH827W</t>
  </si>
  <si>
    <t>30-77 Vernon Boulevard | PH724W</t>
  </si>
  <si>
    <t>30-77 Vernon Boulevard | 633W</t>
  </si>
  <si>
    <t>30-77 Vernon Boulevard | PH825W</t>
  </si>
  <si>
    <t>30-77 Vernon Boulevard | 309E</t>
  </si>
  <si>
    <t>30-77 Vernon Boulevard | 501E</t>
  </si>
  <si>
    <t>30-77 Vernon Boulevard | 625W</t>
  </si>
  <si>
    <t>30-77 Vernon Boulevard | 329W</t>
  </si>
  <si>
    <t>30-77 Vernon Boulevard | PH805W</t>
  </si>
  <si>
    <t>30-77 Vernon Boulevard | 306E</t>
  </si>
  <si>
    <t>30-77 Vernon Boulevard | 611S</t>
  </si>
  <si>
    <t>30-77 Vernon Boulevard | 624W</t>
  </si>
  <si>
    <t>30-77 Vernon Boulevard | 331E</t>
  </si>
  <si>
    <t>30-77 Vernon Boulevard | 333E</t>
  </si>
  <si>
    <t>30-77 Vernon Boulevard | 634W</t>
  </si>
  <si>
    <t>30-77 Vernon Boulevard | 517E</t>
  </si>
  <si>
    <t>30-77 Vernon Boulevard | 518E</t>
  </si>
  <si>
    <t>30-77 Vernon Boulevard | 516S</t>
  </si>
  <si>
    <t>30-77 Vernon Boulevard | PH802W</t>
  </si>
  <si>
    <t>30-77 Vernon Boulevard | 312S</t>
  </si>
  <si>
    <t>30-77 Vernon Boulevard | 424E</t>
  </si>
  <si>
    <t>30-77 Vernon Boulevard | 214S</t>
  </si>
  <si>
    <t>30-77 Vernon Boulevard | 212S</t>
  </si>
  <si>
    <t>30-77 Vernon Boulevard | PH826W</t>
  </si>
  <si>
    <t>30-77 Vernon Boulevard | 517S</t>
  </si>
  <si>
    <t>30-77 Vernon Boulevard | 638W</t>
  </si>
  <si>
    <t>30-77 Vernon Boulevard | 232E</t>
  </si>
  <si>
    <t>30-77 Vernon Boulevard | 521E</t>
  </si>
  <si>
    <t>30-77 Vernon Boulevard | 417S</t>
  </si>
  <si>
    <t>30-77 Vernon Boulevard | 313S</t>
  </si>
  <si>
    <t>30-77 Vernon Boulevard | G211E</t>
  </si>
  <si>
    <t>30-77 Vernon Boulevard | PH834W</t>
  </si>
  <si>
    <t>30-77 Vernon Boulevard | 315S</t>
  </si>
  <si>
    <t>30-77 Vernon Boulevard | 317S</t>
  </si>
  <si>
    <t>30-77 Vernon Boulevard | 511S</t>
  </si>
  <si>
    <t>30-77 Vernon Boulevard | 411S</t>
  </si>
  <si>
    <t>30-77 Vernon Boulevard | 411E</t>
  </si>
  <si>
    <t>30-77 Vernon Boulevard | E514</t>
  </si>
  <si>
    <t>30-77 Vernon Boulevard | 514E</t>
  </si>
  <si>
    <t>30-77 Vernon Boulevard | 211S</t>
  </si>
  <si>
    <t>30-77 Vernon Boulevard | 215S</t>
  </si>
  <si>
    <t>30-77 Vernon Boulevard | PH734W</t>
  </si>
  <si>
    <t>30-77 Vernon Boulevard | PH735W</t>
  </si>
  <si>
    <t>30-77 Vernon Boulevard | 635W</t>
  </si>
  <si>
    <t>30-77 Vernon Boulevard | 539W</t>
  </si>
  <si>
    <t>30-77 Vernon Boulevard | 639W</t>
  </si>
  <si>
    <t>30-77 Vernon Boulevard | PH738W</t>
  </si>
  <si>
    <t>30-77 Vernon Boulevard | 311E</t>
  </si>
  <si>
    <t>30-77 Vernon Boulevard | 439W</t>
  </si>
  <si>
    <t>30-77 Vernon Boulevard | 311EAST</t>
  </si>
  <si>
    <t>30-77 Vernon Boulevard | 213S</t>
  </si>
  <si>
    <t>30-77 Vernon Boulevard | 438W</t>
  </si>
  <si>
    <t>30-77 Vernon Boulevard | 535W</t>
  </si>
  <si>
    <t>30-77 Vernon Boulevard | 538W</t>
  </si>
  <si>
    <t>30-77 Vernon Boulevard | 534W</t>
  </si>
  <si>
    <t>PH816W</t>
  </si>
  <si>
    <t>G106S</t>
  </si>
  <si>
    <t>G201S</t>
  </si>
  <si>
    <t>PH706E</t>
  </si>
  <si>
    <t>PH807S</t>
  </si>
  <si>
    <t>PH801S</t>
  </si>
  <si>
    <t>PH802S</t>
  </si>
  <si>
    <t>PH702S</t>
  </si>
  <si>
    <t>PH707S</t>
  </si>
  <si>
    <t>PH808S</t>
  </si>
  <si>
    <t>PH708S</t>
  </si>
  <si>
    <t>PH739W</t>
  </si>
  <si>
    <t>E514</t>
  </si>
  <si>
    <t>ADOM</t>
  </si>
  <si>
    <t>#PH705W</t>
  </si>
  <si>
    <t>1 bed</t>
  </si>
  <si>
    <t>1 bath</t>
  </si>
  <si>
    <t>#PH739W</t>
  </si>
  <si>
    <t>#G126W</t>
  </si>
  <si>
    <t>#PH813W</t>
  </si>
  <si>
    <t>2 beds</t>
  </si>
  <si>
    <t>2 baths</t>
  </si>
  <si>
    <t>#515S</t>
  </si>
  <si>
    <t>#315W</t>
  </si>
  <si>
    <t>#G121W</t>
  </si>
  <si>
    <t>#616W</t>
  </si>
  <si>
    <t>#418W</t>
  </si>
  <si>
    <t>#503E</t>
  </si>
  <si>
    <t>#610W</t>
  </si>
  <si>
    <t>#PH702S</t>
  </si>
  <si>
    <t>#408W</t>
  </si>
  <si>
    <t>#PH728W</t>
  </si>
  <si>
    <t>#PH803S</t>
  </si>
  <si>
    <t>#331E</t>
  </si>
  <si>
    <t>#330E</t>
  </si>
  <si>
    <t>#PH829W</t>
  </si>
  <si>
    <t>#116W</t>
  </si>
  <si>
    <t>#310W</t>
  </si>
  <si>
    <t>#632W</t>
  </si>
  <si>
    <t>#603E</t>
  </si>
  <si>
    <t>#PH701S</t>
  </si>
  <si>
    <t>#PH806S</t>
  </si>
  <si>
    <t>#406W</t>
  </si>
  <si>
    <t>#PH725W</t>
  </si>
  <si>
    <t>#509E</t>
  </si>
  <si>
    <t>#508S</t>
  </si>
  <si>
    <t>#414E</t>
  </si>
  <si>
    <t>#306W</t>
  </si>
  <si>
    <t>#PH819W</t>
  </si>
  <si>
    <t>#601E</t>
  </si>
  <si>
    <t>#PH708S</t>
  </si>
  <si>
    <t>#G218E</t>
  </si>
  <si>
    <t>#502E</t>
  </si>
  <si>
    <t>#PH803W</t>
  </si>
  <si>
    <t>#G220E</t>
  </si>
  <si>
    <t>#G122W</t>
  </si>
  <si>
    <t>#PH703E</t>
  </si>
  <si>
    <t>#512S</t>
  </si>
  <si>
    <t>#822W</t>
  </si>
  <si>
    <t>#834W</t>
  </si>
  <si>
    <t>#516W</t>
  </si>
  <si>
    <t>#529W</t>
  </si>
  <si>
    <t>#511E</t>
  </si>
  <si>
    <t>#PH807E</t>
  </si>
  <si>
    <t>#505E</t>
  </si>
  <si>
    <t>#438W</t>
  </si>
  <si>
    <t>#634W</t>
  </si>
  <si>
    <t>#G106S</t>
  </si>
  <si>
    <t>#537W</t>
  </si>
  <si>
    <t>#119W</t>
  </si>
  <si>
    <t>#201E</t>
  </si>
  <si>
    <t>#339W</t>
  </si>
  <si>
    <t>#G204S</t>
  </si>
  <si>
    <t>#PH802S</t>
  </si>
  <si>
    <t>#G127W</t>
  </si>
  <si>
    <t>#PH805S</t>
  </si>
  <si>
    <t>#PH705S</t>
  </si>
  <si>
    <t>#PH807S</t>
  </si>
  <si>
    <t>#406E</t>
  </si>
  <si>
    <t>#PH706E</t>
  </si>
  <si>
    <t>#502S</t>
  </si>
  <si>
    <t>#PH808S</t>
  </si>
  <si>
    <t>#PH704S</t>
  </si>
  <si>
    <t>#608S</t>
  </si>
  <si>
    <t>#819W</t>
  </si>
  <si>
    <t>#606S</t>
  </si>
  <si>
    <t>#PH707S</t>
  </si>
  <si>
    <t>#506E</t>
  </si>
  <si>
    <t>#519W</t>
  </si>
  <si>
    <t>#701E</t>
  </si>
  <si>
    <t>#606E</t>
  </si>
  <si>
    <t>#309W</t>
  </si>
  <si>
    <t>#406S</t>
  </si>
  <si>
    <t>#G201S</t>
  </si>
  <si>
    <t>#PH726W</t>
  </si>
  <si>
    <t>#701W</t>
  </si>
  <si>
    <t>#806W</t>
  </si>
  <si>
    <t>#PH710S</t>
  </si>
  <si>
    <t>#528E</t>
  </si>
  <si>
    <t>#827W</t>
  </si>
  <si>
    <t>Rented Date</t>
  </si>
  <si>
    <t>Bedrooms</t>
  </si>
  <si>
    <t>PH705W</t>
  </si>
  <si>
    <t>PH813W</t>
  </si>
  <si>
    <t>PH701S</t>
  </si>
  <si>
    <t>PH806S</t>
  </si>
  <si>
    <t>807E</t>
  </si>
  <si>
    <t>G218E</t>
  </si>
  <si>
    <t>PH803W</t>
  </si>
  <si>
    <t>G220E</t>
  </si>
  <si>
    <t>PH703E</t>
  </si>
  <si>
    <t>PH807E</t>
  </si>
  <si>
    <t>G204S</t>
  </si>
  <si>
    <t>PH805S</t>
  </si>
  <si>
    <t>#824W</t>
  </si>
  <si>
    <t>GPT</t>
  </si>
  <si>
    <t>106S</t>
  </si>
  <si>
    <t>702S</t>
  </si>
  <si>
    <t>706E</t>
  </si>
  <si>
    <t>707S</t>
  </si>
  <si>
    <t>708S</t>
  </si>
  <si>
    <t>802S</t>
  </si>
  <si>
    <t>807S</t>
  </si>
  <si>
    <t>808S</t>
  </si>
  <si>
    <t>Apt No</t>
  </si>
  <si>
    <t>Bldg</t>
  </si>
  <si>
    <t>724W</t>
  </si>
  <si>
    <t>739W</t>
  </si>
  <si>
    <t>801S</t>
  </si>
  <si>
    <t>816W</t>
  </si>
  <si>
    <t>Cocoran Link Address</t>
  </si>
  <si>
    <t>Notes</t>
  </si>
  <si>
    <t>Rent Diff</t>
  </si>
  <si>
    <t>PH Flex</t>
  </si>
  <si>
    <t>1 bed Flex</t>
  </si>
  <si>
    <t>Our FP</t>
  </si>
  <si>
    <t>FP</t>
  </si>
  <si>
    <t>PT</t>
  </si>
  <si>
    <t>JEN</t>
  </si>
  <si>
    <t>NO INFO</t>
  </si>
  <si>
    <t>PH PT</t>
  </si>
  <si>
    <t>Charlene Jon</t>
  </si>
  <si>
    <t>DJ Mirage</t>
  </si>
  <si>
    <t>West FP</t>
  </si>
  <si>
    <t>GPT FLEX</t>
  </si>
  <si>
    <t>FLEX</t>
  </si>
  <si>
    <t>PH FLEX</t>
  </si>
  <si>
    <t>PH823W</t>
  </si>
  <si>
    <t>RATE</t>
  </si>
  <si>
    <t>Rent Diff Val</t>
  </si>
  <si>
    <t>1 Decrease</t>
  </si>
  <si>
    <t>2 Same</t>
  </si>
  <si>
    <t>3 Increase</t>
  </si>
  <si>
    <t>0 bed</t>
  </si>
  <si>
    <t>https://www.corcoran.com/listing/for-rent/30-77-vernon-boulevard-517e-queens-ny-11102/23195620/regionId/1</t>
  </si>
  <si>
    <t>0 Available Now</t>
  </si>
  <si>
    <t>2 bed</t>
  </si>
  <si>
    <t>2 bath</t>
  </si>
  <si>
    <t>https://www.corcoran.com/listing/rented/30-77-vernon-boulevard-ph802w-queens-ny-11102/22120286/regionId/1</t>
  </si>
  <si>
    <t>↑ $50 (1.2%) 3 days ago</t>
  </si>
  <si>
    <t>↑ $50 (1.2%) 15 days ago</t>
  </si>
  <si>
    <t>Notes Differences</t>
  </si>
  <si>
    <t>Apt Notes</t>
  </si>
  <si>
    <t>FP Layout</t>
  </si>
  <si>
    <t>Floorplan Notes</t>
  </si>
  <si>
    <t>Floor</t>
  </si>
  <si>
    <t>Ashley G.</t>
  </si>
  <si>
    <t>1BR 2WIC LK</t>
  </si>
  <si>
    <t>LOTTO RED lady</t>
  </si>
  <si>
    <t>1BR 2WIC WK</t>
  </si>
  <si>
    <t>1BR 1WIC LK</t>
  </si>
  <si>
    <t>1BR 2WIC LKM</t>
  </si>
  <si>
    <t>1BR 2RC KW</t>
  </si>
  <si>
    <t>1BR CR LK</t>
  </si>
  <si>
    <t>Britt &amp; Hans</t>
  </si>
  <si>
    <t>1BP 2RC LK</t>
  </si>
  <si>
    <t>1BP 2RCS LK</t>
  </si>
  <si>
    <t>0BR Studio</t>
  </si>
  <si>
    <t>1BP Flex</t>
  </si>
  <si>
    <t>1BP 2RC LS</t>
  </si>
  <si>
    <t>1BP 2RC LSS</t>
  </si>
  <si>
    <t>703E</t>
  </si>
  <si>
    <t>701S</t>
  </si>
  <si>
    <t>805S</t>
  </si>
  <si>
    <t>806S</t>
  </si>
  <si>
    <t>107S</t>
  </si>
  <si>
    <t>108S</t>
  </si>
  <si>
    <t>109S</t>
  </si>
  <si>
    <t>803W</t>
  </si>
  <si>
    <t>705W</t>
  </si>
  <si>
    <t>813W</t>
  </si>
  <si>
    <t>823W</t>
  </si>
  <si>
    <t>728W</t>
  </si>
  <si>
    <t>UnitPH</t>
  </si>
  <si>
    <t>Rooms</t>
  </si>
  <si>
    <t>1BR 1WIC WK</t>
  </si>
  <si>
    <t>GPT Flex</t>
  </si>
  <si>
    <t>2B2B 5CS LK</t>
  </si>
  <si>
    <t>2B2B 3WIC LK</t>
  </si>
  <si>
    <t>2B2B Flex</t>
  </si>
  <si>
    <t>1BR 2WIC LK PT</t>
  </si>
  <si>
    <t>Courtyard</t>
  </si>
  <si>
    <t>View of</t>
  </si>
  <si>
    <t>Walk in Closets</t>
  </si>
  <si>
    <t>Private Terrace2-1</t>
  </si>
  <si>
    <t>30th Drive</t>
  </si>
  <si>
    <t>Corner 30th Drive &amp; Vernon</t>
  </si>
  <si>
    <t>Vernon Drive</t>
  </si>
  <si>
    <t>Vernon Drive Corner</t>
  </si>
  <si>
    <t>31st Ave</t>
  </si>
  <si>
    <t>Building 31st Ave</t>
  </si>
  <si>
    <t>31st Ave Corner</t>
  </si>
  <si>
    <t>32nd Ave</t>
  </si>
  <si>
    <t>33rd Ave</t>
  </si>
  <si>
    <t>34th Ave</t>
  </si>
  <si>
    <t>35th Ave</t>
  </si>
  <si>
    <t>36th Ave</t>
  </si>
  <si>
    <t>37th Ave</t>
  </si>
  <si>
    <t>12th Street Corner</t>
  </si>
  <si>
    <t>12th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</si>
</sst>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0_);[Red]\(&quot;$&quot;#,##0.000\)"/>
  </numFmts>
  <fonts count="20">
    <font>
      <sz val="10"/>
      <color theme="1"/>
      <name val="FranklinGothic-MediumCond"/>
      <family val="2"/>
    </font>
    <font>
      <sz val="10"/>
      <color theme="1"/>
      <name val="FranklinGothic-MediumCond"/>
      <family val="2"/>
    </font>
    <font>
      <u/>
      <sz val="10"/>
      <color theme="10"/>
      <name val="FranklinGothic-MediumCond"/>
      <family val="2"/>
    </font>
    <font>
      <b/>
      <sz val="15"/>
      <color theme="3"/>
      <name val="FranklinGothic-MediumCond"/>
      <family val="2"/>
    </font>
    <font>
      <b/>
      <sz val="15"/>
      <color theme="4"/>
      <name val="FranklinGothic-MediumCond"/>
      <family val="2"/>
    </font>
    <font>
      <sz val="8"/>
      <name val="FranklinGothic-MediumCond"/>
      <family val="2"/>
    </font>
    <font>
      <b/>
      <sz val="12"/>
      <color theme="2" tint="-0.89999084444715716"/>
      <name val="FranklinGothic-MediumCond"/>
      <family val="2"/>
    </font>
    <font>
      <sz val="10"/>
      <color rgb="FF000000"/>
      <name val="Times New Roman"/>
      <family val="1"/>
    </font>
    <font>
      <sz val="10"/>
      <color rgb="FF9C5700"/>
      <name val="FranklinGothic-MediumCond"/>
      <family val="2"/>
    </font>
    <font>
      <b/>
      <sz val="12"/>
      <color theme="2" tint="-0.89999084444715716"/>
      <name val="Franklin Gothic Demi Cond"/>
      <family val="2"/>
      <scheme val="minor"/>
    </font>
    <font>
      <sz val="12"/>
      <color rgb="FF1A1F2C"/>
      <name val="Franklin Gothic Demi Cond"/>
      <family val="2"/>
      <scheme val="minor"/>
    </font>
    <font>
      <u/>
      <sz val="12"/>
      <color theme="10"/>
      <name val="Franklin Gothic Demi Cond"/>
      <family val="2"/>
      <scheme val="minor"/>
    </font>
    <font>
      <b/>
      <sz val="12"/>
      <color rgb="FF1A1F2C"/>
      <name val="Franklin Gothic Demi Cond"/>
      <family val="2"/>
      <scheme val="minor"/>
    </font>
    <font>
      <sz val="12"/>
      <color theme="1"/>
      <name val="Franklin Gothic Demi Cond"/>
      <family val="2"/>
      <scheme val="minor"/>
    </font>
    <font>
      <sz val="10"/>
      <color theme="1"/>
      <name val="Franklin Gothic Demi Cond"/>
      <family val="2"/>
      <scheme val="minor"/>
    </font>
    <font>
      <sz val="10"/>
      <color rgb="FF9C5700"/>
      <name val="Franklin Gothic Demi Cond"/>
      <family val="2"/>
      <scheme val="minor"/>
    </font>
    <font>
      <sz val="12"/>
      <color theme="8"/>
      <name val="Franklin Gothic Demi Cond"/>
      <family val="2"/>
      <scheme val="minor"/>
    </font>
    <font>
      <u/>
      <sz val="10"/>
      <color theme="10"/>
      <name val="Franklin Gothic Demi Cond"/>
      <family val="2"/>
      <scheme val="minor"/>
    </font>
    <font>
      <b/>
      <sz val="12"/>
      <color theme="8"/>
      <name val="Franklin Gothic Demi Cond"/>
      <family val="2"/>
      <scheme val="minor"/>
    </font>
    <font>
      <sz val="12"/>
      <color theme="9" tint="-0.499984740745262"/>
      <name val="Franklin Gothic Demi Cond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EABC"/>
        <bgColor indexed="64"/>
      </patternFill>
    </fill>
    <fill>
      <patternFill patternType="solid">
        <fgColor rgb="FFDCFFE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8" fillId="6" borderId="0" applyNumberFormat="0" applyBorder="0" applyAlignment="0" applyProtection="0"/>
  </cellStyleXfs>
  <cellXfs count="98">
    <xf numFmtId="0" fontId="0" fillId="0" borderId="0" xfId="0"/>
    <xf numFmtId="0" fontId="2" fillId="0" borderId="0" xfId="1"/>
    <xf numFmtId="6" fontId="0" fillId="0" borderId="0" xfId="0" applyNumberFormat="1"/>
    <xf numFmtId="0" fontId="2" fillId="0" borderId="0" xfId="1" applyAlignment="1"/>
    <xf numFmtId="0" fontId="4" fillId="0" borderId="1" xfId="2" applyFont="1"/>
    <xf numFmtId="0" fontId="6" fillId="0" borderId="1" xfId="2" applyFont="1"/>
    <xf numFmtId="0" fontId="6" fillId="0" borderId="1" xfId="2" applyFont="1" applyAlignment="1">
      <alignment horizontal="right"/>
    </xf>
    <xf numFmtId="0" fontId="0" fillId="0" borderId="0" xfId="0" applyAlignment="1">
      <alignment horizontal="right"/>
    </xf>
    <xf numFmtId="0" fontId="9" fillId="0" borderId="1" xfId="2" applyFont="1" applyAlignment="1">
      <alignment horizontal="right"/>
    </xf>
    <xf numFmtId="0" fontId="9" fillId="0" borderId="1" xfId="2" applyFont="1" applyAlignment="1">
      <alignment horizontal="left"/>
    </xf>
    <xf numFmtId="14" fontId="10" fillId="5" borderId="0" xfId="0" applyNumberFormat="1" applyFont="1" applyFill="1" applyAlignment="1">
      <alignment horizontal="right"/>
    </xf>
    <xf numFmtId="0" fontId="11" fillId="5" borderId="0" xfId="1" applyFont="1" applyFill="1" applyAlignment="1">
      <alignment horizontal="right"/>
    </xf>
    <xf numFmtId="6" fontId="12" fillId="5" borderId="0" xfId="0" applyNumberFormat="1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3" fillId="5" borderId="0" xfId="0" applyFont="1" applyFill="1" applyAlignment="1">
      <alignment horizontal="left"/>
    </xf>
    <xf numFmtId="0" fontId="10" fillId="5" borderId="0" xfId="0" applyFont="1" applyFill="1" applyAlignment="1">
      <alignment horizontal="right"/>
    </xf>
    <xf numFmtId="0" fontId="13" fillId="5" borderId="0" xfId="0" applyFont="1" applyFill="1" applyAlignment="1">
      <alignment horizontal="right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1" fontId="13" fillId="0" borderId="0" xfId="0" applyNumberFormat="1" applyFont="1" applyAlignment="1">
      <alignment horizontal="right"/>
    </xf>
    <xf numFmtId="0" fontId="14" fillId="0" borderId="0" xfId="0" applyFont="1"/>
    <xf numFmtId="1" fontId="14" fillId="0" borderId="0" xfId="0" applyNumberFormat="1" applyFont="1"/>
    <xf numFmtId="14" fontId="10" fillId="4" borderId="0" xfId="0" applyNumberFormat="1" applyFont="1" applyFill="1" applyAlignment="1">
      <alignment horizontal="right"/>
    </xf>
    <xf numFmtId="0" fontId="11" fillId="4" borderId="0" xfId="1" applyFont="1" applyFill="1" applyAlignment="1">
      <alignment horizontal="right"/>
    </xf>
    <xf numFmtId="6" fontId="12" fillId="4" borderId="0" xfId="0" applyNumberFormat="1" applyFont="1" applyFill="1" applyAlignment="1">
      <alignment horizontal="right"/>
    </xf>
    <xf numFmtId="0" fontId="10" fillId="4" borderId="0" xfId="0" applyFont="1" applyFill="1" applyAlignment="1">
      <alignment horizontal="right"/>
    </xf>
    <xf numFmtId="0" fontId="13" fillId="4" borderId="0" xfId="0" applyFont="1" applyFill="1" applyAlignment="1">
      <alignment horizontal="right"/>
    </xf>
    <xf numFmtId="6" fontId="13" fillId="0" borderId="0" xfId="0" applyNumberFormat="1" applyFont="1" applyAlignment="1">
      <alignment horizontal="right"/>
    </xf>
    <xf numFmtId="164" fontId="13" fillId="0" borderId="0" xfId="0" applyNumberFormat="1" applyFont="1" applyAlignment="1">
      <alignment horizontal="right"/>
    </xf>
    <xf numFmtId="1" fontId="13" fillId="0" borderId="0" xfId="3" applyNumberFormat="1" applyFont="1" applyAlignment="1">
      <alignment horizontal="right"/>
    </xf>
    <xf numFmtId="0" fontId="11" fillId="0" borderId="0" xfId="1" applyFont="1" applyAlignment="1">
      <alignment horizontal="right"/>
    </xf>
    <xf numFmtId="14" fontId="10" fillId="3" borderId="0" xfId="0" applyNumberFormat="1" applyFont="1" applyFill="1" applyAlignment="1">
      <alignment horizontal="right"/>
    </xf>
    <xf numFmtId="0" fontId="11" fillId="3" borderId="0" xfId="1" applyFont="1" applyFill="1" applyAlignment="1">
      <alignment horizontal="right"/>
    </xf>
    <xf numFmtId="6" fontId="12" fillId="3" borderId="0" xfId="0" applyNumberFormat="1" applyFont="1" applyFill="1" applyAlignment="1">
      <alignment horizontal="right"/>
    </xf>
    <xf numFmtId="0" fontId="10" fillId="3" borderId="0" xfId="0" applyFont="1" applyFill="1" applyAlignment="1">
      <alignment horizontal="right"/>
    </xf>
    <xf numFmtId="0" fontId="13" fillId="3" borderId="0" xfId="0" applyFont="1" applyFill="1" applyAlignment="1">
      <alignment horizontal="right"/>
    </xf>
    <xf numFmtId="14" fontId="10" fillId="2" borderId="0" xfId="0" applyNumberFormat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6" fontId="12" fillId="2" borderId="0" xfId="0" applyNumberFormat="1" applyFont="1" applyFill="1" applyAlignment="1">
      <alignment horizontal="right"/>
    </xf>
    <xf numFmtId="0" fontId="13" fillId="2" borderId="0" xfId="0" applyFont="1" applyFill="1" applyAlignment="1">
      <alignment horizontal="left"/>
    </xf>
    <xf numFmtId="0" fontId="13" fillId="2" borderId="0" xfId="0" applyFont="1" applyFill="1" applyAlignment="1">
      <alignment horizontal="right"/>
    </xf>
    <xf numFmtId="10" fontId="13" fillId="0" borderId="0" xfId="3" applyNumberFormat="1" applyFont="1" applyAlignment="1">
      <alignment horizontal="right"/>
    </xf>
    <xf numFmtId="0" fontId="11" fillId="0" borderId="0" xfId="1" applyFont="1" applyAlignment="1">
      <alignment horizontal="left"/>
    </xf>
    <xf numFmtId="0" fontId="17" fillId="0" borderId="0" xfId="1" applyFont="1" applyAlignment="1">
      <alignment horizontal="left"/>
    </xf>
    <xf numFmtId="0" fontId="17" fillId="0" borderId="0" xfId="1" applyFont="1" applyAlignment="1">
      <alignment horizontal="right"/>
    </xf>
    <xf numFmtId="14" fontId="10" fillId="0" borderId="0" xfId="0" applyNumberFormat="1" applyFont="1" applyAlignment="1">
      <alignment horizontal="right"/>
    </xf>
    <xf numFmtId="6" fontId="12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0" fontId="9" fillId="0" borderId="1" xfId="2" applyFont="1" applyAlignment="1">
      <alignment horizontal="center"/>
    </xf>
    <xf numFmtId="16" fontId="13" fillId="2" borderId="0" xfId="0" applyNumberFormat="1" applyFont="1" applyFill="1" applyAlignment="1">
      <alignment horizontal="left"/>
    </xf>
    <xf numFmtId="0" fontId="15" fillId="2" borderId="0" xfId="6" applyFont="1" applyFill="1" applyAlignment="1">
      <alignment horizontal="left"/>
    </xf>
    <xf numFmtId="6" fontId="13" fillId="2" borderId="0" xfId="0" applyNumberFormat="1" applyFont="1" applyFill="1" applyAlignment="1">
      <alignment horizontal="right"/>
    </xf>
    <xf numFmtId="0" fontId="18" fillId="0" borderId="1" xfId="2" applyFont="1" applyAlignment="1">
      <alignment horizontal="left"/>
    </xf>
    <xf numFmtId="0" fontId="16" fillId="5" borderId="0" xfId="0" applyFont="1" applyFill="1" applyAlignment="1">
      <alignment horizontal="left"/>
    </xf>
    <xf numFmtId="0" fontId="16" fillId="2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14" fontId="10" fillId="7" borderId="0" xfId="0" applyNumberFormat="1" applyFont="1" applyFill="1" applyAlignment="1">
      <alignment horizontal="right"/>
    </xf>
    <xf numFmtId="0" fontId="11" fillId="7" borderId="0" xfId="1" applyFont="1" applyFill="1" applyAlignment="1">
      <alignment horizontal="right"/>
    </xf>
    <xf numFmtId="6" fontId="12" fillId="7" borderId="0" xfId="0" applyNumberFormat="1" applyFont="1" applyFill="1" applyAlignment="1">
      <alignment horizontal="right"/>
    </xf>
    <xf numFmtId="0" fontId="10" fillId="7" borderId="0" xfId="0" applyFont="1" applyFill="1" applyAlignment="1">
      <alignment horizontal="right"/>
    </xf>
    <xf numFmtId="0" fontId="13" fillId="7" borderId="0" xfId="0" applyFont="1" applyFill="1" applyAlignment="1">
      <alignment horizontal="left"/>
    </xf>
    <xf numFmtId="0" fontId="16" fillId="7" borderId="0" xfId="0" applyFont="1" applyFill="1" applyAlignment="1">
      <alignment horizontal="left"/>
    </xf>
    <xf numFmtId="0" fontId="13" fillId="7" borderId="0" xfId="0" applyFont="1" applyFill="1" applyAlignment="1">
      <alignment horizontal="right"/>
    </xf>
    <xf numFmtId="0" fontId="16" fillId="7" borderId="0" xfId="0" applyFont="1" applyFill="1" applyAlignment="1">
      <alignment horizontal="right"/>
    </xf>
    <xf numFmtId="16" fontId="13" fillId="7" borderId="0" xfId="0" applyNumberFormat="1" applyFont="1" applyFill="1" applyAlignment="1">
      <alignment horizontal="left"/>
    </xf>
    <xf numFmtId="0" fontId="15" fillId="7" borderId="0" xfId="6" applyFont="1" applyFill="1" applyAlignment="1">
      <alignment horizontal="left"/>
    </xf>
    <xf numFmtId="6" fontId="13" fillId="7" borderId="0" xfId="0" applyNumberFormat="1" applyFont="1" applyFill="1" applyAlignment="1">
      <alignment horizontal="right"/>
    </xf>
    <xf numFmtId="14" fontId="10" fillId="8" borderId="0" xfId="0" applyNumberFormat="1" applyFont="1" applyFill="1" applyAlignment="1">
      <alignment horizontal="right"/>
    </xf>
    <xf numFmtId="0" fontId="11" fillId="8" borderId="0" xfId="1" applyFont="1" applyFill="1" applyAlignment="1">
      <alignment horizontal="right"/>
    </xf>
    <xf numFmtId="6" fontId="12" fillId="8" borderId="0" xfId="0" applyNumberFormat="1" applyFont="1" applyFill="1" applyAlignment="1">
      <alignment horizontal="right"/>
    </xf>
    <xf numFmtId="0" fontId="10" fillId="8" borderId="0" xfId="0" applyFont="1" applyFill="1" applyAlignment="1">
      <alignment horizontal="right"/>
    </xf>
    <xf numFmtId="0" fontId="13" fillId="8" borderId="0" xfId="0" applyFont="1" applyFill="1" applyAlignment="1">
      <alignment horizontal="left"/>
    </xf>
    <xf numFmtId="0" fontId="16" fillId="8" borderId="0" xfId="0" applyFont="1" applyFill="1" applyAlignment="1">
      <alignment horizontal="left"/>
    </xf>
    <xf numFmtId="0" fontId="13" fillId="8" borderId="0" xfId="0" applyFont="1" applyFill="1" applyAlignment="1">
      <alignment horizontal="right"/>
    </xf>
    <xf numFmtId="14" fontId="10" fillId="9" borderId="0" xfId="0" applyNumberFormat="1" applyFont="1" applyFill="1" applyAlignment="1">
      <alignment horizontal="right"/>
    </xf>
    <xf numFmtId="0" fontId="11" fillId="9" borderId="0" xfId="1" applyFont="1" applyFill="1" applyAlignment="1">
      <alignment horizontal="right"/>
    </xf>
    <xf numFmtId="6" fontId="12" fillId="9" borderId="0" xfId="0" applyNumberFormat="1" applyFont="1" applyFill="1" applyAlignment="1">
      <alignment horizontal="right"/>
    </xf>
    <xf numFmtId="0" fontId="10" fillId="9" borderId="0" xfId="0" applyFont="1" applyFill="1" applyAlignment="1">
      <alignment horizontal="right"/>
    </xf>
    <xf numFmtId="0" fontId="13" fillId="9" borderId="0" xfId="0" applyFont="1" applyFill="1" applyAlignment="1">
      <alignment horizontal="left"/>
    </xf>
    <xf numFmtId="0" fontId="16" fillId="9" borderId="0" xfId="0" applyFont="1" applyFill="1" applyAlignment="1">
      <alignment horizontal="left"/>
    </xf>
    <xf numFmtId="0" fontId="13" fillId="9" borderId="0" xfId="0" applyFont="1" applyFill="1" applyAlignment="1">
      <alignment horizontal="right"/>
    </xf>
    <xf numFmtId="14" fontId="10" fillId="10" borderId="0" xfId="0" applyNumberFormat="1" applyFont="1" applyFill="1" applyAlignment="1">
      <alignment horizontal="right"/>
    </xf>
    <xf numFmtId="0" fontId="11" fillId="10" borderId="0" xfId="1" applyFont="1" applyFill="1" applyAlignment="1">
      <alignment horizontal="right"/>
    </xf>
    <xf numFmtId="6" fontId="12" fillId="10" borderId="0" xfId="0" applyNumberFormat="1" applyFont="1" applyFill="1" applyAlignment="1">
      <alignment horizontal="right"/>
    </xf>
    <xf numFmtId="0" fontId="10" fillId="10" borderId="0" xfId="0" applyFont="1" applyFill="1" applyAlignment="1">
      <alignment horizontal="right"/>
    </xf>
    <xf numFmtId="0" fontId="13" fillId="10" borderId="0" xfId="0" applyFont="1" applyFill="1" applyAlignment="1">
      <alignment horizontal="left"/>
    </xf>
    <xf numFmtId="0" fontId="16" fillId="10" borderId="0" xfId="0" applyFont="1" applyFill="1" applyAlignment="1">
      <alignment horizontal="left"/>
    </xf>
    <xf numFmtId="0" fontId="13" fillId="10" borderId="0" xfId="0" applyFont="1" applyFill="1" applyAlignment="1">
      <alignment horizontal="right"/>
    </xf>
    <xf numFmtId="16" fontId="13" fillId="10" borderId="0" xfId="0" applyNumberFormat="1" applyFont="1" applyFill="1" applyAlignment="1">
      <alignment horizontal="left"/>
    </xf>
    <xf numFmtId="0" fontId="15" fillId="10" borderId="0" xfId="6" applyFont="1" applyFill="1" applyAlignment="1">
      <alignment horizontal="left"/>
    </xf>
    <xf numFmtId="6" fontId="13" fillId="10" borderId="0" xfId="0" applyNumberFormat="1" applyFont="1" applyFill="1" applyAlignment="1">
      <alignment horizontal="right"/>
    </xf>
    <xf numFmtId="0" fontId="19" fillId="5" borderId="0" xfId="0" applyFont="1" applyFill="1" applyAlignment="1">
      <alignment horizontal="right"/>
    </xf>
    <xf numFmtId="0" fontId="19" fillId="2" borderId="0" xfId="0" applyFont="1" applyFill="1" applyAlignment="1">
      <alignment horizontal="right"/>
    </xf>
    <xf numFmtId="0" fontId="16" fillId="2" borderId="0" xfId="0" applyFont="1" applyFill="1" applyAlignment="1">
      <alignment horizontal="right"/>
    </xf>
    <xf numFmtId="0" fontId="16" fillId="5" borderId="0" xfId="0" applyFont="1" applyFill="1" applyAlignment="1">
      <alignment horizontal="right"/>
    </xf>
    <xf numFmtId="0" fontId="16" fillId="8" borderId="0" xfId="0" applyFont="1" applyFill="1" applyAlignment="1">
      <alignment horizontal="right"/>
    </xf>
    <xf numFmtId="0" fontId="16" fillId="10" borderId="0" xfId="0" applyFont="1" applyFill="1" applyAlignment="1">
      <alignment horizontal="right"/>
    </xf>
    <xf numFmtId="0" fontId="16" fillId="9" borderId="0" xfId="0" applyFont="1" applyFill="1" applyAlignment="1">
      <alignment horizontal="right"/>
    </xf>
  </cellXfs>
  <cellStyles count="7">
    <cellStyle name="Currency 2" xfId="5" xr:uid="{0E7366D4-9174-3945-AD40-3B672FB1D0D1}"/>
    <cellStyle name="Heading 1" xfId="2" builtinId="16"/>
    <cellStyle name="Hyperlink" xfId="1" builtinId="8"/>
    <cellStyle name="Neutral" xfId="6" builtinId="28"/>
    <cellStyle name="Normal" xfId="0" builtinId="0"/>
    <cellStyle name="Normal 2" xfId="4" xr:uid="{6DABB109-D89B-FD4D-A42A-1E154C57F294}"/>
    <cellStyle name="Percent" xfId="3" builtinId="5"/>
  </cellStyles>
  <dxfs count="0"/>
  <tableStyles count="0" defaultTableStyle="TableStyleMedium2" defaultPivotStyle="PivotStyleLight16"/>
  <colors>
    <mruColors>
      <color rgb="FFCCFFCC"/>
      <color rgb="FFFFD579"/>
      <color rgb="FFDCFFEC"/>
      <color rgb="FFFFEABC"/>
      <color rgb="FF8A7CBE"/>
      <color rgb="FFBEE3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ChartBest">
      <a:dk1>
        <a:srgbClr val="7F7F7F"/>
      </a:dk1>
      <a:lt1>
        <a:sysClr val="window" lastClr="FFFFFF"/>
      </a:lt1>
      <a:dk2>
        <a:srgbClr val="D6DCE4"/>
      </a:dk2>
      <a:lt2>
        <a:srgbClr val="F2F2F2"/>
      </a:lt2>
      <a:accent1>
        <a:srgbClr val="0066FF"/>
      </a:accent1>
      <a:accent2>
        <a:srgbClr val="00B050"/>
      </a:accent2>
      <a:accent3>
        <a:srgbClr val="FFC30B"/>
      </a:accent3>
      <a:accent4>
        <a:srgbClr val="FF3333"/>
      </a:accent4>
      <a:accent5>
        <a:srgbClr val="9933FF"/>
      </a:accent5>
      <a:accent6>
        <a:srgbClr val="FF4FFF"/>
      </a:accent6>
      <a:hlink>
        <a:srgbClr val="00327F"/>
      </a:hlink>
      <a:folHlink>
        <a:srgbClr val="9900CC"/>
      </a:folHlink>
    </a:clrScheme>
    <a:fontScheme name="FG Demi H DC Body">
      <a:majorFont>
        <a:latin typeface="Franklin Gothic Demi"/>
        <a:ea typeface=""/>
        <a:cs typeface=""/>
      </a:majorFont>
      <a:minorFont>
        <a:latin typeface="Franklin Gothic Demi Cond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treeteasy.com/rental/4374711" TargetMode="External"/><Relationship Id="rId299" Type="http://schemas.openxmlformats.org/officeDocument/2006/relationships/hyperlink" Target="https://www.corcoran.com/listing/rented/30-77-vernon-boulevard-212s-queens-ny-11102/22028169/regionId/1" TargetMode="External"/><Relationship Id="rId21" Type="http://schemas.openxmlformats.org/officeDocument/2006/relationships/hyperlink" Target="https://streeteasy.com/rental/4422319" TargetMode="External"/><Relationship Id="rId63" Type="http://schemas.openxmlformats.org/officeDocument/2006/relationships/hyperlink" Target="https://streeteasy.com/rental/4011981" TargetMode="External"/><Relationship Id="rId159" Type="http://schemas.openxmlformats.org/officeDocument/2006/relationships/hyperlink" Target="https://streeteasy.com/rental/4020523" TargetMode="External"/><Relationship Id="rId324" Type="http://schemas.openxmlformats.org/officeDocument/2006/relationships/hyperlink" Target="https://www.corcoran.com/listing/rented/30-77-vernon-boulevard-508s-queens-ny-11102/22085879/regionId/1" TargetMode="External"/><Relationship Id="rId366" Type="http://schemas.openxmlformats.org/officeDocument/2006/relationships/hyperlink" Target="https://www.corcoran.com/listing/rented/30-77-vernon-boulevard-533east-queens-ny-11102/22384913/regionId/1" TargetMode="External"/><Relationship Id="rId170" Type="http://schemas.openxmlformats.org/officeDocument/2006/relationships/hyperlink" Target="https://streeteasy.com/rental/3976002" TargetMode="External"/><Relationship Id="rId226" Type="http://schemas.openxmlformats.org/officeDocument/2006/relationships/hyperlink" Target="https://streeteasy.com/rental/4140790" TargetMode="External"/><Relationship Id="rId268" Type="http://schemas.openxmlformats.org/officeDocument/2006/relationships/hyperlink" Target="https://streeteasy.com/rental/4086295" TargetMode="External"/><Relationship Id="rId32" Type="http://schemas.openxmlformats.org/officeDocument/2006/relationships/hyperlink" Target="https://streeteasy.com/rental/4273029" TargetMode="External"/><Relationship Id="rId74" Type="http://schemas.openxmlformats.org/officeDocument/2006/relationships/hyperlink" Target="https://streeteasy.com/rental/3974623" TargetMode="External"/><Relationship Id="rId128" Type="http://schemas.openxmlformats.org/officeDocument/2006/relationships/hyperlink" Target="https://streeteasy.com/rental/4222167" TargetMode="External"/><Relationship Id="rId335" Type="http://schemas.openxmlformats.org/officeDocument/2006/relationships/hyperlink" Target="https://www.corcoran.com/listing/rented/30-77-vernon-boulevard-609e-queens-ny-11102/21997071/regionId/1" TargetMode="External"/><Relationship Id="rId377" Type="http://schemas.openxmlformats.org/officeDocument/2006/relationships/hyperlink" Target="https://streeteasy.com/rental/4264023" TargetMode="External"/><Relationship Id="rId5" Type="http://schemas.openxmlformats.org/officeDocument/2006/relationships/hyperlink" Target="https://streeteasy.com/rental/4523571" TargetMode="External"/><Relationship Id="rId181" Type="http://schemas.openxmlformats.org/officeDocument/2006/relationships/hyperlink" Target="https://streeteasy.com/rental/3912407" TargetMode="External"/><Relationship Id="rId237" Type="http://schemas.openxmlformats.org/officeDocument/2006/relationships/hyperlink" Target="https://streeteasy.com/rental/3934075" TargetMode="External"/><Relationship Id="rId279" Type="http://schemas.openxmlformats.org/officeDocument/2006/relationships/hyperlink" Target="https://streeteasy.com/rental/4239889" TargetMode="External"/><Relationship Id="rId43" Type="http://schemas.openxmlformats.org/officeDocument/2006/relationships/hyperlink" Target="https://streeteasy.com/rental/4190338" TargetMode="External"/><Relationship Id="rId139" Type="http://schemas.openxmlformats.org/officeDocument/2006/relationships/hyperlink" Target="https://streeteasy.com/rental/4190318" TargetMode="External"/><Relationship Id="rId290" Type="http://schemas.openxmlformats.org/officeDocument/2006/relationships/hyperlink" Target="https://streeteasy.com/rental/3973790" TargetMode="External"/><Relationship Id="rId304" Type="http://schemas.openxmlformats.org/officeDocument/2006/relationships/hyperlink" Target="https://www.corcoran.com/listing/rented/30-77-vernon-boulevard-611s-queens-ny-11102/22171363/regionId/1" TargetMode="External"/><Relationship Id="rId346" Type="http://schemas.openxmlformats.org/officeDocument/2006/relationships/hyperlink" Target="https://www.corcoran.com/listing/rented/30-77-vernon-boulevard-515w-queens-ny-11102/21951766/regionId/1" TargetMode="External"/><Relationship Id="rId388" Type="http://schemas.openxmlformats.org/officeDocument/2006/relationships/hyperlink" Target="https://streeteasy.com/rental/3920313" TargetMode="External"/><Relationship Id="rId85" Type="http://schemas.openxmlformats.org/officeDocument/2006/relationships/hyperlink" Target="https://streeteasy.com/rental/3947922" TargetMode="External"/><Relationship Id="rId150" Type="http://schemas.openxmlformats.org/officeDocument/2006/relationships/hyperlink" Target="https://streeteasy.com/rental/3953050" TargetMode="External"/><Relationship Id="rId192" Type="http://schemas.openxmlformats.org/officeDocument/2006/relationships/hyperlink" Target="https://streeteasy.com/rental/4570605" TargetMode="External"/><Relationship Id="rId206" Type="http://schemas.openxmlformats.org/officeDocument/2006/relationships/hyperlink" Target="https://streeteasy.com/rental/4369552" TargetMode="External"/><Relationship Id="rId248" Type="http://schemas.openxmlformats.org/officeDocument/2006/relationships/hyperlink" Target="https://streeteasy.com/rental/3963950" TargetMode="External"/><Relationship Id="rId12" Type="http://schemas.openxmlformats.org/officeDocument/2006/relationships/hyperlink" Target="https://streeteasy.com/rental/4416454" TargetMode="External"/><Relationship Id="rId108" Type="http://schemas.openxmlformats.org/officeDocument/2006/relationships/hyperlink" Target="https://streeteasy.com/rental/4477720" TargetMode="External"/><Relationship Id="rId315" Type="http://schemas.openxmlformats.org/officeDocument/2006/relationships/hyperlink" Target="https://www.corcoran.com/listing/rented/30-77-vernon-boulevard-433e-queens-ny-11102/21896832/regionId/1" TargetMode="External"/><Relationship Id="rId357" Type="http://schemas.openxmlformats.org/officeDocument/2006/relationships/hyperlink" Target="https://www.corcoran.com/listing/rented/30-77-vernon-boulevard-g201s-queens-ny-11102/22188747/regionId/1" TargetMode="External"/><Relationship Id="rId54" Type="http://schemas.openxmlformats.org/officeDocument/2006/relationships/hyperlink" Target="https://streeteasy.com/rental/4109313" TargetMode="External"/><Relationship Id="rId96" Type="http://schemas.openxmlformats.org/officeDocument/2006/relationships/hyperlink" Target="https://streeteasy.com/rental/4570605" TargetMode="External"/><Relationship Id="rId161" Type="http://schemas.openxmlformats.org/officeDocument/2006/relationships/hyperlink" Target="https://streeteasy.com/rental/4020550" TargetMode="External"/><Relationship Id="rId217" Type="http://schemas.openxmlformats.org/officeDocument/2006/relationships/hyperlink" Target="https://streeteasy.com/rental/4260756" TargetMode="External"/><Relationship Id="rId259" Type="http://schemas.openxmlformats.org/officeDocument/2006/relationships/hyperlink" Target="https://streeteasy.com/rental/3863187" TargetMode="External"/><Relationship Id="rId23" Type="http://schemas.openxmlformats.org/officeDocument/2006/relationships/hyperlink" Target="https://streeteasy.com/rental/4416405" TargetMode="External"/><Relationship Id="rId119" Type="http://schemas.openxmlformats.org/officeDocument/2006/relationships/hyperlink" Target="https://streeteasy.com/rental/4396677" TargetMode="External"/><Relationship Id="rId270" Type="http://schemas.openxmlformats.org/officeDocument/2006/relationships/hyperlink" Target="https://streeteasy.com/rental/3976002" TargetMode="External"/><Relationship Id="rId326" Type="http://schemas.openxmlformats.org/officeDocument/2006/relationships/hyperlink" Target="https://www.corcoran.com/listing/rented/30-77-vernon-boulevard-117w-queens-ny-11102/21967134/regionId/1" TargetMode="External"/><Relationship Id="rId65" Type="http://schemas.openxmlformats.org/officeDocument/2006/relationships/hyperlink" Target="https://streeteasy.com/rental/3934075" TargetMode="External"/><Relationship Id="rId130" Type="http://schemas.openxmlformats.org/officeDocument/2006/relationships/hyperlink" Target="https://streeteasy.com/rental/4260756" TargetMode="External"/><Relationship Id="rId368" Type="http://schemas.openxmlformats.org/officeDocument/2006/relationships/hyperlink" Target="https://www.corcoran.com/listing/rented/30-77-vernon-boulevard-ph709e-queens-ny-11102/22668571/regionId/1" TargetMode="External"/><Relationship Id="rId172" Type="http://schemas.openxmlformats.org/officeDocument/2006/relationships/hyperlink" Target="https://streeteasy.com/rental/3973790" TargetMode="External"/><Relationship Id="rId228" Type="http://schemas.openxmlformats.org/officeDocument/2006/relationships/hyperlink" Target="https://streeteasy.com/rental/4086346" TargetMode="External"/><Relationship Id="rId281" Type="http://schemas.openxmlformats.org/officeDocument/2006/relationships/hyperlink" Target="https://streeteasy.com/rental/4101043" TargetMode="External"/><Relationship Id="rId337" Type="http://schemas.openxmlformats.org/officeDocument/2006/relationships/hyperlink" Target="https://www.corcoran.com/listing/rented/30-77-vernon-boulevard-608s-queens-ny-11102/22441933/regionId/1" TargetMode="External"/><Relationship Id="rId34" Type="http://schemas.openxmlformats.org/officeDocument/2006/relationships/hyperlink" Target="https://streeteasy.com/rental/4266613" TargetMode="External"/><Relationship Id="rId76" Type="http://schemas.openxmlformats.org/officeDocument/2006/relationships/hyperlink" Target="https://streeteasy.com/rental/3975656" TargetMode="External"/><Relationship Id="rId141" Type="http://schemas.openxmlformats.org/officeDocument/2006/relationships/hyperlink" Target="https://streeteasy.com/rental/4140790" TargetMode="External"/><Relationship Id="rId379" Type="http://schemas.openxmlformats.org/officeDocument/2006/relationships/hyperlink" Target="https://streeteasy.com/rental/3863103" TargetMode="External"/><Relationship Id="rId7" Type="http://schemas.openxmlformats.org/officeDocument/2006/relationships/hyperlink" Target="https://streeteasy.com/rental/4537225" TargetMode="External"/><Relationship Id="rId183" Type="http://schemas.openxmlformats.org/officeDocument/2006/relationships/hyperlink" Target="https://streeteasy.com/rental/3903415" TargetMode="External"/><Relationship Id="rId239" Type="http://schemas.openxmlformats.org/officeDocument/2006/relationships/hyperlink" Target="https://streeteasy.com/rental/4022751" TargetMode="External"/><Relationship Id="rId390" Type="http://schemas.openxmlformats.org/officeDocument/2006/relationships/hyperlink" Target="https://streeteasy.com/rental/3952102" TargetMode="External"/><Relationship Id="rId250" Type="http://schemas.openxmlformats.org/officeDocument/2006/relationships/hyperlink" Target="https://streeteasy.com/rental/3954742" TargetMode="External"/><Relationship Id="rId292" Type="http://schemas.openxmlformats.org/officeDocument/2006/relationships/hyperlink" Target="https://www.corcoran.com/listing/rented/30-77-vernon-boulevard-215s-queens-ny-11102/22101969/regionId/1" TargetMode="External"/><Relationship Id="rId306" Type="http://schemas.openxmlformats.org/officeDocument/2006/relationships/hyperlink" Target="https://www.corcoran.com/listing/rented/30-77-vernon-boulevard-501e-queens-ny-11102/21911562/regionId/1" TargetMode="External"/><Relationship Id="rId45" Type="http://schemas.openxmlformats.org/officeDocument/2006/relationships/hyperlink" Target="https://streeteasy.com/rental/4161536" TargetMode="External"/><Relationship Id="rId87" Type="http://schemas.openxmlformats.org/officeDocument/2006/relationships/hyperlink" Target="https://streeteasy.com/rental/3912407" TargetMode="External"/><Relationship Id="rId110" Type="http://schemas.openxmlformats.org/officeDocument/2006/relationships/hyperlink" Target="https://streeteasy.com/rental/4462715" TargetMode="External"/><Relationship Id="rId348" Type="http://schemas.openxmlformats.org/officeDocument/2006/relationships/hyperlink" Target="https://www.corcoran.com/listing/rented/30-77-vernon-boulevard-627w-queens-ny-11102/21863828/regionId/1" TargetMode="External"/><Relationship Id="rId152" Type="http://schemas.openxmlformats.org/officeDocument/2006/relationships/hyperlink" Target="https://streeteasy.com/rental/4026244" TargetMode="External"/><Relationship Id="rId194" Type="http://schemas.openxmlformats.org/officeDocument/2006/relationships/hyperlink" Target="https://streeteasy.com/rental/4541414" TargetMode="External"/><Relationship Id="rId208" Type="http://schemas.openxmlformats.org/officeDocument/2006/relationships/hyperlink" Target="https://streeteasy.com/rental/4374711" TargetMode="External"/><Relationship Id="rId261" Type="http://schemas.openxmlformats.org/officeDocument/2006/relationships/hyperlink" Target="https://streeteasy.com/rental/3863147" TargetMode="External"/><Relationship Id="rId14" Type="http://schemas.openxmlformats.org/officeDocument/2006/relationships/hyperlink" Target="https://streeteasy.com/rental/4421367" TargetMode="External"/><Relationship Id="rId56" Type="http://schemas.openxmlformats.org/officeDocument/2006/relationships/hyperlink" Target="https://streeteasy.com/rental/4101051" TargetMode="External"/><Relationship Id="rId317" Type="http://schemas.openxmlformats.org/officeDocument/2006/relationships/hyperlink" Target="https://www.corcoran.com/listing/rented/30-77-vernon-boulevard-605e-queens-ny-11102/21996976/regionId/1" TargetMode="External"/><Relationship Id="rId359" Type="http://schemas.openxmlformats.org/officeDocument/2006/relationships/hyperlink" Target="https://www.corcoran.com/listing/rented/30-77-vernon-boulevard-g210e-queens-ny-11102/22643862/regionId/1" TargetMode="External"/><Relationship Id="rId98" Type="http://schemas.openxmlformats.org/officeDocument/2006/relationships/hyperlink" Target="https://streeteasy.com/rental/4455823" TargetMode="External"/><Relationship Id="rId121" Type="http://schemas.openxmlformats.org/officeDocument/2006/relationships/hyperlink" Target="https://streeteasy.com/rental/4375461" TargetMode="External"/><Relationship Id="rId163" Type="http://schemas.openxmlformats.org/officeDocument/2006/relationships/hyperlink" Target="https://streeteasy.com/rental/4028447" TargetMode="External"/><Relationship Id="rId219" Type="http://schemas.openxmlformats.org/officeDocument/2006/relationships/hyperlink" Target="https://streeteasy.com/rental/4245653" TargetMode="External"/><Relationship Id="rId370" Type="http://schemas.openxmlformats.org/officeDocument/2006/relationships/hyperlink" Target="https://streeteasy.com/rental/4469482" TargetMode="External"/><Relationship Id="rId230" Type="http://schemas.openxmlformats.org/officeDocument/2006/relationships/hyperlink" Target="https://streeteasy.com/rental/3953050" TargetMode="External"/><Relationship Id="rId25" Type="http://schemas.openxmlformats.org/officeDocument/2006/relationships/hyperlink" Target="https://streeteasy.com/rental/4374661" TargetMode="External"/><Relationship Id="rId67" Type="http://schemas.openxmlformats.org/officeDocument/2006/relationships/hyperlink" Target="https://streeteasy.com/rental/4022751" TargetMode="External"/><Relationship Id="rId272" Type="http://schemas.openxmlformats.org/officeDocument/2006/relationships/hyperlink" Target="https://streeteasy.com/rental/3920313" TargetMode="External"/><Relationship Id="rId328" Type="http://schemas.openxmlformats.org/officeDocument/2006/relationships/hyperlink" Target="https://www.corcoran.com/listing/rented/30-77-vernon-boulevard-409e-queens-ny-11102/22188615/regionId/1" TargetMode="External"/><Relationship Id="rId132" Type="http://schemas.openxmlformats.org/officeDocument/2006/relationships/hyperlink" Target="https://streeteasy.com/rental/4245653" TargetMode="External"/><Relationship Id="rId174" Type="http://schemas.openxmlformats.org/officeDocument/2006/relationships/hyperlink" Target="https://streeteasy.com/rental/3963950" TargetMode="External"/><Relationship Id="rId381" Type="http://schemas.openxmlformats.org/officeDocument/2006/relationships/hyperlink" Target="https://streeteasy.com/rental/3863103" TargetMode="External"/><Relationship Id="rId241" Type="http://schemas.openxmlformats.org/officeDocument/2006/relationships/hyperlink" Target="https://streeteasy.com/rental/4004642" TargetMode="External"/><Relationship Id="rId36" Type="http://schemas.openxmlformats.org/officeDocument/2006/relationships/hyperlink" Target="https://streeteasy.com/rental/4245652" TargetMode="External"/><Relationship Id="rId283" Type="http://schemas.openxmlformats.org/officeDocument/2006/relationships/hyperlink" Target="https://streeteasy.com/rental/4101051" TargetMode="External"/><Relationship Id="rId339" Type="http://schemas.openxmlformats.org/officeDocument/2006/relationships/hyperlink" Target="https://www.corcoran.com/listing/rented/30-77-vernon-boulevard-ph801s-queens-ny-11102/22441936/regionId/1" TargetMode="External"/><Relationship Id="rId78" Type="http://schemas.openxmlformats.org/officeDocument/2006/relationships/hyperlink" Target="https://streeteasy.com/rental/3964660" TargetMode="External"/><Relationship Id="rId101" Type="http://schemas.openxmlformats.org/officeDocument/2006/relationships/hyperlink" Target="https://streeteasy.com/rental/4521624" TargetMode="External"/><Relationship Id="rId143" Type="http://schemas.openxmlformats.org/officeDocument/2006/relationships/hyperlink" Target="https://streeteasy.com/rental/4111772" TargetMode="External"/><Relationship Id="rId185" Type="http://schemas.openxmlformats.org/officeDocument/2006/relationships/hyperlink" Target="https://streeteasy.com/rental/3869216" TargetMode="External"/><Relationship Id="rId350" Type="http://schemas.openxmlformats.org/officeDocument/2006/relationships/hyperlink" Target="https://www.corcoran.com/listing/rented/30-77-vernon-boulevard-115w-queens-ny-11102/22249151/regionId/1" TargetMode="External"/><Relationship Id="rId9" Type="http://schemas.openxmlformats.org/officeDocument/2006/relationships/hyperlink" Target="https://streeteasy.com/rental/4448756" TargetMode="External"/><Relationship Id="rId210" Type="http://schemas.openxmlformats.org/officeDocument/2006/relationships/hyperlink" Target="https://streeteasy.com/rental/4375461" TargetMode="External"/><Relationship Id="rId392" Type="http://schemas.openxmlformats.org/officeDocument/2006/relationships/hyperlink" Target="https://streeteasy.com/rental/3952102" TargetMode="External"/><Relationship Id="rId252" Type="http://schemas.openxmlformats.org/officeDocument/2006/relationships/hyperlink" Target="https://streeteasy.com/rental/3952102" TargetMode="External"/><Relationship Id="rId294" Type="http://schemas.openxmlformats.org/officeDocument/2006/relationships/hyperlink" Target="https://www.corcoran.com/listing/rented/30-77-vernon-boulevard-411s-queens-ny-11102/22044001/regionId/1" TargetMode="External"/><Relationship Id="rId308" Type="http://schemas.openxmlformats.org/officeDocument/2006/relationships/hyperlink" Target="https://www.corcoran.com/listing/rented/30-77-vernon-boulevard-ph827w-queens-ny-11102/22070143/regionId/1" TargetMode="External"/><Relationship Id="rId47" Type="http://schemas.openxmlformats.org/officeDocument/2006/relationships/hyperlink" Target="https://streeteasy.com/rental/4070785" TargetMode="External"/><Relationship Id="rId89" Type="http://schemas.openxmlformats.org/officeDocument/2006/relationships/hyperlink" Target="https://streeteasy.com/rental/3903415" TargetMode="External"/><Relationship Id="rId112" Type="http://schemas.openxmlformats.org/officeDocument/2006/relationships/hyperlink" Target="https://streeteasy.com/rental/4455834" TargetMode="External"/><Relationship Id="rId154" Type="http://schemas.openxmlformats.org/officeDocument/2006/relationships/hyperlink" Target="https://streeteasy.com/rental/4022693" TargetMode="External"/><Relationship Id="rId361" Type="http://schemas.openxmlformats.org/officeDocument/2006/relationships/hyperlink" Target="https://www.corcoran.com/listing/rented/30-77-vernon-boulevard-614w-queens-ny-11102/22121344/regionId/1" TargetMode="External"/><Relationship Id="rId196" Type="http://schemas.openxmlformats.org/officeDocument/2006/relationships/hyperlink" Target="https://streeteasy.com/rental/4521624" TargetMode="External"/><Relationship Id="rId16" Type="http://schemas.openxmlformats.org/officeDocument/2006/relationships/hyperlink" Target="https://streeteasy.com/rental/4421366" TargetMode="External"/><Relationship Id="rId221" Type="http://schemas.openxmlformats.org/officeDocument/2006/relationships/hyperlink" Target="https://streeteasy.com/rental/4239915" TargetMode="External"/><Relationship Id="rId242" Type="http://schemas.openxmlformats.org/officeDocument/2006/relationships/hyperlink" Target="https://streeteasy.com/rental/3984229" TargetMode="External"/><Relationship Id="rId263" Type="http://schemas.openxmlformats.org/officeDocument/2006/relationships/hyperlink" Target="https://streeteasy.com/rental/4508161" TargetMode="External"/><Relationship Id="rId284" Type="http://schemas.openxmlformats.org/officeDocument/2006/relationships/hyperlink" Target="https://streeteasy.com/rental/4011981" TargetMode="External"/><Relationship Id="rId319" Type="http://schemas.openxmlformats.org/officeDocument/2006/relationships/hyperlink" Target="https://www.corcoran.com/listing/rented/30-77-vernon-boulevard-613s-queens-ny-11102/22740587/regionId/1" TargetMode="External"/><Relationship Id="rId37" Type="http://schemas.openxmlformats.org/officeDocument/2006/relationships/hyperlink" Target="https://streeteasy.com/rental/4245653" TargetMode="External"/><Relationship Id="rId58" Type="http://schemas.openxmlformats.org/officeDocument/2006/relationships/hyperlink" Target="https://streeteasy.com/rental/4068938" TargetMode="External"/><Relationship Id="rId79" Type="http://schemas.openxmlformats.org/officeDocument/2006/relationships/hyperlink" Target="https://streeteasy.com/rental/3963950" TargetMode="External"/><Relationship Id="rId102" Type="http://schemas.openxmlformats.org/officeDocument/2006/relationships/hyperlink" Target="https://streeteasy.com/rental/4537225" TargetMode="External"/><Relationship Id="rId123" Type="http://schemas.openxmlformats.org/officeDocument/2006/relationships/hyperlink" Target="https://streeteasy.com/rental/4348560" TargetMode="External"/><Relationship Id="rId144" Type="http://schemas.openxmlformats.org/officeDocument/2006/relationships/hyperlink" Target="https://streeteasy.com/rental/4116740" TargetMode="External"/><Relationship Id="rId330" Type="http://schemas.openxmlformats.org/officeDocument/2006/relationships/hyperlink" Target="https://www.corcoran.com/listing/rented/30-77-vernon-boulevard-ph832w-queens-ny-11102/22030976/regionId/1" TargetMode="External"/><Relationship Id="rId90" Type="http://schemas.openxmlformats.org/officeDocument/2006/relationships/hyperlink" Target="https://streeteasy.com/rental/3912489" TargetMode="External"/><Relationship Id="rId165" Type="http://schemas.openxmlformats.org/officeDocument/2006/relationships/hyperlink" Target="https://streeteasy.com/rental/4004642" TargetMode="External"/><Relationship Id="rId186" Type="http://schemas.openxmlformats.org/officeDocument/2006/relationships/hyperlink" Target="https://streeteasy.com/rental/3863212" TargetMode="External"/><Relationship Id="rId351" Type="http://schemas.openxmlformats.org/officeDocument/2006/relationships/hyperlink" Target="https://www.corcoran.com/listing/rented/30-77-vernon-boulevard-516w-queens-ny-11102/22729594/regionId/1" TargetMode="External"/><Relationship Id="rId372" Type="http://schemas.openxmlformats.org/officeDocument/2006/relationships/hyperlink" Target="https://streeteasy.com/rental/4469482" TargetMode="External"/><Relationship Id="rId393" Type="http://schemas.openxmlformats.org/officeDocument/2006/relationships/hyperlink" Target="https://streeteasy.com/rental/4022751" TargetMode="External"/><Relationship Id="rId211" Type="http://schemas.openxmlformats.org/officeDocument/2006/relationships/hyperlink" Target="https://streeteasy.com/rental/4369549" TargetMode="External"/><Relationship Id="rId232" Type="http://schemas.openxmlformats.org/officeDocument/2006/relationships/hyperlink" Target="https://streeteasy.com/rental/4068938" TargetMode="External"/><Relationship Id="rId253" Type="http://schemas.openxmlformats.org/officeDocument/2006/relationships/hyperlink" Target="https://streeteasy.com/rental/3948111" TargetMode="External"/><Relationship Id="rId274" Type="http://schemas.openxmlformats.org/officeDocument/2006/relationships/hyperlink" Target="https://streeteasy.com/rental/4469483" TargetMode="External"/><Relationship Id="rId295" Type="http://schemas.openxmlformats.org/officeDocument/2006/relationships/hyperlink" Target="https://www.corcoran.com/listing/rented/30-77-vernon-boulevard-511s-queens-ny-11102/22104489/regionId/1" TargetMode="External"/><Relationship Id="rId309" Type="http://schemas.openxmlformats.org/officeDocument/2006/relationships/hyperlink" Target="https://www.corcoran.com/listing/rented/30-77-vernon-boulevard-827w-queens-ny-11102/22070228/regionId/1" TargetMode="External"/><Relationship Id="rId27" Type="http://schemas.openxmlformats.org/officeDocument/2006/relationships/hyperlink" Target="https://streeteasy.com/rental/4369549" TargetMode="External"/><Relationship Id="rId48" Type="http://schemas.openxmlformats.org/officeDocument/2006/relationships/hyperlink" Target="https://streeteasy.com/rental/4111772" TargetMode="External"/><Relationship Id="rId69" Type="http://schemas.openxmlformats.org/officeDocument/2006/relationships/hyperlink" Target="https://streeteasy.com/rental/3919710" TargetMode="External"/><Relationship Id="rId113" Type="http://schemas.openxmlformats.org/officeDocument/2006/relationships/hyperlink" Target="https://streeteasy.com/rental/4462727" TargetMode="External"/><Relationship Id="rId134" Type="http://schemas.openxmlformats.org/officeDocument/2006/relationships/hyperlink" Target="https://streeteasy.com/rental/4210108" TargetMode="External"/><Relationship Id="rId320" Type="http://schemas.openxmlformats.org/officeDocument/2006/relationships/hyperlink" Target="https://www.corcoran.com/listing/rented/30-77-vernon-boulevard-514s-queens-ny-11102/22692040/regionId/1" TargetMode="External"/><Relationship Id="rId80" Type="http://schemas.openxmlformats.org/officeDocument/2006/relationships/hyperlink" Target="https://streeteasy.com/rental/3964899" TargetMode="External"/><Relationship Id="rId155" Type="http://schemas.openxmlformats.org/officeDocument/2006/relationships/hyperlink" Target="https://streeteasy.com/rental/4020385" TargetMode="External"/><Relationship Id="rId176" Type="http://schemas.openxmlformats.org/officeDocument/2006/relationships/hyperlink" Target="https://streeteasy.com/rental/3954730" TargetMode="External"/><Relationship Id="rId197" Type="http://schemas.openxmlformats.org/officeDocument/2006/relationships/hyperlink" Target="https://streeteasy.com/rental/4537225" TargetMode="External"/><Relationship Id="rId341" Type="http://schemas.openxmlformats.org/officeDocument/2006/relationships/hyperlink" Target="https://www.corcoran.com/listing/rented/30-77-vernon-boulevard-506e-queens-ny-11102/22337499/regionId/1" TargetMode="External"/><Relationship Id="rId362" Type="http://schemas.openxmlformats.org/officeDocument/2006/relationships/hyperlink" Target="https://www.corcoran.com/listing/rented/30-77-vernon-boulevard-515s-queens-ny-11102/22387551/regionId/1" TargetMode="External"/><Relationship Id="rId383" Type="http://schemas.openxmlformats.org/officeDocument/2006/relationships/hyperlink" Target="https://streeteasy.com/rental/4385255" TargetMode="External"/><Relationship Id="rId201" Type="http://schemas.openxmlformats.org/officeDocument/2006/relationships/hyperlink" Target="https://streeteasy.com/rental/4416454" TargetMode="External"/><Relationship Id="rId222" Type="http://schemas.openxmlformats.org/officeDocument/2006/relationships/hyperlink" Target="https://streeteasy.com/rental/4233864" TargetMode="External"/><Relationship Id="rId243" Type="http://schemas.openxmlformats.org/officeDocument/2006/relationships/hyperlink" Target="https://streeteasy.com/rental/3983812" TargetMode="External"/><Relationship Id="rId264" Type="http://schemas.openxmlformats.org/officeDocument/2006/relationships/hyperlink" Target="https://streeteasy.com/rental/4462727" TargetMode="External"/><Relationship Id="rId285" Type="http://schemas.openxmlformats.org/officeDocument/2006/relationships/hyperlink" Target="https://streeteasy.com/rental/3919710" TargetMode="External"/><Relationship Id="rId17" Type="http://schemas.openxmlformats.org/officeDocument/2006/relationships/hyperlink" Target="https://streeteasy.com/rental/4455834" TargetMode="External"/><Relationship Id="rId38" Type="http://schemas.openxmlformats.org/officeDocument/2006/relationships/hyperlink" Target="https://streeteasy.com/rental/4239889" TargetMode="External"/><Relationship Id="rId59" Type="http://schemas.openxmlformats.org/officeDocument/2006/relationships/hyperlink" Target="https://streeteasy.com/rental/4022693" TargetMode="External"/><Relationship Id="rId103" Type="http://schemas.openxmlformats.org/officeDocument/2006/relationships/hyperlink" Target="https://streeteasy.com/rental/4469482" TargetMode="External"/><Relationship Id="rId124" Type="http://schemas.openxmlformats.org/officeDocument/2006/relationships/hyperlink" Target="https://streeteasy.com/rental/4376128" TargetMode="External"/><Relationship Id="rId310" Type="http://schemas.openxmlformats.org/officeDocument/2006/relationships/hyperlink" Target="https://www.corcoran.com/listing/rented/30-77-vernon-boulevard-626w-queens-ny-11102/21911529/regionId/1" TargetMode="External"/><Relationship Id="rId70" Type="http://schemas.openxmlformats.org/officeDocument/2006/relationships/hyperlink" Target="https://streeteasy.com/rental/4004642" TargetMode="External"/><Relationship Id="rId91" Type="http://schemas.openxmlformats.org/officeDocument/2006/relationships/hyperlink" Target="https://streeteasy.com/rental/3869216" TargetMode="External"/><Relationship Id="rId145" Type="http://schemas.openxmlformats.org/officeDocument/2006/relationships/hyperlink" Target="https://streeteasy.com/rental/4101043" TargetMode="External"/><Relationship Id="rId166" Type="http://schemas.openxmlformats.org/officeDocument/2006/relationships/hyperlink" Target="https://streeteasy.com/rental/3984229" TargetMode="External"/><Relationship Id="rId187" Type="http://schemas.openxmlformats.org/officeDocument/2006/relationships/hyperlink" Target="https://streeteasy.com/rental/3863187" TargetMode="External"/><Relationship Id="rId331" Type="http://schemas.openxmlformats.org/officeDocument/2006/relationships/hyperlink" Target="https://www.corcoran.com/listing/rented/30-77-vernon-boulevard-201e-queens-ny-11102/22552771/regionId/1" TargetMode="External"/><Relationship Id="rId352" Type="http://schemas.openxmlformats.org/officeDocument/2006/relationships/hyperlink" Target="https://www.corcoran.com/listing/rented/30-77-vernon-boulevard-618w-queens-ny-11102/22030910/regionId/1" TargetMode="External"/><Relationship Id="rId373" Type="http://schemas.openxmlformats.org/officeDocument/2006/relationships/hyperlink" Target="https://streeteasy.com/rental/4264023" TargetMode="External"/><Relationship Id="rId394" Type="http://schemas.openxmlformats.org/officeDocument/2006/relationships/hyperlink" Target="https://streeteasy.com/rental/4022751" TargetMode="External"/><Relationship Id="rId1" Type="http://schemas.openxmlformats.org/officeDocument/2006/relationships/hyperlink" Target="https://streeteasy.com/rental/4570605" TargetMode="External"/><Relationship Id="rId212" Type="http://schemas.openxmlformats.org/officeDocument/2006/relationships/hyperlink" Target="https://streeteasy.com/rental/4348560" TargetMode="External"/><Relationship Id="rId233" Type="http://schemas.openxmlformats.org/officeDocument/2006/relationships/hyperlink" Target="https://streeteasy.com/rental/4022693" TargetMode="External"/><Relationship Id="rId254" Type="http://schemas.openxmlformats.org/officeDocument/2006/relationships/hyperlink" Target="https://streeteasy.com/rental/3947922" TargetMode="External"/><Relationship Id="rId28" Type="http://schemas.openxmlformats.org/officeDocument/2006/relationships/hyperlink" Target="https://streeteasy.com/rental/4348560" TargetMode="External"/><Relationship Id="rId49" Type="http://schemas.openxmlformats.org/officeDocument/2006/relationships/hyperlink" Target="https://streeteasy.com/rental/4116740" TargetMode="External"/><Relationship Id="rId114" Type="http://schemas.openxmlformats.org/officeDocument/2006/relationships/hyperlink" Target="https://streeteasy.com/rental/4423295" TargetMode="External"/><Relationship Id="rId275" Type="http://schemas.openxmlformats.org/officeDocument/2006/relationships/hyperlink" Target="https://streeteasy.com/rental/4421366" TargetMode="External"/><Relationship Id="rId296" Type="http://schemas.openxmlformats.org/officeDocument/2006/relationships/hyperlink" Target="https://www.corcoran.com/listing/rented/30-77-vernon-boulevard-315s-queens-ny-11102/22067965/regionId/1" TargetMode="External"/><Relationship Id="rId300" Type="http://schemas.openxmlformats.org/officeDocument/2006/relationships/hyperlink" Target="https://www.corcoran.com/listing/rented/30-77-vernon-boulevard-214s-queens-ny-11102/22029255/regionId/1" TargetMode="External"/><Relationship Id="rId60" Type="http://schemas.openxmlformats.org/officeDocument/2006/relationships/hyperlink" Target="https://streeteasy.com/rental/4020385" TargetMode="External"/><Relationship Id="rId81" Type="http://schemas.openxmlformats.org/officeDocument/2006/relationships/hyperlink" Target="https://streeteasy.com/rental/3954742" TargetMode="External"/><Relationship Id="rId135" Type="http://schemas.openxmlformats.org/officeDocument/2006/relationships/hyperlink" Target="https://streeteasy.com/rental/4239915" TargetMode="External"/><Relationship Id="rId156" Type="http://schemas.openxmlformats.org/officeDocument/2006/relationships/hyperlink" Target="https://streeteasy.com/rental/4072781" TargetMode="External"/><Relationship Id="rId177" Type="http://schemas.openxmlformats.org/officeDocument/2006/relationships/hyperlink" Target="https://streeteasy.com/rental/3952102" TargetMode="External"/><Relationship Id="rId198" Type="http://schemas.openxmlformats.org/officeDocument/2006/relationships/hyperlink" Target="https://streeteasy.com/rental/4469482" TargetMode="External"/><Relationship Id="rId321" Type="http://schemas.openxmlformats.org/officeDocument/2006/relationships/hyperlink" Target="https://www.corcoran.com/listing/rented/30-77-vernon-boulevard-206e-queens-ny-11102/21926837/regionId/1" TargetMode="External"/><Relationship Id="rId342" Type="http://schemas.openxmlformats.org/officeDocument/2006/relationships/hyperlink" Target="https://www.corcoran.com/listing/rented/30-77-vernon-boulevard-317w-queens-ny-11102/21863835/regionId/1" TargetMode="External"/><Relationship Id="rId363" Type="http://schemas.openxmlformats.org/officeDocument/2006/relationships/hyperlink" Target="https://www.corcoran.com/listing/rented/30-77-vernon-boulevard-218w-queens-ny-11102/22513182/regionId/1" TargetMode="External"/><Relationship Id="rId384" Type="http://schemas.openxmlformats.org/officeDocument/2006/relationships/hyperlink" Target="https://streeteasy.com/rental/4161536" TargetMode="External"/><Relationship Id="rId202" Type="http://schemas.openxmlformats.org/officeDocument/2006/relationships/hyperlink" Target="https://streeteasy.com/rental/4477720" TargetMode="External"/><Relationship Id="rId223" Type="http://schemas.openxmlformats.org/officeDocument/2006/relationships/hyperlink" Target="https://streeteasy.com/rental/4227540" TargetMode="External"/><Relationship Id="rId244" Type="http://schemas.openxmlformats.org/officeDocument/2006/relationships/hyperlink" Target="https://streeteasy.com/rental/3994122" TargetMode="External"/><Relationship Id="rId18" Type="http://schemas.openxmlformats.org/officeDocument/2006/relationships/hyperlink" Target="https://streeteasy.com/rental/4462727" TargetMode="External"/><Relationship Id="rId39" Type="http://schemas.openxmlformats.org/officeDocument/2006/relationships/hyperlink" Target="https://streeteasy.com/rental/4210108" TargetMode="External"/><Relationship Id="rId265" Type="http://schemas.openxmlformats.org/officeDocument/2006/relationships/hyperlink" Target="https://streeteasy.com/rental/4416405" TargetMode="External"/><Relationship Id="rId286" Type="http://schemas.openxmlformats.org/officeDocument/2006/relationships/hyperlink" Target="https://streeteasy.com/rental/3863212" TargetMode="External"/><Relationship Id="rId50" Type="http://schemas.openxmlformats.org/officeDocument/2006/relationships/hyperlink" Target="https://streeteasy.com/rental/4101043" TargetMode="External"/><Relationship Id="rId104" Type="http://schemas.openxmlformats.org/officeDocument/2006/relationships/hyperlink" Target="https://streeteasy.com/rental/4448756" TargetMode="External"/><Relationship Id="rId125" Type="http://schemas.openxmlformats.org/officeDocument/2006/relationships/hyperlink" Target="https://streeteasy.com/rental/4348130" TargetMode="External"/><Relationship Id="rId146" Type="http://schemas.openxmlformats.org/officeDocument/2006/relationships/hyperlink" Target="https://streeteasy.com/rental/4086346" TargetMode="External"/><Relationship Id="rId167" Type="http://schemas.openxmlformats.org/officeDocument/2006/relationships/hyperlink" Target="https://streeteasy.com/rental/3983812" TargetMode="External"/><Relationship Id="rId188" Type="http://schemas.openxmlformats.org/officeDocument/2006/relationships/hyperlink" Target="https://streeteasy.com/rental/3863170" TargetMode="External"/><Relationship Id="rId311" Type="http://schemas.openxmlformats.org/officeDocument/2006/relationships/hyperlink" Target="https://www.corcoran.com/listing/rented/30-77-vernon-boulevard-623w-queens-ny-11102/21928822/regionId/1" TargetMode="External"/><Relationship Id="rId332" Type="http://schemas.openxmlformats.org/officeDocument/2006/relationships/hyperlink" Target="https://www.corcoran.com/listing/rented/30-77-vernon-boulevard-501s-queens-ny-11102/22171639/regionId/1" TargetMode="External"/><Relationship Id="rId353" Type="http://schemas.openxmlformats.org/officeDocument/2006/relationships/hyperlink" Target="https://www.corcoran.com/listing/rented/30-77-vernon-boulevard-118w-queens-ny-11102/21980662/regionId/1" TargetMode="External"/><Relationship Id="rId374" Type="http://schemas.openxmlformats.org/officeDocument/2006/relationships/hyperlink" Target="https://streeteasy.com/rental/4264023" TargetMode="External"/><Relationship Id="rId395" Type="http://schemas.openxmlformats.org/officeDocument/2006/relationships/hyperlink" Target="https://streeteasy.com/rental/4022751" TargetMode="External"/><Relationship Id="rId71" Type="http://schemas.openxmlformats.org/officeDocument/2006/relationships/hyperlink" Target="https://streeteasy.com/rental/3984229" TargetMode="External"/><Relationship Id="rId92" Type="http://schemas.openxmlformats.org/officeDocument/2006/relationships/hyperlink" Target="https://streeteasy.com/rental/3863212" TargetMode="External"/><Relationship Id="rId213" Type="http://schemas.openxmlformats.org/officeDocument/2006/relationships/hyperlink" Target="https://streeteasy.com/rental/4348130" TargetMode="External"/><Relationship Id="rId234" Type="http://schemas.openxmlformats.org/officeDocument/2006/relationships/hyperlink" Target="https://streeteasy.com/rental/4020385" TargetMode="External"/><Relationship Id="rId2" Type="http://schemas.openxmlformats.org/officeDocument/2006/relationships/hyperlink" Target="https://streeteasy.com/rental/4508161" TargetMode="External"/><Relationship Id="rId29" Type="http://schemas.openxmlformats.org/officeDocument/2006/relationships/hyperlink" Target="https://streeteasy.com/rental/4376128" TargetMode="External"/><Relationship Id="rId255" Type="http://schemas.openxmlformats.org/officeDocument/2006/relationships/hyperlink" Target="https://streeteasy.com/rental/3912407" TargetMode="External"/><Relationship Id="rId276" Type="http://schemas.openxmlformats.org/officeDocument/2006/relationships/hyperlink" Target="https://streeteasy.com/rental/4455834" TargetMode="External"/><Relationship Id="rId297" Type="http://schemas.openxmlformats.org/officeDocument/2006/relationships/hyperlink" Target="https://www.corcoran.com/listing/rented/30-77-vernon-boulevard-313s-queens-ny-11102/22065875/regionId/1" TargetMode="External"/><Relationship Id="rId40" Type="http://schemas.openxmlformats.org/officeDocument/2006/relationships/hyperlink" Target="https://streeteasy.com/rental/4239915" TargetMode="External"/><Relationship Id="rId115" Type="http://schemas.openxmlformats.org/officeDocument/2006/relationships/hyperlink" Target="https://streeteasy.com/rental/4369552" TargetMode="External"/><Relationship Id="rId136" Type="http://schemas.openxmlformats.org/officeDocument/2006/relationships/hyperlink" Target="https://streeteasy.com/rental/4233864" TargetMode="External"/><Relationship Id="rId157" Type="http://schemas.openxmlformats.org/officeDocument/2006/relationships/hyperlink" Target="https://streeteasy.com/rental/4034591" TargetMode="External"/><Relationship Id="rId178" Type="http://schemas.openxmlformats.org/officeDocument/2006/relationships/hyperlink" Target="https://streeteasy.com/rental/3948111" TargetMode="External"/><Relationship Id="rId301" Type="http://schemas.openxmlformats.org/officeDocument/2006/relationships/hyperlink" Target="https://www.corcoran.com/listing/rented/30-77-vernon-boulevard-312s-queens-ny-11102/22169920/regionId/1" TargetMode="External"/><Relationship Id="rId322" Type="http://schemas.openxmlformats.org/officeDocument/2006/relationships/hyperlink" Target="https://www.corcoran.com/listing/rented/30-77-vernon-boulevard-612s-queens-ny-11102/22662882/regionId/1" TargetMode="External"/><Relationship Id="rId343" Type="http://schemas.openxmlformats.org/officeDocument/2006/relationships/hyperlink" Target="https://www.corcoran.com/listing/rented/30-77-vernon-boulevard-414w-queens-ny-11102/21928707/regionId/1" TargetMode="External"/><Relationship Id="rId364" Type="http://schemas.openxmlformats.org/officeDocument/2006/relationships/hyperlink" Target="https://www.corcoran.com/listing/rented/30-77-vernon-boulevard-g127w-queens-ny-11102/22342455/regionId/1" TargetMode="External"/><Relationship Id="rId61" Type="http://schemas.openxmlformats.org/officeDocument/2006/relationships/hyperlink" Target="https://streeteasy.com/rental/4072781" TargetMode="External"/><Relationship Id="rId82" Type="http://schemas.openxmlformats.org/officeDocument/2006/relationships/hyperlink" Target="https://streeteasy.com/rental/3954730" TargetMode="External"/><Relationship Id="rId199" Type="http://schemas.openxmlformats.org/officeDocument/2006/relationships/hyperlink" Target="https://streeteasy.com/rental/4448756" TargetMode="External"/><Relationship Id="rId203" Type="http://schemas.openxmlformats.org/officeDocument/2006/relationships/hyperlink" Target="https://streeteasy.com/rental/4421367" TargetMode="External"/><Relationship Id="rId385" Type="http://schemas.openxmlformats.org/officeDocument/2006/relationships/hyperlink" Target="https://streeteasy.com/rental/4161536" TargetMode="External"/><Relationship Id="rId19" Type="http://schemas.openxmlformats.org/officeDocument/2006/relationships/hyperlink" Target="https://streeteasy.com/rental/4423295" TargetMode="External"/><Relationship Id="rId224" Type="http://schemas.openxmlformats.org/officeDocument/2006/relationships/hyperlink" Target="https://streeteasy.com/rental/4190338" TargetMode="External"/><Relationship Id="rId245" Type="http://schemas.openxmlformats.org/officeDocument/2006/relationships/hyperlink" Target="https://streeteasy.com/rental/3974623" TargetMode="External"/><Relationship Id="rId266" Type="http://schemas.openxmlformats.org/officeDocument/2006/relationships/hyperlink" Target="https://streeteasy.com/rental/4190318" TargetMode="External"/><Relationship Id="rId287" Type="http://schemas.openxmlformats.org/officeDocument/2006/relationships/hyperlink" Target="https://streeteasy.com/rental/4421366" TargetMode="External"/><Relationship Id="rId30" Type="http://schemas.openxmlformats.org/officeDocument/2006/relationships/hyperlink" Target="https://streeteasy.com/rental/4348130" TargetMode="External"/><Relationship Id="rId105" Type="http://schemas.openxmlformats.org/officeDocument/2006/relationships/hyperlink" Target="https://streeteasy.com/rental/4469483" TargetMode="External"/><Relationship Id="rId126" Type="http://schemas.openxmlformats.org/officeDocument/2006/relationships/hyperlink" Target="https://streeteasy.com/rental/4308179" TargetMode="External"/><Relationship Id="rId147" Type="http://schemas.openxmlformats.org/officeDocument/2006/relationships/hyperlink" Target="https://streeteasy.com/rental/4086295" TargetMode="External"/><Relationship Id="rId168" Type="http://schemas.openxmlformats.org/officeDocument/2006/relationships/hyperlink" Target="https://streeteasy.com/rental/3994122" TargetMode="External"/><Relationship Id="rId312" Type="http://schemas.openxmlformats.org/officeDocument/2006/relationships/hyperlink" Target="https://www.corcoran.com/listing/rented/30-77-vernon-boulevard-ph730w-queens-ny-11102/21976876/regionId/1" TargetMode="External"/><Relationship Id="rId333" Type="http://schemas.openxmlformats.org/officeDocument/2006/relationships/hyperlink" Target="https://www.corcoran.com/listing/rented/30-77-vernon-boulevard-510e-queens-ny-11102/22030653/regionId/1" TargetMode="External"/><Relationship Id="rId354" Type="http://schemas.openxmlformats.org/officeDocument/2006/relationships/hyperlink" Target="https://www.corcoran.com/listing/rented/30-77-vernon-boulevard-316w-queens-ny-11102/21839547/regionId/1" TargetMode="External"/><Relationship Id="rId51" Type="http://schemas.openxmlformats.org/officeDocument/2006/relationships/hyperlink" Target="https://streeteasy.com/rental/4086346" TargetMode="External"/><Relationship Id="rId72" Type="http://schemas.openxmlformats.org/officeDocument/2006/relationships/hyperlink" Target="https://streeteasy.com/rental/3983812" TargetMode="External"/><Relationship Id="rId93" Type="http://schemas.openxmlformats.org/officeDocument/2006/relationships/hyperlink" Target="https://streeteasy.com/rental/3863187" TargetMode="External"/><Relationship Id="rId189" Type="http://schemas.openxmlformats.org/officeDocument/2006/relationships/hyperlink" Target="https://streeteasy.com/rental/3863147" TargetMode="External"/><Relationship Id="rId375" Type="http://schemas.openxmlformats.org/officeDocument/2006/relationships/hyperlink" Target="https://streeteasy.com/rental/4264023" TargetMode="External"/><Relationship Id="rId396" Type="http://schemas.openxmlformats.org/officeDocument/2006/relationships/hyperlink" Target="https://www.corcoran.com/listing/rented/30-77-vernon-boulevard-217w-queens-ny-11102/21808918/regionId/1" TargetMode="External"/><Relationship Id="rId3" Type="http://schemas.openxmlformats.org/officeDocument/2006/relationships/hyperlink" Target="https://streeteasy.com/rental/4455823" TargetMode="External"/><Relationship Id="rId214" Type="http://schemas.openxmlformats.org/officeDocument/2006/relationships/hyperlink" Target="https://streeteasy.com/rental/4308179" TargetMode="External"/><Relationship Id="rId235" Type="http://schemas.openxmlformats.org/officeDocument/2006/relationships/hyperlink" Target="https://streeteasy.com/rental/4072781" TargetMode="External"/><Relationship Id="rId256" Type="http://schemas.openxmlformats.org/officeDocument/2006/relationships/hyperlink" Target="https://streeteasy.com/rental/3912999" TargetMode="External"/><Relationship Id="rId277" Type="http://schemas.openxmlformats.org/officeDocument/2006/relationships/hyperlink" Target="https://streeteasy.com/rental/4376128" TargetMode="External"/><Relationship Id="rId298" Type="http://schemas.openxmlformats.org/officeDocument/2006/relationships/hyperlink" Target="https://www.corcoran.com/listing/rented/30-77-vernon-boulevard-ph826w-queens-ny-11102/22104688/regionId/1" TargetMode="External"/><Relationship Id="rId116" Type="http://schemas.openxmlformats.org/officeDocument/2006/relationships/hyperlink" Target="https://streeteasy.com/rental/4422319" TargetMode="External"/><Relationship Id="rId137" Type="http://schemas.openxmlformats.org/officeDocument/2006/relationships/hyperlink" Target="https://streeteasy.com/rental/4227540" TargetMode="External"/><Relationship Id="rId158" Type="http://schemas.openxmlformats.org/officeDocument/2006/relationships/hyperlink" Target="https://streeteasy.com/rental/4011981" TargetMode="External"/><Relationship Id="rId302" Type="http://schemas.openxmlformats.org/officeDocument/2006/relationships/hyperlink" Target="https://www.corcoran.com/listing/rented/30-77-vernon-boulevard-516s-queens-ny-11102/22065876/regionId/1" TargetMode="External"/><Relationship Id="rId323" Type="http://schemas.openxmlformats.org/officeDocument/2006/relationships/hyperlink" Target="https://www.corcoran.com/listing/rented/30-77-vernon-boulevard-406e-queens-ny-11102/22459106/regionId/1" TargetMode="External"/><Relationship Id="rId344" Type="http://schemas.openxmlformats.org/officeDocument/2006/relationships/hyperlink" Target="https://www.corcoran.com/listing/rented/30-77-vernon-boulevard-417w-queens-ny-11102/21951946/regionId/1" TargetMode="External"/><Relationship Id="rId20" Type="http://schemas.openxmlformats.org/officeDocument/2006/relationships/hyperlink" Target="https://streeteasy.com/rental/4369552" TargetMode="External"/><Relationship Id="rId41" Type="http://schemas.openxmlformats.org/officeDocument/2006/relationships/hyperlink" Target="https://streeteasy.com/rental/4233864" TargetMode="External"/><Relationship Id="rId62" Type="http://schemas.openxmlformats.org/officeDocument/2006/relationships/hyperlink" Target="https://streeteasy.com/rental/4034591" TargetMode="External"/><Relationship Id="rId83" Type="http://schemas.openxmlformats.org/officeDocument/2006/relationships/hyperlink" Target="https://streeteasy.com/rental/3952102" TargetMode="External"/><Relationship Id="rId179" Type="http://schemas.openxmlformats.org/officeDocument/2006/relationships/hyperlink" Target="https://streeteasy.com/rental/3947922" TargetMode="External"/><Relationship Id="rId365" Type="http://schemas.openxmlformats.org/officeDocument/2006/relationships/hyperlink" Target="https://www.corcoran.com/listing/rented/30-77-vernon-boulevard-ph701e-queens-ny-11102/21964893/regionId/1" TargetMode="External"/><Relationship Id="rId386" Type="http://schemas.openxmlformats.org/officeDocument/2006/relationships/hyperlink" Target="https://streeteasy.com/rental/4161536" TargetMode="External"/><Relationship Id="rId190" Type="http://schemas.openxmlformats.org/officeDocument/2006/relationships/hyperlink" Target="https://streeteasy.com/rental/4028447" TargetMode="External"/><Relationship Id="rId204" Type="http://schemas.openxmlformats.org/officeDocument/2006/relationships/hyperlink" Target="https://streeteasy.com/rental/4462715" TargetMode="External"/><Relationship Id="rId225" Type="http://schemas.openxmlformats.org/officeDocument/2006/relationships/hyperlink" Target="https://streeteasy.com/rental/4161536" TargetMode="External"/><Relationship Id="rId246" Type="http://schemas.openxmlformats.org/officeDocument/2006/relationships/hyperlink" Target="https://streeteasy.com/rental/3975656" TargetMode="External"/><Relationship Id="rId267" Type="http://schemas.openxmlformats.org/officeDocument/2006/relationships/hyperlink" Target="https://streeteasy.com/rental/4070785" TargetMode="External"/><Relationship Id="rId288" Type="http://schemas.openxmlformats.org/officeDocument/2006/relationships/hyperlink" Target="https://streeteasy.com/rental/4421366" TargetMode="External"/><Relationship Id="rId106" Type="http://schemas.openxmlformats.org/officeDocument/2006/relationships/hyperlink" Target="https://streeteasy.com/rental/4348538" TargetMode="External"/><Relationship Id="rId127" Type="http://schemas.openxmlformats.org/officeDocument/2006/relationships/hyperlink" Target="https://streeteasy.com/rental/4273029" TargetMode="External"/><Relationship Id="rId313" Type="http://schemas.openxmlformats.org/officeDocument/2006/relationships/hyperlink" Target="https://www.corcoran.com/listing/rented/30-77-vernon-boulevard-ph727w-queens-ny-11102/22030920/regionId/1" TargetMode="External"/><Relationship Id="rId10" Type="http://schemas.openxmlformats.org/officeDocument/2006/relationships/hyperlink" Target="https://streeteasy.com/rental/4469483" TargetMode="External"/><Relationship Id="rId31" Type="http://schemas.openxmlformats.org/officeDocument/2006/relationships/hyperlink" Target="https://streeteasy.com/rental/4308179" TargetMode="External"/><Relationship Id="rId52" Type="http://schemas.openxmlformats.org/officeDocument/2006/relationships/hyperlink" Target="https://streeteasy.com/rental/4086295" TargetMode="External"/><Relationship Id="rId73" Type="http://schemas.openxmlformats.org/officeDocument/2006/relationships/hyperlink" Target="https://streeteasy.com/rental/3994122" TargetMode="External"/><Relationship Id="rId94" Type="http://schemas.openxmlformats.org/officeDocument/2006/relationships/hyperlink" Target="https://streeteasy.com/rental/3863170" TargetMode="External"/><Relationship Id="rId148" Type="http://schemas.openxmlformats.org/officeDocument/2006/relationships/hyperlink" Target="https://streeteasy.com/rental/4116748" TargetMode="External"/><Relationship Id="rId169" Type="http://schemas.openxmlformats.org/officeDocument/2006/relationships/hyperlink" Target="https://streeteasy.com/rental/3974623" TargetMode="External"/><Relationship Id="rId334" Type="http://schemas.openxmlformats.org/officeDocument/2006/relationships/hyperlink" Target="https://www.corcoran.com/listing/rented/30-77-vernon-boulevard-ph808s-queens-ny-11102/22459108/regionId/1" TargetMode="External"/><Relationship Id="rId355" Type="http://schemas.openxmlformats.org/officeDocument/2006/relationships/hyperlink" Target="https://www.corcoran.com/listing/rented/30-77-vernon-boulevard-316west-queens-ny-11102/22337353/regionId/1" TargetMode="External"/><Relationship Id="rId376" Type="http://schemas.openxmlformats.org/officeDocument/2006/relationships/hyperlink" Target="https://streeteasy.com/rental/4264023" TargetMode="External"/><Relationship Id="rId4" Type="http://schemas.openxmlformats.org/officeDocument/2006/relationships/hyperlink" Target="https://streeteasy.com/rental/4541414" TargetMode="External"/><Relationship Id="rId180" Type="http://schemas.openxmlformats.org/officeDocument/2006/relationships/hyperlink" Target="https://streeteasy.com/rental/3920313" TargetMode="External"/><Relationship Id="rId215" Type="http://schemas.openxmlformats.org/officeDocument/2006/relationships/hyperlink" Target="https://streeteasy.com/rental/4273029" TargetMode="External"/><Relationship Id="rId236" Type="http://schemas.openxmlformats.org/officeDocument/2006/relationships/hyperlink" Target="https://streeteasy.com/rental/4034591" TargetMode="External"/><Relationship Id="rId257" Type="http://schemas.openxmlformats.org/officeDocument/2006/relationships/hyperlink" Target="https://streeteasy.com/rental/3903415" TargetMode="External"/><Relationship Id="rId278" Type="http://schemas.openxmlformats.org/officeDocument/2006/relationships/hyperlink" Target="https://streeteasy.com/rental/4222167" TargetMode="External"/><Relationship Id="rId303" Type="http://schemas.openxmlformats.org/officeDocument/2006/relationships/hyperlink" Target="https://www.corcoran.com/listing/rented/30-77-vernon-boulevard-333e-queens-ny-11102/21839551/regionId/1" TargetMode="External"/><Relationship Id="rId42" Type="http://schemas.openxmlformats.org/officeDocument/2006/relationships/hyperlink" Target="https://streeteasy.com/rental/4227540" TargetMode="External"/><Relationship Id="rId84" Type="http://schemas.openxmlformats.org/officeDocument/2006/relationships/hyperlink" Target="https://streeteasy.com/rental/3948111" TargetMode="External"/><Relationship Id="rId138" Type="http://schemas.openxmlformats.org/officeDocument/2006/relationships/hyperlink" Target="https://streeteasy.com/rental/4190338" TargetMode="External"/><Relationship Id="rId345" Type="http://schemas.openxmlformats.org/officeDocument/2006/relationships/hyperlink" Target="https://www.corcoran.com/listing/rented/30-77-vernon-boulevard-ph706e-queens-ny-11102/22403736/regionId/1" TargetMode="External"/><Relationship Id="rId387" Type="http://schemas.openxmlformats.org/officeDocument/2006/relationships/hyperlink" Target="https://streeteasy.com/rental/4374661" TargetMode="External"/><Relationship Id="rId191" Type="http://schemas.openxmlformats.org/officeDocument/2006/relationships/hyperlink" Target="https://streeteasy.com/rental/4028447" TargetMode="External"/><Relationship Id="rId205" Type="http://schemas.openxmlformats.org/officeDocument/2006/relationships/hyperlink" Target="https://streeteasy.com/rental/4423295" TargetMode="External"/><Relationship Id="rId247" Type="http://schemas.openxmlformats.org/officeDocument/2006/relationships/hyperlink" Target="https://streeteasy.com/rental/3964660" TargetMode="External"/><Relationship Id="rId107" Type="http://schemas.openxmlformats.org/officeDocument/2006/relationships/hyperlink" Target="https://streeteasy.com/rental/4416454" TargetMode="External"/><Relationship Id="rId289" Type="http://schemas.openxmlformats.org/officeDocument/2006/relationships/hyperlink" Target="https://streeteasy.com/rental/4421366" TargetMode="External"/><Relationship Id="rId11" Type="http://schemas.openxmlformats.org/officeDocument/2006/relationships/hyperlink" Target="https://streeteasy.com/rental/4348538" TargetMode="External"/><Relationship Id="rId53" Type="http://schemas.openxmlformats.org/officeDocument/2006/relationships/hyperlink" Target="https://streeteasy.com/rental/4116748" TargetMode="External"/><Relationship Id="rId149" Type="http://schemas.openxmlformats.org/officeDocument/2006/relationships/hyperlink" Target="https://streeteasy.com/rental/4109313" TargetMode="External"/><Relationship Id="rId314" Type="http://schemas.openxmlformats.org/officeDocument/2006/relationships/hyperlink" Target="https://www.corcoran.com/listing/rented/30-77-vernon-boulevard-ph723w-queens-ny-11102/21976880/regionId/1" TargetMode="External"/><Relationship Id="rId356" Type="http://schemas.openxmlformats.org/officeDocument/2006/relationships/hyperlink" Target="https://www.corcoran.com/listing/rented/30-77-vernon-boulevard-g126w-queens-ny-11102/22105161/regionId/1" TargetMode="External"/><Relationship Id="rId95" Type="http://schemas.openxmlformats.org/officeDocument/2006/relationships/hyperlink" Target="https://streeteasy.com/rental/3863147" TargetMode="External"/><Relationship Id="rId160" Type="http://schemas.openxmlformats.org/officeDocument/2006/relationships/hyperlink" Target="https://streeteasy.com/rental/3934075" TargetMode="External"/><Relationship Id="rId216" Type="http://schemas.openxmlformats.org/officeDocument/2006/relationships/hyperlink" Target="https://streeteasy.com/rental/4266613" TargetMode="External"/><Relationship Id="rId258" Type="http://schemas.openxmlformats.org/officeDocument/2006/relationships/hyperlink" Target="https://streeteasy.com/rental/3869216" TargetMode="External"/><Relationship Id="rId22" Type="http://schemas.openxmlformats.org/officeDocument/2006/relationships/hyperlink" Target="https://streeteasy.com/rental/4374711" TargetMode="External"/><Relationship Id="rId64" Type="http://schemas.openxmlformats.org/officeDocument/2006/relationships/hyperlink" Target="https://streeteasy.com/rental/4020523" TargetMode="External"/><Relationship Id="rId118" Type="http://schemas.openxmlformats.org/officeDocument/2006/relationships/hyperlink" Target="https://streeteasy.com/rental/4416405" TargetMode="External"/><Relationship Id="rId325" Type="http://schemas.openxmlformats.org/officeDocument/2006/relationships/hyperlink" Target="https://www.corcoran.com/listing/rented/30-77-vernon-boulevard-601s-queens-ny-11102/22214503/regionId/1" TargetMode="External"/><Relationship Id="rId367" Type="http://schemas.openxmlformats.org/officeDocument/2006/relationships/hyperlink" Target="https://www.corcoran.com/listing/rented/30-77-vernon-boulevard-614s-queens-ny-11102/22228239/regionId/1" TargetMode="External"/><Relationship Id="rId171" Type="http://schemas.openxmlformats.org/officeDocument/2006/relationships/hyperlink" Target="https://streeteasy.com/rental/3975656" TargetMode="External"/><Relationship Id="rId227" Type="http://schemas.openxmlformats.org/officeDocument/2006/relationships/hyperlink" Target="https://streeteasy.com/rental/4116740" TargetMode="External"/><Relationship Id="rId269" Type="http://schemas.openxmlformats.org/officeDocument/2006/relationships/hyperlink" Target="https://streeteasy.com/rental/4020523" TargetMode="External"/><Relationship Id="rId33" Type="http://schemas.openxmlformats.org/officeDocument/2006/relationships/hyperlink" Target="https://streeteasy.com/rental/4222167" TargetMode="External"/><Relationship Id="rId129" Type="http://schemas.openxmlformats.org/officeDocument/2006/relationships/hyperlink" Target="https://streeteasy.com/rental/4266613" TargetMode="External"/><Relationship Id="rId280" Type="http://schemas.openxmlformats.org/officeDocument/2006/relationships/hyperlink" Target="https://streeteasy.com/rental/4111772" TargetMode="External"/><Relationship Id="rId336" Type="http://schemas.openxmlformats.org/officeDocument/2006/relationships/hyperlink" Target="https://www.corcoran.com/listing/rented/30-77-vernon-boulevard-603e-queens-ny-11102/21951691/regionId/1" TargetMode="External"/><Relationship Id="rId75" Type="http://schemas.openxmlformats.org/officeDocument/2006/relationships/hyperlink" Target="https://streeteasy.com/rental/3976002" TargetMode="External"/><Relationship Id="rId140" Type="http://schemas.openxmlformats.org/officeDocument/2006/relationships/hyperlink" Target="https://streeteasy.com/rental/4161536" TargetMode="External"/><Relationship Id="rId182" Type="http://schemas.openxmlformats.org/officeDocument/2006/relationships/hyperlink" Target="https://streeteasy.com/rental/3912999" TargetMode="External"/><Relationship Id="rId378" Type="http://schemas.openxmlformats.org/officeDocument/2006/relationships/hyperlink" Target="https://streeteasy.com/rental/4478857" TargetMode="External"/><Relationship Id="rId6" Type="http://schemas.openxmlformats.org/officeDocument/2006/relationships/hyperlink" Target="https://streeteasy.com/rental/4521624" TargetMode="External"/><Relationship Id="rId238" Type="http://schemas.openxmlformats.org/officeDocument/2006/relationships/hyperlink" Target="https://streeteasy.com/rental/4020550" TargetMode="External"/><Relationship Id="rId291" Type="http://schemas.openxmlformats.org/officeDocument/2006/relationships/hyperlink" Target="https://www.corcoran.com/listing/rented/30-77-vernon-boulevard-213s-queens-ny-11102/22043885/regionId/1" TargetMode="External"/><Relationship Id="rId305" Type="http://schemas.openxmlformats.org/officeDocument/2006/relationships/hyperlink" Target="https://www.corcoran.com/listing/rented/30-77-vernon-boulevard-306e-queens-ny-11102/21996994/regionId/1" TargetMode="External"/><Relationship Id="rId347" Type="http://schemas.openxmlformats.org/officeDocument/2006/relationships/hyperlink" Target="https://www.corcoran.com/listing/rented/30-77-vernon-boulevard-514w-queens-ny-11102/21912142/regionId/1" TargetMode="External"/><Relationship Id="rId44" Type="http://schemas.openxmlformats.org/officeDocument/2006/relationships/hyperlink" Target="https://streeteasy.com/rental/4190318" TargetMode="External"/><Relationship Id="rId86" Type="http://schemas.openxmlformats.org/officeDocument/2006/relationships/hyperlink" Target="https://streeteasy.com/rental/3920313" TargetMode="External"/><Relationship Id="rId151" Type="http://schemas.openxmlformats.org/officeDocument/2006/relationships/hyperlink" Target="https://streeteasy.com/rental/4101051" TargetMode="External"/><Relationship Id="rId389" Type="http://schemas.openxmlformats.org/officeDocument/2006/relationships/hyperlink" Target="https://streeteasy.com/rental/3920313" TargetMode="External"/><Relationship Id="rId193" Type="http://schemas.openxmlformats.org/officeDocument/2006/relationships/hyperlink" Target="https://streeteasy.com/rental/4455823" TargetMode="External"/><Relationship Id="rId207" Type="http://schemas.openxmlformats.org/officeDocument/2006/relationships/hyperlink" Target="https://streeteasy.com/rental/4422319" TargetMode="External"/><Relationship Id="rId249" Type="http://schemas.openxmlformats.org/officeDocument/2006/relationships/hyperlink" Target="https://streeteasy.com/rental/3964899" TargetMode="External"/><Relationship Id="rId13" Type="http://schemas.openxmlformats.org/officeDocument/2006/relationships/hyperlink" Target="https://streeteasy.com/rental/4477720" TargetMode="External"/><Relationship Id="rId109" Type="http://schemas.openxmlformats.org/officeDocument/2006/relationships/hyperlink" Target="https://streeteasy.com/rental/4421367" TargetMode="External"/><Relationship Id="rId260" Type="http://schemas.openxmlformats.org/officeDocument/2006/relationships/hyperlink" Target="https://streeteasy.com/rental/3863170" TargetMode="External"/><Relationship Id="rId316" Type="http://schemas.openxmlformats.org/officeDocument/2006/relationships/hyperlink" Target="https://www.corcoran.com/listing/rented/30-77-vernon-boulevard-305e-queens-ny-11102/21839544/regionId/1" TargetMode="External"/><Relationship Id="rId55" Type="http://schemas.openxmlformats.org/officeDocument/2006/relationships/hyperlink" Target="https://streeteasy.com/rental/3953050" TargetMode="External"/><Relationship Id="rId97" Type="http://schemas.openxmlformats.org/officeDocument/2006/relationships/hyperlink" Target="https://streeteasy.com/rental/4508161" TargetMode="External"/><Relationship Id="rId120" Type="http://schemas.openxmlformats.org/officeDocument/2006/relationships/hyperlink" Target="https://streeteasy.com/rental/4374661" TargetMode="External"/><Relationship Id="rId358" Type="http://schemas.openxmlformats.org/officeDocument/2006/relationships/hyperlink" Target="https://www.corcoran.com/listing/rented/30-77-vernon-boulevard-610e-queens-ny-11102/22121729/regionId/1" TargetMode="External"/><Relationship Id="rId162" Type="http://schemas.openxmlformats.org/officeDocument/2006/relationships/hyperlink" Target="https://streeteasy.com/rental/4022751" TargetMode="External"/><Relationship Id="rId218" Type="http://schemas.openxmlformats.org/officeDocument/2006/relationships/hyperlink" Target="https://streeteasy.com/rental/4245652" TargetMode="External"/><Relationship Id="rId271" Type="http://schemas.openxmlformats.org/officeDocument/2006/relationships/hyperlink" Target="https://streeteasy.com/rental/3973790" TargetMode="External"/><Relationship Id="rId24" Type="http://schemas.openxmlformats.org/officeDocument/2006/relationships/hyperlink" Target="https://streeteasy.com/rental/4396677" TargetMode="External"/><Relationship Id="rId66" Type="http://schemas.openxmlformats.org/officeDocument/2006/relationships/hyperlink" Target="https://streeteasy.com/rental/4020550" TargetMode="External"/><Relationship Id="rId131" Type="http://schemas.openxmlformats.org/officeDocument/2006/relationships/hyperlink" Target="https://streeteasy.com/rental/4245652" TargetMode="External"/><Relationship Id="rId327" Type="http://schemas.openxmlformats.org/officeDocument/2006/relationships/hyperlink" Target="https://www.corcoran.com/listing/rented/30-77-vernon-boulevard-601e-queens-ny-11102/22028171/regionId/1" TargetMode="External"/><Relationship Id="rId369" Type="http://schemas.openxmlformats.org/officeDocument/2006/relationships/hyperlink" Target="https://streeteasy.com/rental/4469482" TargetMode="External"/><Relationship Id="rId173" Type="http://schemas.openxmlformats.org/officeDocument/2006/relationships/hyperlink" Target="https://streeteasy.com/rental/3964660" TargetMode="External"/><Relationship Id="rId229" Type="http://schemas.openxmlformats.org/officeDocument/2006/relationships/hyperlink" Target="https://streeteasy.com/rental/4109313" TargetMode="External"/><Relationship Id="rId380" Type="http://schemas.openxmlformats.org/officeDocument/2006/relationships/hyperlink" Target="https://streeteasy.com/rental/3863103" TargetMode="External"/><Relationship Id="rId240" Type="http://schemas.openxmlformats.org/officeDocument/2006/relationships/hyperlink" Target="https://streeteasy.com/rental/4028447" TargetMode="External"/><Relationship Id="rId35" Type="http://schemas.openxmlformats.org/officeDocument/2006/relationships/hyperlink" Target="https://streeteasy.com/rental/4260756" TargetMode="External"/><Relationship Id="rId77" Type="http://schemas.openxmlformats.org/officeDocument/2006/relationships/hyperlink" Target="https://streeteasy.com/rental/3973790" TargetMode="External"/><Relationship Id="rId100" Type="http://schemas.openxmlformats.org/officeDocument/2006/relationships/hyperlink" Target="https://streeteasy.com/rental/4523571" TargetMode="External"/><Relationship Id="rId282" Type="http://schemas.openxmlformats.org/officeDocument/2006/relationships/hyperlink" Target="https://streeteasy.com/rental/4116748" TargetMode="External"/><Relationship Id="rId338" Type="http://schemas.openxmlformats.org/officeDocument/2006/relationships/hyperlink" Target="https://www.corcoran.com/listing/rented/30-77-vernon-boulevard-ph707s-queens-ny-11102/22421166/regionId/1" TargetMode="External"/><Relationship Id="rId8" Type="http://schemas.openxmlformats.org/officeDocument/2006/relationships/hyperlink" Target="https://streeteasy.com/rental/4469482" TargetMode="External"/><Relationship Id="rId142" Type="http://schemas.openxmlformats.org/officeDocument/2006/relationships/hyperlink" Target="https://streeteasy.com/rental/4070785" TargetMode="External"/><Relationship Id="rId184" Type="http://schemas.openxmlformats.org/officeDocument/2006/relationships/hyperlink" Target="https://streeteasy.com/rental/3912489" TargetMode="External"/><Relationship Id="rId391" Type="http://schemas.openxmlformats.org/officeDocument/2006/relationships/hyperlink" Target="https://streeteasy.com/rental/3952102" TargetMode="External"/><Relationship Id="rId251" Type="http://schemas.openxmlformats.org/officeDocument/2006/relationships/hyperlink" Target="https://streeteasy.com/rental/3954730" TargetMode="External"/><Relationship Id="rId46" Type="http://schemas.openxmlformats.org/officeDocument/2006/relationships/hyperlink" Target="https://streeteasy.com/rental/4140790" TargetMode="External"/><Relationship Id="rId293" Type="http://schemas.openxmlformats.org/officeDocument/2006/relationships/hyperlink" Target="https://www.corcoran.com/listing/rented/30-77-vernon-boulevard-211s-queens-ny-11102/22028122/regionId/1" TargetMode="External"/><Relationship Id="rId307" Type="http://schemas.openxmlformats.org/officeDocument/2006/relationships/hyperlink" Target="https://www.corcoran.com/listing/rented/30-77-vernon-boulevard-309e-queens-ny-11102/21839545/regionId/1" TargetMode="External"/><Relationship Id="rId349" Type="http://schemas.openxmlformats.org/officeDocument/2006/relationships/hyperlink" Target="https://www.corcoran.com/listing/rented/30-77-vernon-boulevard-617w-queens-ny-11102/22024762/regionId/1" TargetMode="External"/><Relationship Id="rId88" Type="http://schemas.openxmlformats.org/officeDocument/2006/relationships/hyperlink" Target="https://streeteasy.com/rental/3912999" TargetMode="External"/><Relationship Id="rId111" Type="http://schemas.openxmlformats.org/officeDocument/2006/relationships/hyperlink" Target="https://streeteasy.com/rental/4421366" TargetMode="External"/><Relationship Id="rId153" Type="http://schemas.openxmlformats.org/officeDocument/2006/relationships/hyperlink" Target="https://streeteasy.com/rental/4068938" TargetMode="External"/><Relationship Id="rId195" Type="http://schemas.openxmlformats.org/officeDocument/2006/relationships/hyperlink" Target="https://streeteasy.com/rental/4523571" TargetMode="External"/><Relationship Id="rId209" Type="http://schemas.openxmlformats.org/officeDocument/2006/relationships/hyperlink" Target="https://streeteasy.com/rental/4396677" TargetMode="External"/><Relationship Id="rId360" Type="http://schemas.openxmlformats.org/officeDocument/2006/relationships/hyperlink" Target="https://www.corcoran.com/listing/rented/30-77-vernon-boulevard-505e-queens-ny-11102/22622962/regionId/1" TargetMode="External"/><Relationship Id="rId220" Type="http://schemas.openxmlformats.org/officeDocument/2006/relationships/hyperlink" Target="https://streeteasy.com/rental/4210108" TargetMode="External"/><Relationship Id="rId15" Type="http://schemas.openxmlformats.org/officeDocument/2006/relationships/hyperlink" Target="https://streeteasy.com/rental/4462715" TargetMode="External"/><Relationship Id="rId57" Type="http://schemas.openxmlformats.org/officeDocument/2006/relationships/hyperlink" Target="https://streeteasy.com/rental/4026244" TargetMode="External"/><Relationship Id="rId262" Type="http://schemas.openxmlformats.org/officeDocument/2006/relationships/hyperlink" Target="https://streeteasy.com/rental/4028447" TargetMode="External"/><Relationship Id="rId318" Type="http://schemas.openxmlformats.org/officeDocument/2006/relationships/hyperlink" Target="https://www.corcoran.com/listing/rented/30-77-vernon-boulevard-801e-queens-ny-11102/22421172/regionId/1" TargetMode="External"/><Relationship Id="rId99" Type="http://schemas.openxmlformats.org/officeDocument/2006/relationships/hyperlink" Target="https://streeteasy.com/rental/4541414" TargetMode="External"/><Relationship Id="rId122" Type="http://schemas.openxmlformats.org/officeDocument/2006/relationships/hyperlink" Target="https://streeteasy.com/rental/4369549" TargetMode="External"/><Relationship Id="rId164" Type="http://schemas.openxmlformats.org/officeDocument/2006/relationships/hyperlink" Target="https://streeteasy.com/rental/3919710" TargetMode="External"/><Relationship Id="rId371" Type="http://schemas.openxmlformats.org/officeDocument/2006/relationships/hyperlink" Target="https://streeteasy.com/rental/4469482" TargetMode="External"/><Relationship Id="rId26" Type="http://schemas.openxmlformats.org/officeDocument/2006/relationships/hyperlink" Target="https://streeteasy.com/rental/4375461" TargetMode="External"/><Relationship Id="rId231" Type="http://schemas.openxmlformats.org/officeDocument/2006/relationships/hyperlink" Target="https://streeteasy.com/rental/4026244" TargetMode="External"/><Relationship Id="rId273" Type="http://schemas.openxmlformats.org/officeDocument/2006/relationships/hyperlink" Target="https://streeteasy.com/rental/3912489" TargetMode="External"/><Relationship Id="rId329" Type="http://schemas.openxmlformats.org/officeDocument/2006/relationships/hyperlink" Target="https://www.corcoran.com/listing/rented/30-77-vernon-boulevard-ph708s-queens-ny-11102/22451214/regionId/1" TargetMode="External"/><Relationship Id="rId68" Type="http://schemas.openxmlformats.org/officeDocument/2006/relationships/hyperlink" Target="https://streeteasy.com/rental/4028447" TargetMode="External"/><Relationship Id="rId133" Type="http://schemas.openxmlformats.org/officeDocument/2006/relationships/hyperlink" Target="https://streeteasy.com/rental/4239889" TargetMode="External"/><Relationship Id="rId175" Type="http://schemas.openxmlformats.org/officeDocument/2006/relationships/hyperlink" Target="https://streeteasy.com/rental/3954742" TargetMode="External"/><Relationship Id="rId340" Type="http://schemas.openxmlformats.org/officeDocument/2006/relationships/hyperlink" Target="https://www.corcoran.com/listing/rented/30-77-vernon-boulevard-ph807s-queens-ny-11102/22441937/regionId/1" TargetMode="External"/><Relationship Id="rId200" Type="http://schemas.openxmlformats.org/officeDocument/2006/relationships/hyperlink" Target="https://streeteasy.com/rental/4348538" TargetMode="External"/><Relationship Id="rId382" Type="http://schemas.openxmlformats.org/officeDocument/2006/relationships/hyperlink" Target="https://streeteasy.com/rental/4385255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streeteasy.com/rental/4570643" TargetMode="External"/><Relationship Id="rId299" Type="http://schemas.openxmlformats.org/officeDocument/2006/relationships/hyperlink" Target="https://streeteasy.com/rental/3963950" TargetMode="External"/><Relationship Id="rId21" Type="http://schemas.openxmlformats.org/officeDocument/2006/relationships/hyperlink" Target="https://streeteasy.com/rental/4353920" TargetMode="External"/><Relationship Id="rId63" Type="http://schemas.openxmlformats.org/officeDocument/2006/relationships/hyperlink" Target="https://streeteasy.com/rental/4086295" TargetMode="External"/><Relationship Id="rId159" Type="http://schemas.openxmlformats.org/officeDocument/2006/relationships/hyperlink" Target="https://streeteasy.com/rental/4222167" TargetMode="External"/><Relationship Id="rId324" Type="http://schemas.openxmlformats.org/officeDocument/2006/relationships/hyperlink" Target="https://streeteasy.com/rental/4318652" TargetMode="External"/><Relationship Id="rId366" Type="http://schemas.openxmlformats.org/officeDocument/2006/relationships/hyperlink" Target="https://www.corcoran.com/listing/rented/30-77-vernon-boulevard-214s-queens-ny-11102/22029255/regionId/1" TargetMode="External"/><Relationship Id="rId170" Type="http://schemas.openxmlformats.org/officeDocument/2006/relationships/hyperlink" Target="https://streeteasy.com/rental/4190318" TargetMode="External"/><Relationship Id="rId226" Type="http://schemas.openxmlformats.org/officeDocument/2006/relationships/hyperlink" Target="https://streeteasy.com/rental/3863212" TargetMode="External"/><Relationship Id="rId433" Type="http://schemas.openxmlformats.org/officeDocument/2006/relationships/hyperlink" Target="https://www.corcoran.com/listing/rented/30-77-vernon-boulevard-118w-queens-ny-11102/21980662/regionId/1" TargetMode="External"/><Relationship Id="rId268" Type="http://schemas.openxmlformats.org/officeDocument/2006/relationships/hyperlink" Target="https://streeteasy.com/rental/4239915" TargetMode="External"/><Relationship Id="rId475" Type="http://schemas.openxmlformats.org/officeDocument/2006/relationships/hyperlink" Target="https://streeteasy.com/rental/4022751" TargetMode="External"/><Relationship Id="rId32" Type="http://schemas.openxmlformats.org/officeDocument/2006/relationships/hyperlink" Target="https://streeteasy.com/rental/4396677" TargetMode="External"/><Relationship Id="rId74" Type="http://schemas.openxmlformats.org/officeDocument/2006/relationships/hyperlink" Target="https://streeteasy.com/rental/4011981" TargetMode="External"/><Relationship Id="rId128" Type="http://schemas.openxmlformats.org/officeDocument/2006/relationships/hyperlink" Target="https://streeteasy.com/rental/4469483" TargetMode="External"/><Relationship Id="rId335" Type="http://schemas.openxmlformats.org/officeDocument/2006/relationships/hyperlink" Target="https://streeteasy.com/rental/3920313" TargetMode="External"/><Relationship Id="rId377" Type="http://schemas.openxmlformats.org/officeDocument/2006/relationships/hyperlink" Target="https://www.corcoran.com/listing/rented/30-77-vernon-boulevard-827w-queens-ny-11102/22070228/regionId/1" TargetMode="External"/><Relationship Id="rId5" Type="http://schemas.openxmlformats.org/officeDocument/2006/relationships/hyperlink" Target="https://streeteasy.com/rental/4541414" TargetMode="External"/><Relationship Id="rId181" Type="http://schemas.openxmlformats.org/officeDocument/2006/relationships/hyperlink" Target="https://streeteasy.com/rental/4109313" TargetMode="External"/><Relationship Id="rId237" Type="http://schemas.openxmlformats.org/officeDocument/2006/relationships/hyperlink" Target="https://streeteasy.com/rental/4523571" TargetMode="External"/><Relationship Id="rId402" Type="http://schemas.openxmlformats.org/officeDocument/2006/relationships/hyperlink" Target="https://www.corcoran.com/listing/rented/30-77-vernon-boulevard-601s-queens-ny-11102/22214503/regionId/1" TargetMode="External"/><Relationship Id="rId279" Type="http://schemas.openxmlformats.org/officeDocument/2006/relationships/hyperlink" Target="https://streeteasy.com/rental/4026244" TargetMode="External"/><Relationship Id="rId444" Type="http://schemas.openxmlformats.org/officeDocument/2006/relationships/hyperlink" Target="https://www.corcoran.com/listing/rented/30-77-vernon-boulevard-g127w-queens-ny-11102/22342455/regionId/1" TargetMode="External"/><Relationship Id="rId43" Type="http://schemas.openxmlformats.org/officeDocument/2006/relationships/hyperlink" Target="https://streeteasy.com/rental/4222167" TargetMode="External"/><Relationship Id="rId139" Type="http://schemas.openxmlformats.org/officeDocument/2006/relationships/hyperlink" Target="https://streeteasy.com/rental/4348407" TargetMode="External"/><Relationship Id="rId290" Type="http://schemas.openxmlformats.org/officeDocument/2006/relationships/hyperlink" Target="https://streeteasy.com/rental/4028447" TargetMode="External"/><Relationship Id="rId304" Type="http://schemas.openxmlformats.org/officeDocument/2006/relationships/hyperlink" Target="https://streeteasy.com/rental/3948111" TargetMode="External"/><Relationship Id="rId346" Type="http://schemas.openxmlformats.org/officeDocument/2006/relationships/hyperlink" Target="https://streeteasy.com/rental/4101051" TargetMode="External"/><Relationship Id="rId388" Type="http://schemas.openxmlformats.org/officeDocument/2006/relationships/hyperlink" Target="https://www.corcoran.com/listing/rented/30-77-vernon-boulevard-602w-queens-ny-11102/21863823/regionId/1" TargetMode="External"/><Relationship Id="rId85" Type="http://schemas.openxmlformats.org/officeDocument/2006/relationships/hyperlink" Target="https://streeteasy.com/rental/3984229" TargetMode="External"/><Relationship Id="rId150" Type="http://schemas.openxmlformats.org/officeDocument/2006/relationships/hyperlink" Target="https://streeteasy.com/rental/4375461" TargetMode="External"/><Relationship Id="rId192" Type="http://schemas.openxmlformats.org/officeDocument/2006/relationships/hyperlink" Target="https://streeteasy.com/rental/4070772" TargetMode="External"/><Relationship Id="rId206" Type="http://schemas.openxmlformats.org/officeDocument/2006/relationships/hyperlink" Target="https://streeteasy.com/rental/3976002" TargetMode="External"/><Relationship Id="rId413" Type="http://schemas.openxmlformats.org/officeDocument/2006/relationships/hyperlink" Target="https://www.corcoran.com/listing/rented/30-77-vernon-boulevard-ph702w-queens-ny-11102/21951635/regionId/1" TargetMode="External"/><Relationship Id="rId248" Type="http://schemas.openxmlformats.org/officeDocument/2006/relationships/hyperlink" Target="https://streeteasy.com/rental/4353920" TargetMode="External"/><Relationship Id="rId455" Type="http://schemas.openxmlformats.org/officeDocument/2006/relationships/hyperlink" Target="https://streeteasy.com/rental/4264023" TargetMode="External"/><Relationship Id="rId12" Type="http://schemas.openxmlformats.org/officeDocument/2006/relationships/hyperlink" Target="https://streeteasy.com/rental/4469483" TargetMode="External"/><Relationship Id="rId108" Type="http://schemas.openxmlformats.org/officeDocument/2006/relationships/hyperlink" Target="https://streeteasy.com/rental/3903415" TargetMode="External"/><Relationship Id="rId315" Type="http://schemas.openxmlformats.org/officeDocument/2006/relationships/hyperlink" Target="https://streeteasy.com/rental/3828052" TargetMode="External"/><Relationship Id="rId357" Type="http://schemas.openxmlformats.org/officeDocument/2006/relationships/hyperlink" Target="https://www.corcoran.com/listing/rented/30-77-vernon-boulevard-213s-queens-ny-11102/22043885/regionId/1" TargetMode="External"/><Relationship Id="rId54" Type="http://schemas.openxmlformats.org/officeDocument/2006/relationships/hyperlink" Target="https://streeteasy.com/rental/4190318" TargetMode="External"/><Relationship Id="rId96" Type="http://schemas.openxmlformats.org/officeDocument/2006/relationships/hyperlink" Target="https://streeteasy.com/rental/3964660" TargetMode="External"/><Relationship Id="rId161" Type="http://schemas.openxmlformats.org/officeDocument/2006/relationships/hyperlink" Target="https://streeteasy.com/rental/4260756" TargetMode="External"/><Relationship Id="rId217" Type="http://schemas.openxmlformats.org/officeDocument/2006/relationships/hyperlink" Target="https://streeteasy.com/rental/3948111" TargetMode="External"/><Relationship Id="rId399" Type="http://schemas.openxmlformats.org/officeDocument/2006/relationships/hyperlink" Target="https://www.corcoran.com/listing/rented/30-77-vernon-boulevard-612s-queens-ny-11102/22662882/regionId/1" TargetMode="External"/><Relationship Id="rId259" Type="http://schemas.openxmlformats.org/officeDocument/2006/relationships/hyperlink" Target="https://streeteasy.com/rental/4348560" TargetMode="External"/><Relationship Id="rId424" Type="http://schemas.openxmlformats.org/officeDocument/2006/relationships/hyperlink" Target="https://www.corcoran.com/listing/rented/30-77-vernon-boulevard-417w-queens-ny-11102/21951946/regionId/1" TargetMode="External"/><Relationship Id="rId466" Type="http://schemas.openxmlformats.org/officeDocument/2006/relationships/hyperlink" Target="https://streeteasy.com/rental/4161536" TargetMode="External"/><Relationship Id="rId23" Type="http://schemas.openxmlformats.org/officeDocument/2006/relationships/hyperlink" Target="https://streeteasy.com/rental/4348407" TargetMode="External"/><Relationship Id="rId119" Type="http://schemas.openxmlformats.org/officeDocument/2006/relationships/hyperlink" Target="https://streeteasy.com/rental/4508161" TargetMode="External"/><Relationship Id="rId270" Type="http://schemas.openxmlformats.org/officeDocument/2006/relationships/hyperlink" Target="https://streeteasy.com/rental/4227540" TargetMode="External"/><Relationship Id="rId326" Type="http://schemas.openxmlformats.org/officeDocument/2006/relationships/hyperlink" Target="https://streeteasy.com/rental/4070785" TargetMode="External"/><Relationship Id="rId65" Type="http://schemas.openxmlformats.org/officeDocument/2006/relationships/hyperlink" Target="https://streeteasy.com/rental/4109313" TargetMode="External"/><Relationship Id="rId130" Type="http://schemas.openxmlformats.org/officeDocument/2006/relationships/hyperlink" Target="https://streeteasy.com/rental/4416454" TargetMode="External"/><Relationship Id="rId368" Type="http://schemas.openxmlformats.org/officeDocument/2006/relationships/hyperlink" Target="https://www.corcoran.com/listing/rented/30-77-vernon-boulevard-ph802w-queens-ny-11102/22120286/regionId/1" TargetMode="External"/><Relationship Id="rId172" Type="http://schemas.openxmlformats.org/officeDocument/2006/relationships/hyperlink" Target="https://streeteasy.com/rental/4140790" TargetMode="External"/><Relationship Id="rId228" Type="http://schemas.openxmlformats.org/officeDocument/2006/relationships/hyperlink" Target="https://streeteasy.com/rental/3863187" TargetMode="External"/><Relationship Id="rId435" Type="http://schemas.openxmlformats.org/officeDocument/2006/relationships/hyperlink" Target="https://www.corcoran.com/listing/rented/30-77-vernon-boulevard-316west-queens-ny-11102/22337353/regionId/1" TargetMode="External"/><Relationship Id="rId477" Type="http://schemas.openxmlformats.org/officeDocument/2006/relationships/hyperlink" Target="https://www.corcoran.com/listing/rented/30-77-vernon-boulevard-217w-queens-ny-11102/21808918/regionId/1" TargetMode="External"/><Relationship Id="rId281" Type="http://schemas.openxmlformats.org/officeDocument/2006/relationships/hyperlink" Target="https://streeteasy.com/rental/4022693" TargetMode="External"/><Relationship Id="rId337" Type="http://schemas.openxmlformats.org/officeDocument/2006/relationships/hyperlink" Target="https://streeteasy.com/rental/4469483" TargetMode="External"/><Relationship Id="rId34" Type="http://schemas.openxmlformats.org/officeDocument/2006/relationships/hyperlink" Target="https://streeteasy.com/rental/4375461" TargetMode="External"/><Relationship Id="rId76" Type="http://schemas.openxmlformats.org/officeDocument/2006/relationships/hyperlink" Target="https://streeteasy.com/rental/4070772" TargetMode="External"/><Relationship Id="rId141" Type="http://schemas.openxmlformats.org/officeDocument/2006/relationships/hyperlink" Target="https://streeteasy.com/rental/4369552" TargetMode="External"/><Relationship Id="rId379" Type="http://schemas.openxmlformats.org/officeDocument/2006/relationships/hyperlink" Target="https://www.corcoran.com/listing/rented/30-77-vernon-boulevard-ph703w-queens-ny-11102/21976881/regionId/1" TargetMode="External"/><Relationship Id="rId7" Type="http://schemas.openxmlformats.org/officeDocument/2006/relationships/hyperlink" Target="https://streeteasy.com/rental/4521624" TargetMode="External"/><Relationship Id="rId183" Type="http://schemas.openxmlformats.org/officeDocument/2006/relationships/hyperlink" Target="https://streeteasy.com/rental/4101051" TargetMode="External"/><Relationship Id="rId239" Type="http://schemas.openxmlformats.org/officeDocument/2006/relationships/hyperlink" Target="https://streeteasy.com/rental/4537225" TargetMode="External"/><Relationship Id="rId390" Type="http://schemas.openxmlformats.org/officeDocument/2006/relationships/hyperlink" Target="https://www.corcoran.com/listing/rented/30-77-vernon-boulevard-604w-queens-ny-11102/21885555/regionId/1" TargetMode="External"/><Relationship Id="rId404" Type="http://schemas.openxmlformats.org/officeDocument/2006/relationships/hyperlink" Target="https://www.corcoran.com/listing/rented/30-77-vernon-boulevard-506w-queens-ny-11102/21863821/regionId/1" TargetMode="External"/><Relationship Id="rId446" Type="http://schemas.openxmlformats.org/officeDocument/2006/relationships/hyperlink" Target="https://www.corcoran.com/listing/rented/30-77-vernon-boulevard-533east-queens-ny-11102/22384913/regionId/1" TargetMode="External"/><Relationship Id="rId250" Type="http://schemas.openxmlformats.org/officeDocument/2006/relationships/hyperlink" Target="https://streeteasy.com/rental/4348407" TargetMode="External"/><Relationship Id="rId292" Type="http://schemas.openxmlformats.org/officeDocument/2006/relationships/hyperlink" Target="https://streeteasy.com/rental/3984229" TargetMode="External"/><Relationship Id="rId306" Type="http://schemas.openxmlformats.org/officeDocument/2006/relationships/hyperlink" Target="https://streeteasy.com/rental/3882732" TargetMode="External"/><Relationship Id="rId45" Type="http://schemas.openxmlformats.org/officeDocument/2006/relationships/hyperlink" Target="https://streeteasy.com/rental/4260756" TargetMode="External"/><Relationship Id="rId87" Type="http://schemas.openxmlformats.org/officeDocument/2006/relationships/hyperlink" Target="https://streeteasy.com/rental/3912512" TargetMode="External"/><Relationship Id="rId110" Type="http://schemas.openxmlformats.org/officeDocument/2006/relationships/hyperlink" Target="https://streeteasy.com/rental/3869216" TargetMode="External"/><Relationship Id="rId348" Type="http://schemas.openxmlformats.org/officeDocument/2006/relationships/hyperlink" Target="https://streeteasy.com/rental/3919710" TargetMode="External"/><Relationship Id="rId152" Type="http://schemas.openxmlformats.org/officeDocument/2006/relationships/hyperlink" Target="https://streeteasy.com/rental/4369549" TargetMode="External"/><Relationship Id="rId194" Type="http://schemas.openxmlformats.org/officeDocument/2006/relationships/hyperlink" Target="https://streeteasy.com/rental/3934075" TargetMode="External"/><Relationship Id="rId208" Type="http://schemas.openxmlformats.org/officeDocument/2006/relationships/hyperlink" Target="https://streeteasy.com/rental/3940737" TargetMode="External"/><Relationship Id="rId415" Type="http://schemas.openxmlformats.org/officeDocument/2006/relationships/hyperlink" Target="https://www.corcoran.com/listing/rented/30-77-vernon-boulevard-ph804w-queens-ny-11102/22147792/regionId/1" TargetMode="External"/><Relationship Id="rId457" Type="http://schemas.openxmlformats.org/officeDocument/2006/relationships/hyperlink" Target="https://streeteasy.com/rental/4264023" TargetMode="External"/><Relationship Id="rId261" Type="http://schemas.openxmlformats.org/officeDocument/2006/relationships/hyperlink" Target="https://streeteasy.com/rental/4308179" TargetMode="External"/><Relationship Id="rId14" Type="http://schemas.openxmlformats.org/officeDocument/2006/relationships/hyperlink" Target="https://streeteasy.com/rental/4416454" TargetMode="External"/><Relationship Id="rId56" Type="http://schemas.openxmlformats.org/officeDocument/2006/relationships/hyperlink" Target="https://streeteasy.com/rental/4140790" TargetMode="External"/><Relationship Id="rId317" Type="http://schemas.openxmlformats.org/officeDocument/2006/relationships/hyperlink" Target="https://streeteasy.com/rental/4570643" TargetMode="External"/><Relationship Id="rId359" Type="http://schemas.openxmlformats.org/officeDocument/2006/relationships/hyperlink" Target="https://www.corcoran.com/listing/rented/30-77-vernon-boulevard-211s-queens-ny-11102/22028122/regionId/1" TargetMode="External"/><Relationship Id="rId98" Type="http://schemas.openxmlformats.org/officeDocument/2006/relationships/hyperlink" Target="https://streeteasy.com/rental/3964899" TargetMode="External"/><Relationship Id="rId121" Type="http://schemas.openxmlformats.org/officeDocument/2006/relationships/hyperlink" Target="https://streeteasy.com/rental/4541414" TargetMode="External"/><Relationship Id="rId163" Type="http://schemas.openxmlformats.org/officeDocument/2006/relationships/hyperlink" Target="https://streeteasy.com/rental/4245653" TargetMode="External"/><Relationship Id="rId219" Type="http://schemas.openxmlformats.org/officeDocument/2006/relationships/hyperlink" Target="https://streeteasy.com/rental/3920313" TargetMode="External"/><Relationship Id="rId370" Type="http://schemas.openxmlformats.org/officeDocument/2006/relationships/hyperlink" Target="https://www.corcoran.com/listing/rented/30-77-vernon-boulevard-333e-queens-ny-11102/21839551/regionId/1" TargetMode="External"/><Relationship Id="rId426" Type="http://schemas.openxmlformats.org/officeDocument/2006/relationships/hyperlink" Target="https://www.corcoran.com/listing/rented/30-77-vernon-boulevard-515w-queens-ny-11102/21951766/regionId/1" TargetMode="External"/><Relationship Id="rId230" Type="http://schemas.openxmlformats.org/officeDocument/2006/relationships/hyperlink" Target="https://streeteasy.com/rental/3863147" TargetMode="External"/><Relationship Id="rId468" Type="http://schemas.openxmlformats.org/officeDocument/2006/relationships/hyperlink" Target="https://streeteasy.com/rental/3920313" TargetMode="External"/><Relationship Id="rId25" Type="http://schemas.openxmlformats.org/officeDocument/2006/relationships/hyperlink" Target="https://streeteasy.com/rental/4369552" TargetMode="External"/><Relationship Id="rId67" Type="http://schemas.openxmlformats.org/officeDocument/2006/relationships/hyperlink" Target="https://streeteasy.com/rental/4101051" TargetMode="External"/><Relationship Id="rId272" Type="http://schemas.openxmlformats.org/officeDocument/2006/relationships/hyperlink" Target="https://streeteasy.com/rental/4161536" TargetMode="External"/><Relationship Id="rId328" Type="http://schemas.openxmlformats.org/officeDocument/2006/relationships/hyperlink" Target="https://streeteasy.com/rental/4020523" TargetMode="External"/><Relationship Id="rId132" Type="http://schemas.openxmlformats.org/officeDocument/2006/relationships/hyperlink" Target="https://streeteasy.com/rental/4421367" TargetMode="External"/><Relationship Id="rId174" Type="http://schemas.openxmlformats.org/officeDocument/2006/relationships/hyperlink" Target="https://streeteasy.com/rental/4070785" TargetMode="External"/><Relationship Id="rId381" Type="http://schemas.openxmlformats.org/officeDocument/2006/relationships/hyperlink" Target="https://www.corcoran.com/listing/rented/30-77-vernon-boulevard-ph801w-queens-ny-11102/22086285/regionId/1" TargetMode="External"/><Relationship Id="rId241" Type="http://schemas.openxmlformats.org/officeDocument/2006/relationships/hyperlink" Target="https://streeteasy.com/rental/4477718" TargetMode="External"/><Relationship Id="rId437" Type="http://schemas.openxmlformats.org/officeDocument/2006/relationships/hyperlink" Target="https://www.corcoran.com/listing/rented/30-77-vernon-boulevard-g201s-queens-ny-11102/22188747/regionId/1" TargetMode="External"/><Relationship Id="rId36" Type="http://schemas.openxmlformats.org/officeDocument/2006/relationships/hyperlink" Target="https://streeteasy.com/rental/4369549" TargetMode="External"/><Relationship Id="rId283" Type="http://schemas.openxmlformats.org/officeDocument/2006/relationships/hyperlink" Target="https://streeteasy.com/rental/4072781" TargetMode="External"/><Relationship Id="rId339" Type="http://schemas.openxmlformats.org/officeDocument/2006/relationships/hyperlink" Target="https://streeteasy.com/rental/4455834" TargetMode="External"/><Relationship Id="rId78" Type="http://schemas.openxmlformats.org/officeDocument/2006/relationships/hyperlink" Target="https://streeteasy.com/rental/3934075" TargetMode="External"/><Relationship Id="rId101" Type="http://schemas.openxmlformats.org/officeDocument/2006/relationships/hyperlink" Target="https://streeteasy.com/rental/3952102" TargetMode="External"/><Relationship Id="rId143" Type="http://schemas.openxmlformats.org/officeDocument/2006/relationships/hyperlink" Target="https://streeteasy.com/rental/4433916" TargetMode="External"/><Relationship Id="rId185" Type="http://schemas.openxmlformats.org/officeDocument/2006/relationships/hyperlink" Target="https://streeteasy.com/rental/4068938" TargetMode="External"/><Relationship Id="rId350" Type="http://schemas.openxmlformats.org/officeDocument/2006/relationships/hyperlink" Target="https://streeteasy.com/rental/4421366" TargetMode="External"/><Relationship Id="rId406" Type="http://schemas.openxmlformats.org/officeDocument/2006/relationships/hyperlink" Target="https://www.corcoran.com/listing/rented/30-77-vernon-boulevard-409e-queens-ny-11102/22188615/regionId/1" TargetMode="External"/><Relationship Id="rId9" Type="http://schemas.openxmlformats.org/officeDocument/2006/relationships/hyperlink" Target="https://streeteasy.com/rental/4469482" TargetMode="External"/><Relationship Id="rId210" Type="http://schemas.openxmlformats.org/officeDocument/2006/relationships/hyperlink" Target="https://streeteasy.com/rental/3975656" TargetMode="External"/><Relationship Id="rId392" Type="http://schemas.openxmlformats.org/officeDocument/2006/relationships/hyperlink" Target="https://www.corcoran.com/listing/rented/30-77-vernon-boulevard-305e-queens-ny-11102/21839544/regionId/1" TargetMode="External"/><Relationship Id="rId448" Type="http://schemas.openxmlformats.org/officeDocument/2006/relationships/hyperlink" Target="https://www.corcoran.com/listing/rented/30-77-vernon-boulevard-ph709e-queens-ny-11102/22668571/regionId/1" TargetMode="External"/><Relationship Id="rId252" Type="http://schemas.openxmlformats.org/officeDocument/2006/relationships/hyperlink" Target="https://streeteasy.com/rental/4369552" TargetMode="External"/><Relationship Id="rId294" Type="http://schemas.openxmlformats.org/officeDocument/2006/relationships/hyperlink" Target="https://streeteasy.com/rental/3994122" TargetMode="External"/><Relationship Id="rId308" Type="http://schemas.openxmlformats.org/officeDocument/2006/relationships/hyperlink" Target="https://streeteasy.com/rental/3912999" TargetMode="External"/><Relationship Id="rId47" Type="http://schemas.openxmlformats.org/officeDocument/2006/relationships/hyperlink" Target="https://streeteasy.com/rental/4245653" TargetMode="External"/><Relationship Id="rId89" Type="http://schemas.openxmlformats.org/officeDocument/2006/relationships/hyperlink" Target="https://streeteasy.com/rental/3974623" TargetMode="External"/><Relationship Id="rId112" Type="http://schemas.openxmlformats.org/officeDocument/2006/relationships/hyperlink" Target="https://streeteasy.com/rental/3873206" TargetMode="External"/><Relationship Id="rId154" Type="http://schemas.openxmlformats.org/officeDocument/2006/relationships/hyperlink" Target="https://streeteasy.com/rental/4376128" TargetMode="External"/><Relationship Id="rId361" Type="http://schemas.openxmlformats.org/officeDocument/2006/relationships/hyperlink" Target="https://www.corcoran.com/listing/rented/30-77-vernon-boulevard-511s-queens-ny-11102/22104489/regionId/1" TargetMode="External"/><Relationship Id="rId196" Type="http://schemas.openxmlformats.org/officeDocument/2006/relationships/hyperlink" Target="https://streeteasy.com/rental/3994169" TargetMode="External"/><Relationship Id="rId417" Type="http://schemas.openxmlformats.org/officeDocument/2006/relationships/hyperlink" Target="https://www.corcoran.com/listing/rented/30-77-vernon-boulevard-608s-queens-ny-11102/22441933/regionId/1" TargetMode="External"/><Relationship Id="rId459" Type="http://schemas.openxmlformats.org/officeDocument/2006/relationships/hyperlink" Target="https://streeteasy.com/rental/3863103" TargetMode="External"/><Relationship Id="rId16" Type="http://schemas.openxmlformats.org/officeDocument/2006/relationships/hyperlink" Target="https://streeteasy.com/rental/4421367" TargetMode="External"/><Relationship Id="rId221" Type="http://schemas.openxmlformats.org/officeDocument/2006/relationships/hyperlink" Target="https://streeteasy.com/rental/3912407" TargetMode="External"/><Relationship Id="rId263" Type="http://schemas.openxmlformats.org/officeDocument/2006/relationships/hyperlink" Target="https://streeteasy.com/rental/4266613" TargetMode="External"/><Relationship Id="rId319" Type="http://schemas.openxmlformats.org/officeDocument/2006/relationships/hyperlink" Target="https://streeteasy.com/rental/4462727" TargetMode="External"/><Relationship Id="rId470" Type="http://schemas.openxmlformats.org/officeDocument/2006/relationships/hyperlink" Target="https://streeteasy.com/rental/3952102" TargetMode="External"/><Relationship Id="rId58" Type="http://schemas.openxmlformats.org/officeDocument/2006/relationships/hyperlink" Target="https://streeteasy.com/rental/4070785" TargetMode="External"/><Relationship Id="rId123" Type="http://schemas.openxmlformats.org/officeDocument/2006/relationships/hyperlink" Target="https://streeteasy.com/rental/4521624" TargetMode="External"/><Relationship Id="rId330" Type="http://schemas.openxmlformats.org/officeDocument/2006/relationships/hyperlink" Target="https://streeteasy.com/rental/3912512" TargetMode="External"/><Relationship Id="rId165" Type="http://schemas.openxmlformats.org/officeDocument/2006/relationships/hyperlink" Target="https://streeteasy.com/rental/4210108" TargetMode="External"/><Relationship Id="rId372" Type="http://schemas.openxmlformats.org/officeDocument/2006/relationships/hyperlink" Target="https://www.corcoran.com/listing/rented/30-77-vernon-boulevard-306e-queens-ny-11102/21996994/regionId/1" TargetMode="External"/><Relationship Id="rId428" Type="http://schemas.openxmlformats.org/officeDocument/2006/relationships/hyperlink" Target="https://www.corcoran.com/listing/rented/30-77-vernon-boulevard-627w-queens-ny-11102/21863828/regionId/1" TargetMode="External"/><Relationship Id="rId232" Type="http://schemas.openxmlformats.org/officeDocument/2006/relationships/hyperlink" Target="https://streeteasy.com/rental/4028447" TargetMode="External"/><Relationship Id="rId274" Type="http://schemas.openxmlformats.org/officeDocument/2006/relationships/hyperlink" Target="https://streeteasy.com/rental/4155090" TargetMode="External"/><Relationship Id="rId27" Type="http://schemas.openxmlformats.org/officeDocument/2006/relationships/hyperlink" Target="https://streeteasy.com/rental/4433916" TargetMode="External"/><Relationship Id="rId69" Type="http://schemas.openxmlformats.org/officeDocument/2006/relationships/hyperlink" Target="https://streeteasy.com/rental/4068938" TargetMode="External"/><Relationship Id="rId134" Type="http://schemas.openxmlformats.org/officeDocument/2006/relationships/hyperlink" Target="https://streeteasy.com/rental/4421366" TargetMode="External"/><Relationship Id="rId80" Type="http://schemas.openxmlformats.org/officeDocument/2006/relationships/hyperlink" Target="https://streeteasy.com/rental/3994169" TargetMode="External"/><Relationship Id="rId176" Type="http://schemas.openxmlformats.org/officeDocument/2006/relationships/hyperlink" Target="https://streeteasy.com/rental/4116740" TargetMode="External"/><Relationship Id="rId341" Type="http://schemas.openxmlformats.org/officeDocument/2006/relationships/hyperlink" Target="https://streeteasy.com/rental/4222167" TargetMode="External"/><Relationship Id="rId383" Type="http://schemas.openxmlformats.org/officeDocument/2006/relationships/hyperlink" Target="https://www.corcoran.com/listing/rented/30-77-vernon-boulevard-ph730w-queens-ny-11102/21976876/regionId/1" TargetMode="External"/><Relationship Id="rId439" Type="http://schemas.openxmlformats.org/officeDocument/2006/relationships/hyperlink" Target="https://www.corcoran.com/listing/rented/30-77-vernon-boulevard-g210e-queens-ny-11102/22643862/regionId/1" TargetMode="External"/><Relationship Id="rId201" Type="http://schemas.openxmlformats.org/officeDocument/2006/relationships/hyperlink" Target="https://streeteasy.com/rental/3984229" TargetMode="External"/><Relationship Id="rId243" Type="http://schemas.openxmlformats.org/officeDocument/2006/relationships/hyperlink" Target="https://streeteasy.com/rental/4348538" TargetMode="External"/><Relationship Id="rId285" Type="http://schemas.openxmlformats.org/officeDocument/2006/relationships/hyperlink" Target="https://streeteasy.com/rental/4070772" TargetMode="External"/><Relationship Id="rId450" Type="http://schemas.openxmlformats.org/officeDocument/2006/relationships/hyperlink" Target="https://streeteasy.com/rental/4469482" TargetMode="External"/><Relationship Id="rId38" Type="http://schemas.openxmlformats.org/officeDocument/2006/relationships/hyperlink" Target="https://streeteasy.com/rental/4376128" TargetMode="External"/><Relationship Id="rId103" Type="http://schemas.openxmlformats.org/officeDocument/2006/relationships/hyperlink" Target="https://streeteasy.com/rental/3947922" TargetMode="External"/><Relationship Id="rId310" Type="http://schemas.openxmlformats.org/officeDocument/2006/relationships/hyperlink" Target="https://streeteasy.com/rental/3869216" TargetMode="External"/><Relationship Id="rId91" Type="http://schemas.openxmlformats.org/officeDocument/2006/relationships/hyperlink" Target="https://streeteasy.com/rental/3969504" TargetMode="External"/><Relationship Id="rId145" Type="http://schemas.openxmlformats.org/officeDocument/2006/relationships/hyperlink" Target="https://streeteasy.com/rental/4374711" TargetMode="External"/><Relationship Id="rId187" Type="http://schemas.openxmlformats.org/officeDocument/2006/relationships/hyperlink" Target="https://streeteasy.com/rental/4020385" TargetMode="External"/><Relationship Id="rId352" Type="http://schemas.openxmlformats.org/officeDocument/2006/relationships/hyperlink" Target="https://streeteasy.com/rental/4421366" TargetMode="External"/><Relationship Id="rId394" Type="http://schemas.openxmlformats.org/officeDocument/2006/relationships/hyperlink" Target="https://www.corcoran.com/listing/rented/30-77-vernon-boulevard-605w-queens-ny-11102/21885556/regionId/1" TargetMode="External"/><Relationship Id="rId408" Type="http://schemas.openxmlformats.org/officeDocument/2006/relationships/hyperlink" Target="https://www.corcoran.com/listing/rented/30-77-vernon-boulevard-ph832w-queens-ny-11102/22030976/regionId/1" TargetMode="External"/><Relationship Id="rId212" Type="http://schemas.openxmlformats.org/officeDocument/2006/relationships/hyperlink" Target="https://streeteasy.com/rental/3964660" TargetMode="External"/><Relationship Id="rId254" Type="http://schemas.openxmlformats.org/officeDocument/2006/relationships/hyperlink" Target="https://streeteasy.com/rental/4333444" TargetMode="External"/><Relationship Id="rId49" Type="http://schemas.openxmlformats.org/officeDocument/2006/relationships/hyperlink" Target="https://streeteasy.com/rental/4210108" TargetMode="External"/><Relationship Id="rId114" Type="http://schemas.openxmlformats.org/officeDocument/2006/relationships/hyperlink" Target="https://streeteasy.com/rental/3863170" TargetMode="External"/><Relationship Id="rId296" Type="http://schemas.openxmlformats.org/officeDocument/2006/relationships/hyperlink" Target="https://streeteasy.com/rental/3940737" TargetMode="External"/><Relationship Id="rId461" Type="http://schemas.openxmlformats.org/officeDocument/2006/relationships/hyperlink" Target="https://streeteasy.com/rental/3863103" TargetMode="External"/><Relationship Id="rId60" Type="http://schemas.openxmlformats.org/officeDocument/2006/relationships/hyperlink" Target="https://streeteasy.com/rental/4116740" TargetMode="External"/><Relationship Id="rId156" Type="http://schemas.openxmlformats.org/officeDocument/2006/relationships/hyperlink" Target="https://streeteasy.com/rental/4318652" TargetMode="External"/><Relationship Id="rId198" Type="http://schemas.openxmlformats.org/officeDocument/2006/relationships/hyperlink" Target="https://streeteasy.com/rental/4028447" TargetMode="External"/><Relationship Id="rId321" Type="http://schemas.openxmlformats.org/officeDocument/2006/relationships/hyperlink" Target="https://streeteasy.com/rental/4374713" TargetMode="External"/><Relationship Id="rId363" Type="http://schemas.openxmlformats.org/officeDocument/2006/relationships/hyperlink" Target="https://www.corcoran.com/listing/rented/30-77-vernon-boulevard-313s-queens-ny-11102/22065875/regionId/1" TargetMode="External"/><Relationship Id="rId419" Type="http://schemas.openxmlformats.org/officeDocument/2006/relationships/hyperlink" Target="https://www.corcoran.com/listing/rented/30-77-vernon-boulevard-ph801s-queens-ny-11102/22441936/regionId/1" TargetMode="External"/><Relationship Id="rId223" Type="http://schemas.openxmlformats.org/officeDocument/2006/relationships/hyperlink" Target="https://streeteasy.com/rental/3903415" TargetMode="External"/><Relationship Id="rId430" Type="http://schemas.openxmlformats.org/officeDocument/2006/relationships/hyperlink" Target="https://www.corcoran.com/listing/rented/30-77-vernon-boulevard-115w-queens-ny-11102/22249151/regionId/1" TargetMode="External"/><Relationship Id="rId18" Type="http://schemas.openxmlformats.org/officeDocument/2006/relationships/hyperlink" Target="https://streeteasy.com/rental/4421366" TargetMode="External"/><Relationship Id="rId265" Type="http://schemas.openxmlformats.org/officeDocument/2006/relationships/hyperlink" Target="https://streeteasy.com/rental/4245652" TargetMode="External"/><Relationship Id="rId472" Type="http://schemas.openxmlformats.org/officeDocument/2006/relationships/hyperlink" Target="https://streeteasy.com/rental/3952102" TargetMode="External"/><Relationship Id="rId125" Type="http://schemas.openxmlformats.org/officeDocument/2006/relationships/hyperlink" Target="https://streeteasy.com/rental/4469482" TargetMode="External"/><Relationship Id="rId167" Type="http://schemas.openxmlformats.org/officeDocument/2006/relationships/hyperlink" Target="https://streeteasy.com/rental/4233864" TargetMode="External"/><Relationship Id="rId332" Type="http://schemas.openxmlformats.org/officeDocument/2006/relationships/hyperlink" Target="https://streeteasy.com/rental/3969504" TargetMode="External"/><Relationship Id="rId374" Type="http://schemas.openxmlformats.org/officeDocument/2006/relationships/hyperlink" Target="https://www.corcoran.com/listing/rented/30-77-vernon-boulevard-501e-queens-ny-11102/21911562/regionId/1" TargetMode="External"/><Relationship Id="rId71" Type="http://schemas.openxmlformats.org/officeDocument/2006/relationships/hyperlink" Target="https://streeteasy.com/rental/4020385" TargetMode="External"/><Relationship Id="rId234" Type="http://schemas.openxmlformats.org/officeDocument/2006/relationships/hyperlink" Target="https://streeteasy.com/rental/4570605" TargetMode="External"/><Relationship Id="rId2" Type="http://schemas.openxmlformats.org/officeDocument/2006/relationships/hyperlink" Target="https://streeteasy.com/rental/4570605" TargetMode="External"/><Relationship Id="rId29" Type="http://schemas.openxmlformats.org/officeDocument/2006/relationships/hyperlink" Target="https://streeteasy.com/rental/4374711" TargetMode="External"/><Relationship Id="rId276" Type="http://schemas.openxmlformats.org/officeDocument/2006/relationships/hyperlink" Target="https://streeteasy.com/rental/4086346" TargetMode="External"/><Relationship Id="rId441" Type="http://schemas.openxmlformats.org/officeDocument/2006/relationships/hyperlink" Target="https://www.corcoran.com/listing/rented/30-77-vernon-boulevard-614w-queens-ny-11102/22121344/regionId/1" TargetMode="External"/><Relationship Id="rId40" Type="http://schemas.openxmlformats.org/officeDocument/2006/relationships/hyperlink" Target="https://streeteasy.com/rental/4318652" TargetMode="External"/><Relationship Id="rId136" Type="http://schemas.openxmlformats.org/officeDocument/2006/relationships/hyperlink" Target="https://streeteasy.com/rental/4462727" TargetMode="External"/><Relationship Id="rId178" Type="http://schemas.openxmlformats.org/officeDocument/2006/relationships/hyperlink" Target="https://streeteasy.com/rental/4086346" TargetMode="External"/><Relationship Id="rId301" Type="http://schemas.openxmlformats.org/officeDocument/2006/relationships/hyperlink" Target="https://streeteasy.com/rental/3954742" TargetMode="External"/><Relationship Id="rId343" Type="http://schemas.openxmlformats.org/officeDocument/2006/relationships/hyperlink" Target="https://streeteasy.com/rental/4111772" TargetMode="External"/><Relationship Id="rId82" Type="http://schemas.openxmlformats.org/officeDocument/2006/relationships/hyperlink" Target="https://streeteasy.com/rental/4028447" TargetMode="External"/><Relationship Id="rId203" Type="http://schemas.openxmlformats.org/officeDocument/2006/relationships/hyperlink" Target="https://streeteasy.com/rental/3912512" TargetMode="External"/><Relationship Id="rId385" Type="http://schemas.openxmlformats.org/officeDocument/2006/relationships/hyperlink" Target="https://www.corcoran.com/listing/rented/30-77-vernon-boulevard-ph723w-queens-ny-11102/21976880/regionId/1" TargetMode="External"/><Relationship Id="rId245" Type="http://schemas.openxmlformats.org/officeDocument/2006/relationships/hyperlink" Target="https://streeteasy.com/rental/4477720" TargetMode="External"/><Relationship Id="rId287" Type="http://schemas.openxmlformats.org/officeDocument/2006/relationships/hyperlink" Target="https://streeteasy.com/rental/3934075" TargetMode="External"/><Relationship Id="rId410" Type="http://schemas.openxmlformats.org/officeDocument/2006/relationships/hyperlink" Target="https://www.corcoran.com/listing/rented/30-77-vernon-boulevard-501s-queens-ny-11102/22171639/regionId/1" TargetMode="External"/><Relationship Id="rId452" Type="http://schemas.openxmlformats.org/officeDocument/2006/relationships/hyperlink" Target="https://streeteasy.com/rental/4469482" TargetMode="External"/><Relationship Id="rId105" Type="http://schemas.openxmlformats.org/officeDocument/2006/relationships/hyperlink" Target="https://streeteasy.com/rental/3882732" TargetMode="External"/><Relationship Id="rId147" Type="http://schemas.openxmlformats.org/officeDocument/2006/relationships/hyperlink" Target="https://streeteasy.com/rental/4416405" TargetMode="External"/><Relationship Id="rId312" Type="http://schemas.openxmlformats.org/officeDocument/2006/relationships/hyperlink" Target="https://streeteasy.com/rental/3863187" TargetMode="External"/><Relationship Id="rId354" Type="http://schemas.openxmlformats.org/officeDocument/2006/relationships/hyperlink" Target="https://streeteasy.com/rental/4053737" TargetMode="External"/><Relationship Id="rId51" Type="http://schemas.openxmlformats.org/officeDocument/2006/relationships/hyperlink" Target="https://streeteasy.com/rental/4233864" TargetMode="External"/><Relationship Id="rId72" Type="http://schemas.openxmlformats.org/officeDocument/2006/relationships/hyperlink" Target="https://streeteasy.com/rental/4072781" TargetMode="External"/><Relationship Id="rId93" Type="http://schemas.openxmlformats.org/officeDocument/2006/relationships/hyperlink" Target="https://streeteasy.com/rental/3976047" TargetMode="External"/><Relationship Id="rId189" Type="http://schemas.openxmlformats.org/officeDocument/2006/relationships/hyperlink" Target="https://streeteasy.com/rental/4034591" TargetMode="External"/><Relationship Id="rId375" Type="http://schemas.openxmlformats.org/officeDocument/2006/relationships/hyperlink" Target="https://www.corcoran.com/listing/rented/30-77-vernon-boulevard-309e-queens-ny-11102/21839545/regionId/1" TargetMode="External"/><Relationship Id="rId396" Type="http://schemas.openxmlformats.org/officeDocument/2006/relationships/hyperlink" Target="https://www.corcoran.com/listing/rented/30-77-vernon-boulevard-613s-queens-ny-11102/22740587/regionId/1" TargetMode="External"/><Relationship Id="rId3" Type="http://schemas.openxmlformats.org/officeDocument/2006/relationships/hyperlink" Target="https://streeteasy.com/rental/4508161" TargetMode="External"/><Relationship Id="rId214" Type="http://schemas.openxmlformats.org/officeDocument/2006/relationships/hyperlink" Target="https://streeteasy.com/rental/3954742" TargetMode="External"/><Relationship Id="rId235" Type="http://schemas.openxmlformats.org/officeDocument/2006/relationships/hyperlink" Target="https://streeteasy.com/rental/4455823" TargetMode="External"/><Relationship Id="rId256" Type="http://schemas.openxmlformats.org/officeDocument/2006/relationships/hyperlink" Target="https://streeteasy.com/rental/4396677" TargetMode="External"/><Relationship Id="rId277" Type="http://schemas.openxmlformats.org/officeDocument/2006/relationships/hyperlink" Target="https://streeteasy.com/rental/4109313" TargetMode="External"/><Relationship Id="rId298" Type="http://schemas.openxmlformats.org/officeDocument/2006/relationships/hyperlink" Target="https://streeteasy.com/rental/3964660" TargetMode="External"/><Relationship Id="rId400" Type="http://schemas.openxmlformats.org/officeDocument/2006/relationships/hyperlink" Target="https://www.corcoran.com/listing/rented/30-77-vernon-boulevard-406e-queens-ny-11102/22459106/regionId/1" TargetMode="External"/><Relationship Id="rId421" Type="http://schemas.openxmlformats.org/officeDocument/2006/relationships/hyperlink" Target="https://www.corcoran.com/listing/rented/30-77-vernon-boulevard-506e-queens-ny-11102/22337499/regionId/1" TargetMode="External"/><Relationship Id="rId442" Type="http://schemas.openxmlformats.org/officeDocument/2006/relationships/hyperlink" Target="https://www.corcoran.com/listing/rented/30-77-vernon-boulevard-515s-queens-ny-11102/22387551/regionId/1" TargetMode="External"/><Relationship Id="rId463" Type="http://schemas.openxmlformats.org/officeDocument/2006/relationships/hyperlink" Target="https://streeteasy.com/rental/4385255" TargetMode="External"/><Relationship Id="rId116" Type="http://schemas.openxmlformats.org/officeDocument/2006/relationships/hyperlink" Target="https://streeteasy.com/rental/3828052" TargetMode="External"/><Relationship Id="rId137" Type="http://schemas.openxmlformats.org/officeDocument/2006/relationships/hyperlink" Target="https://streeteasy.com/rental/4353920" TargetMode="External"/><Relationship Id="rId158" Type="http://schemas.openxmlformats.org/officeDocument/2006/relationships/hyperlink" Target="https://streeteasy.com/rental/4273029" TargetMode="External"/><Relationship Id="rId302" Type="http://schemas.openxmlformats.org/officeDocument/2006/relationships/hyperlink" Target="https://streeteasy.com/rental/3954730" TargetMode="External"/><Relationship Id="rId323" Type="http://schemas.openxmlformats.org/officeDocument/2006/relationships/hyperlink" Target="https://streeteasy.com/rental/4347757" TargetMode="External"/><Relationship Id="rId344" Type="http://schemas.openxmlformats.org/officeDocument/2006/relationships/hyperlink" Target="https://streeteasy.com/rental/4101043" TargetMode="External"/><Relationship Id="rId20" Type="http://schemas.openxmlformats.org/officeDocument/2006/relationships/hyperlink" Target="https://streeteasy.com/rental/4462727" TargetMode="External"/><Relationship Id="rId41" Type="http://schemas.openxmlformats.org/officeDocument/2006/relationships/hyperlink" Target="https://streeteasy.com/rental/4308179" TargetMode="External"/><Relationship Id="rId62" Type="http://schemas.openxmlformats.org/officeDocument/2006/relationships/hyperlink" Target="https://streeteasy.com/rental/4086346" TargetMode="External"/><Relationship Id="rId83" Type="http://schemas.openxmlformats.org/officeDocument/2006/relationships/hyperlink" Target="https://streeteasy.com/rental/3919710" TargetMode="External"/><Relationship Id="rId179" Type="http://schemas.openxmlformats.org/officeDocument/2006/relationships/hyperlink" Target="https://streeteasy.com/rental/4086295" TargetMode="External"/><Relationship Id="rId365" Type="http://schemas.openxmlformats.org/officeDocument/2006/relationships/hyperlink" Target="https://www.corcoran.com/listing/rented/30-77-vernon-boulevard-212s-queens-ny-11102/22028169/regionId/1" TargetMode="External"/><Relationship Id="rId386" Type="http://schemas.openxmlformats.org/officeDocument/2006/relationships/hyperlink" Target="https://www.corcoran.com/listing/rented/30-77-vernon-boulevard-606w-queens-ny-11102/22010798/regionId/1" TargetMode="External"/><Relationship Id="rId190" Type="http://schemas.openxmlformats.org/officeDocument/2006/relationships/hyperlink" Target="https://streeteasy.com/rental/4011981" TargetMode="External"/><Relationship Id="rId204" Type="http://schemas.openxmlformats.org/officeDocument/2006/relationships/hyperlink" Target="https://streeteasy.com/rental/3994122" TargetMode="External"/><Relationship Id="rId225" Type="http://schemas.openxmlformats.org/officeDocument/2006/relationships/hyperlink" Target="https://streeteasy.com/rental/3869216" TargetMode="External"/><Relationship Id="rId246" Type="http://schemas.openxmlformats.org/officeDocument/2006/relationships/hyperlink" Target="https://streeteasy.com/rental/4421367" TargetMode="External"/><Relationship Id="rId267" Type="http://schemas.openxmlformats.org/officeDocument/2006/relationships/hyperlink" Target="https://streeteasy.com/rental/4210108" TargetMode="External"/><Relationship Id="rId288" Type="http://schemas.openxmlformats.org/officeDocument/2006/relationships/hyperlink" Target="https://streeteasy.com/rental/4020550" TargetMode="External"/><Relationship Id="rId411" Type="http://schemas.openxmlformats.org/officeDocument/2006/relationships/hyperlink" Target="https://www.corcoran.com/listing/rented/30-77-vernon-boulevard-510e-queens-ny-11102/22030653/regionId/1" TargetMode="External"/><Relationship Id="rId432" Type="http://schemas.openxmlformats.org/officeDocument/2006/relationships/hyperlink" Target="https://www.corcoran.com/listing/rented/30-77-vernon-boulevard-618w-queens-ny-11102/22030910/regionId/1" TargetMode="External"/><Relationship Id="rId453" Type="http://schemas.openxmlformats.org/officeDocument/2006/relationships/hyperlink" Target="https://streeteasy.com/rental/4264023" TargetMode="External"/><Relationship Id="rId474" Type="http://schemas.openxmlformats.org/officeDocument/2006/relationships/hyperlink" Target="https://streeteasy.com/rental/4022751" TargetMode="External"/><Relationship Id="rId106" Type="http://schemas.openxmlformats.org/officeDocument/2006/relationships/hyperlink" Target="https://streeteasy.com/rental/3912407" TargetMode="External"/><Relationship Id="rId127" Type="http://schemas.openxmlformats.org/officeDocument/2006/relationships/hyperlink" Target="https://streeteasy.com/rental/4448756" TargetMode="External"/><Relationship Id="rId313" Type="http://schemas.openxmlformats.org/officeDocument/2006/relationships/hyperlink" Target="https://streeteasy.com/rental/3863170" TargetMode="External"/><Relationship Id="rId10" Type="http://schemas.openxmlformats.org/officeDocument/2006/relationships/hyperlink" Target="https://streeteasy.com/rental/4477718" TargetMode="External"/><Relationship Id="rId31" Type="http://schemas.openxmlformats.org/officeDocument/2006/relationships/hyperlink" Target="https://streeteasy.com/rental/4416405" TargetMode="External"/><Relationship Id="rId52" Type="http://schemas.openxmlformats.org/officeDocument/2006/relationships/hyperlink" Target="https://streeteasy.com/rental/4227540" TargetMode="External"/><Relationship Id="rId73" Type="http://schemas.openxmlformats.org/officeDocument/2006/relationships/hyperlink" Target="https://streeteasy.com/rental/4034591" TargetMode="External"/><Relationship Id="rId94" Type="http://schemas.openxmlformats.org/officeDocument/2006/relationships/hyperlink" Target="https://streeteasy.com/rental/3975656" TargetMode="External"/><Relationship Id="rId148" Type="http://schemas.openxmlformats.org/officeDocument/2006/relationships/hyperlink" Target="https://streeteasy.com/rental/4396677" TargetMode="External"/><Relationship Id="rId169" Type="http://schemas.openxmlformats.org/officeDocument/2006/relationships/hyperlink" Target="https://streeteasy.com/rental/4190338" TargetMode="External"/><Relationship Id="rId334" Type="http://schemas.openxmlformats.org/officeDocument/2006/relationships/hyperlink" Target="https://streeteasy.com/rental/3973790" TargetMode="External"/><Relationship Id="rId355" Type="http://schemas.openxmlformats.org/officeDocument/2006/relationships/hyperlink" Target="https://streeteasy.com/rental/4053737" TargetMode="External"/><Relationship Id="rId376" Type="http://schemas.openxmlformats.org/officeDocument/2006/relationships/hyperlink" Target="https://www.corcoran.com/listing/rented/30-77-vernon-boulevard-ph827w-queens-ny-11102/22070143/regionId/1" TargetMode="External"/><Relationship Id="rId397" Type="http://schemas.openxmlformats.org/officeDocument/2006/relationships/hyperlink" Target="https://www.corcoran.com/listing/rented/30-77-vernon-boulevard-514s-queens-ny-11102/22692040/regionId/1" TargetMode="External"/><Relationship Id="rId4" Type="http://schemas.openxmlformats.org/officeDocument/2006/relationships/hyperlink" Target="https://streeteasy.com/rental/4455823" TargetMode="External"/><Relationship Id="rId180" Type="http://schemas.openxmlformats.org/officeDocument/2006/relationships/hyperlink" Target="https://streeteasy.com/rental/4116748" TargetMode="External"/><Relationship Id="rId215" Type="http://schemas.openxmlformats.org/officeDocument/2006/relationships/hyperlink" Target="https://streeteasy.com/rental/3954730" TargetMode="External"/><Relationship Id="rId236" Type="http://schemas.openxmlformats.org/officeDocument/2006/relationships/hyperlink" Target="https://streeteasy.com/rental/4541414" TargetMode="External"/><Relationship Id="rId257" Type="http://schemas.openxmlformats.org/officeDocument/2006/relationships/hyperlink" Target="https://streeteasy.com/rental/4375461" TargetMode="External"/><Relationship Id="rId278" Type="http://schemas.openxmlformats.org/officeDocument/2006/relationships/hyperlink" Target="https://streeteasy.com/rental/3953050" TargetMode="External"/><Relationship Id="rId401" Type="http://schemas.openxmlformats.org/officeDocument/2006/relationships/hyperlink" Target="https://www.corcoran.com/listing/rented/30-77-vernon-boulevard-508s-queens-ny-11102/22085879/regionId/1" TargetMode="External"/><Relationship Id="rId422" Type="http://schemas.openxmlformats.org/officeDocument/2006/relationships/hyperlink" Target="https://www.corcoran.com/listing/rented/30-77-vernon-boulevard-317w-queens-ny-11102/21863835/regionId/1" TargetMode="External"/><Relationship Id="rId443" Type="http://schemas.openxmlformats.org/officeDocument/2006/relationships/hyperlink" Target="https://www.corcoran.com/listing/rented/30-77-vernon-boulevard-218w-queens-ny-11102/22513182/regionId/1" TargetMode="External"/><Relationship Id="rId464" Type="http://schemas.openxmlformats.org/officeDocument/2006/relationships/hyperlink" Target="https://streeteasy.com/rental/4161536" TargetMode="External"/><Relationship Id="rId303" Type="http://schemas.openxmlformats.org/officeDocument/2006/relationships/hyperlink" Target="https://streeteasy.com/rental/3952102" TargetMode="External"/><Relationship Id="rId42" Type="http://schemas.openxmlformats.org/officeDocument/2006/relationships/hyperlink" Target="https://streeteasy.com/rental/4273029" TargetMode="External"/><Relationship Id="rId84" Type="http://schemas.openxmlformats.org/officeDocument/2006/relationships/hyperlink" Target="https://streeteasy.com/rental/4004642" TargetMode="External"/><Relationship Id="rId138" Type="http://schemas.openxmlformats.org/officeDocument/2006/relationships/hyperlink" Target="https://streeteasy.com/rental/4443754" TargetMode="External"/><Relationship Id="rId345" Type="http://schemas.openxmlformats.org/officeDocument/2006/relationships/hyperlink" Target="https://streeteasy.com/rental/4116748" TargetMode="External"/><Relationship Id="rId387" Type="http://schemas.openxmlformats.org/officeDocument/2006/relationships/hyperlink" Target="https://www.corcoran.com/listing/rented/30-77-vernon-boulevard-ph701w-queens-ny-11102/21928813/regionId/1" TargetMode="External"/><Relationship Id="rId191" Type="http://schemas.openxmlformats.org/officeDocument/2006/relationships/hyperlink" Target="https://streeteasy.com/rental/4020523" TargetMode="External"/><Relationship Id="rId205" Type="http://schemas.openxmlformats.org/officeDocument/2006/relationships/hyperlink" Target="https://streeteasy.com/rental/3974623" TargetMode="External"/><Relationship Id="rId247" Type="http://schemas.openxmlformats.org/officeDocument/2006/relationships/hyperlink" Target="https://streeteasy.com/rental/4462715" TargetMode="External"/><Relationship Id="rId412" Type="http://schemas.openxmlformats.org/officeDocument/2006/relationships/hyperlink" Target="https://www.corcoran.com/listing/rented/30-77-vernon-boulevard-ph808s-queens-ny-11102/22459108/regionId/1" TargetMode="External"/><Relationship Id="rId107" Type="http://schemas.openxmlformats.org/officeDocument/2006/relationships/hyperlink" Target="https://streeteasy.com/rental/3912999" TargetMode="External"/><Relationship Id="rId289" Type="http://schemas.openxmlformats.org/officeDocument/2006/relationships/hyperlink" Target="https://streeteasy.com/rental/4022751" TargetMode="External"/><Relationship Id="rId454" Type="http://schemas.openxmlformats.org/officeDocument/2006/relationships/hyperlink" Target="https://streeteasy.com/rental/4264023" TargetMode="External"/><Relationship Id="rId11" Type="http://schemas.openxmlformats.org/officeDocument/2006/relationships/hyperlink" Target="https://streeteasy.com/rental/4448756" TargetMode="External"/><Relationship Id="rId53" Type="http://schemas.openxmlformats.org/officeDocument/2006/relationships/hyperlink" Target="https://streeteasy.com/rental/4190338" TargetMode="External"/><Relationship Id="rId149" Type="http://schemas.openxmlformats.org/officeDocument/2006/relationships/hyperlink" Target="https://streeteasy.com/rental/4374661" TargetMode="External"/><Relationship Id="rId314" Type="http://schemas.openxmlformats.org/officeDocument/2006/relationships/hyperlink" Target="https://streeteasy.com/rental/3863147" TargetMode="External"/><Relationship Id="rId356" Type="http://schemas.openxmlformats.org/officeDocument/2006/relationships/hyperlink" Target="https://streeteasy.com/rental/4053737" TargetMode="External"/><Relationship Id="rId398" Type="http://schemas.openxmlformats.org/officeDocument/2006/relationships/hyperlink" Target="https://www.corcoran.com/listing/rented/30-77-vernon-boulevard-206e-queens-ny-11102/21926837/regionId/1" TargetMode="External"/><Relationship Id="rId95" Type="http://schemas.openxmlformats.org/officeDocument/2006/relationships/hyperlink" Target="https://streeteasy.com/rental/3973790" TargetMode="External"/><Relationship Id="rId160" Type="http://schemas.openxmlformats.org/officeDocument/2006/relationships/hyperlink" Target="https://streeteasy.com/rental/4266613" TargetMode="External"/><Relationship Id="rId216" Type="http://schemas.openxmlformats.org/officeDocument/2006/relationships/hyperlink" Target="https://streeteasy.com/rental/3952102" TargetMode="External"/><Relationship Id="rId423" Type="http://schemas.openxmlformats.org/officeDocument/2006/relationships/hyperlink" Target="https://www.corcoran.com/listing/rented/30-77-vernon-boulevard-414w-queens-ny-11102/21928707/regionId/1" TargetMode="External"/><Relationship Id="rId258" Type="http://schemas.openxmlformats.org/officeDocument/2006/relationships/hyperlink" Target="https://streeteasy.com/rental/4369549" TargetMode="External"/><Relationship Id="rId465" Type="http://schemas.openxmlformats.org/officeDocument/2006/relationships/hyperlink" Target="https://streeteasy.com/rental/4161536" TargetMode="External"/><Relationship Id="rId22" Type="http://schemas.openxmlformats.org/officeDocument/2006/relationships/hyperlink" Target="https://streeteasy.com/rental/4443754" TargetMode="External"/><Relationship Id="rId64" Type="http://schemas.openxmlformats.org/officeDocument/2006/relationships/hyperlink" Target="https://streeteasy.com/rental/4116748" TargetMode="External"/><Relationship Id="rId118" Type="http://schemas.openxmlformats.org/officeDocument/2006/relationships/hyperlink" Target="https://streeteasy.com/rental/4570605" TargetMode="External"/><Relationship Id="rId325" Type="http://schemas.openxmlformats.org/officeDocument/2006/relationships/hyperlink" Target="https://streeteasy.com/rental/4190318" TargetMode="External"/><Relationship Id="rId367" Type="http://schemas.openxmlformats.org/officeDocument/2006/relationships/hyperlink" Target="https://www.corcoran.com/listing/rented/30-77-vernon-boulevard-312s-queens-ny-11102/22169920/regionId/1" TargetMode="External"/><Relationship Id="rId171" Type="http://schemas.openxmlformats.org/officeDocument/2006/relationships/hyperlink" Target="https://streeteasy.com/rental/4161536" TargetMode="External"/><Relationship Id="rId227" Type="http://schemas.openxmlformats.org/officeDocument/2006/relationships/hyperlink" Target="https://streeteasy.com/rental/3873206" TargetMode="External"/><Relationship Id="rId269" Type="http://schemas.openxmlformats.org/officeDocument/2006/relationships/hyperlink" Target="https://streeteasy.com/rental/4233864" TargetMode="External"/><Relationship Id="rId434" Type="http://schemas.openxmlformats.org/officeDocument/2006/relationships/hyperlink" Target="https://www.corcoran.com/listing/rented/30-77-vernon-boulevard-316w-queens-ny-11102/21839547/regionId/1" TargetMode="External"/><Relationship Id="rId476" Type="http://schemas.openxmlformats.org/officeDocument/2006/relationships/hyperlink" Target="https://streeteasy.com/rental/4022751" TargetMode="External"/><Relationship Id="rId33" Type="http://schemas.openxmlformats.org/officeDocument/2006/relationships/hyperlink" Target="https://streeteasy.com/rental/4374661" TargetMode="External"/><Relationship Id="rId129" Type="http://schemas.openxmlformats.org/officeDocument/2006/relationships/hyperlink" Target="https://streeteasy.com/rental/4348538" TargetMode="External"/><Relationship Id="rId280" Type="http://schemas.openxmlformats.org/officeDocument/2006/relationships/hyperlink" Target="https://streeteasy.com/rental/4068938" TargetMode="External"/><Relationship Id="rId336" Type="http://schemas.openxmlformats.org/officeDocument/2006/relationships/hyperlink" Target="https://streeteasy.com/rental/3912489" TargetMode="External"/><Relationship Id="rId75" Type="http://schemas.openxmlformats.org/officeDocument/2006/relationships/hyperlink" Target="https://streeteasy.com/rental/4020523" TargetMode="External"/><Relationship Id="rId140" Type="http://schemas.openxmlformats.org/officeDocument/2006/relationships/hyperlink" Target="https://streeteasy.com/rental/4423295" TargetMode="External"/><Relationship Id="rId182" Type="http://schemas.openxmlformats.org/officeDocument/2006/relationships/hyperlink" Target="https://streeteasy.com/rental/3953050" TargetMode="External"/><Relationship Id="rId378" Type="http://schemas.openxmlformats.org/officeDocument/2006/relationships/hyperlink" Target="https://www.corcoran.com/listing/rented/30-77-vernon-boulevard-626w-queens-ny-11102/21911529/regionId/1" TargetMode="External"/><Relationship Id="rId403" Type="http://schemas.openxmlformats.org/officeDocument/2006/relationships/hyperlink" Target="https://www.corcoran.com/listing/rented/30-77-vernon-boulevard-117w-queens-ny-11102/21967134/regionId/1" TargetMode="External"/><Relationship Id="rId6" Type="http://schemas.openxmlformats.org/officeDocument/2006/relationships/hyperlink" Target="https://streeteasy.com/rental/4523571" TargetMode="External"/><Relationship Id="rId238" Type="http://schemas.openxmlformats.org/officeDocument/2006/relationships/hyperlink" Target="https://streeteasy.com/rental/4521624" TargetMode="External"/><Relationship Id="rId445" Type="http://schemas.openxmlformats.org/officeDocument/2006/relationships/hyperlink" Target="https://www.corcoran.com/listing/rented/30-77-vernon-boulevard-ph701e-queens-ny-11102/21964893/regionId/1" TargetMode="External"/><Relationship Id="rId291" Type="http://schemas.openxmlformats.org/officeDocument/2006/relationships/hyperlink" Target="https://streeteasy.com/rental/4004642" TargetMode="External"/><Relationship Id="rId305" Type="http://schemas.openxmlformats.org/officeDocument/2006/relationships/hyperlink" Target="https://streeteasy.com/rental/3947922" TargetMode="External"/><Relationship Id="rId347" Type="http://schemas.openxmlformats.org/officeDocument/2006/relationships/hyperlink" Target="https://streeteasy.com/rental/4011981" TargetMode="External"/><Relationship Id="rId44" Type="http://schemas.openxmlformats.org/officeDocument/2006/relationships/hyperlink" Target="https://streeteasy.com/rental/4266613" TargetMode="External"/><Relationship Id="rId86" Type="http://schemas.openxmlformats.org/officeDocument/2006/relationships/hyperlink" Target="https://streeteasy.com/rental/3983812" TargetMode="External"/><Relationship Id="rId151" Type="http://schemas.openxmlformats.org/officeDocument/2006/relationships/hyperlink" Target="https://streeteasy.com/rental/4347757" TargetMode="External"/><Relationship Id="rId389" Type="http://schemas.openxmlformats.org/officeDocument/2006/relationships/hyperlink" Target="https://www.corcoran.com/listing/rented/30-77-vernon-boulevard-603w-queens-ny-11102/21885554/regionId/1" TargetMode="External"/><Relationship Id="rId193" Type="http://schemas.openxmlformats.org/officeDocument/2006/relationships/hyperlink" Target="https://streeteasy.com/rental/4053737" TargetMode="External"/><Relationship Id="rId207" Type="http://schemas.openxmlformats.org/officeDocument/2006/relationships/hyperlink" Target="https://streeteasy.com/rental/3969504" TargetMode="External"/><Relationship Id="rId249" Type="http://schemas.openxmlformats.org/officeDocument/2006/relationships/hyperlink" Target="https://streeteasy.com/rental/4443754" TargetMode="External"/><Relationship Id="rId414" Type="http://schemas.openxmlformats.org/officeDocument/2006/relationships/hyperlink" Target="https://www.corcoran.com/listing/rented/30-77-vernon-boulevard-609e-queens-ny-11102/21997071/regionId/1" TargetMode="External"/><Relationship Id="rId456" Type="http://schemas.openxmlformats.org/officeDocument/2006/relationships/hyperlink" Target="https://streeteasy.com/rental/4264023" TargetMode="External"/><Relationship Id="rId13" Type="http://schemas.openxmlformats.org/officeDocument/2006/relationships/hyperlink" Target="https://streeteasy.com/rental/4348538" TargetMode="External"/><Relationship Id="rId109" Type="http://schemas.openxmlformats.org/officeDocument/2006/relationships/hyperlink" Target="https://streeteasy.com/rental/3912489" TargetMode="External"/><Relationship Id="rId260" Type="http://schemas.openxmlformats.org/officeDocument/2006/relationships/hyperlink" Target="https://streeteasy.com/rental/4348130" TargetMode="External"/><Relationship Id="rId316" Type="http://schemas.openxmlformats.org/officeDocument/2006/relationships/hyperlink" Target="https://streeteasy.com/rental/4028447" TargetMode="External"/><Relationship Id="rId55" Type="http://schemas.openxmlformats.org/officeDocument/2006/relationships/hyperlink" Target="https://streeteasy.com/rental/4161536" TargetMode="External"/><Relationship Id="rId97" Type="http://schemas.openxmlformats.org/officeDocument/2006/relationships/hyperlink" Target="https://streeteasy.com/rental/3963950" TargetMode="External"/><Relationship Id="rId120" Type="http://schemas.openxmlformats.org/officeDocument/2006/relationships/hyperlink" Target="https://streeteasy.com/rental/4455823" TargetMode="External"/><Relationship Id="rId358" Type="http://schemas.openxmlformats.org/officeDocument/2006/relationships/hyperlink" Target="https://www.corcoran.com/listing/rented/30-77-vernon-boulevard-215s-queens-ny-11102/22101969/regionId/1" TargetMode="External"/><Relationship Id="rId162" Type="http://schemas.openxmlformats.org/officeDocument/2006/relationships/hyperlink" Target="https://streeteasy.com/rental/4245652" TargetMode="External"/><Relationship Id="rId218" Type="http://schemas.openxmlformats.org/officeDocument/2006/relationships/hyperlink" Target="https://streeteasy.com/rental/3947922" TargetMode="External"/><Relationship Id="rId425" Type="http://schemas.openxmlformats.org/officeDocument/2006/relationships/hyperlink" Target="https://www.corcoran.com/listing/rented/30-77-vernon-boulevard-ph706e-queens-ny-11102/22403736/regionId/1" TargetMode="External"/><Relationship Id="rId467" Type="http://schemas.openxmlformats.org/officeDocument/2006/relationships/hyperlink" Target="https://streeteasy.com/rental/4374661" TargetMode="External"/><Relationship Id="rId271" Type="http://schemas.openxmlformats.org/officeDocument/2006/relationships/hyperlink" Target="https://streeteasy.com/rental/4190338" TargetMode="External"/><Relationship Id="rId24" Type="http://schemas.openxmlformats.org/officeDocument/2006/relationships/hyperlink" Target="https://streeteasy.com/rental/4423295" TargetMode="External"/><Relationship Id="rId66" Type="http://schemas.openxmlformats.org/officeDocument/2006/relationships/hyperlink" Target="https://streeteasy.com/rental/3953050" TargetMode="External"/><Relationship Id="rId131" Type="http://schemas.openxmlformats.org/officeDocument/2006/relationships/hyperlink" Target="https://streeteasy.com/rental/4477720" TargetMode="External"/><Relationship Id="rId327" Type="http://schemas.openxmlformats.org/officeDocument/2006/relationships/hyperlink" Target="https://streeteasy.com/rental/4086295" TargetMode="External"/><Relationship Id="rId369" Type="http://schemas.openxmlformats.org/officeDocument/2006/relationships/hyperlink" Target="https://www.corcoran.com/listing/rented/30-77-vernon-boulevard-516s-queens-ny-11102/22065876/regionId/1" TargetMode="External"/><Relationship Id="rId173" Type="http://schemas.openxmlformats.org/officeDocument/2006/relationships/hyperlink" Target="https://streeteasy.com/rental/4155090" TargetMode="External"/><Relationship Id="rId229" Type="http://schemas.openxmlformats.org/officeDocument/2006/relationships/hyperlink" Target="https://streeteasy.com/rental/3863170" TargetMode="External"/><Relationship Id="rId380" Type="http://schemas.openxmlformats.org/officeDocument/2006/relationships/hyperlink" Target="https://www.corcoran.com/listing/rented/30-77-vernon-boulevard-ph704w-queens-ny-11102/22055334/regionId/1" TargetMode="External"/><Relationship Id="rId436" Type="http://schemas.openxmlformats.org/officeDocument/2006/relationships/hyperlink" Target="https://www.corcoran.com/listing/rented/30-77-vernon-boulevard-g126w-queens-ny-11102/22105161/regionId/1" TargetMode="External"/><Relationship Id="rId240" Type="http://schemas.openxmlformats.org/officeDocument/2006/relationships/hyperlink" Target="https://streeteasy.com/rental/4469482" TargetMode="External"/><Relationship Id="rId35" Type="http://schemas.openxmlformats.org/officeDocument/2006/relationships/hyperlink" Target="https://streeteasy.com/rental/4347757" TargetMode="External"/><Relationship Id="rId77" Type="http://schemas.openxmlformats.org/officeDocument/2006/relationships/hyperlink" Target="https://streeteasy.com/rental/4053737" TargetMode="External"/><Relationship Id="rId100" Type="http://schemas.openxmlformats.org/officeDocument/2006/relationships/hyperlink" Target="https://streeteasy.com/rental/3954730" TargetMode="External"/><Relationship Id="rId282" Type="http://schemas.openxmlformats.org/officeDocument/2006/relationships/hyperlink" Target="https://streeteasy.com/rental/4020385" TargetMode="External"/><Relationship Id="rId338" Type="http://schemas.openxmlformats.org/officeDocument/2006/relationships/hyperlink" Target="https://streeteasy.com/rental/4421366" TargetMode="External"/><Relationship Id="rId8" Type="http://schemas.openxmlformats.org/officeDocument/2006/relationships/hyperlink" Target="https://streeteasy.com/rental/4537225" TargetMode="External"/><Relationship Id="rId142" Type="http://schemas.openxmlformats.org/officeDocument/2006/relationships/hyperlink" Target="https://streeteasy.com/rental/4422319" TargetMode="External"/><Relationship Id="rId184" Type="http://schemas.openxmlformats.org/officeDocument/2006/relationships/hyperlink" Target="https://streeteasy.com/rental/4026244" TargetMode="External"/><Relationship Id="rId391" Type="http://schemas.openxmlformats.org/officeDocument/2006/relationships/hyperlink" Target="https://www.corcoran.com/listing/rented/30-77-vernon-boulevard-433e-queens-ny-11102/21896832/regionId/1" TargetMode="External"/><Relationship Id="rId405" Type="http://schemas.openxmlformats.org/officeDocument/2006/relationships/hyperlink" Target="https://www.corcoran.com/listing/rented/30-77-vernon-boulevard-601e-queens-ny-11102/22028171/regionId/1" TargetMode="External"/><Relationship Id="rId447" Type="http://schemas.openxmlformats.org/officeDocument/2006/relationships/hyperlink" Target="https://www.corcoran.com/listing/rented/30-77-vernon-boulevard-614s-queens-ny-11102/22228239/regionId/1" TargetMode="External"/><Relationship Id="rId251" Type="http://schemas.openxmlformats.org/officeDocument/2006/relationships/hyperlink" Target="https://streeteasy.com/rental/4423295" TargetMode="External"/><Relationship Id="rId46" Type="http://schemas.openxmlformats.org/officeDocument/2006/relationships/hyperlink" Target="https://streeteasy.com/rental/4245652" TargetMode="External"/><Relationship Id="rId293" Type="http://schemas.openxmlformats.org/officeDocument/2006/relationships/hyperlink" Target="https://streeteasy.com/rental/3983812" TargetMode="External"/><Relationship Id="rId307" Type="http://schemas.openxmlformats.org/officeDocument/2006/relationships/hyperlink" Target="https://streeteasy.com/rental/3912407" TargetMode="External"/><Relationship Id="rId349" Type="http://schemas.openxmlformats.org/officeDocument/2006/relationships/hyperlink" Target="https://streeteasy.com/rental/3863212" TargetMode="External"/><Relationship Id="rId88" Type="http://schemas.openxmlformats.org/officeDocument/2006/relationships/hyperlink" Target="https://streeteasy.com/rental/3994122" TargetMode="External"/><Relationship Id="rId111" Type="http://schemas.openxmlformats.org/officeDocument/2006/relationships/hyperlink" Target="https://streeteasy.com/rental/3863212" TargetMode="External"/><Relationship Id="rId153" Type="http://schemas.openxmlformats.org/officeDocument/2006/relationships/hyperlink" Target="https://streeteasy.com/rental/4348560" TargetMode="External"/><Relationship Id="rId195" Type="http://schemas.openxmlformats.org/officeDocument/2006/relationships/hyperlink" Target="https://streeteasy.com/rental/4020550" TargetMode="External"/><Relationship Id="rId209" Type="http://schemas.openxmlformats.org/officeDocument/2006/relationships/hyperlink" Target="https://streeteasy.com/rental/3976047" TargetMode="External"/><Relationship Id="rId360" Type="http://schemas.openxmlformats.org/officeDocument/2006/relationships/hyperlink" Target="https://www.corcoran.com/listing/rented/30-77-vernon-boulevard-411s-queens-ny-11102/22044001/regionId/1" TargetMode="External"/><Relationship Id="rId416" Type="http://schemas.openxmlformats.org/officeDocument/2006/relationships/hyperlink" Target="https://www.corcoran.com/listing/rented/30-77-vernon-boulevard-603e-queens-ny-11102/21951691/regionId/1" TargetMode="External"/><Relationship Id="rId220" Type="http://schemas.openxmlformats.org/officeDocument/2006/relationships/hyperlink" Target="https://streeteasy.com/rental/3882732" TargetMode="External"/><Relationship Id="rId458" Type="http://schemas.openxmlformats.org/officeDocument/2006/relationships/hyperlink" Target="https://streeteasy.com/rental/4478857" TargetMode="External"/><Relationship Id="rId15" Type="http://schemas.openxmlformats.org/officeDocument/2006/relationships/hyperlink" Target="https://streeteasy.com/rental/4477720" TargetMode="External"/><Relationship Id="rId57" Type="http://schemas.openxmlformats.org/officeDocument/2006/relationships/hyperlink" Target="https://streeteasy.com/rental/4155090" TargetMode="External"/><Relationship Id="rId262" Type="http://schemas.openxmlformats.org/officeDocument/2006/relationships/hyperlink" Target="https://streeteasy.com/rental/4273029" TargetMode="External"/><Relationship Id="rId318" Type="http://schemas.openxmlformats.org/officeDocument/2006/relationships/hyperlink" Target="https://streeteasy.com/rental/4508161" TargetMode="External"/><Relationship Id="rId99" Type="http://schemas.openxmlformats.org/officeDocument/2006/relationships/hyperlink" Target="https://streeteasy.com/rental/3954742" TargetMode="External"/><Relationship Id="rId122" Type="http://schemas.openxmlformats.org/officeDocument/2006/relationships/hyperlink" Target="https://streeteasy.com/rental/4523571" TargetMode="External"/><Relationship Id="rId164" Type="http://schemas.openxmlformats.org/officeDocument/2006/relationships/hyperlink" Target="https://streeteasy.com/rental/4239889" TargetMode="External"/><Relationship Id="rId371" Type="http://schemas.openxmlformats.org/officeDocument/2006/relationships/hyperlink" Target="https://www.corcoran.com/listing/rented/30-77-vernon-boulevard-611s-queens-ny-11102/22171363/regionId/1" TargetMode="External"/><Relationship Id="rId427" Type="http://schemas.openxmlformats.org/officeDocument/2006/relationships/hyperlink" Target="https://www.corcoran.com/listing/rented/30-77-vernon-boulevard-514w-queens-ny-11102/21912142/regionId/1" TargetMode="External"/><Relationship Id="rId469" Type="http://schemas.openxmlformats.org/officeDocument/2006/relationships/hyperlink" Target="https://streeteasy.com/rental/3920313" TargetMode="External"/><Relationship Id="rId26" Type="http://schemas.openxmlformats.org/officeDocument/2006/relationships/hyperlink" Target="https://streeteasy.com/rental/4422319" TargetMode="External"/><Relationship Id="rId231" Type="http://schemas.openxmlformats.org/officeDocument/2006/relationships/hyperlink" Target="https://streeteasy.com/rental/3828052" TargetMode="External"/><Relationship Id="rId273" Type="http://schemas.openxmlformats.org/officeDocument/2006/relationships/hyperlink" Target="https://streeteasy.com/rental/4140790" TargetMode="External"/><Relationship Id="rId329" Type="http://schemas.openxmlformats.org/officeDocument/2006/relationships/hyperlink" Target="https://streeteasy.com/rental/3994169" TargetMode="External"/><Relationship Id="rId68" Type="http://schemas.openxmlformats.org/officeDocument/2006/relationships/hyperlink" Target="https://streeteasy.com/rental/4026244" TargetMode="External"/><Relationship Id="rId133" Type="http://schemas.openxmlformats.org/officeDocument/2006/relationships/hyperlink" Target="https://streeteasy.com/rental/4462715" TargetMode="External"/><Relationship Id="rId175" Type="http://schemas.openxmlformats.org/officeDocument/2006/relationships/hyperlink" Target="https://streeteasy.com/rental/4111772" TargetMode="External"/><Relationship Id="rId340" Type="http://schemas.openxmlformats.org/officeDocument/2006/relationships/hyperlink" Target="https://streeteasy.com/rental/4376128" TargetMode="External"/><Relationship Id="rId200" Type="http://schemas.openxmlformats.org/officeDocument/2006/relationships/hyperlink" Target="https://streeteasy.com/rental/4004642" TargetMode="External"/><Relationship Id="rId382" Type="http://schemas.openxmlformats.org/officeDocument/2006/relationships/hyperlink" Target="https://www.corcoran.com/listing/rented/30-77-vernon-boulevard-623w-queens-ny-11102/21928822/regionId/1" TargetMode="External"/><Relationship Id="rId438" Type="http://schemas.openxmlformats.org/officeDocument/2006/relationships/hyperlink" Target="https://www.corcoran.com/listing/rented/30-77-vernon-boulevard-610e-queens-ny-11102/22121729/regionId/1" TargetMode="External"/><Relationship Id="rId242" Type="http://schemas.openxmlformats.org/officeDocument/2006/relationships/hyperlink" Target="https://streeteasy.com/rental/4448756" TargetMode="External"/><Relationship Id="rId284" Type="http://schemas.openxmlformats.org/officeDocument/2006/relationships/hyperlink" Target="https://streeteasy.com/rental/4034591" TargetMode="External"/><Relationship Id="rId37" Type="http://schemas.openxmlformats.org/officeDocument/2006/relationships/hyperlink" Target="https://streeteasy.com/rental/4348560" TargetMode="External"/><Relationship Id="rId79" Type="http://schemas.openxmlformats.org/officeDocument/2006/relationships/hyperlink" Target="https://streeteasy.com/rental/4020550" TargetMode="External"/><Relationship Id="rId102" Type="http://schemas.openxmlformats.org/officeDocument/2006/relationships/hyperlink" Target="https://streeteasy.com/rental/3948111" TargetMode="External"/><Relationship Id="rId144" Type="http://schemas.openxmlformats.org/officeDocument/2006/relationships/hyperlink" Target="https://streeteasy.com/rental/4333444" TargetMode="External"/><Relationship Id="rId90" Type="http://schemas.openxmlformats.org/officeDocument/2006/relationships/hyperlink" Target="https://streeteasy.com/rental/3976002" TargetMode="External"/><Relationship Id="rId186" Type="http://schemas.openxmlformats.org/officeDocument/2006/relationships/hyperlink" Target="https://streeteasy.com/rental/4022693" TargetMode="External"/><Relationship Id="rId351" Type="http://schemas.openxmlformats.org/officeDocument/2006/relationships/hyperlink" Target="https://streeteasy.com/rental/4421366" TargetMode="External"/><Relationship Id="rId393" Type="http://schemas.openxmlformats.org/officeDocument/2006/relationships/hyperlink" Target="https://www.corcoran.com/listing/rented/30-77-vernon-boulevard-605e-queens-ny-11102/21996976/regionId/1" TargetMode="External"/><Relationship Id="rId407" Type="http://schemas.openxmlformats.org/officeDocument/2006/relationships/hyperlink" Target="https://www.corcoran.com/listing/rented/30-77-vernon-boulevard-ph708s-queens-ny-11102/22451214/regionId/1" TargetMode="External"/><Relationship Id="rId449" Type="http://schemas.openxmlformats.org/officeDocument/2006/relationships/hyperlink" Target="https://streeteasy.com/rental/4469482" TargetMode="External"/><Relationship Id="rId211" Type="http://schemas.openxmlformats.org/officeDocument/2006/relationships/hyperlink" Target="https://streeteasy.com/rental/3973790" TargetMode="External"/><Relationship Id="rId253" Type="http://schemas.openxmlformats.org/officeDocument/2006/relationships/hyperlink" Target="https://streeteasy.com/rental/4422319" TargetMode="External"/><Relationship Id="rId295" Type="http://schemas.openxmlformats.org/officeDocument/2006/relationships/hyperlink" Target="https://streeteasy.com/rental/3974623" TargetMode="External"/><Relationship Id="rId309" Type="http://schemas.openxmlformats.org/officeDocument/2006/relationships/hyperlink" Target="https://streeteasy.com/rental/3903415" TargetMode="External"/><Relationship Id="rId460" Type="http://schemas.openxmlformats.org/officeDocument/2006/relationships/hyperlink" Target="https://streeteasy.com/rental/3863103" TargetMode="External"/><Relationship Id="rId48" Type="http://schemas.openxmlformats.org/officeDocument/2006/relationships/hyperlink" Target="https://streeteasy.com/rental/4239889" TargetMode="External"/><Relationship Id="rId113" Type="http://schemas.openxmlformats.org/officeDocument/2006/relationships/hyperlink" Target="https://streeteasy.com/rental/3863187" TargetMode="External"/><Relationship Id="rId320" Type="http://schemas.openxmlformats.org/officeDocument/2006/relationships/hyperlink" Target="https://streeteasy.com/rental/4433916" TargetMode="External"/><Relationship Id="rId155" Type="http://schemas.openxmlformats.org/officeDocument/2006/relationships/hyperlink" Target="https://streeteasy.com/rental/4348130" TargetMode="External"/><Relationship Id="rId197" Type="http://schemas.openxmlformats.org/officeDocument/2006/relationships/hyperlink" Target="https://streeteasy.com/rental/4022751" TargetMode="External"/><Relationship Id="rId362" Type="http://schemas.openxmlformats.org/officeDocument/2006/relationships/hyperlink" Target="https://www.corcoran.com/listing/rented/30-77-vernon-boulevard-315s-queens-ny-11102/22067965/regionId/1" TargetMode="External"/><Relationship Id="rId418" Type="http://schemas.openxmlformats.org/officeDocument/2006/relationships/hyperlink" Target="https://www.corcoran.com/listing/rented/30-77-vernon-boulevard-ph707s-queens-ny-11102/22421166/regionId/1" TargetMode="External"/><Relationship Id="rId222" Type="http://schemas.openxmlformats.org/officeDocument/2006/relationships/hyperlink" Target="https://streeteasy.com/rental/3912999" TargetMode="External"/><Relationship Id="rId264" Type="http://schemas.openxmlformats.org/officeDocument/2006/relationships/hyperlink" Target="https://streeteasy.com/rental/4260756" TargetMode="External"/><Relationship Id="rId471" Type="http://schemas.openxmlformats.org/officeDocument/2006/relationships/hyperlink" Target="https://streeteasy.com/rental/3952102" TargetMode="External"/><Relationship Id="rId17" Type="http://schemas.openxmlformats.org/officeDocument/2006/relationships/hyperlink" Target="https://streeteasy.com/rental/4462715" TargetMode="External"/><Relationship Id="rId59" Type="http://schemas.openxmlformats.org/officeDocument/2006/relationships/hyperlink" Target="https://streeteasy.com/rental/4111772" TargetMode="External"/><Relationship Id="rId124" Type="http://schemas.openxmlformats.org/officeDocument/2006/relationships/hyperlink" Target="https://streeteasy.com/rental/4537225" TargetMode="External"/><Relationship Id="rId70" Type="http://schemas.openxmlformats.org/officeDocument/2006/relationships/hyperlink" Target="https://streeteasy.com/rental/4022693" TargetMode="External"/><Relationship Id="rId166" Type="http://schemas.openxmlformats.org/officeDocument/2006/relationships/hyperlink" Target="https://streeteasy.com/rental/4239915" TargetMode="External"/><Relationship Id="rId331" Type="http://schemas.openxmlformats.org/officeDocument/2006/relationships/hyperlink" Target="https://streeteasy.com/rental/3976002" TargetMode="External"/><Relationship Id="rId373" Type="http://schemas.openxmlformats.org/officeDocument/2006/relationships/hyperlink" Target="https://www.corcoran.com/listing/rented/30-77-vernon-boulevard-ph805w-queens-ny-11102/22104856/regionId/1" TargetMode="External"/><Relationship Id="rId429" Type="http://schemas.openxmlformats.org/officeDocument/2006/relationships/hyperlink" Target="https://www.corcoran.com/listing/rented/30-77-vernon-boulevard-617w-queens-ny-11102/22024762/regionId/1" TargetMode="External"/><Relationship Id="rId1" Type="http://schemas.openxmlformats.org/officeDocument/2006/relationships/hyperlink" Target="https://streeteasy.com/rental/4570643" TargetMode="External"/><Relationship Id="rId233" Type="http://schemas.openxmlformats.org/officeDocument/2006/relationships/hyperlink" Target="https://streeteasy.com/rental/4028447" TargetMode="External"/><Relationship Id="rId440" Type="http://schemas.openxmlformats.org/officeDocument/2006/relationships/hyperlink" Target="https://www.corcoran.com/listing/rented/30-77-vernon-boulevard-505e-queens-ny-11102/22622962/regionId/1" TargetMode="External"/><Relationship Id="rId28" Type="http://schemas.openxmlformats.org/officeDocument/2006/relationships/hyperlink" Target="https://streeteasy.com/rental/4333444" TargetMode="External"/><Relationship Id="rId275" Type="http://schemas.openxmlformats.org/officeDocument/2006/relationships/hyperlink" Target="https://streeteasy.com/rental/4116740" TargetMode="External"/><Relationship Id="rId300" Type="http://schemas.openxmlformats.org/officeDocument/2006/relationships/hyperlink" Target="https://streeteasy.com/rental/3964899" TargetMode="External"/><Relationship Id="rId81" Type="http://schemas.openxmlformats.org/officeDocument/2006/relationships/hyperlink" Target="https://streeteasy.com/rental/4022751" TargetMode="External"/><Relationship Id="rId135" Type="http://schemas.openxmlformats.org/officeDocument/2006/relationships/hyperlink" Target="https://streeteasy.com/rental/4455834" TargetMode="External"/><Relationship Id="rId177" Type="http://schemas.openxmlformats.org/officeDocument/2006/relationships/hyperlink" Target="https://streeteasy.com/rental/4101043" TargetMode="External"/><Relationship Id="rId342" Type="http://schemas.openxmlformats.org/officeDocument/2006/relationships/hyperlink" Target="https://streeteasy.com/rental/4239889" TargetMode="External"/><Relationship Id="rId384" Type="http://schemas.openxmlformats.org/officeDocument/2006/relationships/hyperlink" Target="https://www.corcoran.com/listing/rented/30-77-vernon-boulevard-ph727w-queens-ny-11102/22030920/regionId/1" TargetMode="External"/><Relationship Id="rId202" Type="http://schemas.openxmlformats.org/officeDocument/2006/relationships/hyperlink" Target="https://streeteasy.com/rental/3983812" TargetMode="External"/><Relationship Id="rId244" Type="http://schemas.openxmlformats.org/officeDocument/2006/relationships/hyperlink" Target="https://streeteasy.com/rental/4416454" TargetMode="External"/><Relationship Id="rId39" Type="http://schemas.openxmlformats.org/officeDocument/2006/relationships/hyperlink" Target="https://streeteasy.com/rental/4348130" TargetMode="External"/><Relationship Id="rId286" Type="http://schemas.openxmlformats.org/officeDocument/2006/relationships/hyperlink" Target="https://streeteasy.com/rental/4053737" TargetMode="External"/><Relationship Id="rId451" Type="http://schemas.openxmlformats.org/officeDocument/2006/relationships/hyperlink" Target="https://streeteasy.com/rental/4469482" TargetMode="External"/><Relationship Id="rId50" Type="http://schemas.openxmlformats.org/officeDocument/2006/relationships/hyperlink" Target="https://streeteasy.com/rental/4239915" TargetMode="External"/><Relationship Id="rId104" Type="http://schemas.openxmlformats.org/officeDocument/2006/relationships/hyperlink" Target="https://streeteasy.com/rental/3920313" TargetMode="External"/><Relationship Id="rId146" Type="http://schemas.openxmlformats.org/officeDocument/2006/relationships/hyperlink" Target="https://streeteasy.com/rental/4374713" TargetMode="External"/><Relationship Id="rId188" Type="http://schemas.openxmlformats.org/officeDocument/2006/relationships/hyperlink" Target="https://streeteasy.com/rental/4072781" TargetMode="External"/><Relationship Id="rId311" Type="http://schemas.openxmlformats.org/officeDocument/2006/relationships/hyperlink" Target="https://streeteasy.com/rental/3873206" TargetMode="External"/><Relationship Id="rId353" Type="http://schemas.openxmlformats.org/officeDocument/2006/relationships/hyperlink" Target="https://streeteasy.com/rental/3973790" TargetMode="External"/><Relationship Id="rId395" Type="http://schemas.openxmlformats.org/officeDocument/2006/relationships/hyperlink" Target="https://www.corcoran.com/listing/rented/30-77-vernon-boulevard-801e-queens-ny-11102/22421172/regionId/1" TargetMode="External"/><Relationship Id="rId409" Type="http://schemas.openxmlformats.org/officeDocument/2006/relationships/hyperlink" Target="https://www.corcoran.com/listing/rented/30-77-vernon-boulevard-201e-queens-ny-11102/22552771/regionId/1" TargetMode="External"/><Relationship Id="rId92" Type="http://schemas.openxmlformats.org/officeDocument/2006/relationships/hyperlink" Target="https://streeteasy.com/rental/3940737" TargetMode="External"/><Relationship Id="rId213" Type="http://schemas.openxmlformats.org/officeDocument/2006/relationships/hyperlink" Target="https://streeteasy.com/rental/3963950" TargetMode="External"/><Relationship Id="rId420" Type="http://schemas.openxmlformats.org/officeDocument/2006/relationships/hyperlink" Target="https://www.corcoran.com/listing/rented/30-77-vernon-boulevard-ph807s-queens-ny-11102/22441937/regionId/1" TargetMode="External"/><Relationship Id="rId255" Type="http://schemas.openxmlformats.org/officeDocument/2006/relationships/hyperlink" Target="https://streeteasy.com/rental/4374711" TargetMode="External"/><Relationship Id="rId297" Type="http://schemas.openxmlformats.org/officeDocument/2006/relationships/hyperlink" Target="https://streeteasy.com/rental/3975656" TargetMode="External"/><Relationship Id="rId462" Type="http://schemas.openxmlformats.org/officeDocument/2006/relationships/hyperlink" Target="https://streeteasy.com/rental/4385255" TargetMode="External"/><Relationship Id="rId115" Type="http://schemas.openxmlformats.org/officeDocument/2006/relationships/hyperlink" Target="https://streeteasy.com/rental/3863147" TargetMode="External"/><Relationship Id="rId157" Type="http://schemas.openxmlformats.org/officeDocument/2006/relationships/hyperlink" Target="https://streeteasy.com/rental/4308179" TargetMode="External"/><Relationship Id="rId322" Type="http://schemas.openxmlformats.org/officeDocument/2006/relationships/hyperlink" Target="https://streeteasy.com/rental/4416405" TargetMode="External"/><Relationship Id="rId364" Type="http://schemas.openxmlformats.org/officeDocument/2006/relationships/hyperlink" Target="https://www.corcoran.com/listing/rented/30-77-vernon-boulevard-ph826w-queens-ny-11102/22104688/regionId/1" TargetMode="External"/><Relationship Id="rId61" Type="http://schemas.openxmlformats.org/officeDocument/2006/relationships/hyperlink" Target="https://streeteasy.com/rental/4101043" TargetMode="External"/><Relationship Id="rId199" Type="http://schemas.openxmlformats.org/officeDocument/2006/relationships/hyperlink" Target="https://streeteasy.com/rental/3919710" TargetMode="External"/><Relationship Id="rId19" Type="http://schemas.openxmlformats.org/officeDocument/2006/relationships/hyperlink" Target="https://streeteasy.com/rental/4455834" TargetMode="External"/><Relationship Id="rId224" Type="http://schemas.openxmlformats.org/officeDocument/2006/relationships/hyperlink" Target="https://streeteasy.com/rental/3912489" TargetMode="External"/><Relationship Id="rId266" Type="http://schemas.openxmlformats.org/officeDocument/2006/relationships/hyperlink" Target="https://streeteasy.com/rental/4245653" TargetMode="External"/><Relationship Id="rId431" Type="http://schemas.openxmlformats.org/officeDocument/2006/relationships/hyperlink" Target="https://www.corcoran.com/listing/rented/30-77-vernon-boulevard-516w-queens-ny-11102/22729594/regionId/1" TargetMode="External"/><Relationship Id="rId473" Type="http://schemas.openxmlformats.org/officeDocument/2006/relationships/hyperlink" Target="https://www.corcoran.com/listing/rented/30-77-vernon-boulevard-ph802w-queens-ny-11102/22120286/regionId/1" TargetMode="External"/><Relationship Id="rId30" Type="http://schemas.openxmlformats.org/officeDocument/2006/relationships/hyperlink" Target="https://streeteasy.com/rental/4374713" TargetMode="External"/><Relationship Id="rId126" Type="http://schemas.openxmlformats.org/officeDocument/2006/relationships/hyperlink" Target="https://streeteasy.com/rental/4477718" TargetMode="External"/><Relationship Id="rId168" Type="http://schemas.openxmlformats.org/officeDocument/2006/relationships/hyperlink" Target="https://streeteasy.com/rental/4227540" TargetMode="External"/><Relationship Id="rId333" Type="http://schemas.openxmlformats.org/officeDocument/2006/relationships/hyperlink" Target="https://streeteasy.com/rental/3976047" TargetMode="External"/></Relationships>
</file>

<file path=xl/worksheets/_rels/sheet3.xml.rels><?xml version="1.0" encoding="UTF-8" standalone="yes"?>
<Relationships xmlns="http://schemas.openxmlformats.org/package/2006/relationships"><Relationship Id="rId21" Type="http://schemas.openxmlformats.org/officeDocument/2006/relationships/hyperlink" Target="https://streeteasy.com/rental/4485295" TargetMode="External"/><Relationship Id="rId170" Type="http://schemas.openxmlformats.org/officeDocument/2006/relationships/hyperlink" Target="https://streeteasy.com/rental/4059687" TargetMode="External"/><Relationship Id="rId268" Type="http://schemas.openxmlformats.org/officeDocument/2006/relationships/hyperlink" Target="https://streeteasy.com/rental/3964660" TargetMode="External"/><Relationship Id="rId475" Type="http://schemas.openxmlformats.org/officeDocument/2006/relationships/hyperlink" Target="https://streeteasy.com/rental/4155090" TargetMode="External"/><Relationship Id="rId682" Type="http://schemas.openxmlformats.org/officeDocument/2006/relationships/hyperlink" Target="https://streeteasy.com/rental/4478857" TargetMode="External"/><Relationship Id="rId128" Type="http://schemas.openxmlformats.org/officeDocument/2006/relationships/hyperlink" Target="https://streeteasy.com/rental/4204977" TargetMode="External"/><Relationship Id="rId335" Type="http://schemas.openxmlformats.org/officeDocument/2006/relationships/hyperlink" Target="https://streeteasy.com/rental/4421369" TargetMode="External"/><Relationship Id="rId542" Type="http://schemas.openxmlformats.org/officeDocument/2006/relationships/hyperlink" Target="https://streeteasy.com/rental/4011996" TargetMode="External"/><Relationship Id="rId987" Type="http://schemas.openxmlformats.org/officeDocument/2006/relationships/hyperlink" Target="https://streeteasy.com/rental/3940766" TargetMode="External"/><Relationship Id="rId1172" Type="http://schemas.openxmlformats.org/officeDocument/2006/relationships/hyperlink" Target="https://www.corcoran.com/listing/rented/30-77-vernon-boulevard-414w-queens-ny-11102/21928707/regionId/1" TargetMode="External"/><Relationship Id="rId402" Type="http://schemas.openxmlformats.org/officeDocument/2006/relationships/hyperlink" Target="https://streeteasy.com/rental/4298472" TargetMode="External"/><Relationship Id="rId847" Type="http://schemas.openxmlformats.org/officeDocument/2006/relationships/hyperlink" Target="https://streeteasy.com/rental/3888650" TargetMode="External"/><Relationship Id="rId1032" Type="http://schemas.openxmlformats.org/officeDocument/2006/relationships/hyperlink" Target="https://www.corcoran.com/listing/rented/30-77-vernon-boulevard-639w-queens-ny-11102/21926838/regionId/1" TargetMode="External"/><Relationship Id="rId707" Type="http://schemas.openxmlformats.org/officeDocument/2006/relationships/hyperlink" Target="https://streeteasy.com/rental/4380018" TargetMode="External"/><Relationship Id="rId914" Type="http://schemas.openxmlformats.org/officeDocument/2006/relationships/hyperlink" Target="https://streeteasy.com/rental/3984021" TargetMode="External"/><Relationship Id="rId1337" Type="http://schemas.openxmlformats.org/officeDocument/2006/relationships/hyperlink" Target="https://streeteasy.com/rental/4161536" TargetMode="External"/><Relationship Id="rId43" Type="http://schemas.openxmlformats.org/officeDocument/2006/relationships/hyperlink" Target="https://streeteasy.com/rental/4469483" TargetMode="External"/><Relationship Id="rId192" Type="http://schemas.openxmlformats.org/officeDocument/2006/relationships/hyperlink" Target="https://streeteasy.com/rental/4026244" TargetMode="External"/><Relationship Id="rId497" Type="http://schemas.openxmlformats.org/officeDocument/2006/relationships/hyperlink" Target="https://streeteasy.com/rental/4005900" TargetMode="External"/><Relationship Id="rId357" Type="http://schemas.openxmlformats.org/officeDocument/2006/relationships/hyperlink" Target="https://streeteasy.com/rental/4500528" TargetMode="External"/><Relationship Id="rId1194" Type="http://schemas.openxmlformats.org/officeDocument/2006/relationships/hyperlink" Target="https://www.corcoran.com/listing/rented/30-77-vernon-boulevard-316west-queens-ny-11102/22337353/regionId/1" TargetMode="External"/><Relationship Id="rId217" Type="http://schemas.openxmlformats.org/officeDocument/2006/relationships/hyperlink" Target="https://streeteasy.com/rental/3940707" TargetMode="External"/><Relationship Id="rId564" Type="http://schemas.openxmlformats.org/officeDocument/2006/relationships/hyperlink" Target="https://streeteasy.com/rental/3974623" TargetMode="External"/><Relationship Id="rId771" Type="http://schemas.openxmlformats.org/officeDocument/2006/relationships/hyperlink" Target="https://streeteasy.com/rental/3954859" TargetMode="External"/><Relationship Id="rId869" Type="http://schemas.openxmlformats.org/officeDocument/2006/relationships/hyperlink" Target="https://streeteasy.com/rental/4028447" TargetMode="External"/><Relationship Id="rId424" Type="http://schemas.openxmlformats.org/officeDocument/2006/relationships/hyperlink" Target="https://streeteasy.com/rental/4266684" TargetMode="External"/><Relationship Id="rId631" Type="http://schemas.openxmlformats.org/officeDocument/2006/relationships/hyperlink" Target="https://streeteasy.com/rental/4309731" TargetMode="External"/><Relationship Id="rId729" Type="http://schemas.openxmlformats.org/officeDocument/2006/relationships/hyperlink" Target="https://streeteasy.com/rental/4245652" TargetMode="External"/><Relationship Id="rId1054" Type="http://schemas.openxmlformats.org/officeDocument/2006/relationships/hyperlink" Target="https://www.corcoran.com/listing/rented/30-77-vernon-boulevard-ph826w-queens-ny-11102/22104688/regionId/1" TargetMode="External"/><Relationship Id="rId1261" Type="http://schemas.openxmlformats.org/officeDocument/2006/relationships/hyperlink" Target="https://www.corcoran.com/listing/rented/30-77-vernon-boulevard-706w-queens-ny-11102/22299661/regionId/1" TargetMode="External"/><Relationship Id="rId936" Type="http://schemas.openxmlformats.org/officeDocument/2006/relationships/hyperlink" Target="https://streeteasy.com/rental/4448714" TargetMode="External"/><Relationship Id="rId1121" Type="http://schemas.openxmlformats.org/officeDocument/2006/relationships/hyperlink" Target="https://www.corcoran.com/listing/rented/30-77-vernon-boulevard-206e-queens-ny-11102/21926837/regionId/1" TargetMode="External"/><Relationship Id="rId1219" Type="http://schemas.openxmlformats.org/officeDocument/2006/relationships/hyperlink" Target="https://www.corcoran.com/listing/rented/30-77-vernon-boulevard-504e-queens-ny-11102/21985355/regionId/1" TargetMode="External"/><Relationship Id="rId65" Type="http://schemas.openxmlformats.org/officeDocument/2006/relationships/hyperlink" Target="https://streeteasy.com/rental/4423295" TargetMode="External"/><Relationship Id="rId281" Type="http://schemas.openxmlformats.org/officeDocument/2006/relationships/hyperlink" Target="https://streeteasy.com/rental/3920313" TargetMode="External"/><Relationship Id="rId141" Type="http://schemas.openxmlformats.org/officeDocument/2006/relationships/hyperlink" Target="https://streeteasy.com/rental/4161602" TargetMode="External"/><Relationship Id="rId379" Type="http://schemas.openxmlformats.org/officeDocument/2006/relationships/hyperlink" Target="https://streeteasy.com/rental/4448714" TargetMode="External"/><Relationship Id="rId586" Type="http://schemas.openxmlformats.org/officeDocument/2006/relationships/hyperlink" Target="https://streeteasy.com/rental/3954730" TargetMode="External"/><Relationship Id="rId793" Type="http://schemas.openxmlformats.org/officeDocument/2006/relationships/hyperlink" Target="https://streeteasy.com/rental/4020550" TargetMode="External"/><Relationship Id="rId7" Type="http://schemas.openxmlformats.org/officeDocument/2006/relationships/hyperlink" Target="https://streeteasy.com/rental/4553620" TargetMode="External"/><Relationship Id="rId239" Type="http://schemas.openxmlformats.org/officeDocument/2006/relationships/hyperlink" Target="https://streeteasy.com/rental/3984021" TargetMode="External"/><Relationship Id="rId446" Type="http://schemas.openxmlformats.org/officeDocument/2006/relationships/hyperlink" Target="https://streeteasy.com/rental/4239889" TargetMode="External"/><Relationship Id="rId653" Type="http://schemas.openxmlformats.org/officeDocument/2006/relationships/hyperlink" Target="https://streeteasy.com/rental/4541431" TargetMode="External"/><Relationship Id="rId1076" Type="http://schemas.openxmlformats.org/officeDocument/2006/relationships/hyperlink" Target="https://www.corcoran.com/listing/rented/30-77-vernon-boulevard-ph827w-queens-ny-11102/22070143/regionId/1" TargetMode="External"/><Relationship Id="rId1283" Type="http://schemas.openxmlformats.org/officeDocument/2006/relationships/hyperlink" Target="https://streeteasy.com/rental/4028584" TargetMode="External"/><Relationship Id="rId306" Type="http://schemas.openxmlformats.org/officeDocument/2006/relationships/hyperlink" Target="https://streeteasy.com/rental/3863212" TargetMode="External"/><Relationship Id="rId860" Type="http://schemas.openxmlformats.org/officeDocument/2006/relationships/hyperlink" Target="https://streeteasy.com/rental/3851078" TargetMode="External"/><Relationship Id="rId958" Type="http://schemas.openxmlformats.org/officeDocument/2006/relationships/hyperlink" Target="https://streeteasy.com/rental/3983338" TargetMode="External"/><Relationship Id="rId1143" Type="http://schemas.openxmlformats.org/officeDocument/2006/relationships/hyperlink" Target="https://www.corcoran.com/listing/rented/30-77-vernon-boulevard-g212e-queens-ny-11102/21885558/regionId/1" TargetMode="External"/><Relationship Id="rId87" Type="http://schemas.openxmlformats.org/officeDocument/2006/relationships/hyperlink" Target="https://streeteasy.com/rental/4348560" TargetMode="External"/><Relationship Id="rId513" Type="http://schemas.openxmlformats.org/officeDocument/2006/relationships/hyperlink" Target="https://streeteasy.com/rental/4072781" TargetMode="External"/><Relationship Id="rId720" Type="http://schemas.openxmlformats.org/officeDocument/2006/relationships/hyperlink" Target="https://streeteasy.com/rental/4222174" TargetMode="External"/><Relationship Id="rId818" Type="http://schemas.openxmlformats.org/officeDocument/2006/relationships/hyperlink" Target="https://streeteasy.com/rental/3940737" TargetMode="External"/><Relationship Id="rId1350" Type="http://schemas.openxmlformats.org/officeDocument/2006/relationships/hyperlink" Target="https://streeteasy.com/rental/4022751" TargetMode="External"/><Relationship Id="rId1003" Type="http://schemas.openxmlformats.org/officeDocument/2006/relationships/hyperlink" Target="https://streeteasy.com/rental/4515125" TargetMode="External"/><Relationship Id="rId1210" Type="http://schemas.openxmlformats.org/officeDocument/2006/relationships/hyperlink" Target="https://www.corcoran.com/listing/rented/30-77-vernon-boulevard-310s-queens-ny-11102/22008993/regionId/1" TargetMode="External"/><Relationship Id="rId1308" Type="http://schemas.openxmlformats.org/officeDocument/2006/relationships/hyperlink" Target="https://streeteasy.com/rental/3863103" TargetMode="External"/><Relationship Id="rId14" Type="http://schemas.openxmlformats.org/officeDocument/2006/relationships/hyperlink" Target="https://streeteasy.com/rental/4541432" TargetMode="External"/><Relationship Id="rId163" Type="http://schemas.openxmlformats.org/officeDocument/2006/relationships/hyperlink" Target="https://streeteasy.com/rental/4111750" TargetMode="External"/><Relationship Id="rId370" Type="http://schemas.openxmlformats.org/officeDocument/2006/relationships/hyperlink" Target="https://streeteasy.com/rental/4421366" TargetMode="External"/><Relationship Id="rId230" Type="http://schemas.openxmlformats.org/officeDocument/2006/relationships/hyperlink" Target="https://streeteasy.com/rental/3912355" TargetMode="External"/><Relationship Id="rId468" Type="http://schemas.openxmlformats.org/officeDocument/2006/relationships/hyperlink" Target="https://streeteasy.com/rental/4155044" TargetMode="External"/><Relationship Id="rId675" Type="http://schemas.openxmlformats.org/officeDocument/2006/relationships/hyperlink" Target="https://streeteasy.com/rental/4477718" TargetMode="External"/><Relationship Id="rId882" Type="http://schemas.openxmlformats.org/officeDocument/2006/relationships/hyperlink" Target="https://streeteasy.com/rental/4523574" TargetMode="External"/><Relationship Id="rId1098" Type="http://schemas.openxmlformats.org/officeDocument/2006/relationships/hyperlink" Target="https://www.corcoran.com/listing/rented/30-77-vernon-boulevard-603w-queens-ny-11102/21885554/regionId/1" TargetMode="External"/><Relationship Id="rId328" Type="http://schemas.openxmlformats.org/officeDocument/2006/relationships/hyperlink" Target="https://streeteasy.com/rental/4541376" TargetMode="External"/><Relationship Id="rId535" Type="http://schemas.openxmlformats.org/officeDocument/2006/relationships/hyperlink" Target="https://streeteasy.com/rental/4028584" TargetMode="External"/><Relationship Id="rId742" Type="http://schemas.openxmlformats.org/officeDocument/2006/relationships/hyperlink" Target="https://streeteasy.com/rental/4210110" TargetMode="External"/><Relationship Id="rId1165" Type="http://schemas.openxmlformats.org/officeDocument/2006/relationships/hyperlink" Target="https://www.corcoran.com/listing/rented/30-77-vernon-boulevard-ph807s-queens-ny-11102/22441937/regionId/1" TargetMode="External"/><Relationship Id="rId602" Type="http://schemas.openxmlformats.org/officeDocument/2006/relationships/hyperlink" Target="https://streeteasy.com/rental/3895152" TargetMode="External"/><Relationship Id="rId1025" Type="http://schemas.openxmlformats.org/officeDocument/2006/relationships/hyperlink" Target="https://www.corcoran.com/listing/rented/30-77-vernon-boulevard-535w-queens-ny-11102/21863786/regionId/1" TargetMode="External"/><Relationship Id="rId1232" Type="http://schemas.openxmlformats.org/officeDocument/2006/relationships/hyperlink" Target="https://www.corcoran.com/listing/rented/30-77-vernon-boulevard-ph806w-queens-ny-11102/22008713/regionId/1" TargetMode="External"/><Relationship Id="rId907" Type="http://schemas.openxmlformats.org/officeDocument/2006/relationships/hyperlink" Target="https://streeteasy.com/rental/4020523" TargetMode="External"/><Relationship Id="rId36" Type="http://schemas.openxmlformats.org/officeDocument/2006/relationships/hyperlink" Target="https://streeteasy.com/rental/4469490" TargetMode="External"/><Relationship Id="rId185" Type="http://schemas.openxmlformats.org/officeDocument/2006/relationships/hyperlink" Target="https://streeteasy.com/rental/4083195" TargetMode="External"/><Relationship Id="rId392" Type="http://schemas.openxmlformats.org/officeDocument/2006/relationships/hyperlink" Target="https://streeteasy.com/rental/4342813" TargetMode="External"/><Relationship Id="rId697" Type="http://schemas.openxmlformats.org/officeDocument/2006/relationships/hyperlink" Target="https://streeteasy.com/rental/4333444" TargetMode="External"/><Relationship Id="rId252" Type="http://schemas.openxmlformats.org/officeDocument/2006/relationships/hyperlink" Target="https://streeteasy.com/rental/3976002" TargetMode="External"/><Relationship Id="rId1187" Type="http://schemas.openxmlformats.org/officeDocument/2006/relationships/hyperlink" Target="https://www.corcoran.com/listing/rented/30-77-vernon-boulevard-120w-queens-ny-11102/22024705/regionId/1" TargetMode="External"/><Relationship Id="rId112" Type="http://schemas.openxmlformats.org/officeDocument/2006/relationships/hyperlink" Target="https://streeteasy.com/rental/4233868" TargetMode="External"/><Relationship Id="rId557" Type="http://schemas.openxmlformats.org/officeDocument/2006/relationships/hyperlink" Target="https://streeteasy.com/rental/3994122" TargetMode="External"/><Relationship Id="rId764" Type="http://schemas.openxmlformats.org/officeDocument/2006/relationships/hyperlink" Target="https://streeteasy.com/rental/4129069" TargetMode="External"/><Relationship Id="rId971" Type="http://schemas.openxmlformats.org/officeDocument/2006/relationships/hyperlink" Target="https://streeteasy.com/rental/3958598" TargetMode="External"/><Relationship Id="rId417" Type="http://schemas.openxmlformats.org/officeDocument/2006/relationships/hyperlink" Target="https://streeteasy.com/rental/4308179" TargetMode="External"/><Relationship Id="rId624" Type="http://schemas.openxmlformats.org/officeDocument/2006/relationships/hyperlink" Target="https://streeteasy.com/rental/3851078" TargetMode="External"/><Relationship Id="rId831" Type="http://schemas.openxmlformats.org/officeDocument/2006/relationships/hyperlink" Target="https://streeteasy.com/rental/3954730" TargetMode="External"/><Relationship Id="rId1047" Type="http://schemas.openxmlformats.org/officeDocument/2006/relationships/hyperlink" Target="https://www.corcoran.com/listing/rented/30-77-vernon-boulevard-g211e-queens-ny-11102/21896788/regionId/1" TargetMode="External"/><Relationship Id="rId1254" Type="http://schemas.openxmlformats.org/officeDocument/2006/relationships/hyperlink" Target="https://www.corcoran.com/listing/rented/30-77-vernon-boulevard-ph811s-queens-ny-11102/22174234/regionId/1" TargetMode="External"/><Relationship Id="rId929" Type="http://schemas.openxmlformats.org/officeDocument/2006/relationships/hyperlink" Target="https://streeteasy.com/rental/3888414" TargetMode="External"/><Relationship Id="rId1114" Type="http://schemas.openxmlformats.org/officeDocument/2006/relationships/hyperlink" Target="https://www.corcoran.com/listing/rented/30-77-vernon-boulevard-613s-queens-ny-11102/22740587/regionId/1" TargetMode="External"/><Relationship Id="rId1321" Type="http://schemas.openxmlformats.org/officeDocument/2006/relationships/hyperlink" Target="https://streeteasy.com/rental/4385255" TargetMode="External"/><Relationship Id="rId58" Type="http://schemas.openxmlformats.org/officeDocument/2006/relationships/hyperlink" Target="https://streeteasy.com/rental/4443754" TargetMode="External"/><Relationship Id="rId274" Type="http://schemas.openxmlformats.org/officeDocument/2006/relationships/hyperlink" Target="https://streeteasy.com/rental/3940646" TargetMode="External"/><Relationship Id="rId481" Type="http://schemas.openxmlformats.org/officeDocument/2006/relationships/hyperlink" Target="https://streeteasy.com/rental/4083123" TargetMode="External"/><Relationship Id="rId134" Type="http://schemas.openxmlformats.org/officeDocument/2006/relationships/hyperlink" Target="https://streeteasy.com/rental/4239915" TargetMode="External"/><Relationship Id="rId579" Type="http://schemas.openxmlformats.org/officeDocument/2006/relationships/hyperlink" Target="https://streeteasy.com/rental/3919971" TargetMode="External"/><Relationship Id="rId786" Type="http://schemas.openxmlformats.org/officeDocument/2006/relationships/hyperlink" Target="https://streeteasy.com/rental/4079854" TargetMode="External"/><Relationship Id="rId993" Type="http://schemas.openxmlformats.org/officeDocument/2006/relationships/hyperlink" Target="https://streeteasy.com/rental/4005886" TargetMode="External"/><Relationship Id="rId341" Type="http://schemas.openxmlformats.org/officeDocument/2006/relationships/hyperlink" Target="https://streeteasy.com/rental/4515127" TargetMode="External"/><Relationship Id="rId439" Type="http://schemas.openxmlformats.org/officeDocument/2006/relationships/hyperlink" Target="https://streeteasy.com/rental/4234936" TargetMode="External"/><Relationship Id="rId646" Type="http://schemas.openxmlformats.org/officeDocument/2006/relationships/hyperlink" Target="https://streeteasy.com/rental/4485344" TargetMode="External"/><Relationship Id="rId1069" Type="http://schemas.openxmlformats.org/officeDocument/2006/relationships/hyperlink" Target="https://www.corcoran.com/listing/rented/30-77-vernon-boulevard-329w-queens-ny-11102/21975533/regionId/1" TargetMode="External"/><Relationship Id="rId1276" Type="http://schemas.openxmlformats.org/officeDocument/2006/relationships/hyperlink" Target="https://www.corcoran.com/listing/rented/30-77-vernon-boulevard-ph719w-queens-ny-11102/22122221/regionId/1" TargetMode="External"/><Relationship Id="rId201" Type="http://schemas.openxmlformats.org/officeDocument/2006/relationships/hyperlink" Target="https://streeteasy.com/rental/4083076" TargetMode="External"/><Relationship Id="rId506" Type="http://schemas.openxmlformats.org/officeDocument/2006/relationships/hyperlink" Target="https://streeteasy.com/rental/4068938" TargetMode="External"/><Relationship Id="rId853" Type="http://schemas.openxmlformats.org/officeDocument/2006/relationships/hyperlink" Target="https://streeteasy.com/rental/3869216" TargetMode="External"/><Relationship Id="rId1136" Type="http://schemas.openxmlformats.org/officeDocument/2006/relationships/hyperlink" Target="https://www.corcoran.com/listing/rented/30-77-vernon-boulevard-601e-queens-ny-11102/22028171/regionId/1" TargetMode="External"/><Relationship Id="rId713" Type="http://schemas.openxmlformats.org/officeDocument/2006/relationships/hyperlink" Target="https://streeteasy.com/rental/4210114" TargetMode="External"/><Relationship Id="rId920" Type="http://schemas.openxmlformats.org/officeDocument/2006/relationships/hyperlink" Target="https://streeteasy.com/rental/3919751" TargetMode="External"/><Relationship Id="rId1343" Type="http://schemas.openxmlformats.org/officeDocument/2006/relationships/hyperlink" Target="https://streeteasy.com/rental/3958771" TargetMode="External"/><Relationship Id="rId1203" Type="http://schemas.openxmlformats.org/officeDocument/2006/relationships/hyperlink" Target="https://www.corcoran.com/listing/rented/30-77-vernon-boulevard-g210e-queens-ny-11102/22643862/regionId/1" TargetMode="External"/><Relationship Id="rId296" Type="http://schemas.openxmlformats.org/officeDocument/2006/relationships/hyperlink" Target="https://streeteasy.com/rental/3888650" TargetMode="External"/><Relationship Id="rId156" Type="http://schemas.openxmlformats.org/officeDocument/2006/relationships/hyperlink" Target="https://streeteasy.com/rental/4161536" TargetMode="External"/><Relationship Id="rId363" Type="http://schemas.openxmlformats.org/officeDocument/2006/relationships/hyperlink" Target="https://streeteasy.com/rental/4416454" TargetMode="External"/><Relationship Id="rId570" Type="http://schemas.openxmlformats.org/officeDocument/2006/relationships/hyperlink" Target="https://streeteasy.com/rental/3919751" TargetMode="External"/><Relationship Id="rId223" Type="http://schemas.openxmlformats.org/officeDocument/2006/relationships/hyperlink" Target="https://streeteasy.com/rental/3994169" TargetMode="External"/><Relationship Id="rId430" Type="http://schemas.openxmlformats.org/officeDocument/2006/relationships/hyperlink" Target="https://streeteasy.com/rental/4266613" TargetMode="External"/><Relationship Id="rId668" Type="http://schemas.openxmlformats.org/officeDocument/2006/relationships/hyperlink" Target="https://streeteasy.com/rental/4515146" TargetMode="External"/><Relationship Id="rId875" Type="http://schemas.openxmlformats.org/officeDocument/2006/relationships/hyperlink" Target="https://streeteasy.com/rental/4570643" TargetMode="External"/><Relationship Id="rId1060" Type="http://schemas.openxmlformats.org/officeDocument/2006/relationships/hyperlink" Target="https://www.corcoran.com/listing/rented/30-77-vernon-boulevard-516s-queens-ny-11102/22065876/regionId/1" TargetMode="External"/><Relationship Id="rId1298" Type="http://schemas.openxmlformats.org/officeDocument/2006/relationships/hyperlink" Target="https://streeteasy.com/rental/4264023" TargetMode="External"/><Relationship Id="rId528" Type="http://schemas.openxmlformats.org/officeDocument/2006/relationships/hyperlink" Target="https://streeteasy.com/rental/3940766" TargetMode="External"/><Relationship Id="rId735" Type="http://schemas.openxmlformats.org/officeDocument/2006/relationships/hyperlink" Target="https://streeteasy.com/rental/4204977" TargetMode="External"/><Relationship Id="rId942" Type="http://schemas.openxmlformats.org/officeDocument/2006/relationships/hyperlink" Target="https://streeteasy.com/rental/4204928" TargetMode="External"/><Relationship Id="rId1158" Type="http://schemas.openxmlformats.org/officeDocument/2006/relationships/hyperlink" Target="https://www.corcoran.com/listing/rented/30-77-vernon-boulevard-608s-queens-ny-11102/22441933/regionId/1" TargetMode="External"/><Relationship Id="rId1018" Type="http://schemas.openxmlformats.org/officeDocument/2006/relationships/hyperlink" Target="https://streeteasy.com/rental/4053737" TargetMode="External"/><Relationship Id="rId1225" Type="http://schemas.openxmlformats.org/officeDocument/2006/relationships/hyperlink" Target="https://www.corcoran.com/listing/rented/30-77-vernon-boulevard-602e-queens-ny-11102/21886046/regionId/1" TargetMode="External"/><Relationship Id="rId71" Type="http://schemas.openxmlformats.org/officeDocument/2006/relationships/hyperlink" Target="https://streeteasy.com/rental/4333444" TargetMode="External"/><Relationship Id="rId802" Type="http://schemas.openxmlformats.org/officeDocument/2006/relationships/hyperlink" Target="https://streeteasy.com/rental/4011916" TargetMode="External"/><Relationship Id="rId29" Type="http://schemas.openxmlformats.org/officeDocument/2006/relationships/hyperlink" Target="https://streeteasy.com/rental/4353996" TargetMode="External"/><Relationship Id="rId178" Type="http://schemas.openxmlformats.org/officeDocument/2006/relationships/hyperlink" Target="https://streeteasy.com/rental/4086346" TargetMode="External"/><Relationship Id="rId385" Type="http://schemas.openxmlformats.org/officeDocument/2006/relationships/hyperlink" Target="https://streeteasy.com/rental/4318606" TargetMode="External"/><Relationship Id="rId592" Type="http://schemas.openxmlformats.org/officeDocument/2006/relationships/hyperlink" Target="https://streeteasy.com/rental/3947922" TargetMode="External"/><Relationship Id="rId245" Type="http://schemas.openxmlformats.org/officeDocument/2006/relationships/hyperlink" Target="https://streeteasy.com/rental/3983842" TargetMode="External"/><Relationship Id="rId452" Type="http://schemas.openxmlformats.org/officeDocument/2006/relationships/hyperlink" Target="https://streeteasy.com/rental/4210110" TargetMode="External"/><Relationship Id="rId897" Type="http://schemas.openxmlformats.org/officeDocument/2006/relationships/hyperlink" Target="https://streeteasy.com/rental/4216232" TargetMode="External"/><Relationship Id="rId1082" Type="http://schemas.openxmlformats.org/officeDocument/2006/relationships/hyperlink" Target="https://www.corcoran.com/listing/rented/30-77-vernon-boulevard-536w-queens-ny-11102/21885479/regionId/1" TargetMode="External"/><Relationship Id="rId105" Type="http://schemas.openxmlformats.org/officeDocument/2006/relationships/hyperlink" Target="https://streeteasy.com/rental/4264023" TargetMode="External"/><Relationship Id="rId312" Type="http://schemas.openxmlformats.org/officeDocument/2006/relationships/hyperlink" Target="https://streeteasy.com/rental/3827951" TargetMode="External"/><Relationship Id="rId757" Type="http://schemas.openxmlformats.org/officeDocument/2006/relationships/hyperlink" Target="https://streeteasy.com/rental/4140745" TargetMode="External"/><Relationship Id="rId964" Type="http://schemas.openxmlformats.org/officeDocument/2006/relationships/hyperlink" Target="https://streeteasy.com/rental/3984279" TargetMode="External"/><Relationship Id="rId93" Type="http://schemas.openxmlformats.org/officeDocument/2006/relationships/hyperlink" Target="https://streeteasy.com/rental/4233257" TargetMode="External"/><Relationship Id="rId617" Type="http://schemas.openxmlformats.org/officeDocument/2006/relationships/hyperlink" Target="https://streeteasy.com/rental/3863212" TargetMode="External"/><Relationship Id="rId824" Type="http://schemas.openxmlformats.org/officeDocument/2006/relationships/hyperlink" Target="https://streeteasy.com/rental/3919971" TargetMode="External"/><Relationship Id="rId1247" Type="http://schemas.openxmlformats.org/officeDocument/2006/relationships/hyperlink" Target="https://www.corcoran.com/listing/rented/30-77-vernon-boulevard-523e-queens-ny-11102/21965161/regionId/1" TargetMode="External"/><Relationship Id="rId1107" Type="http://schemas.openxmlformats.org/officeDocument/2006/relationships/hyperlink" Target="https://www.corcoran.com/listing/rented/30-77-vernon-boulevard-305e-queens-ny-11102/21839544/regionId/1" TargetMode="External"/><Relationship Id="rId1314" Type="http://schemas.openxmlformats.org/officeDocument/2006/relationships/hyperlink" Target="https://streeteasy.com/rental/4385255" TargetMode="External"/><Relationship Id="rId20" Type="http://schemas.openxmlformats.org/officeDocument/2006/relationships/hyperlink" Target="https://streeteasy.com/rental/4523571" TargetMode="External"/><Relationship Id="rId267" Type="http://schemas.openxmlformats.org/officeDocument/2006/relationships/hyperlink" Target="https://streeteasy.com/rental/3964993" TargetMode="External"/><Relationship Id="rId474" Type="http://schemas.openxmlformats.org/officeDocument/2006/relationships/hyperlink" Target="https://streeteasy.com/rental/4113584" TargetMode="External"/><Relationship Id="rId127" Type="http://schemas.openxmlformats.org/officeDocument/2006/relationships/hyperlink" Target="https://streeteasy.com/rental/4222164" TargetMode="External"/><Relationship Id="rId681" Type="http://schemas.openxmlformats.org/officeDocument/2006/relationships/hyperlink" Target="https://streeteasy.com/rental/4416454" TargetMode="External"/><Relationship Id="rId779" Type="http://schemas.openxmlformats.org/officeDocument/2006/relationships/hyperlink" Target="https://streeteasy.com/rental/3859641" TargetMode="External"/><Relationship Id="rId986" Type="http://schemas.openxmlformats.org/officeDocument/2006/relationships/hyperlink" Target="https://streeteasy.com/rental/3958771" TargetMode="External"/><Relationship Id="rId334" Type="http://schemas.openxmlformats.org/officeDocument/2006/relationships/hyperlink" Target="https://streeteasy.com/rental/4537242" TargetMode="External"/><Relationship Id="rId541" Type="http://schemas.openxmlformats.org/officeDocument/2006/relationships/hyperlink" Target="https://streeteasy.com/rental/4020581" TargetMode="External"/><Relationship Id="rId639" Type="http://schemas.openxmlformats.org/officeDocument/2006/relationships/hyperlink" Target="https://streeteasy.com/rental/3954859" TargetMode="External"/><Relationship Id="rId1171" Type="http://schemas.openxmlformats.org/officeDocument/2006/relationships/hyperlink" Target="https://www.corcoran.com/listing/rented/30-77-vernon-boulevard-317w-queens-ny-11102/21863835/regionId/1" TargetMode="External"/><Relationship Id="rId1269" Type="http://schemas.openxmlformats.org/officeDocument/2006/relationships/hyperlink" Target="https://www.corcoran.com/listing/rented/30-77-vernon-boulevard-519w-queens-ny-11102/21926839/regionId/1" TargetMode="External"/><Relationship Id="rId401" Type="http://schemas.openxmlformats.org/officeDocument/2006/relationships/hyperlink" Target="https://streeteasy.com/rental/4309731" TargetMode="External"/><Relationship Id="rId846" Type="http://schemas.openxmlformats.org/officeDocument/2006/relationships/hyperlink" Target="https://streeteasy.com/rental/3912061" TargetMode="External"/><Relationship Id="rId1031" Type="http://schemas.openxmlformats.org/officeDocument/2006/relationships/hyperlink" Target="https://www.corcoran.com/listing/rented/30-77-vernon-boulevard-ph738w-queens-ny-11102/21896651/regionId/1" TargetMode="External"/><Relationship Id="rId1129" Type="http://schemas.openxmlformats.org/officeDocument/2006/relationships/hyperlink" Target="https://www.corcoran.com/listing/rented/30-77-vernon-boulevard-306s-queens-ny-11102/22171693/regionId/1" TargetMode="External"/><Relationship Id="rId706" Type="http://schemas.openxmlformats.org/officeDocument/2006/relationships/hyperlink" Target="https://streeteasy.com/rental/4348560" TargetMode="External"/><Relationship Id="rId913" Type="http://schemas.openxmlformats.org/officeDocument/2006/relationships/hyperlink" Target="https://streeteasy.com/rental/4005886" TargetMode="External"/><Relationship Id="rId1336" Type="http://schemas.openxmlformats.org/officeDocument/2006/relationships/hyperlink" Target="https://streeteasy.com/rental/4161536" TargetMode="External"/><Relationship Id="rId42" Type="http://schemas.openxmlformats.org/officeDocument/2006/relationships/hyperlink" Target="https://streeteasy.com/rental/4448786" TargetMode="External"/><Relationship Id="rId191" Type="http://schemas.openxmlformats.org/officeDocument/2006/relationships/hyperlink" Target="https://streeteasy.com/rental/4101051" TargetMode="External"/><Relationship Id="rId289" Type="http://schemas.openxmlformats.org/officeDocument/2006/relationships/hyperlink" Target="https://streeteasy.com/rental/3895152" TargetMode="External"/><Relationship Id="rId496" Type="http://schemas.openxmlformats.org/officeDocument/2006/relationships/hyperlink" Target="https://streeteasy.com/rental/4109313" TargetMode="External"/><Relationship Id="rId149" Type="http://schemas.openxmlformats.org/officeDocument/2006/relationships/hyperlink" Target="https://streeteasy.com/rental/3919807" TargetMode="External"/><Relationship Id="rId356" Type="http://schemas.openxmlformats.org/officeDocument/2006/relationships/hyperlink" Target="https://streeteasy.com/rental/4500532" TargetMode="External"/><Relationship Id="rId563" Type="http://schemas.openxmlformats.org/officeDocument/2006/relationships/hyperlink" Target="https://streeteasy.com/rental/3983869" TargetMode="External"/><Relationship Id="rId770" Type="http://schemas.openxmlformats.org/officeDocument/2006/relationships/hyperlink" Target="https://streeteasy.com/rental/4083221" TargetMode="External"/><Relationship Id="rId1193" Type="http://schemas.openxmlformats.org/officeDocument/2006/relationships/hyperlink" Target="https://www.corcoran.com/listing/rented/30-77-vernon-boulevard-316w-queens-ny-11102/21839547/regionId/1" TargetMode="External"/><Relationship Id="rId216" Type="http://schemas.openxmlformats.org/officeDocument/2006/relationships/hyperlink" Target="https://streeteasy.com/rental/4020550" TargetMode="External"/><Relationship Id="rId423" Type="http://schemas.openxmlformats.org/officeDocument/2006/relationships/hyperlink" Target="https://streeteasy.com/rental/4239887" TargetMode="External"/><Relationship Id="rId868" Type="http://schemas.openxmlformats.org/officeDocument/2006/relationships/hyperlink" Target="https://streeteasy.com/rental/4234936" TargetMode="External"/><Relationship Id="rId1053" Type="http://schemas.openxmlformats.org/officeDocument/2006/relationships/hyperlink" Target="https://www.corcoran.com/listing/rented/30-77-vernon-boulevard-517s-queens-ny-11102/22104616/regionId/1" TargetMode="External"/><Relationship Id="rId1260" Type="http://schemas.openxmlformats.org/officeDocument/2006/relationships/hyperlink" Target="https://www.corcoran.com/listing/rented/30-77-vernon-boulevard-ph706w-queens-ny-11102/22030933/regionId/1" TargetMode="External"/><Relationship Id="rId630" Type="http://schemas.openxmlformats.org/officeDocument/2006/relationships/hyperlink" Target="https://streeteasy.com/rental/4204977" TargetMode="External"/><Relationship Id="rId728" Type="http://schemas.openxmlformats.org/officeDocument/2006/relationships/hyperlink" Target="https://streeteasy.com/rental/4260756" TargetMode="External"/><Relationship Id="rId935" Type="http://schemas.openxmlformats.org/officeDocument/2006/relationships/hyperlink" Target="https://streeteasy.com/rental/4448654" TargetMode="External"/><Relationship Id="rId64" Type="http://schemas.openxmlformats.org/officeDocument/2006/relationships/hyperlink" Target="https://streeteasy.com/rental/4446507" TargetMode="External"/><Relationship Id="rId1120" Type="http://schemas.openxmlformats.org/officeDocument/2006/relationships/hyperlink" Target="https://www.corcoran.com/listing/rented/30-77-vernon-boulevard-ph833w-queens-ny-11102/22120152/regionId/1" TargetMode="External"/><Relationship Id="rId1218" Type="http://schemas.openxmlformats.org/officeDocument/2006/relationships/hyperlink" Target="https://www.corcoran.com/listing/rented/30-77-vernon-boulevard-g128w-queens-ny-11102/22121629/regionId/1" TargetMode="External"/><Relationship Id="rId280" Type="http://schemas.openxmlformats.org/officeDocument/2006/relationships/hyperlink" Target="https://streeteasy.com/rental/3917645" TargetMode="External"/><Relationship Id="rId140" Type="http://schemas.openxmlformats.org/officeDocument/2006/relationships/hyperlink" Target="https://streeteasy.com/rental/4174695" TargetMode="External"/><Relationship Id="rId378" Type="http://schemas.openxmlformats.org/officeDocument/2006/relationships/hyperlink" Target="https://streeteasy.com/rental/4433912" TargetMode="External"/><Relationship Id="rId585" Type="http://schemas.openxmlformats.org/officeDocument/2006/relationships/hyperlink" Target="https://streeteasy.com/rental/3954742" TargetMode="External"/><Relationship Id="rId792" Type="http://schemas.openxmlformats.org/officeDocument/2006/relationships/hyperlink" Target="https://streeteasy.com/rental/3934075" TargetMode="External"/><Relationship Id="rId6" Type="http://schemas.openxmlformats.org/officeDocument/2006/relationships/hyperlink" Target="https://streeteasy.com/rental/4553621" TargetMode="External"/><Relationship Id="rId238" Type="http://schemas.openxmlformats.org/officeDocument/2006/relationships/hyperlink" Target="https://streeteasy.com/rental/3984229" TargetMode="External"/><Relationship Id="rId445" Type="http://schemas.openxmlformats.org/officeDocument/2006/relationships/hyperlink" Target="https://streeteasy.com/rental/4245653" TargetMode="External"/><Relationship Id="rId652" Type="http://schemas.openxmlformats.org/officeDocument/2006/relationships/hyperlink" Target="https://streeteasy.com/rental/4541417" TargetMode="External"/><Relationship Id="rId1075" Type="http://schemas.openxmlformats.org/officeDocument/2006/relationships/hyperlink" Target="https://www.corcoran.com/listing/rented/30-77-vernon-boulevard-ph724w-queens-ny-11102/21972172/regionId/1" TargetMode="External"/><Relationship Id="rId1282" Type="http://schemas.openxmlformats.org/officeDocument/2006/relationships/hyperlink" Target="https://streeteasy.com/rental/4028584" TargetMode="External"/><Relationship Id="rId305" Type="http://schemas.openxmlformats.org/officeDocument/2006/relationships/hyperlink" Target="https://streeteasy.com/rental/3869216" TargetMode="External"/><Relationship Id="rId512" Type="http://schemas.openxmlformats.org/officeDocument/2006/relationships/hyperlink" Target="https://streeteasy.com/rental/4020385" TargetMode="External"/><Relationship Id="rId957" Type="http://schemas.openxmlformats.org/officeDocument/2006/relationships/hyperlink" Target="https://streeteasy.com/rental/4101043" TargetMode="External"/><Relationship Id="rId1142" Type="http://schemas.openxmlformats.org/officeDocument/2006/relationships/hyperlink" Target="https://www.corcoran.com/listing/rented/30-77-vernon-boulevard-537w-queens-ny-11102/22572188/regionId/1" TargetMode="External"/><Relationship Id="rId86" Type="http://schemas.openxmlformats.org/officeDocument/2006/relationships/hyperlink" Target="https://streeteasy.com/rental/4298472" TargetMode="External"/><Relationship Id="rId817" Type="http://schemas.openxmlformats.org/officeDocument/2006/relationships/hyperlink" Target="https://streeteasy.com/rental/3974623" TargetMode="External"/><Relationship Id="rId1002" Type="http://schemas.openxmlformats.org/officeDocument/2006/relationships/hyperlink" Target="https://streeteasy.com/rental/4515125" TargetMode="External"/><Relationship Id="rId1307" Type="http://schemas.openxmlformats.org/officeDocument/2006/relationships/hyperlink" Target="https://streeteasy.com/rental/4478857" TargetMode="External"/><Relationship Id="rId13" Type="http://schemas.openxmlformats.org/officeDocument/2006/relationships/hyperlink" Target="https://streeteasy.com/rental/4422698" TargetMode="External"/><Relationship Id="rId162" Type="http://schemas.openxmlformats.org/officeDocument/2006/relationships/hyperlink" Target="https://streeteasy.com/rental/4140801" TargetMode="External"/><Relationship Id="rId467" Type="http://schemas.openxmlformats.org/officeDocument/2006/relationships/hyperlink" Target="https://streeteasy.com/rental/4140795" TargetMode="External"/><Relationship Id="rId1097" Type="http://schemas.openxmlformats.org/officeDocument/2006/relationships/hyperlink" Target="https://www.corcoran.com/listing/rented/30-77-vernon-boulevard-602w-queens-ny-11102/21863823/regionId/1" TargetMode="External"/><Relationship Id="rId674" Type="http://schemas.openxmlformats.org/officeDocument/2006/relationships/hyperlink" Target="https://streeteasy.com/rental/4469482" TargetMode="External"/><Relationship Id="rId881" Type="http://schemas.openxmlformats.org/officeDocument/2006/relationships/hyperlink" Target="https://streeteasy.com/rental/4353996" TargetMode="External"/><Relationship Id="rId979" Type="http://schemas.openxmlformats.org/officeDocument/2006/relationships/hyperlink" Target="https://streeteasy.com/rental/4238800" TargetMode="External"/><Relationship Id="rId24" Type="http://schemas.openxmlformats.org/officeDocument/2006/relationships/hyperlink" Target="https://streeteasy.com/rental/4515127" TargetMode="External"/><Relationship Id="rId327" Type="http://schemas.openxmlformats.org/officeDocument/2006/relationships/hyperlink" Target="https://streeteasy.com/rental/4477644" TargetMode="External"/><Relationship Id="rId534" Type="http://schemas.openxmlformats.org/officeDocument/2006/relationships/hyperlink" Target="https://streeteasy.com/rental/4039342" TargetMode="External"/><Relationship Id="rId741" Type="http://schemas.openxmlformats.org/officeDocument/2006/relationships/hyperlink" Target="https://streeteasy.com/rental/4227540" TargetMode="External"/><Relationship Id="rId839" Type="http://schemas.openxmlformats.org/officeDocument/2006/relationships/hyperlink" Target="https://streeteasy.com/rental/3912407" TargetMode="External"/><Relationship Id="rId1164" Type="http://schemas.openxmlformats.org/officeDocument/2006/relationships/hyperlink" Target="https://www.corcoran.com/listing/rented/30-77-vernon-boulevard-ph801s-queens-ny-11102/22441936/regionId/1" TargetMode="External"/><Relationship Id="rId173" Type="http://schemas.openxmlformats.org/officeDocument/2006/relationships/hyperlink" Target="https://streeteasy.com/rental/4116740" TargetMode="External"/><Relationship Id="rId380" Type="http://schemas.openxmlformats.org/officeDocument/2006/relationships/hyperlink" Target="https://streeteasy.com/rental/4416433" TargetMode="External"/><Relationship Id="rId601" Type="http://schemas.openxmlformats.org/officeDocument/2006/relationships/hyperlink" Target="https://streeteasy.com/rental/3921946" TargetMode="External"/><Relationship Id="rId1024" Type="http://schemas.openxmlformats.org/officeDocument/2006/relationships/hyperlink" Target="https://www.corcoran.com/listing/rented/30-77-vernon-boulevard-538w-queens-ny-11102/21839284/regionId/1" TargetMode="External"/><Relationship Id="rId1231" Type="http://schemas.openxmlformats.org/officeDocument/2006/relationships/hyperlink" Target="https://www.corcoran.com/listing/rented/30-77-vernon-boulevard-210s-queens-ny-11102/22214544/regionId/1" TargetMode="External"/><Relationship Id="rId240" Type="http://schemas.openxmlformats.org/officeDocument/2006/relationships/hyperlink" Target="https://streeteasy.com/rental/3983812" TargetMode="External"/><Relationship Id="rId478" Type="http://schemas.openxmlformats.org/officeDocument/2006/relationships/hyperlink" Target="https://streeteasy.com/rental/4070785" TargetMode="External"/><Relationship Id="rId685" Type="http://schemas.openxmlformats.org/officeDocument/2006/relationships/hyperlink" Target="https://streeteasy.com/rental/4469493" TargetMode="External"/><Relationship Id="rId892" Type="http://schemas.openxmlformats.org/officeDocument/2006/relationships/hyperlink" Target="https://streeteasy.com/rental/4416405" TargetMode="External"/><Relationship Id="rId906" Type="http://schemas.openxmlformats.org/officeDocument/2006/relationships/hyperlink" Target="https://streeteasy.com/rental/3934010" TargetMode="External"/><Relationship Id="rId1329" Type="http://schemas.openxmlformats.org/officeDocument/2006/relationships/hyperlink" Target="https://streeteasy.com/rental/4161536" TargetMode="External"/><Relationship Id="rId35" Type="http://schemas.openxmlformats.org/officeDocument/2006/relationships/hyperlink" Target="https://streeteasy.com/rental/4500525" TargetMode="External"/><Relationship Id="rId100" Type="http://schemas.openxmlformats.org/officeDocument/2006/relationships/hyperlink" Target="https://streeteasy.com/rental/4318652" TargetMode="External"/><Relationship Id="rId338" Type="http://schemas.openxmlformats.org/officeDocument/2006/relationships/hyperlink" Target="https://streeteasy.com/rental/4485295" TargetMode="External"/><Relationship Id="rId545" Type="http://schemas.openxmlformats.org/officeDocument/2006/relationships/hyperlink" Target="https://streeteasy.com/rental/3983452" TargetMode="External"/><Relationship Id="rId752" Type="http://schemas.openxmlformats.org/officeDocument/2006/relationships/hyperlink" Target="https://streeteasy.com/rental/4155087" TargetMode="External"/><Relationship Id="rId1175" Type="http://schemas.openxmlformats.org/officeDocument/2006/relationships/hyperlink" Target="https://www.corcoran.com/listing/rented/30-77-vernon-boulevard-305s-queens-ny-11102/22044290/regionId/1" TargetMode="External"/><Relationship Id="rId184" Type="http://schemas.openxmlformats.org/officeDocument/2006/relationships/hyperlink" Target="https://streeteasy.com/rental/4005900" TargetMode="External"/><Relationship Id="rId391" Type="http://schemas.openxmlformats.org/officeDocument/2006/relationships/hyperlink" Target="https://streeteasy.com/rental/4416405" TargetMode="External"/><Relationship Id="rId405" Type="http://schemas.openxmlformats.org/officeDocument/2006/relationships/hyperlink" Target="https://streeteasy.com/rental/4385255" TargetMode="External"/><Relationship Id="rId612" Type="http://schemas.openxmlformats.org/officeDocument/2006/relationships/hyperlink" Target="https://streeteasy.com/rental/3869111" TargetMode="External"/><Relationship Id="rId1035" Type="http://schemas.openxmlformats.org/officeDocument/2006/relationships/hyperlink" Target="https://www.corcoran.com/listing/rented/30-77-vernon-boulevard-ph735w-queens-ny-11102/21970101/regionId/1" TargetMode="External"/><Relationship Id="rId1242" Type="http://schemas.openxmlformats.org/officeDocument/2006/relationships/hyperlink" Target="https://www.corcoran.com/listing/rented/30-77-vernon-boulevard-213west-queens-ny-11102/22234448/regionId/1" TargetMode="External"/><Relationship Id="rId251" Type="http://schemas.openxmlformats.org/officeDocument/2006/relationships/hyperlink" Target="https://streeteasy.com/rental/3984343" TargetMode="External"/><Relationship Id="rId489" Type="http://schemas.openxmlformats.org/officeDocument/2006/relationships/hyperlink" Target="https://streeteasy.com/rental/3983338" TargetMode="External"/><Relationship Id="rId696" Type="http://schemas.openxmlformats.org/officeDocument/2006/relationships/hyperlink" Target="https://streeteasy.com/rental/4403042" TargetMode="External"/><Relationship Id="rId917" Type="http://schemas.openxmlformats.org/officeDocument/2006/relationships/hyperlink" Target="https://streeteasy.com/rental/3976002" TargetMode="External"/><Relationship Id="rId1102" Type="http://schemas.openxmlformats.org/officeDocument/2006/relationships/hyperlink" Target="https://www.corcoran.com/listing/rented/30-77-vernon-boulevard-432e-queens-ny-11102/21967587/regionId/1" TargetMode="External"/><Relationship Id="rId46" Type="http://schemas.openxmlformats.org/officeDocument/2006/relationships/hyperlink" Target="https://streeteasy.com/rental/4416454" TargetMode="External"/><Relationship Id="rId349" Type="http://schemas.openxmlformats.org/officeDocument/2006/relationships/hyperlink" Target="https://streeteasy.com/rental/4515125" TargetMode="External"/><Relationship Id="rId556" Type="http://schemas.openxmlformats.org/officeDocument/2006/relationships/hyperlink" Target="https://streeteasy.com/rental/3939712" TargetMode="External"/><Relationship Id="rId763" Type="http://schemas.openxmlformats.org/officeDocument/2006/relationships/hyperlink" Target="https://streeteasy.com/rental/4083123" TargetMode="External"/><Relationship Id="rId1186" Type="http://schemas.openxmlformats.org/officeDocument/2006/relationships/hyperlink" Target="https://www.corcoran.com/listing/rented/30-77-vernon-boulevard-617w-queens-ny-11102/22024762/regionId/1" TargetMode="External"/><Relationship Id="rId111" Type="http://schemas.openxmlformats.org/officeDocument/2006/relationships/hyperlink" Target="https://streeteasy.com/rental/4273029" TargetMode="External"/><Relationship Id="rId195" Type="http://schemas.openxmlformats.org/officeDocument/2006/relationships/hyperlink" Target="https://streeteasy.com/rental/3859641" TargetMode="External"/><Relationship Id="rId209" Type="http://schemas.openxmlformats.org/officeDocument/2006/relationships/hyperlink" Target="https://streeteasy.com/rental/3983379" TargetMode="External"/><Relationship Id="rId416" Type="http://schemas.openxmlformats.org/officeDocument/2006/relationships/hyperlink" Target="https://streeteasy.com/rental/4318652" TargetMode="External"/><Relationship Id="rId970" Type="http://schemas.openxmlformats.org/officeDocument/2006/relationships/hyperlink" Target="https://streeteasy.com/rental/3984343" TargetMode="External"/><Relationship Id="rId1046" Type="http://schemas.openxmlformats.org/officeDocument/2006/relationships/hyperlink" Target="https://www.corcoran.com/listing/rented/30-77-vernon-boulevard-ph834w-queens-ny-11102/21981329/regionId/1" TargetMode="External"/><Relationship Id="rId1253" Type="http://schemas.openxmlformats.org/officeDocument/2006/relationships/hyperlink" Target="https://www.corcoran.com/listing/rented/30-77-vernon-boulevard-811s-queens-ny-11102/22403735/regionId/1" TargetMode="External"/><Relationship Id="rId623" Type="http://schemas.openxmlformats.org/officeDocument/2006/relationships/hyperlink" Target="https://streeteasy.com/rental/3827951" TargetMode="External"/><Relationship Id="rId830" Type="http://schemas.openxmlformats.org/officeDocument/2006/relationships/hyperlink" Target="https://streeteasy.com/rental/3954742" TargetMode="External"/><Relationship Id="rId928" Type="http://schemas.openxmlformats.org/officeDocument/2006/relationships/hyperlink" Target="https://streeteasy.com/rental/3912489" TargetMode="External"/><Relationship Id="rId57" Type="http://schemas.openxmlformats.org/officeDocument/2006/relationships/hyperlink" Target="https://streeteasy.com/rental/4353920" TargetMode="External"/><Relationship Id="rId262" Type="http://schemas.openxmlformats.org/officeDocument/2006/relationships/hyperlink" Target="https://streeteasy.com/rental/3939736" TargetMode="External"/><Relationship Id="rId567" Type="http://schemas.openxmlformats.org/officeDocument/2006/relationships/hyperlink" Target="https://streeteasy.com/rental/3969504" TargetMode="External"/><Relationship Id="rId1113" Type="http://schemas.openxmlformats.org/officeDocument/2006/relationships/hyperlink" Target="https://www.corcoran.com/listing/rented/30-77-vernon-boulevard-g217e-queens-ny-11102/21886124/regionId/1" TargetMode="External"/><Relationship Id="rId1197" Type="http://schemas.openxmlformats.org/officeDocument/2006/relationships/hyperlink" Target="https://www.corcoran.com/listing/rented/30-77-vernon-boulevard-g126w-queens-ny-11102/22105161/regionId/1" TargetMode="External"/><Relationship Id="rId1320" Type="http://schemas.openxmlformats.org/officeDocument/2006/relationships/hyperlink" Target="https://streeteasy.com/rental/4385255" TargetMode="External"/><Relationship Id="rId122" Type="http://schemas.openxmlformats.org/officeDocument/2006/relationships/hyperlink" Target="https://streeteasy.com/rental/4216224" TargetMode="External"/><Relationship Id="rId774" Type="http://schemas.openxmlformats.org/officeDocument/2006/relationships/hyperlink" Target="https://streeteasy.com/rental/3953050" TargetMode="External"/><Relationship Id="rId981" Type="http://schemas.openxmlformats.org/officeDocument/2006/relationships/hyperlink" Target="https://streeteasy.com/rental/3863192" TargetMode="External"/><Relationship Id="rId1057" Type="http://schemas.openxmlformats.org/officeDocument/2006/relationships/hyperlink" Target="https://www.corcoran.com/listing/rented/30-77-vernon-boulevard-424e-queens-ny-11102/21961119/regionId/1" TargetMode="External"/><Relationship Id="rId427" Type="http://schemas.openxmlformats.org/officeDocument/2006/relationships/hyperlink" Target="https://streeteasy.com/rental/4273029" TargetMode="External"/><Relationship Id="rId634" Type="http://schemas.openxmlformats.org/officeDocument/2006/relationships/hyperlink" Target="https://streeteasy.com/rental/4028584" TargetMode="External"/><Relationship Id="rId841" Type="http://schemas.openxmlformats.org/officeDocument/2006/relationships/hyperlink" Target="https://streeteasy.com/rental/3873250" TargetMode="External"/><Relationship Id="rId1264" Type="http://schemas.openxmlformats.org/officeDocument/2006/relationships/hyperlink" Target="https://www.corcoran.com/listing/rented/30-77-vernon-boulevard-419w-queens-ny-11102/21839553/regionId/1" TargetMode="External"/><Relationship Id="rId273" Type="http://schemas.openxmlformats.org/officeDocument/2006/relationships/hyperlink" Target="https://streeteasy.com/rental/3954730" TargetMode="External"/><Relationship Id="rId480" Type="http://schemas.openxmlformats.org/officeDocument/2006/relationships/hyperlink" Target="https://streeteasy.com/rental/4122445" TargetMode="External"/><Relationship Id="rId701" Type="http://schemas.openxmlformats.org/officeDocument/2006/relationships/hyperlink" Target="https://streeteasy.com/rental/4375461" TargetMode="External"/><Relationship Id="rId939" Type="http://schemas.openxmlformats.org/officeDocument/2006/relationships/hyperlink" Target="https://streeteasy.com/rental/4376128" TargetMode="External"/><Relationship Id="rId1124" Type="http://schemas.openxmlformats.org/officeDocument/2006/relationships/hyperlink" Target="https://www.corcoran.com/listing/rented/30-77-vernon-boulevard-328w-queens-ny-11102/21911535/regionId/1" TargetMode="External"/><Relationship Id="rId1331" Type="http://schemas.openxmlformats.org/officeDocument/2006/relationships/hyperlink" Target="https://streeteasy.com/rental/4161536" TargetMode="External"/><Relationship Id="rId68" Type="http://schemas.openxmlformats.org/officeDocument/2006/relationships/hyperlink" Target="https://streeteasy.com/rental/4403042" TargetMode="External"/><Relationship Id="rId133" Type="http://schemas.openxmlformats.org/officeDocument/2006/relationships/hyperlink" Target="https://streeteasy.com/rental/4210108" TargetMode="External"/><Relationship Id="rId340" Type="http://schemas.openxmlformats.org/officeDocument/2006/relationships/hyperlink" Target="https://streeteasy.com/rental/4537225" TargetMode="External"/><Relationship Id="rId578" Type="http://schemas.openxmlformats.org/officeDocument/2006/relationships/hyperlink" Target="https://streeteasy.com/rental/3964701" TargetMode="External"/><Relationship Id="rId785" Type="http://schemas.openxmlformats.org/officeDocument/2006/relationships/hyperlink" Target="https://streeteasy.com/rental/4034591" TargetMode="External"/><Relationship Id="rId992" Type="http://schemas.openxmlformats.org/officeDocument/2006/relationships/hyperlink" Target="https://streeteasy.com/rental/4034726" TargetMode="External"/><Relationship Id="rId200" Type="http://schemas.openxmlformats.org/officeDocument/2006/relationships/hyperlink" Target="https://streeteasy.com/rental/4072781" TargetMode="External"/><Relationship Id="rId438" Type="http://schemas.openxmlformats.org/officeDocument/2006/relationships/hyperlink" Target="https://streeteasy.com/rental/4222181" TargetMode="External"/><Relationship Id="rId645" Type="http://schemas.openxmlformats.org/officeDocument/2006/relationships/hyperlink" Target="https://streeteasy.com/rental/4485344" TargetMode="External"/><Relationship Id="rId852" Type="http://schemas.openxmlformats.org/officeDocument/2006/relationships/hyperlink" Target="https://streeteasy.com/rental/3880663" TargetMode="External"/><Relationship Id="rId1068" Type="http://schemas.openxmlformats.org/officeDocument/2006/relationships/hyperlink" Target="https://www.corcoran.com/listing/rented/30-77-vernon-boulevard-ph805w-queens-ny-11102/22104856/regionId/1" TargetMode="External"/><Relationship Id="rId1275" Type="http://schemas.openxmlformats.org/officeDocument/2006/relationships/hyperlink" Target="https://www.corcoran.com/listing/rented/30-77-vernon-boulevard-ph819w-queens-ny-11102/22313847/regionId/1" TargetMode="External"/><Relationship Id="rId284" Type="http://schemas.openxmlformats.org/officeDocument/2006/relationships/hyperlink" Target="https://streeteasy.com/rental/3922178" TargetMode="External"/><Relationship Id="rId491" Type="http://schemas.openxmlformats.org/officeDocument/2006/relationships/hyperlink" Target="https://streeteasy.com/rental/4100118" TargetMode="External"/><Relationship Id="rId505" Type="http://schemas.openxmlformats.org/officeDocument/2006/relationships/hyperlink" Target="https://streeteasy.com/rental/4026244" TargetMode="External"/><Relationship Id="rId712" Type="http://schemas.openxmlformats.org/officeDocument/2006/relationships/hyperlink" Target="https://streeteasy.com/rental/4348130" TargetMode="External"/><Relationship Id="rId1135" Type="http://schemas.openxmlformats.org/officeDocument/2006/relationships/hyperlink" Target="https://www.corcoran.com/listing/rented/30-77-vernon-boulevard-506w-queens-ny-11102/21863821/regionId/1" TargetMode="External"/><Relationship Id="rId1342" Type="http://schemas.openxmlformats.org/officeDocument/2006/relationships/hyperlink" Target="https://streeteasy.com/rental/3920313" TargetMode="External"/><Relationship Id="rId79" Type="http://schemas.openxmlformats.org/officeDocument/2006/relationships/hyperlink" Target="https://streeteasy.com/rental/4396681" TargetMode="External"/><Relationship Id="rId144" Type="http://schemas.openxmlformats.org/officeDocument/2006/relationships/hyperlink" Target="https://streeteasy.com/rental/4161607" TargetMode="External"/><Relationship Id="rId589" Type="http://schemas.openxmlformats.org/officeDocument/2006/relationships/hyperlink" Target="https://streeteasy.com/rental/3952102" TargetMode="External"/><Relationship Id="rId796" Type="http://schemas.openxmlformats.org/officeDocument/2006/relationships/hyperlink" Target="https://streeteasy.com/rental/4039342" TargetMode="External"/><Relationship Id="rId1202" Type="http://schemas.openxmlformats.org/officeDocument/2006/relationships/hyperlink" Target="https://www.corcoran.com/listing/rented/30-77-vernon-boulevard-420w-queens-ny-11102/21970268/regionId/1" TargetMode="External"/><Relationship Id="rId351" Type="http://schemas.openxmlformats.org/officeDocument/2006/relationships/hyperlink" Target="https://streeteasy.com/rental/4515134" TargetMode="External"/><Relationship Id="rId449" Type="http://schemas.openxmlformats.org/officeDocument/2006/relationships/hyperlink" Target="https://streeteasy.com/rental/4233864" TargetMode="External"/><Relationship Id="rId656" Type="http://schemas.openxmlformats.org/officeDocument/2006/relationships/hyperlink" Target="https://streeteasy.com/rental/4422698" TargetMode="External"/><Relationship Id="rId863" Type="http://schemas.openxmlformats.org/officeDocument/2006/relationships/hyperlink" Target="https://streeteasy.com/rental/3827965" TargetMode="External"/><Relationship Id="rId1079" Type="http://schemas.openxmlformats.org/officeDocument/2006/relationships/hyperlink" Target="https://www.corcoran.com/listing/rented/30-77-vernon-boulevard-ph824w-queens-ny-11102/22085943/regionId/1" TargetMode="External"/><Relationship Id="rId1286" Type="http://schemas.openxmlformats.org/officeDocument/2006/relationships/hyperlink" Target="https://streeteasy.com/rental/4469482" TargetMode="External"/><Relationship Id="rId211" Type="http://schemas.openxmlformats.org/officeDocument/2006/relationships/hyperlink" Target="https://streeteasy.com/rental/3939581" TargetMode="External"/><Relationship Id="rId295" Type="http://schemas.openxmlformats.org/officeDocument/2006/relationships/hyperlink" Target="https://streeteasy.com/rental/3912061" TargetMode="External"/><Relationship Id="rId309" Type="http://schemas.openxmlformats.org/officeDocument/2006/relationships/hyperlink" Target="https://streeteasy.com/rental/3863170" TargetMode="External"/><Relationship Id="rId516" Type="http://schemas.openxmlformats.org/officeDocument/2006/relationships/hyperlink" Target="https://streeteasy.com/rental/4079854" TargetMode="External"/><Relationship Id="rId1146" Type="http://schemas.openxmlformats.org/officeDocument/2006/relationships/hyperlink" Target="https://www.corcoran.com/listing/rented/30-77-vernon-boulevard-510e-queens-ny-11102/22030653/regionId/1" TargetMode="External"/><Relationship Id="rId723" Type="http://schemas.openxmlformats.org/officeDocument/2006/relationships/hyperlink" Target="https://streeteasy.com/rental/4233868" TargetMode="External"/><Relationship Id="rId930" Type="http://schemas.openxmlformats.org/officeDocument/2006/relationships/hyperlink" Target="https://streeteasy.com/rental/4469487" TargetMode="External"/><Relationship Id="rId1006" Type="http://schemas.openxmlformats.org/officeDocument/2006/relationships/hyperlink" Target="https://streeteasy.com/rental/4210118" TargetMode="External"/><Relationship Id="rId1353" Type="http://schemas.openxmlformats.org/officeDocument/2006/relationships/hyperlink" Target="https://www.corcoran.com/listing/rented/30-77-vernon-boulevard-217w-queens-ny-11102/21808918/regionId/1" TargetMode="External"/><Relationship Id="rId155" Type="http://schemas.openxmlformats.org/officeDocument/2006/relationships/hyperlink" Target="https://streeteasy.com/rental/4148304" TargetMode="External"/><Relationship Id="rId362" Type="http://schemas.openxmlformats.org/officeDocument/2006/relationships/hyperlink" Target="https://streeteasy.com/rental/4415739" TargetMode="External"/><Relationship Id="rId1213" Type="http://schemas.openxmlformats.org/officeDocument/2006/relationships/hyperlink" Target="https://www.corcoran.com/listing/rented/30-77-vernon-boulevard-510s-queens-ny-11102/22121388/regionId/1" TargetMode="External"/><Relationship Id="rId1297" Type="http://schemas.openxmlformats.org/officeDocument/2006/relationships/hyperlink" Target="https://streeteasy.com/rental/4264023" TargetMode="External"/><Relationship Id="rId222" Type="http://schemas.openxmlformats.org/officeDocument/2006/relationships/hyperlink" Target="https://streeteasy.com/rental/4034726" TargetMode="External"/><Relationship Id="rId667" Type="http://schemas.openxmlformats.org/officeDocument/2006/relationships/hyperlink" Target="https://streeteasy.com/rental/4509252" TargetMode="External"/><Relationship Id="rId874" Type="http://schemas.openxmlformats.org/officeDocument/2006/relationships/hyperlink" Target="https://streeteasy.com/rental/4297795" TargetMode="External"/><Relationship Id="rId17" Type="http://schemas.openxmlformats.org/officeDocument/2006/relationships/hyperlink" Target="https://streeteasy.com/rental/4537242" TargetMode="External"/><Relationship Id="rId527" Type="http://schemas.openxmlformats.org/officeDocument/2006/relationships/hyperlink" Target="https://streeteasy.com/rental/3934075" TargetMode="External"/><Relationship Id="rId734" Type="http://schemas.openxmlformats.org/officeDocument/2006/relationships/hyperlink" Target="https://streeteasy.com/rental/4222164" TargetMode="External"/><Relationship Id="rId941" Type="http://schemas.openxmlformats.org/officeDocument/2006/relationships/hyperlink" Target="https://streeteasy.com/rental/4266375" TargetMode="External"/><Relationship Id="rId1157" Type="http://schemas.openxmlformats.org/officeDocument/2006/relationships/hyperlink" Target="https://www.corcoran.com/listing/rented/30-77-vernon-boulevard-406s-queens-ny-11102/22214530/regionId/1" TargetMode="External"/><Relationship Id="rId70" Type="http://schemas.openxmlformats.org/officeDocument/2006/relationships/hyperlink" Target="https://streeteasy.com/rental/4433916" TargetMode="External"/><Relationship Id="rId166" Type="http://schemas.openxmlformats.org/officeDocument/2006/relationships/hyperlink" Target="https://streeteasy.com/rental/4122445" TargetMode="External"/><Relationship Id="rId373" Type="http://schemas.openxmlformats.org/officeDocument/2006/relationships/hyperlink" Target="https://streeteasy.com/rental/4448654" TargetMode="External"/><Relationship Id="rId580" Type="http://schemas.openxmlformats.org/officeDocument/2006/relationships/hyperlink" Target="https://streeteasy.com/rental/3958598" TargetMode="External"/><Relationship Id="rId801" Type="http://schemas.openxmlformats.org/officeDocument/2006/relationships/hyperlink" Target="https://streeteasy.com/rental/4020581" TargetMode="External"/><Relationship Id="rId1017" Type="http://schemas.openxmlformats.org/officeDocument/2006/relationships/hyperlink" Target="https://streeteasy.com/rental/4485295" TargetMode="External"/><Relationship Id="rId1224" Type="http://schemas.openxmlformats.org/officeDocument/2006/relationships/hyperlink" Target="https://www.corcoran.com/listing/rented/30-77-vernon-boulevard-304e-queens-ny-11102/21864148/regionId/1" TargetMode="External"/><Relationship Id="rId1" Type="http://schemas.openxmlformats.org/officeDocument/2006/relationships/hyperlink" Target="https://streeteasy.com/rental/4570643" TargetMode="External"/><Relationship Id="rId233" Type="http://schemas.openxmlformats.org/officeDocument/2006/relationships/hyperlink" Target="https://streeteasy.com/rental/3919710" TargetMode="External"/><Relationship Id="rId440" Type="http://schemas.openxmlformats.org/officeDocument/2006/relationships/hyperlink" Target="https://streeteasy.com/rental/4216232" TargetMode="External"/><Relationship Id="rId678" Type="http://schemas.openxmlformats.org/officeDocument/2006/relationships/hyperlink" Target="https://streeteasy.com/rental/4448756" TargetMode="External"/><Relationship Id="rId885" Type="http://schemas.openxmlformats.org/officeDocument/2006/relationships/hyperlink" Target="https://streeteasy.com/rental/4462727" TargetMode="External"/><Relationship Id="rId1070" Type="http://schemas.openxmlformats.org/officeDocument/2006/relationships/hyperlink" Target="https://www.corcoran.com/listing/rented/30-77-vernon-boulevard-625w-queens-ny-11102/21872614/regionId/1" TargetMode="External"/><Relationship Id="rId28" Type="http://schemas.openxmlformats.org/officeDocument/2006/relationships/hyperlink" Target="https://streeteasy.com/rental/4485344" TargetMode="External"/><Relationship Id="rId300" Type="http://schemas.openxmlformats.org/officeDocument/2006/relationships/hyperlink" Target="https://streeteasy.com/rental/3888414" TargetMode="External"/><Relationship Id="rId538" Type="http://schemas.openxmlformats.org/officeDocument/2006/relationships/hyperlink" Target="https://streeteasy.com/rental/4022751" TargetMode="External"/><Relationship Id="rId745" Type="http://schemas.openxmlformats.org/officeDocument/2006/relationships/hyperlink" Target="https://streeteasy.com/rental/4161602" TargetMode="External"/><Relationship Id="rId952" Type="http://schemas.openxmlformats.org/officeDocument/2006/relationships/hyperlink" Target="https://streeteasy.com/rental/4111750" TargetMode="External"/><Relationship Id="rId1168" Type="http://schemas.openxmlformats.org/officeDocument/2006/relationships/hyperlink" Target="https://www.corcoran.com/listing/rented/30-77-vernon-boulevard-506e-queens-ny-11102/22337499/regionId/1" TargetMode="External"/><Relationship Id="rId81" Type="http://schemas.openxmlformats.org/officeDocument/2006/relationships/hyperlink" Target="https://streeteasy.com/rental/4375461" TargetMode="External"/><Relationship Id="rId177" Type="http://schemas.openxmlformats.org/officeDocument/2006/relationships/hyperlink" Target="https://streeteasy.com/rental/4100118" TargetMode="External"/><Relationship Id="rId384" Type="http://schemas.openxmlformats.org/officeDocument/2006/relationships/hyperlink" Target="https://streeteasy.com/rental/4403042" TargetMode="External"/><Relationship Id="rId591" Type="http://schemas.openxmlformats.org/officeDocument/2006/relationships/hyperlink" Target="https://streeteasy.com/rental/3922893" TargetMode="External"/><Relationship Id="rId605" Type="http://schemas.openxmlformats.org/officeDocument/2006/relationships/hyperlink" Target="https://streeteasy.com/rental/3893491" TargetMode="External"/><Relationship Id="rId812" Type="http://schemas.openxmlformats.org/officeDocument/2006/relationships/hyperlink" Target="https://streeteasy.com/rental/3958728" TargetMode="External"/><Relationship Id="rId1028" Type="http://schemas.openxmlformats.org/officeDocument/2006/relationships/hyperlink" Target="https://www.corcoran.com/listing/rented/30-77-vernon-boulevard-311east-queens-ny-11102/22719125/regionId/1" TargetMode="External"/><Relationship Id="rId1235" Type="http://schemas.openxmlformats.org/officeDocument/2006/relationships/hyperlink" Target="https://www.corcoran.com/listing/rented/30-77-vernon-boulevard-604east-queens-ny-11102/22233015/regionId/1" TargetMode="External"/><Relationship Id="rId244" Type="http://schemas.openxmlformats.org/officeDocument/2006/relationships/hyperlink" Target="https://streeteasy.com/rental/3958728" TargetMode="External"/><Relationship Id="rId689" Type="http://schemas.openxmlformats.org/officeDocument/2006/relationships/hyperlink" Target="https://streeteasy.com/rental/4443754" TargetMode="External"/><Relationship Id="rId896" Type="http://schemas.openxmlformats.org/officeDocument/2006/relationships/hyperlink" Target="https://streeteasy.com/rental/4222181" TargetMode="External"/><Relationship Id="rId1081" Type="http://schemas.openxmlformats.org/officeDocument/2006/relationships/hyperlink" Target="https://www.corcoran.com/listing/rented/30-77-vernon-boulevard-607w-queens-ny-11102/21863824/regionId/1" TargetMode="External"/><Relationship Id="rId1302" Type="http://schemas.openxmlformats.org/officeDocument/2006/relationships/hyperlink" Target="https://streeteasy.com/rental/3827964" TargetMode="External"/><Relationship Id="rId39" Type="http://schemas.openxmlformats.org/officeDocument/2006/relationships/hyperlink" Target="https://streeteasy.com/rental/4500532" TargetMode="External"/><Relationship Id="rId451" Type="http://schemas.openxmlformats.org/officeDocument/2006/relationships/hyperlink" Target="https://streeteasy.com/rental/4227540" TargetMode="External"/><Relationship Id="rId549" Type="http://schemas.openxmlformats.org/officeDocument/2006/relationships/hyperlink" Target="https://streeteasy.com/rental/4004672" TargetMode="External"/><Relationship Id="rId756" Type="http://schemas.openxmlformats.org/officeDocument/2006/relationships/hyperlink" Target="https://streeteasy.com/rental/4161536" TargetMode="External"/><Relationship Id="rId1179" Type="http://schemas.openxmlformats.org/officeDocument/2006/relationships/hyperlink" Target="https://www.corcoran.com/listing/rented/30-77-vernon-boulevard-ph705s-queens-ny-11102/22313437/regionId/1" TargetMode="External"/><Relationship Id="rId104" Type="http://schemas.openxmlformats.org/officeDocument/2006/relationships/hyperlink" Target="https://streeteasy.com/rental/4238800" TargetMode="External"/><Relationship Id="rId188" Type="http://schemas.openxmlformats.org/officeDocument/2006/relationships/hyperlink" Target="https://streeteasy.com/rental/4101028" TargetMode="External"/><Relationship Id="rId311" Type="http://schemas.openxmlformats.org/officeDocument/2006/relationships/hyperlink" Target="https://streeteasy.com/rental/3859421" TargetMode="External"/><Relationship Id="rId395" Type="http://schemas.openxmlformats.org/officeDocument/2006/relationships/hyperlink" Target="https://streeteasy.com/rental/4396681" TargetMode="External"/><Relationship Id="rId409" Type="http://schemas.openxmlformats.org/officeDocument/2006/relationships/hyperlink" Target="https://streeteasy.com/rental/4233257" TargetMode="External"/><Relationship Id="rId963" Type="http://schemas.openxmlformats.org/officeDocument/2006/relationships/hyperlink" Target="https://streeteasy.com/rental/4011981" TargetMode="External"/><Relationship Id="rId1039" Type="http://schemas.openxmlformats.org/officeDocument/2006/relationships/hyperlink" Target="https://www.corcoran.com/listing/rented/30-77-vernon-boulevard-514e-queens-ny-11102/22150265/regionId/1" TargetMode="External"/><Relationship Id="rId1246" Type="http://schemas.openxmlformats.org/officeDocument/2006/relationships/hyperlink" Target="https://www.corcoran.com/listing/rented/30-77-vernon-boulevard-513w-queens-ny-11102/22047206/regionId/1" TargetMode="External"/><Relationship Id="rId92" Type="http://schemas.openxmlformats.org/officeDocument/2006/relationships/hyperlink" Target="https://streeteasy.com/rental/4376128" TargetMode="External"/><Relationship Id="rId616" Type="http://schemas.openxmlformats.org/officeDocument/2006/relationships/hyperlink" Target="https://streeteasy.com/rental/3869216" TargetMode="External"/><Relationship Id="rId823" Type="http://schemas.openxmlformats.org/officeDocument/2006/relationships/hyperlink" Target="https://streeteasy.com/rental/3939736" TargetMode="External"/><Relationship Id="rId255" Type="http://schemas.openxmlformats.org/officeDocument/2006/relationships/hyperlink" Target="https://streeteasy.com/rental/3976047" TargetMode="External"/><Relationship Id="rId462" Type="http://schemas.openxmlformats.org/officeDocument/2006/relationships/hyperlink" Target="https://streeteasy.com/rental/4190347" TargetMode="External"/><Relationship Id="rId1092" Type="http://schemas.openxmlformats.org/officeDocument/2006/relationships/hyperlink" Target="https://www.corcoran.com/listing/rented/30-77-vernon-boulevard-ph737w-queens-ny-11102/21979306/regionId/1" TargetMode="External"/><Relationship Id="rId1106" Type="http://schemas.openxmlformats.org/officeDocument/2006/relationships/hyperlink" Target="https://www.corcoran.com/listing/rented/30-77-vernon-boulevard-405s-queens-ny-11102/22086847/regionId/1" TargetMode="External"/><Relationship Id="rId1313" Type="http://schemas.openxmlformats.org/officeDocument/2006/relationships/hyperlink" Target="https://streeteasy.com/rental/3863103" TargetMode="External"/><Relationship Id="rId115" Type="http://schemas.openxmlformats.org/officeDocument/2006/relationships/hyperlink" Target="https://streeteasy.com/rental/4222167" TargetMode="External"/><Relationship Id="rId322" Type="http://schemas.openxmlformats.org/officeDocument/2006/relationships/hyperlink" Target="https://streeteasy.com/rental/4508161" TargetMode="External"/><Relationship Id="rId767" Type="http://schemas.openxmlformats.org/officeDocument/2006/relationships/hyperlink" Target="https://streeteasy.com/rental/4100118" TargetMode="External"/><Relationship Id="rId974" Type="http://schemas.openxmlformats.org/officeDocument/2006/relationships/hyperlink" Target="https://streeteasy.com/rental/3863212" TargetMode="External"/><Relationship Id="rId199" Type="http://schemas.openxmlformats.org/officeDocument/2006/relationships/hyperlink" Target="https://streeteasy.com/rental/4020385" TargetMode="External"/><Relationship Id="rId627" Type="http://schemas.openxmlformats.org/officeDocument/2006/relationships/hyperlink" Target="https://streeteasy.com/rental/3827965" TargetMode="External"/><Relationship Id="rId834" Type="http://schemas.openxmlformats.org/officeDocument/2006/relationships/hyperlink" Target="https://streeteasy.com/rental/3952102" TargetMode="External"/><Relationship Id="rId1257" Type="http://schemas.openxmlformats.org/officeDocument/2006/relationships/hyperlink" Target="https://www.corcoran.com/listing/rented/30-77-vernon-boulevard-712w-queens-ny-11102/22319747/regionId/1" TargetMode="External"/><Relationship Id="rId266" Type="http://schemas.openxmlformats.org/officeDocument/2006/relationships/hyperlink" Target="https://streeteasy.com/rental/3958598" TargetMode="External"/><Relationship Id="rId473" Type="http://schemas.openxmlformats.org/officeDocument/2006/relationships/hyperlink" Target="https://streeteasy.com/rental/4157027" TargetMode="External"/><Relationship Id="rId680" Type="http://schemas.openxmlformats.org/officeDocument/2006/relationships/hyperlink" Target="https://streeteasy.com/rental/4415739" TargetMode="External"/><Relationship Id="rId901" Type="http://schemas.openxmlformats.org/officeDocument/2006/relationships/hyperlink" Target="https://streeteasy.com/rental/3919807" TargetMode="External"/><Relationship Id="rId1117" Type="http://schemas.openxmlformats.org/officeDocument/2006/relationships/hyperlink" Target="https://www.corcoran.com/listing/rented/30-77-vernon-boulevard-522e-queens-ny-11102/21898715/regionId/1" TargetMode="External"/><Relationship Id="rId1324" Type="http://schemas.openxmlformats.org/officeDocument/2006/relationships/hyperlink" Target="https://streeteasy.com/rental/4161536" TargetMode="External"/><Relationship Id="rId30" Type="http://schemas.openxmlformats.org/officeDocument/2006/relationships/hyperlink" Target="https://streeteasy.com/rental/4501000" TargetMode="External"/><Relationship Id="rId126" Type="http://schemas.openxmlformats.org/officeDocument/2006/relationships/hyperlink" Target="https://streeteasy.com/rental/4216232" TargetMode="External"/><Relationship Id="rId333" Type="http://schemas.openxmlformats.org/officeDocument/2006/relationships/hyperlink" Target="https://streeteasy.com/rental/4541414" TargetMode="External"/><Relationship Id="rId540" Type="http://schemas.openxmlformats.org/officeDocument/2006/relationships/hyperlink" Target="https://streeteasy.com/rental/3863103" TargetMode="External"/><Relationship Id="rId778" Type="http://schemas.openxmlformats.org/officeDocument/2006/relationships/hyperlink" Target="https://streeteasy.com/rental/4068938" TargetMode="External"/><Relationship Id="rId985" Type="http://schemas.openxmlformats.org/officeDocument/2006/relationships/hyperlink" Target="https://streeteasy.com/rental/3958771" TargetMode="External"/><Relationship Id="rId1170" Type="http://schemas.openxmlformats.org/officeDocument/2006/relationships/hyperlink" Target="https://www.corcoran.com/listing/rented/30-77-vernon-boulevard-505s-queens-ny-11102/22147812/regionId/1" TargetMode="External"/><Relationship Id="rId638" Type="http://schemas.openxmlformats.org/officeDocument/2006/relationships/hyperlink" Target="https://streeteasy.com/rental/4028447" TargetMode="External"/><Relationship Id="rId845" Type="http://schemas.openxmlformats.org/officeDocument/2006/relationships/hyperlink" Target="https://streeteasy.com/rental/3912440" TargetMode="External"/><Relationship Id="rId1030" Type="http://schemas.openxmlformats.org/officeDocument/2006/relationships/hyperlink" Target="https://www.corcoran.com/listing/rented/30-77-vernon-boulevard-311e-queens-ny-11102/21863820/regionId/1" TargetMode="External"/><Relationship Id="rId1268" Type="http://schemas.openxmlformats.org/officeDocument/2006/relationships/hyperlink" Target="https://www.corcoran.com/listing/rented/30-77-vernon-boulevard-g218s-queens-ny-11102/22029319/regionId/1" TargetMode="External"/><Relationship Id="rId277" Type="http://schemas.openxmlformats.org/officeDocument/2006/relationships/hyperlink" Target="https://streeteasy.com/rental/3948111" TargetMode="External"/><Relationship Id="rId400" Type="http://schemas.openxmlformats.org/officeDocument/2006/relationships/hyperlink" Target="https://streeteasy.com/rental/4369549" TargetMode="External"/><Relationship Id="rId484" Type="http://schemas.openxmlformats.org/officeDocument/2006/relationships/hyperlink" Target="https://streeteasy.com/rental/4059687" TargetMode="External"/><Relationship Id="rId705" Type="http://schemas.openxmlformats.org/officeDocument/2006/relationships/hyperlink" Target="https://streeteasy.com/rental/4298472" TargetMode="External"/><Relationship Id="rId1128" Type="http://schemas.openxmlformats.org/officeDocument/2006/relationships/hyperlink" Target="https://www.corcoran.com/listing/rented/30-77-vernon-boulevard-406e-queens-ny-11102/22459106/regionId/1" TargetMode="External"/><Relationship Id="rId1335" Type="http://schemas.openxmlformats.org/officeDocument/2006/relationships/hyperlink" Target="https://streeteasy.com/rental/4161536" TargetMode="External"/><Relationship Id="rId137" Type="http://schemas.openxmlformats.org/officeDocument/2006/relationships/hyperlink" Target="https://streeteasy.com/rental/4227540" TargetMode="External"/><Relationship Id="rId344" Type="http://schemas.openxmlformats.org/officeDocument/2006/relationships/hyperlink" Target="https://streeteasy.com/rental/4469487" TargetMode="External"/><Relationship Id="rId691" Type="http://schemas.openxmlformats.org/officeDocument/2006/relationships/hyperlink" Target="https://streeteasy.com/rental/4433912" TargetMode="External"/><Relationship Id="rId789" Type="http://schemas.openxmlformats.org/officeDocument/2006/relationships/hyperlink" Target="https://streeteasy.com/rental/4068853" TargetMode="External"/><Relationship Id="rId912" Type="http://schemas.openxmlformats.org/officeDocument/2006/relationships/hyperlink" Target="https://streeteasy.com/rental/3994169" TargetMode="External"/><Relationship Id="rId996" Type="http://schemas.openxmlformats.org/officeDocument/2006/relationships/hyperlink" Target="https://streeteasy.com/rental/4216232" TargetMode="External"/><Relationship Id="rId41" Type="http://schemas.openxmlformats.org/officeDocument/2006/relationships/hyperlink" Target="https://streeteasy.com/rental/4448756" TargetMode="External"/><Relationship Id="rId551" Type="http://schemas.openxmlformats.org/officeDocument/2006/relationships/hyperlink" Target="https://streeteasy.com/rental/4007890" TargetMode="External"/><Relationship Id="rId649" Type="http://schemas.openxmlformats.org/officeDocument/2006/relationships/hyperlink" Target="https://streeteasy.com/rental/4570605" TargetMode="External"/><Relationship Id="rId856" Type="http://schemas.openxmlformats.org/officeDocument/2006/relationships/hyperlink" Target="https://streeteasy.com/rental/3863170" TargetMode="External"/><Relationship Id="rId1181" Type="http://schemas.openxmlformats.org/officeDocument/2006/relationships/hyperlink" Target="https://www.corcoran.com/listing/rented/30-77-vernon-boulevard-627w-queens-ny-11102/21863828/regionId/1" TargetMode="External"/><Relationship Id="rId1279" Type="http://schemas.openxmlformats.org/officeDocument/2006/relationships/hyperlink" Target="https://streeteasy.com/rental/4028584" TargetMode="External"/><Relationship Id="rId190" Type="http://schemas.openxmlformats.org/officeDocument/2006/relationships/hyperlink" Target="https://streeteasy.com/rental/4087346" TargetMode="External"/><Relationship Id="rId204" Type="http://schemas.openxmlformats.org/officeDocument/2006/relationships/hyperlink" Target="https://streeteasy.com/rental/4020559" TargetMode="External"/><Relationship Id="rId288" Type="http://schemas.openxmlformats.org/officeDocument/2006/relationships/hyperlink" Target="https://streeteasy.com/rental/3921946" TargetMode="External"/><Relationship Id="rId411" Type="http://schemas.openxmlformats.org/officeDocument/2006/relationships/hyperlink" Target="https://streeteasy.com/rental/4216237" TargetMode="External"/><Relationship Id="rId509" Type="http://schemas.openxmlformats.org/officeDocument/2006/relationships/hyperlink" Target="https://streeteasy.com/rental/4022894" TargetMode="External"/><Relationship Id="rId1041" Type="http://schemas.openxmlformats.org/officeDocument/2006/relationships/hyperlink" Target="https://www.corcoran.com/listing/rented/30-77-vernon-boulevard-411e-queens-ny-11102/21885977/regionId/1" TargetMode="External"/><Relationship Id="rId1139" Type="http://schemas.openxmlformats.org/officeDocument/2006/relationships/hyperlink" Target="https://www.corcoran.com/listing/rented/30-77-vernon-boulevard-ph832w-queens-ny-11102/22030976/regionId/1" TargetMode="External"/><Relationship Id="rId1346" Type="http://schemas.openxmlformats.org/officeDocument/2006/relationships/hyperlink" Target="https://streeteasy.com/rental/3952102" TargetMode="External"/><Relationship Id="rId495" Type="http://schemas.openxmlformats.org/officeDocument/2006/relationships/hyperlink" Target="https://streeteasy.com/rental/4020569" TargetMode="External"/><Relationship Id="rId716" Type="http://schemas.openxmlformats.org/officeDocument/2006/relationships/hyperlink" Target="https://streeteasy.com/rental/4308179" TargetMode="External"/><Relationship Id="rId923" Type="http://schemas.openxmlformats.org/officeDocument/2006/relationships/hyperlink" Target="https://streeteasy.com/rental/3964701" TargetMode="External"/><Relationship Id="rId52" Type="http://schemas.openxmlformats.org/officeDocument/2006/relationships/hyperlink" Target="https://streeteasy.com/rental/4462715" TargetMode="External"/><Relationship Id="rId148" Type="http://schemas.openxmlformats.org/officeDocument/2006/relationships/hyperlink" Target="https://streeteasy.com/rental/4190347" TargetMode="External"/><Relationship Id="rId355" Type="http://schemas.openxmlformats.org/officeDocument/2006/relationships/hyperlink" Target="https://streeteasy.com/rental/4477718" TargetMode="External"/><Relationship Id="rId562" Type="http://schemas.openxmlformats.org/officeDocument/2006/relationships/hyperlink" Target="https://streeteasy.com/rental/3984401" TargetMode="External"/><Relationship Id="rId1192" Type="http://schemas.openxmlformats.org/officeDocument/2006/relationships/hyperlink" Target="https://www.corcoran.com/listing/rented/30-77-vernon-boulevard-118w-queens-ny-11102/21980662/regionId/1" TargetMode="External"/><Relationship Id="rId1206" Type="http://schemas.openxmlformats.org/officeDocument/2006/relationships/hyperlink" Target="https://www.corcoran.com/listing/rented/30-77-vernon-boulevard-614w-queens-ny-11102/22121344/regionId/1" TargetMode="External"/><Relationship Id="rId215" Type="http://schemas.openxmlformats.org/officeDocument/2006/relationships/hyperlink" Target="https://streeteasy.com/rental/4048767" TargetMode="External"/><Relationship Id="rId422" Type="http://schemas.openxmlformats.org/officeDocument/2006/relationships/hyperlink" Target="https://streeteasy.com/rental/4233753" TargetMode="External"/><Relationship Id="rId867" Type="http://schemas.openxmlformats.org/officeDocument/2006/relationships/hyperlink" Target="https://streeteasy.com/rental/4028584" TargetMode="External"/><Relationship Id="rId1052" Type="http://schemas.openxmlformats.org/officeDocument/2006/relationships/hyperlink" Target="https://www.corcoran.com/listing/rented/30-77-vernon-boulevard-638w-queens-ny-11102/22541359/regionId/1" TargetMode="External"/><Relationship Id="rId299" Type="http://schemas.openxmlformats.org/officeDocument/2006/relationships/hyperlink" Target="https://streeteasy.com/rental/3873245" TargetMode="External"/><Relationship Id="rId727" Type="http://schemas.openxmlformats.org/officeDocument/2006/relationships/hyperlink" Target="https://streeteasy.com/rental/4260834" TargetMode="External"/><Relationship Id="rId934" Type="http://schemas.openxmlformats.org/officeDocument/2006/relationships/hyperlink" Target="https://streeteasy.com/rental/4455834" TargetMode="External"/><Relationship Id="rId63" Type="http://schemas.openxmlformats.org/officeDocument/2006/relationships/hyperlink" Target="https://streeteasy.com/rental/4416433" TargetMode="External"/><Relationship Id="rId159" Type="http://schemas.openxmlformats.org/officeDocument/2006/relationships/hyperlink" Target="https://streeteasy.com/rental/4157027" TargetMode="External"/><Relationship Id="rId366" Type="http://schemas.openxmlformats.org/officeDocument/2006/relationships/hyperlink" Target="https://streeteasy.com/rental/4409119" TargetMode="External"/><Relationship Id="rId573" Type="http://schemas.openxmlformats.org/officeDocument/2006/relationships/hyperlink" Target="https://streeteasy.com/rental/3976305" TargetMode="External"/><Relationship Id="rId780" Type="http://schemas.openxmlformats.org/officeDocument/2006/relationships/hyperlink" Target="https://streeteasy.com/rental/4022894" TargetMode="External"/><Relationship Id="rId1217" Type="http://schemas.openxmlformats.org/officeDocument/2006/relationships/hyperlink" Target="https://www.corcoran.com/listing/rented/30-77-vernon-boulevard-ph701e-queens-ny-11102/21964893/regionId/1" TargetMode="External"/><Relationship Id="rId226" Type="http://schemas.openxmlformats.org/officeDocument/2006/relationships/hyperlink" Target="https://streeteasy.com/rental/3863103" TargetMode="External"/><Relationship Id="rId433" Type="http://schemas.openxmlformats.org/officeDocument/2006/relationships/hyperlink" Target="https://streeteasy.com/rental/4245652" TargetMode="External"/><Relationship Id="rId878" Type="http://schemas.openxmlformats.org/officeDocument/2006/relationships/hyperlink" Target="https://streeteasy.com/rental/4553620" TargetMode="External"/><Relationship Id="rId1063" Type="http://schemas.openxmlformats.org/officeDocument/2006/relationships/hyperlink" Target="https://www.corcoran.com/listing/rented/30-77-vernon-boulevard-333e-queens-ny-11102/21839551/regionId/1" TargetMode="External"/><Relationship Id="rId1270" Type="http://schemas.openxmlformats.org/officeDocument/2006/relationships/hyperlink" Target="https://www.corcoran.com/listing/rented/30-77-vernon-boulevard-819w-queens-ny-11102/22376869/regionId/1" TargetMode="External"/><Relationship Id="rId640" Type="http://schemas.openxmlformats.org/officeDocument/2006/relationships/hyperlink" Target="https://streeteasy.com/rental/3954859" TargetMode="External"/><Relationship Id="rId738" Type="http://schemas.openxmlformats.org/officeDocument/2006/relationships/hyperlink" Target="https://streeteasy.com/rental/4239915" TargetMode="External"/><Relationship Id="rId945" Type="http://schemas.openxmlformats.org/officeDocument/2006/relationships/hyperlink" Target="https://streeteasy.com/rental/4222167" TargetMode="External"/><Relationship Id="rId74" Type="http://schemas.openxmlformats.org/officeDocument/2006/relationships/hyperlink" Target="https://streeteasy.com/rental/4374713" TargetMode="External"/><Relationship Id="rId377" Type="http://schemas.openxmlformats.org/officeDocument/2006/relationships/hyperlink" Target="https://streeteasy.com/rental/4396665" TargetMode="External"/><Relationship Id="rId500" Type="http://schemas.openxmlformats.org/officeDocument/2006/relationships/hyperlink" Target="https://streeteasy.com/rental/3994771" TargetMode="External"/><Relationship Id="rId584" Type="http://schemas.openxmlformats.org/officeDocument/2006/relationships/hyperlink" Target="https://streeteasy.com/rental/3954754" TargetMode="External"/><Relationship Id="rId805" Type="http://schemas.openxmlformats.org/officeDocument/2006/relationships/hyperlink" Target="https://streeteasy.com/rental/3922017" TargetMode="External"/><Relationship Id="rId1130" Type="http://schemas.openxmlformats.org/officeDocument/2006/relationships/hyperlink" Target="https://www.corcoran.com/listing/rented/30-77-vernon-boulevard-508s-queens-ny-11102/22085879/regionId/1" TargetMode="External"/><Relationship Id="rId1228" Type="http://schemas.openxmlformats.org/officeDocument/2006/relationships/hyperlink" Target="https://www.corcoran.com/listing/rented/30-77-vernon-boulevard-533east-queens-ny-11102/22384913/regionId/1" TargetMode="External"/><Relationship Id="rId5" Type="http://schemas.openxmlformats.org/officeDocument/2006/relationships/hyperlink" Target="https://streeteasy.com/rental/4508161" TargetMode="External"/><Relationship Id="rId237" Type="http://schemas.openxmlformats.org/officeDocument/2006/relationships/hyperlink" Target="https://streeteasy.com/rental/4007890" TargetMode="External"/><Relationship Id="rId791" Type="http://schemas.openxmlformats.org/officeDocument/2006/relationships/hyperlink" Target="https://streeteasy.com/rental/4053737" TargetMode="External"/><Relationship Id="rId889" Type="http://schemas.openxmlformats.org/officeDocument/2006/relationships/hyperlink" Target="https://streeteasy.com/rental/4433916" TargetMode="External"/><Relationship Id="rId1074" Type="http://schemas.openxmlformats.org/officeDocument/2006/relationships/hyperlink" Target="https://www.corcoran.com/listing/rented/30-77-vernon-boulevard-633w-queens-ny-11102/21863829/regionId/1" TargetMode="External"/><Relationship Id="rId444" Type="http://schemas.openxmlformats.org/officeDocument/2006/relationships/hyperlink" Target="https://streeteasy.com/rental/4210118" TargetMode="External"/><Relationship Id="rId651" Type="http://schemas.openxmlformats.org/officeDocument/2006/relationships/hyperlink" Target="https://streeteasy.com/rental/4553621" TargetMode="External"/><Relationship Id="rId749" Type="http://schemas.openxmlformats.org/officeDocument/2006/relationships/hyperlink" Target="https://streeteasy.com/rental/4141344" TargetMode="External"/><Relationship Id="rId1281" Type="http://schemas.openxmlformats.org/officeDocument/2006/relationships/hyperlink" Target="https://streeteasy.com/rental/4028584" TargetMode="External"/><Relationship Id="rId290" Type="http://schemas.openxmlformats.org/officeDocument/2006/relationships/hyperlink" Target="https://streeteasy.com/rental/3903415" TargetMode="External"/><Relationship Id="rId304" Type="http://schemas.openxmlformats.org/officeDocument/2006/relationships/hyperlink" Target="https://streeteasy.com/rental/3880663" TargetMode="External"/><Relationship Id="rId388" Type="http://schemas.openxmlformats.org/officeDocument/2006/relationships/hyperlink" Target="https://streeteasy.com/rental/4416564" TargetMode="External"/><Relationship Id="rId511" Type="http://schemas.openxmlformats.org/officeDocument/2006/relationships/hyperlink" Target="https://streeteasy.com/rental/3934010" TargetMode="External"/><Relationship Id="rId609" Type="http://schemas.openxmlformats.org/officeDocument/2006/relationships/hyperlink" Target="https://streeteasy.com/rental/3863179" TargetMode="External"/><Relationship Id="rId956" Type="http://schemas.openxmlformats.org/officeDocument/2006/relationships/hyperlink" Target="https://streeteasy.com/rental/4111772" TargetMode="External"/><Relationship Id="rId1141" Type="http://schemas.openxmlformats.org/officeDocument/2006/relationships/hyperlink" Target="https://www.corcoran.com/listing/rented/30-77-vernon-boulevard-201e-queens-ny-11102/22552771/regionId/1" TargetMode="External"/><Relationship Id="rId1239" Type="http://schemas.openxmlformats.org/officeDocument/2006/relationships/hyperlink" Target="https://www.corcoran.com/listing/rented/30-77-vernon-boulevard-ph808e-queens-ny-11102/22285489/regionId/1" TargetMode="External"/><Relationship Id="rId85" Type="http://schemas.openxmlformats.org/officeDocument/2006/relationships/hyperlink" Target="https://streeteasy.com/rental/4309731" TargetMode="External"/><Relationship Id="rId150" Type="http://schemas.openxmlformats.org/officeDocument/2006/relationships/hyperlink" Target="https://streeteasy.com/rental/4174702" TargetMode="External"/><Relationship Id="rId595" Type="http://schemas.openxmlformats.org/officeDocument/2006/relationships/hyperlink" Target="https://streeteasy.com/rental/3882732" TargetMode="External"/><Relationship Id="rId816" Type="http://schemas.openxmlformats.org/officeDocument/2006/relationships/hyperlink" Target="https://streeteasy.com/rental/3983869" TargetMode="External"/><Relationship Id="rId1001" Type="http://schemas.openxmlformats.org/officeDocument/2006/relationships/hyperlink" Target="https://streeteasy.com/rental/4421366" TargetMode="External"/><Relationship Id="rId248" Type="http://schemas.openxmlformats.org/officeDocument/2006/relationships/hyperlink" Target="https://streeteasy.com/rental/3984401" TargetMode="External"/><Relationship Id="rId455" Type="http://schemas.openxmlformats.org/officeDocument/2006/relationships/hyperlink" Target="https://streeteasy.com/rental/4161602" TargetMode="External"/><Relationship Id="rId662" Type="http://schemas.openxmlformats.org/officeDocument/2006/relationships/hyperlink" Target="https://streeteasy.com/rental/4523571" TargetMode="External"/><Relationship Id="rId1085" Type="http://schemas.openxmlformats.org/officeDocument/2006/relationships/hyperlink" Target="https://www.corcoran.com/listing/rented/30-77-vernon-boulevard-ph801w-queens-ny-11102/22086285/regionId/1" TargetMode="External"/><Relationship Id="rId1292" Type="http://schemas.openxmlformats.org/officeDocument/2006/relationships/hyperlink" Target="https://streeteasy.com/rental/4264023" TargetMode="External"/><Relationship Id="rId1306" Type="http://schemas.openxmlformats.org/officeDocument/2006/relationships/hyperlink" Target="https://streeteasy.com/rental/4478857" TargetMode="External"/><Relationship Id="rId12" Type="http://schemas.openxmlformats.org/officeDocument/2006/relationships/hyperlink" Target="https://streeteasy.com/rental/4541434" TargetMode="External"/><Relationship Id="rId108" Type="http://schemas.openxmlformats.org/officeDocument/2006/relationships/hyperlink" Target="https://streeteasy.com/rental/4266684" TargetMode="External"/><Relationship Id="rId315" Type="http://schemas.openxmlformats.org/officeDocument/2006/relationships/hyperlink" Target="https://streeteasy.com/rental/3843725" TargetMode="External"/><Relationship Id="rId522" Type="http://schemas.openxmlformats.org/officeDocument/2006/relationships/hyperlink" Target="https://streeteasy.com/rental/3983379" TargetMode="External"/><Relationship Id="rId967" Type="http://schemas.openxmlformats.org/officeDocument/2006/relationships/hyperlink" Target="https://streeteasy.com/rental/4011996" TargetMode="External"/><Relationship Id="rId1152" Type="http://schemas.openxmlformats.org/officeDocument/2006/relationships/hyperlink" Target="https://www.corcoran.com/listing/rented/30-77-vernon-boulevard-ph804w-queens-ny-11102/22147792/regionId/1" TargetMode="External"/><Relationship Id="rId96" Type="http://schemas.openxmlformats.org/officeDocument/2006/relationships/hyperlink" Target="https://streeteasy.com/rental/4210114" TargetMode="External"/><Relationship Id="rId161" Type="http://schemas.openxmlformats.org/officeDocument/2006/relationships/hyperlink" Target="https://streeteasy.com/rental/4155090" TargetMode="External"/><Relationship Id="rId399" Type="http://schemas.openxmlformats.org/officeDocument/2006/relationships/hyperlink" Target="https://streeteasy.com/rental/4375851" TargetMode="External"/><Relationship Id="rId827" Type="http://schemas.openxmlformats.org/officeDocument/2006/relationships/hyperlink" Target="https://streeteasy.com/rental/3963950" TargetMode="External"/><Relationship Id="rId1012" Type="http://schemas.openxmlformats.org/officeDocument/2006/relationships/hyperlink" Target="https://streeteasy.com/rental/3973790" TargetMode="External"/><Relationship Id="rId259" Type="http://schemas.openxmlformats.org/officeDocument/2006/relationships/hyperlink" Target="https://streeteasy.com/rental/3976305" TargetMode="External"/><Relationship Id="rId466" Type="http://schemas.openxmlformats.org/officeDocument/2006/relationships/hyperlink" Target="https://streeteasy.com/rental/4155087" TargetMode="External"/><Relationship Id="rId673" Type="http://schemas.openxmlformats.org/officeDocument/2006/relationships/hyperlink" Target="https://streeteasy.com/rental/4469490" TargetMode="External"/><Relationship Id="rId880" Type="http://schemas.openxmlformats.org/officeDocument/2006/relationships/hyperlink" Target="https://streeteasy.com/rental/4421369" TargetMode="External"/><Relationship Id="rId1096" Type="http://schemas.openxmlformats.org/officeDocument/2006/relationships/hyperlink" Target="https://www.corcoran.com/listing/rented/30-77-vernon-boulevard-528w-queens-ny-11102/22024484/regionId/1" TargetMode="External"/><Relationship Id="rId1317" Type="http://schemas.openxmlformats.org/officeDocument/2006/relationships/hyperlink" Target="https://streeteasy.com/rental/4385255" TargetMode="External"/><Relationship Id="rId23" Type="http://schemas.openxmlformats.org/officeDocument/2006/relationships/hyperlink" Target="https://streeteasy.com/rental/4537225" TargetMode="External"/><Relationship Id="rId119" Type="http://schemas.openxmlformats.org/officeDocument/2006/relationships/hyperlink" Target="https://streeteasy.com/rental/4245652" TargetMode="External"/><Relationship Id="rId326" Type="http://schemas.openxmlformats.org/officeDocument/2006/relationships/hyperlink" Target="https://streeteasy.com/rental/4541431" TargetMode="External"/><Relationship Id="rId533" Type="http://schemas.openxmlformats.org/officeDocument/2006/relationships/hyperlink" Target="https://streeteasy.com/rental/3863192" TargetMode="External"/><Relationship Id="rId978" Type="http://schemas.openxmlformats.org/officeDocument/2006/relationships/hyperlink" Target="https://streeteasy.com/rental/4238800" TargetMode="External"/><Relationship Id="rId1163" Type="http://schemas.openxmlformats.org/officeDocument/2006/relationships/hyperlink" Target="https://www.corcoran.com/listing/rented/30-77-vernon-boulevard-428w-queens-ny-11102/22086423/regionId/1" TargetMode="External"/><Relationship Id="rId740" Type="http://schemas.openxmlformats.org/officeDocument/2006/relationships/hyperlink" Target="https://streeteasy.com/rental/4190481" TargetMode="External"/><Relationship Id="rId838" Type="http://schemas.openxmlformats.org/officeDocument/2006/relationships/hyperlink" Target="https://streeteasy.com/rental/3882732" TargetMode="External"/><Relationship Id="rId1023" Type="http://schemas.openxmlformats.org/officeDocument/2006/relationships/hyperlink" Target="https://www.corcoran.com/listing/rented/30-77-vernon-boulevard-534w-queens-ny-11102/21863563/regionId/1" TargetMode="External"/><Relationship Id="rId172" Type="http://schemas.openxmlformats.org/officeDocument/2006/relationships/hyperlink" Target="https://streeteasy.com/rental/4129069" TargetMode="External"/><Relationship Id="rId477" Type="http://schemas.openxmlformats.org/officeDocument/2006/relationships/hyperlink" Target="https://streeteasy.com/rental/4111750" TargetMode="External"/><Relationship Id="rId600" Type="http://schemas.openxmlformats.org/officeDocument/2006/relationships/hyperlink" Target="https://streeteasy.com/rental/3873172" TargetMode="External"/><Relationship Id="rId684" Type="http://schemas.openxmlformats.org/officeDocument/2006/relationships/hyperlink" Target="https://streeteasy.com/rental/4409119" TargetMode="External"/><Relationship Id="rId1230" Type="http://schemas.openxmlformats.org/officeDocument/2006/relationships/hyperlink" Target="https://www.corcoran.com/listing/rented/30-77-vernon-boulevard-402e-queens-ny-11102/22121417/regionId/1" TargetMode="External"/><Relationship Id="rId1328" Type="http://schemas.openxmlformats.org/officeDocument/2006/relationships/hyperlink" Target="https://streeteasy.com/rental/4161536" TargetMode="External"/><Relationship Id="rId337" Type="http://schemas.openxmlformats.org/officeDocument/2006/relationships/hyperlink" Target="https://streeteasy.com/rental/4523571" TargetMode="External"/><Relationship Id="rId891" Type="http://schemas.openxmlformats.org/officeDocument/2006/relationships/hyperlink" Target="https://streeteasy.com/rental/4374713" TargetMode="External"/><Relationship Id="rId905" Type="http://schemas.openxmlformats.org/officeDocument/2006/relationships/hyperlink" Target="https://streeteasy.com/rental/3983955" TargetMode="External"/><Relationship Id="rId989" Type="http://schemas.openxmlformats.org/officeDocument/2006/relationships/hyperlink" Target="https://streeteasy.com/rental/3940766" TargetMode="External"/><Relationship Id="rId34" Type="http://schemas.openxmlformats.org/officeDocument/2006/relationships/hyperlink" Target="https://streeteasy.com/rental/4515134" TargetMode="External"/><Relationship Id="rId544" Type="http://schemas.openxmlformats.org/officeDocument/2006/relationships/hyperlink" Target="https://streeteasy.com/rental/3912355" TargetMode="External"/><Relationship Id="rId751" Type="http://schemas.openxmlformats.org/officeDocument/2006/relationships/hyperlink" Target="https://streeteasy.com/rental/4155098" TargetMode="External"/><Relationship Id="rId849" Type="http://schemas.openxmlformats.org/officeDocument/2006/relationships/hyperlink" Target="https://streeteasy.com/rental/3873245" TargetMode="External"/><Relationship Id="rId1174" Type="http://schemas.openxmlformats.org/officeDocument/2006/relationships/hyperlink" Target="https://www.corcoran.com/listing/rented/30-77-vernon-boulevard-ph706e-queens-ny-11102/22403736/regionId/1" TargetMode="External"/><Relationship Id="rId183" Type="http://schemas.openxmlformats.org/officeDocument/2006/relationships/hyperlink" Target="https://streeteasy.com/rental/4083221" TargetMode="External"/><Relationship Id="rId390" Type="http://schemas.openxmlformats.org/officeDocument/2006/relationships/hyperlink" Target="https://streeteasy.com/rental/4374713" TargetMode="External"/><Relationship Id="rId404" Type="http://schemas.openxmlformats.org/officeDocument/2006/relationships/hyperlink" Target="https://streeteasy.com/rental/4380018" TargetMode="External"/><Relationship Id="rId611" Type="http://schemas.openxmlformats.org/officeDocument/2006/relationships/hyperlink" Target="https://streeteasy.com/rental/3888414" TargetMode="External"/><Relationship Id="rId1034" Type="http://schemas.openxmlformats.org/officeDocument/2006/relationships/hyperlink" Target="https://www.corcoran.com/listing/rented/30-77-vernon-boulevard-635w-queens-ny-11102/21951434/regionId/1" TargetMode="External"/><Relationship Id="rId1241" Type="http://schemas.openxmlformats.org/officeDocument/2006/relationships/hyperlink" Target="https://www.corcoran.com/listing/rented/30-77-vernon-boulevard-213w-queens-ny-11102/21976968/regionId/1" TargetMode="External"/><Relationship Id="rId1339" Type="http://schemas.openxmlformats.org/officeDocument/2006/relationships/hyperlink" Target="https://streeteasy.com/rental/4161536" TargetMode="External"/><Relationship Id="rId250" Type="http://schemas.openxmlformats.org/officeDocument/2006/relationships/hyperlink" Target="https://streeteasy.com/rental/3974623" TargetMode="External"/><Relationship Id="rId488" Type="http://schemas.openxmlformats.org/officeDocument/2006/relationships/hyperlink" Target="https://streeteasy.com/rental/4101043" TargetMode="External"/><Relationship Id="rId695" Type="http://schemas.openxmlformats.org/officeDocument/2006/relationships/hyperlink" Target="https://streeteasy.com/rental/4422319" TargetMode="External"/><Relationship Id="rId709" Type="http://schemas.openxmlformats.org/officeDocument/2006/relationships/hyperlink" Target="https://streeteasy.com/rental/4374668" TargetMode="External"/><Relationship Id="rId916" Type="http://schemas.openxmlformats.org/officeDocument/2006/relationships/hyperlink" Target="https://streeteasy.com/rental/3984401" TargetMode="External"/><Relationship Id="rId1101" Type="http://schemas.openxmlformats.org/officeDocument/2006/relationships/hyperlink" Target="https://www.corcoran.com/listing/rented/30-77-vernon-boulevard-430e-queens-ny-11102/21951570/regionId/1" TargetMode="External"/><Relationship Id="rId45" Type="http://schemas.openxmlformats.org/officeDocument/2006/relationships/hyperlink" Target="https://streeteasy.com/rental/4415739" TargetMode="External"/><Relationship Id="rId110" Type="http://schemas.openxmlformats.org/officeDocument/2006/relationships/hyperlink" Target="https://streeteasy.com/rental/4260763" TargetMode="External"/><Relationship Id="rId348" Type="http://schemas.openxmlformats.org/officeDocument/2006/relationships/hyperlink" Target="https://streeteasy.com/rental/4523574" TargetMode="External"/><Relationship Id="rId555" Type="http://schemas.openxmlformats.org/officeDocument/2006/relationships/hyperlink" Target="https://streeteasy.com/rental/3912512" TargetMode="External"/><Relationship Id="rId762" Type="http://schemas.openxmlformats.org/officeDocument/2006/relationships/hyperlink" Target="https://streeteasy.com/rental/4122445" TargetMode="External"/><Relationship Id="rId1185" Type="http://schemas.openxmlformats.org/officeDocument/2006/relationships/hyperlink" Target="https://www.corcoran.com/listing/rented/30-77-vernon-boulevard-ph822w-queens-ny-11102/21979157/regionId/1" TargetMode="External"/><Relationship Id="rId194" Type="http://schemas.openxmlformats.org/officeDocument/2006/relationships/hyperlink" Target="https://streeteasy.com/rental/3983955" TargetMode="External"/><Relationship Id="rId208" Type="http://schemas.openxmlformats.org/officeDocument/2006/relationships/hyperlink" Target="https://streeteasy.com/rental/4068853" TargetMode="External"/><Relationship Id="rId415" Type="http://schemas.openxmlformats.org/officeDocument/2006/relationships/hyperlink" Target="https://streeteasy.com/rental/4318695" TargetMode="External"/><Relationship Id="rId622" Type="http://schemas.openxmlformats.org/officeDocument/2006/relationships/hyperlink" Target="https://streeteasy.com/rental/3859421" TargetMode="External"/><Relationship Id="rId1045" Type="http://schemas.openxmlformats.org/officeDocument/2006/relationships/hyperlink" Target="https://www.corcoran.com/listing/rented/30-77-vernon-boulevard-315s-queens-ny-11102/22067965/regionId/1" TargetMode="External"/><Relationship Id="rId1252" Type="http://schemas.openxmlformats.org/officeDocument/2006/relationships/hyperlink" Target="https://www.corcoran.com/listing/rented/30-77-vernon-boulevard-ph713w-queens-ny-11102/22174221/regionId/1" TargetMode="External"/><Relationship Id="rId261" Type="http://schemas.openxmlformats.org/officeDocument/2006/relationships/hyperlink" Target="https://streeteasy.com/rental/3928908" TargetMode="External"/><Relationship Id="rId499" Type="http://schemas.openxmlformats.org/officeDocument/2006/relationships/hyperlink" Target="https://streeteasy.com/rental/3954859" TargetMode="External"/><Relationship Id="rId927" Type="http://schemas.openxmlformats.org/officeDocument/2006/relationships/hyperlink" Target="https://streeteasy.com/rental/3921946" TargetMode="External"/><Relationship Id="rId1112" Type="http://schemas.openxmlformats.org/officeDocument/2006/relationships/hyperlink" Target="https://www.corcoran.com/listing/rented/30-77-vernon-boulevard-801e-queens-ny-11102/22421172/regionId/1" TargetMode="External"/><Relationship Id="rId56" Type="http://schemas.openxmlformats.org/officeDocument/2006/relationships/hyperlink" Target="https://streeteasy.com/rental/4448654" TargetMode="External"/><Relationship Id="rId359" Type="http://schemas.openxmlformats.org/officeDocument/2006/relationships/hyperlink" Target="https://streeteasy.com/rental/4448786" TargetMode="External"/><Relationship Id="rId566" Type="http://schemas.openxmlformats.org/officeDocument/2006/relationships/hyperlink" Target="https://streeteasy.com/rental/3976002" TargetMode="External"/><Relationship Id="rId773" Type="http://schemas.openxmlformats.org/officeDocument/2006/relationships/hyperlink" Target="https://streeteasy.com/rental/4101028" TargetMode="External"/><Relationship Id="rId1196" Type="http://schemas.openxmlformats.org/officeDocument/2006/relationships/hyperlink" Target="https://www.corcoran.com/listing/rented/30-77-vernon-boulevard-217s-queens-ny-11102/22571209/regionId/1" TargetMode="External"/><Relationship Id="rId121" Type="http://schemas.openxmlformats.org/officeDocument/2006/relationships/hyperlink" Target="https://streeteasy.com/rental/4255425" TargetMode="External"/><Relationship Id="rId219" Type="http://schemas.openxmlformats.org/officeDocument/2006/relationships/hyperlink" Target="https://streeteasy.com/rental/3863192" TargetMode="External"/><Relationship Id="rId426" Type="http://schemas.openxmlformats.org/officeDocument/2006/relationships/hyperlink" Target="https://streeteasy.com/rental/4260763" TargetMode="External"/><Relationship Id="rId633" Type="http://schemas.openxmlformats.org/officeDocument/2006/relationships/hyperlink" Target="https://streeteasy.com/rental/4028584" TargetMode="External"/><Relationship Id="rId980" Type="http://schemas.openxmlformats.org/officeDocument/2006/relationships/hyperlink" Target="https://streeteasy.com/rental/4054288" TargetMode="External"/><Relationship Id="rId1056" Type="http://schemas.openxmlformats.org/officeDocument/2006/relationships/hyperlink" Target="https://www.corcoran.com/listing/rented/30-77-vernon-boulevard-214s-queens-ny-11102/22029255/regionId/1" TargetMode="External"/><Relationship Id="rId1263" Type="http://schemas.openxmlformats.org/officeDocument/2006/relationships/hyperlink" Target="https://www.corcoran.com/listing/rented/30-77-vernon-boulevard-530e-queens-ny-11102/21965162/regionId/1" TargetMode="External"/><Relationship Id="rId840" Type="http://schemas.openxmlformats.org/officeDocument/2006/relationships/hyperlink" Target="https://streeteasy.com/rental/3912999" TargetMode="External"/><Relationship Id="rId938" Type="http://schemas.openxmlformats.org/officeDocument/2006/relationships/hyperlink" Target="https://streeteasy.com/rental/4396681" TargetMode="External"/><Relationship Id="rId67" Type="http://schemas.openxmlformats.org/officeDocument/2006/relationships/hyperlink" Target="https://streeteasy.com/rental/4422319" TargetMode="External"/><Relationship Id="rId272" Type="http://schemas.openxmlformats.org/officeDocument/2006/relationships/hyperlink" Target="https://streeteasy.com/rental/3954742" TargetMode="External"/><Relationship Id="rId577" Type="http://schemas.openxmlformats.org/officeDocument/2006/relationships/hyperlink" Target="https://streeteasy.com/rental/3973790" TargetMode="External"/><Relationship Id="rId700" Type="http://schemas.openxmlformats.org/officeDocument/2006/relationships/hyperlink" Target="https://streeteasy.com/rental/4384637" TargetMode="External"/><Relationship Id="rId1123" Type="http://schemas.openxmlformats.org/officeDocument/2006/relationships/hyperlink" Target="https://www.corcoran.com/listing/rented/30-77-vernon-boulevard-508w-queens-ny-11102/22541376/regionId/1" TargetMode="External"/><Relationship Id="rId1330" Type="http://schemas.openxmlformats.org/officeDocument/2006/relationships/hyperlink" Target="https://streeteasy.com/rental/4161536" TargetMode="External"/><Relationship Id="rId132" Type="http://schemas.openxmlformats.org/officeDocument/2006/relationships/hyperlink" Target="https://streeteasy.com/rental/4239889" TargetMode="External"/><Relationship Id="rId784" Type="http://schemas.openxmlformats.org/officeDocument/2006/relationships/hyperlink" Target="https://streeteasy.com/rental/4083076" TargetMode="External"/><Relationship Id="rId991" Type="http://schemas.openxmlformats.org/officeDocument/2006/relationships/hyperlink" Target="https://streeteasy.com/rental/4034726" TargetMode="External"/><Relationship Id="rId1067" Type="http://schemas.openxmlformats.org/officeDocument/2006/relationships/hyperlink" Target="https://www.corcoran.com/listing/rented/30-77-vernon-boulevard-306e-queens-ny-11102/21996994/regionId/1" TargetMode="External"/><Relationship Id="rId437" Type="http://schemas.openxmlformats.org/officeDocument/2006/relationships/hyperlink" Target="https://streeteasy.com/rental/4245651" TargetMode="External"/><Relationship Id="rId644" Type="http://schemas.openxmlformats.org/officeDocument/2006/relationships/hyperlink" Target="https://streeteasy.com/rental/4190481" TargetMode="External"/><Relationship Id="rId851" Type="http://schemas.openxmlformats.org/officeDocument/2006/relationships/hyperlink" Target="https://streeteasy.com/rental/3873228" TargetMode="External"/><Relationship Id="rId1274" Type="http://schemas.openxmlformats.org/officeDocument/2006/relationships/hyperlink" Target="https://www.corcoran.com/listing/rented/30-77-vernon-boulevard-ph816w-queens-ny-11102/22028198/regionId/1" TargetMode="External"/><Relationship Id="rId283" Type="http://schemas.openxmlformats.org/officeDocument/2006/relationships/hyperlink" Target="https://streeteasy.com/rental/3912407" TargetMode="External"/><Relationship Id="rId490" Type="http://schemas.openxmlformats.org/officeDocument/2006/relationships/hyperlink" Target="https://streeteasy.com/rental/4116746" TargetMode="External"/><Relationship Id="rId504" Type="http://schemas.openxmlformats.org/officeDocument/2006/relationships/hyperlink" Target="https://streeteasy.com/rental/4101051" TargetMode="External"/><Relationship Id="rId711" Type="http://schemas.openxmlformats.org/officeDocument/2006/relationships/hyperlink" Target="https://streeteasy.com/rental/4233257" TargetMode="External"/><Relationship Id="rId949" Type="http://schemas.openxmlformats.org/officeDocument/2006/relationships/hyperlink" Target="https://streeteasy.com/rental/4161607" TargetMode="External"/><Relationship Id="rId1134" Type="http://schemas.openxmlformats.org/officeDocument/2006/relationships/hyperlink" Target="https://www.corcoran.com/listing/rented/30-77-vernon-boulevard-117w-queens-ny-11102/21967134/regionId/1" TargetMode="External"/><Relationship Id="rId1341" Type="http://schemas.openxmlformats.org/officeDocument/2006/relationships/hyperlink" Target="https://streeteasy.com/rental/3920313" TargetMode="External"/><Relationship Id="rId78" Type="http://schemas.openxmlformats.org/officeDocument/2006/relationships/hyperlink" Target="https://streeteasy.com/rental/4384637" TargetMode="External"/><Relationship Id="rId143" Type="http://schemas.openxmlformats.org/officeDocument/2006/relationships/hyperlink" Target="https://streeteasy.com/rental/4210109" TargetMode="External"/><Relationship Id="rId350" Type="http://schemas.openxmlformats.org/officeDocument/2006/relationships/hyperlink" Target="https://streeteasy.com/rental/4462726" TargetMode="External"/><Relationship Id="rId588" Type="http://schemas.openxmlformats.org/officeDocument/2006/relationships/hyperlink" Target="https://streeteasy.com/rental/3953051" TargetMode="External"/><Relationship Id="rId795" Type="http://schemas.openxmlformats.org/officeDocument/2006/relationships/hyperlink" Target="https://streeteasy.com/rental/4022926" TargetMode="External"/><Relationship Id="rId809" Type="http://schemas.openxmlformats.org/officeDocument/2006/relationships/hyperlink" Target="https://streeteasy.com/rental/3984229" TargetMode="External"/><Relationship Id="rId1201" Type="http://schemas.openxmlformats.org/officeDocument/2006/relationships/hyperlink" Target="https://www.corcoran.com/listing/rented/30-77-vernon-boulevard-g216e-queens-ny-11102/21961134/regionId/1" TargetMode="External"/><Relationship Id="rId9" Type="http://schemas.openxmlformats.org/officeDocument/2006/relationships/hyperlink" Target="https://streeteasy.com/rental/4541431" TargetMode="External"/><Relationship Id="rId210" Type="http://schemas.openxmlformats.org/officeDocument/2006/relationships/hyperlink" Target="https://streeteasy.com/rental/3984279" TargetMode="External"/><Relationship Id="rId448" Type="http://schemas.openxmlformats.org/officeDocument/2006/relationships/hyperlink" Target="https://streeteasy.com/rental/4239915" TargetMode="External"/><Relationship Id="rId655" Type="http://schemas.openxmlformats.org/officeDocument/2006/relationships/hyperlink" Target="https://streeteasy.com/rental/4541434" TargetMode="External"/><Relationship Id="rId862" Type="http://schemas.openxmlformats.org/officeDocument/2006/relationships/hyperlink" Target="https://streeteasy.com/rental/3843725" TargetMode="External"/><Relationship Id="rId1078" Type="http://schemas.openxmlformats.org/officeDocument/2006/relationships/hyperlink" Target="https://www.corcoran.com/listing/rented/30-77-vernon-boulevard-626w-queens-ny-11102/21911529/regionId/1" TargetMode="External"/><Relationship Id="rId1285" Type="http://schemas.openxmlformats.org/officeDocument/2006/relationships/hyperlink" Target="https://streeteasy.com/rental/4469482" TargetMode="External"/><Relationship Id="rId294" Type="http://schemas.openxmlformats.org/officeDocument/2006/relationships/hyperlink" Target="https://streeteasy.com/rental/3912440" TargetMode="External"/><Relationship Id="rId308" Type="http://schemas.openxmlformats.org/officeDocument/2006/relationships/hyperlink" Target="https://streeteasy.com/rental/3863187" TargetMode="External"/><Relationship Id="rId515" Type="http://schemas.openxmlformats.org/officeDocument/2006/relationships/hyperlink" Target="https://streeteasy.com/rental/4034591" TargetMode="External"/><Relationship Id="rId722" Type="http://schemas.openxmlformats.org/officeDocument/2006/relationships/hyperlink" Target="https://streeteasy.com/rental/4273029" TargetMode="External"/><Relationship Id="rId1145" Type="http://schemas.openxmlformats.org/officeDocument/2006/relationships/hyperlink" Target="https://www.corcoran.com/listing/rented/30-77-vernon-boulevard-431e-queens-ny-11102/21961079/regionId/1" TargetMode="External"/><Relationship Id="rId1352" Type="http://schemas.openxmlformats.org/officeDocument/2006/relationships/hyperlink" Target="https://streeteasy.com/rental/4022751" TargetMode="External"/><Relationship Id="rId89" Type="http://schemas.openxmlformats.org/officeDocument/2006/relationships/hyperlink" Target="https://streeteasy.com/rental/4385255" TargetMode="External"/><Relationship Id="rId154" Type="http://schemas.openxmlformats.org/officeDocument/2006/relationships/hyperlink" Target="https://streeteasy.com/rental/4155044" TargetMode="External"/><Relationship Id="rId361" Type="http://schemas.openxmlformats.org/officeDocument/2006/relationships/hyperlink" Target="https://streeteasy.com/rental/4348538" TargetMode="External"/><Relationship Id="rId599" Type="http://schemas.openxmlformats.org/officeDocument/2006/relationships/hyperlink" Target="https://streeteasy.com/rental/3873250" TargetMode="External"/><Relationship Id="rId1005" Type="http://schemas.openxmlformats.org/officeDocument/2006/relationships/hyperlink" Target="https://streeteasy.com/rental/4210118" TargetMode="External"/><Relationship Id="rId1212" Type="http://schemas.openxmlformats.org/officeDocument/2006/relationships/hyperlink" Target="https://www.corcoran.com/listing/rented/30-77-vernon-boulevard-316s-queens-ny-11102/22008781/regionId/1" TargetMode="External"/><Relationship Id="rId459" Type="http://schemas.openxmlformats.org/officeDocument/2006/relationships/hyperlink" Target="https://streeteasy.com/rental/4190338" TargetMode="External"/><Relationship Id="rId666" Type="http://schemas.openxmlformats.org/officeDocument/2006/relationships/hyperlink" Target="https://streeteasy.com/rental/4515127" TargetMode="External"/><Relationship Id="rId873" Type="http://schemas.openxmlformats.org/officeDocument/2006/relationships/hyperlink" Target="https://streeteasy.com/rental/4485344" TargetMode="External"/><Relationship Id="rId1089" Type="http://schemas.openxmlformats.org/officeDocument/2006/relationships/hyperlink" Target="https://www.corcoran.com/listing/rented/30-77-vernon-boulevard-ph727w-queens-ny-11102/22030920/regionId/1" TargetMode="External"/><Relationship Id="rId1296" Type="http://schemas.openxmlformats.org/officeDocument/2006/relationships/hyperlink" Target="https://streeteasy.com/rental/4264023" TargetMode="External"/><Relationship Id="rId16" Type="http://schemas.openxmlformats.org/officeDocument/2006/relationships/hyperlink" Target="https://streeteasy.com/rental/4541414" TargetMode="External"/><Relationship Id="rId221" Type="http://schemas.openxmlformats.org/officeDocument/2006/relationships/hyperlink" Target="https://streeteasy.com/rental/4028584" TargetMode="External"/><Relationship Id="rId319" Type="http://schemas.openxmlformats.org/officeDocument/2006/relationships/hyperlink" Target="https://streeteasy.com/rental/4570605" TargetMode="External"/><Relationship Id="rId526" Type="http://schemas.openxmlformats.org/officeDocument/2006/relationships/hyperlink" Target="https://streeteasy.com/rental/4053737" TargetMode="External"/><Relationship Id="rId1156" Type="http://schemas.openxmlformats.org/officeDocument/2006/relationships/hyperlink" Target="https://www.corcoran.com/listing/rented/30-77-vernon-boulevard-421e-queens-ny-11102/22622983/regionId/1" TargetMode="External"/><Relationship Id="rId733" Type="http://schemas.openxmlformats.org/officeDocument/2006/relationships/hyperlink" Target="https://streeteasy.com/rental/4234936" TargetMode="External"/><Relationship Id="rId940" Type="http://schemas.openxmlformats.org/officeDocument/2006/relationships/hyperlink" Target="https://streeteasy.com/rental/4216237" TargetMode="External"/><Relationship Id="rId1016" Type="http://schemas.openxmlformats.org/officeDocument/2006/relationships/hyperlink" Target="https://streeteasy.com/rental/4485295" TargetMode="External"/><Relationship Id="rId165" Type="http://schemas.openxmlformats.org/officeDocument/2006/relationships/hyperlink" Target="https://streeteasy.com/rental/4140768" TargetMode="External"/><Relationship Id="rId372" Type="http://schemas.openxmlformats.org/officeDocument/2006/relationships/hyperlink" Target="https://streeteasy.com/rental/4462727" TargetMode="External"/><Relationship Id="rId677" Type="http://schemas.openxmlformats.org/officeDocument/2006/relationships/hyperlink" Target="https://streeteasy.com/rental/4500528" TargetMode="External"/><Relationship Id="rId800" Type="http://schemas.openxmlformats.org/officeDocument/2006/relationships/hyperlink" Target="https://streeteasy.com/rental/3863103" TargetMode="External"/><Relationship Id="rId1223" Type="http://schemas.openxmlformats.org/officeDocument/2006/relationships/hyperlink" Target="https://www.corcoran.com/listing/rented/30-77-vernon-boulevard-302e-queens-ny-11102/21839542/regionId/1" TargetMode="External"/><Relationship Id="rId232" Type="http://schemas.openxmlformats.org/officeDocument/2006/relationships/hyperlink" Target="https://streeteasy.com/rental/3922017" TargetMode="External"/><Relationship Id="rId884" Type="http://schemas.openxmlformats.org/officeDocument/2006/relationships/hyperlink" Target="https://streeteasy.com/rental/4448786" TargetMode="External"/><Relationship Id="rId27" Type="http://schemas.openxmlformats.org/officeDocument/2006/relationships/hyperlink" Target="https://streeteasy.com/rental/4469487" TargetMode="External"/><Relationship Id="rId537" Type="http://schemas.openxmlformats.org/officeDocument/2006/relationships/hyperlink" Target="https://streeteasy.com/rental/3994169" TargetMode="External"/><Relationship Id="rId744" Type="http://schemas.openxmlformats.org/officeDocument/2006/relationships/hyperlink" Target="https://streeteasy.com/rental/4174695" TargetMode="External"/><Relationship Id="rId951" Type="http://schemas.openxmlformats.org/officeDocument/2006/relationships/hyperlink" Target="https://streeteasy.com/rental/4140801" TargetMode="External"/><Relationship Id="rId1167" Type="http://schemas.openxmlformats.org/officeDocument/2006/relationships/hyperlink" Target="https://www.corcoran.com/listing/rented/30-77-vernon-boulevard-320w-queens-ny-11102/21839548/regionId/1" TargetMode="External"/><Relationship Id="rId80" Type="http://schemas.openxmlformats.org/officeDocument/2006/relationships/hyperlink" Target="https://streeteasy.com/rental/4374661" TargetMode="External"/><Relationship Id="rId176" Type="http://schemas.openxmlformats.org/officeDocument/2006/relationships/hyperlink" Target="https://streeteasy.com/rental/4116746" TargetMode="External"/><Relationship Id="rId383" Type="http://schemas.openxmlformats.org/officeDocument/2006/relationships/hyperlink" Target="https://streeteasy.com/rental/4422319" TargetMode="External"/><Relationship Id="rId590" Type="http://schemas.openxmlformats.org/officeDocument/2006/relationships/hyperlink" Target="https://streeteasy.com/rental/3948111" TargetMode="External"/><Relationship Id="rId604" Type="http://schemas.openxmlformats.org/officeDocument/2006/relationships/hyperlink" Target="https://streeteasy.com/rental/3912489" TargetMode="External"/><Relationship Id="rId811" Type="http://schemas.openxmlformats.org/officeDocument/2006/relationships/hyperlink" Target="https://streeteasy.com/rental/3994122" TargetMode="External"/><Relationship Id="rId1027" Type="http://schemas.openxmlformats.org/officeDocument/2006/relationships/hyperlink" Target="https://www.corcoran.com/listing/rented/30-77-vernon-boulevard-213s-queens-ny-11102/22043885/regionId/1" TargetMode="External"/><Relationship Id="rId1234" Type="http://schemas.openxmlformats.org/officeDocument/2006/relationships/hyperlink" Target="https://www.corcoran.com/listing/rented/30-77-vernon-boulevard-604e-queens-ny-11102/22055501/regionId/1" TargetMode="External"/><Relationship Id="rId243" Type="http://schemas.openxmlformats.org/officeDocument/2006/relationships/hyperlink" Target="https://streeteasy.com/rental/3994122" TargetMode="External"/><Relationship Id="rId450" Type="http://schemas.openxmlformats.org/officeDocument/2006/relationships/hyperlink" Target="https://streeteasy.com/rental/4190481" TargetMode="External"/><Relationship Id="rId688" Type="http://schemas.openxmlformats.org/officeDocument/2006/relationships/hyperlink" Target="https://streeteasy.com/rental/4353920" TargetMode="External"/><Relationship Id="rId895" Type="http://schemas.openxmlformats.org/officeDocument/2006/relationships/hyperlink" Target="https://streeteasy.com/rental/4233753" TargetMode="External"/><Relationship Id="rId909" Type="http://schemas.openxmlformats.org/officeDocument/2006/relationships/hyperlink" Target="https://streeteasy.com/rental/3958771" TargetMode="External"/><Relationship Id="rId1080" Type="http://schemas.openxmlformats.org/officeDocument/2006/relationships/hyperlink" Target="https://www.corcoran.com/listing/rented/30-77-vernon-boulevard-ph703w-queens-ny-11102/21976881/regionId/1" TargetMode="External"/><Relationship Id="rId1301" Type="http://schemas.openxmlformats.org/officeDocument/2006/relationships/hyperlink" Target="https://streeteasy.com/rental/3827964" TargetMode="External"/><Relationship Id="rId38" Type="http://schemas.openxmlformats.org/officeDocument/2006/relationships/hyperlink" Target="https://streeteasy.com/rental/4477718" TargetMode="External"/><Relationship Id="rId103" Type="http://schemas.openxmlformats.org/officeDocument/2006/relationships/hyperlink" Target="https://streeteasy.com/rental/4204928" TargetMode="External"/><Relationship Id="rId310" Type="http://schemas.openxmlformats.org/officeDocument/2006/relationships/hyperlink" Target="https://streeteasy.com/rental/3863147" TargetMode="External"/><Relationship Id="rId548" Type="http://schemas.openxmlformats.org/officeDocument/2006/relationships/hyperlink" Target="https://streeteasy.com/rental/4005886" TargetMode="External"/><Relationship Id="rId755" Type="http://schemas.openxmlformats.org/officeDocument/2006/relationships/hyperlink" Target="https://streeteasy.com/rental/4148304" TargetMode="External"/><Relationship Id="rId962" Type="http://schemas.openxmlformats.org/officeDocument/2006/relationships/hyperlink" Target="https://streeteasy.com/rental/4101051" TargetMode="External"/><Relationship Id="rId1178" Type="http://schemas.openxmlformats.org/officeDocument/2006/relationships/hyperlink" Target="https://www.corcoran.com/listing/rented/30-77-vernon-boulevard-520w-queens-ny-11102/22028170/regionId/1" TargetMode="External"/><Relationship Id="rId91" Type="http://schemas.openxmlformats.org/officeDocument/2006/relationships/hyperlink" Target="https://streeteasy.com/rental/4307803" TargetMode="External"/><Relationship Id="rId187" Type="http://schemas.openxmlformats.org/officeDocument/2006/relationships/hyperlink" Target="https://streeteasy.com/rental/3994771" TargetMode="External"/><Relationship Id="rId394" Type="http://schemas.openxmlformats.org/officeDocument/2006/relationships/hyperlink" Target="https://streeteasy.com/rental/4384637" TargetMode="External"/><Relationship Id="rId408" Type="http://schemas.openxmlformats.org/officeDocument/2006/relationships/hyperlink" Target="https://streeteasy.com/rental/4376128" TargetMode="External"/><Relationship Id="rId615" Type="http://schemas.openxmlformats.org/officeDocument/2006/relationships/hyperlink" Target="https://streeteasy.com/rental/3880663" TargetMode="External"/><Relationship Id="rId822" Type="http://schemas.openxmlformats.org/officeDocument/2006/relationships/hyperlink" Target="https://streeteasy.com/rental/3928908" TargetMode="External"/><Relationship Id="rId1038" Type="http://schemas.openxmlformats.org/officeDocument/2006/relationships/hyperlink" Target="https://www.corcoran.com/listing/rented/30-77-vernon-boulevard-211s-queens-ny-11102/22028122/regionId/1" TargetMode="External"/><Relationship Id="rId1245" Type="http://schemas.openxmlformats.org/officeDocument/2006/relationships/hyperlink" Target="https://www.corcoran.com/listing/rented/30-77-vernon-boulevard-418s-queens-ny-11102/22171863/regionId/1" TargetMode="External"/><Relationship Id="rId254" Type="http://schemas.openxmlformats.org/officeDocument/2006/relationships/hyperlink" Target="https://streeteasy.com/rental/3940737" TargetMode="External"/><Relationship Id="rId699" Type="http://schemas.openxmlformats.org/officeDocument/2006/relationships/hyperlink" Target="https://streeteasy.com/rental/4396677" TargetMode="External"/><Relationship Id="rId1091" Type="http://schemas.openxmlformats.org/officeDocument/2006/relationships/hyperlink" Target="https://www.corcoran.com/listing/rented/30-77-vernon-boulevard-ph723w-queens-ny-11102/21976880/regionId/1" TargetMode="External"/><Relationship Id="rId1105" Type="http://schemas.openxmlformats.org/officeDocument/2006/relationships/hyperlink" Target="https://www.corcoran.com/listing/rented/30-77-vernon-boulevard-606s-queens-ny-11102/22403734/regionId/1" TargetMode="External"/><Relationship Id="rId1312" Type="http://schemas.openxmlformats.org/officeDocument/2006/relationships/hyperlink" Target="https://streeteasy.com/rental/3863103" TargetMode="External"/><Relationship Id="rId49" Type="http://schemas.openxmlformats.org/officeDocument/2006/relationships/hyperlink" Target="https://streeteasy.com/rental/4409119" TargetMode="External"/><Relationship Id="rId114" Type="http://schemas.openxmlformats.org/officeDocument/2006/relationships/hyperlink" Target="https://streeteasy.com/rental/4256191" TargetMode="External"/><Relationship Id="rId461" Type="http://schemas.openxmlformats.org/officeDocument/2006/relationships/hyperlink" Target="https://streeteasy.com/rental/4141344" TargetMode="External"/><Relationship Id="rId559" Type="http://schemas.openxmlformats.org/officeDocument/2006/relationships/hyperlink" Target="https://streeteasy.com/rental/3983842" TargetMode="External"/><Relationship Id="rId766" Type="http://schemas.openxmlformats.org/officeDocument/2006/relationships/hyperlink" Target="https://streeteasy.com/rental/4116746" TargetMode="External"/><Relationship Id="rId1189" Type="http://schemas.openxmlformats.org/officeDocument/2006/relationships/hyperlink" Target="https://www.corcoran.com/listing/rented/30-77-vernon-boulevard-g125w-queens-ny-11102/22121525/regionId/1" TargetMode="External"/><Relationship Id="rId198" Type="http://schemas.openxmlformats.org/officeDocument/2006/relationships/hyperlink" Target="https://streeteasy.com/rental/3934010" TargetMode="External"/><Relationship Id="rId321" Type="http://schemas.openxmlformats.org/officeDocument/2006/relationships/hyperlink" Target="https://streeteasy.com/rental/4541378" TargetMode="External"/><Relationship Id="rId419" Type="http://schemas.openxmlformats.org/officeDocument/2006/relationships/hyperlink" Target="https://streeteasy.com/rental/4204928" TargetMode="External"/><Relationship Id="rId626" Type="http://schemas.openxmlformats.org/officeDocument/2006/relationships/hyperlink" Target="https://streeteasy.com/rental/3843725" TargetMode="External"/><Relationship Id="rId973" Type="http://schemas.openxmlformats.org/officeDocument/2006/relationships/hyperlink" Target="https://streeteasy.com/rental/3882759" TargetMode="External"/><Relationship Id="rId1049" Type="http://schemas.openxmlformats.org/officeDocument/2006/relationships/hyperlink" Target="https://www.corcoran.com/listing/rented/30-77-vernon-boulevard-417s-queens-ny-11102/22068049/regionId/1" TargetMode="External"/><Relationship Id="rId1256" Type="http://schemas.openxmlformats.org/officeDocument/2006/relationships/hyperlink" Target="https://www.corcoran.com/listing/rented/30-77-vernon-boulevard-ph802e-queens-ny-11102/22008844/regionId/1" TargetMode="External"/><Relationship Id="rId833" Type="http://schemas.openxmlformats.org/officeDocument/2006/relationships/hyperlink" Target="https://streeteasy.com/rental/3953051" TargetMode="External"/><Relationship Id="rId1116" Type="http://schemas.openxmlformats.org/officeDocument/2006/relationships/hyperlink" Target="https://www.corcoran.com/listing/rented/30-77-vernon-boulevard-628w-queens-ny-11102/22188668/regionId/1" TargetMode="External"/><Relationship Id="rId265" Type="http://schemas.openxmlformats.org/officeDocument/2006/relationships/hyperlink" Target="https://streeteasy.com/rental/3919971" TargetMode="External"/><Relationship Id="rId472" Type="http://schemas.openxmlformats.org/officeDocument/2006/relationships/hyperlink" Target="https://streeteasy.com/rental/4140790" TargetMode="External"/><Relationship Id="rId900" Type="http://schemas.openxmlformats.org/officeDocument/2006/relationships/hyperlink" Target="https://streeteasy.com/rental/4190347" TargetMode="External"/><Relationship Id="rId1323" Type="http://schemas.openxmlformats.org/officeDocument/2006/relationships/hyperlink" Target="https://streeteasy.com/rental/4374668" TargetMode="External"/><Relationship Id="rId125" Type="http://schemas.openxmlformats.org/officeDocument/2006/relationships/hyperlink" Target="https://streeteasy.com/rental/4234936" TargetMode="External"/><Relationship Id="rId332" Type="http://schemas.openxmlformats.org/officeDocument/2006/relationships/hyperlink" Target="https://streeteasy.com/rental/4455823" TargetMode="External"/><Relationship Id="rId777" Type="http://schemas.openxmlformats.org/officeDocument/2006/relationships/hyperlink" Target="https://streeteasy.com/rental/4026244" TargetMode="External"/><Relationship Id="rId984" Type="http://schemas.openxmlformats.org/officeDocument/2006/relationships/hyperlink" Target="https://streeteasy.com/rental/3958771" TargetMode="External"/><Relationship Id="rId637" Type="http://schemas.openxmlformats.org/officeDocument/2006/relationships/hyperlink" Target="https://streeteasy.com/rental/4028447" TargetMode="External"/><Relationship Id="rId844" Type="http://schemas.openxmlformats.org/officeDocument/2006/relationships/hyperlink" Target="https://streeteasy.com/rental/3893491" TargetMode="External"/><Relationship Id="rId1267" Type="http://schemas.openxmlformats.org/officeDocument/2006/relationships/hyperlink" Target="https://www.corcoran.com/listing/rented/30-77-vernon-boulevard-ph528e-queens-ny-11102/22055157/regionId/1" TargetMode="External"/><Relationship Id="rId276" Type="http://schemas.openxmlformats.org/officeDocument/2006/relationships/hyperlink" Target="https://streeteasy.com/rental/3952102" TargetMode="External"/><Relationship Id="rId483" Type="http://schemas.openxmlformats.org/officeDocument/2006/relationships/hyperlink" Target="https://streeteasy.com/rental/4113603" TargetMode="External"/><Relationship Id="rId690" Type="http://schemas.openxmlformats.org/officeDocument/2006/relationships/hyperlink" Target="https://streeteasy.com/rental/4348407" TargetMode="External"/><Relationship Id="rId704" Type="http://schemas.openxmlformats.org/officeDocument/2006/relationships/hyperlink" Target="https://streeteasy.com/rental/4309731" TargetMode="External"/><Relationship Id="rId911" Type="http://schemas.openxmlformats.org/officeDocument/2006/relationships/hyperlink" Target="https://streeteasy.com/rental/3863192" TargetMode="External"/><Relationship Id="rId1127" Type="http://schemas.openxmlformats.org/officeDocument/2006/relationships/hyperlink" Target="https://www.corcoran.com/listing/rented/30-77-vernon-boulevard-502s-queens-ny-11102/22459107/regionId/1" TargetMode="External"/><Relationship Id="rId1334" Type="http://schemas.openxmlformats.org/officeDocument/2006/relationships/hyperlink" Target="https://streeteasy.com/rental/4161536" TargetMode="External"/><Relationship Id="rId40" Type="http://schemas.openxmlformats.org/officeDocument/2006/relationships/hyperlink" Target="https://streeteasy.com/rental/4500528" TargetMode="External"/><Relationship Id="rId136" Type="http://schemas.openxmlformats.org/officeDocument/2006/relationships/hyperlink" Target="https://streeteasy.com/rental/4190481" TargetMode="External"/><Relationship Id="rId343" Type="http://schemas.openxmlformats.org/officeDocument/2006/relationships/hyperlink" Target="https://streeteasy.com/rental/4515146" TargetMode="External"/><Relationship Id="rId550" Type="http://schemas.openxmlformats.org/officeDocument/2006/relationships/hyperlink" Target="https://streeteasy.com/rental/4004642" TargetMode="External"/><Relationship Id="rId788" Type="http://schemas.openxmlformats.org/officeDocument/2006/relationships/hyperlink" Target="https://streeteasy.com/rental/4070772" TargetMode="External"/><Relationship Id="rId995" Type="http://schemas.openxmlformats.org/officeDocument/2006/relationships/hyperlink" Target="https://streeteasy.com/rental/4005886" TargetMode="External"/><Relationship Id="rId1180" Type="http://schemas.openxmlformats.org/officeDocument/2006/relationships/hyperlink" Target="https://www.corcoran.com/listing/rented/30-77-vernon-boulevard-622w-queens-ny-11102/21864000/regionId/1" TargetMode="External"/><Relationship Id="rId203" Type="http://schemas.openxmlformats.org/officeDocument/2006/relationships/hyperlink" Target="https://streeteasy.com/rental/4079854" TargetMode="External"/><Relationship Id="rId648" Type="http://schemas.openxmlformats.org/officeDocument/2006/relationships/hyperlink" Target="https://streeteasy.com/rental/4297795" TargetMode="External"/><Relationship Id="rId855" Type="http://schemas.openxmlformats.org/officeDocument/2006/relationships/hyperlink" Target="https://streeteasy.com/rental/3863187" TargetMode="External"/><Relationship Id="rId1040" Type="http://schemas.openxmlformats.org/officeDocument/2006/relationships/hyperlink" Target="https://www.corcoran.com/listing/rented/30-77-vernon-boulevard-e514-queens-ny-11102/22366282/regionId/1" TargetMode="External"/><Relationship Id="rId1278" Type="http://schemas.openxmlformats.org/officeDocument/2006/relationships/hyperlink" Target="https://streeteasy.com/rental/4028584" TargetMode="External"/><Relationship Id="rId287" Type="http://schemas.openxmlformats.org/officeDocument/2006/relationships/hyperlink" Target="https://streeteasy.com/rental/3873172" TargetMode="External"/><Relationship Id="rId410" Type="http://schemas.openxmlformats.org/officeDocument/2006/relationships/hyperlink" Target="https://streeteasy.com/rental/4348130" TargetMode="External"/><Relationship Id="rId494" Type="http://schemas.openxmlformats.org/officeDocument/2006/relationships/hyperlink" Target="https://streeteasy.com/rental/4116748" TargetMode="External"/><Relationship Id="rId508" Type="http://schemas.openxmlformats.org/officeDocument/2006/relationships/hyperlink" Target="https://streeteasy.com/rental/3859641" TargetMode="External"/><Relationship Id="rId715" Type="http://schemas.openxmlformats.org/officeDocument/2006/relationships/hyperlink" Target="https://streeteasy.com/rental/4318695" TargetMode="External"/><Relationship Id="rId922" Type="http://schemas.openxmlformats.org/officeDocument/2006/relationships/hyperlink" Target="https://streeteasy.com/rental/3973790" TargetMode="External"/><Relationship Id="rId1138" Type="http://schemas.openxmlformats.org/officeDocument/2006/relationships/hyperlink" Target="https://www.corcoran.com/listing/rented/30-77-vernon-boulevard-ph708s-queens-ny-11102/22451214/regionId/1" TargetMode="External"/><Relationship Id="rId1345" Type="http://schemas.openxmlformats.org/officeDocument/2006/relationships/hyperlink" Target="https://streeteasy.com/rental/3958771" TargetMode="External"/><Relationship Id="rId147" Type="http://schemas.openxmlformats.org/officeDocument/2006/relationships/hyperlink" Target="https://streeteasy.com/rental/4141344" TargetMode="External"/><Relationship Id="rId354" Type="http://schemas.openxmlformats.org/officeDocument/2006/relationships/hyperlink" Target="https://streeteasy.com/rental/4469482" TargetMode="External"/><Relationship Id="rId799" Type="http://schemas.openxmlformats.org/officeDocument/2006/relationships/hyperlink" Target="https://streeteasy.com/rental/4028447" TargetMode="External"/><Relationship Id="rId1191" Type="http://schemas.openxmlformats.org/officeDocument/2006/relationships/hyperlink" Target="https://www.corcoran.com/listing/rented/30-77-vernon-boulevard-618w-queens-ny-11102/22030910/regionId/1" TargetMode="External"/><Relationship Id="rId1205" Type="http://schemas.openxmlformats.org/officeDocument/2006/relationships/hyperlink" Target="https://www.corcoran.com/listing/rented/30-77-vernon-boulevard-608e-queens-ny-11102/22006461/regionId/1" TargetMode="External"/><Relationship Id="rId51" Type="http://schemas.openxmlformats.org/officeDocument/2006/relationships/hyperlink" Target="https://streeteasy.com/rental/4421367" TargetMode="External"/><Relationship Id="rId561" Type="http://schemas.openxmlformats.org/officeDocument/2006/relationships/hyperlink" Target="https://streeteasy.com/rental/3969675" TargetMode="External"/><Relationship Id="rId659" Type="http://schemas.openxmlformats.org/officeDocument/2006/relationships/hyperlink" Target="https://streeteasy.com/rental/4541414" TargetMode="External"/><Relationship Id="rId866" Type="http://schemas.openxmlformats.org/officeDocument/2006/relationships/hyperlink" Target="https://streeteasy.com/rental/4309731" TargetMode="External"/><Relationship Id="rId1289" Type="http://schemas.openxmlformats.org/officeDocument/2006/relationships/hyperlink" Target="https://streeteasy.com/rental/3843725" TargetMode="External"/><Relationship Id="rId214" Type="http://schemas.openxmlformats.org/officeDocument/2006/relationships/hyperlink" Target="https://streeteasy.com/rental/3940766" TargetMode="External"/><Relationship Id="rId298" Type="http://schemas.openxmlformats.org/officeDocument/2006/relationships/hyperlink" Target="https://streeteasy.com/rental/3888565" TargetMode="External"/><Relationship Id="rId421" Type="http://schemas.openxmlformats.org/officeDocument/2006/relationships/hyperlink" Target="https://streeteasy.com/rental/4264023" TargetMode="External"/><Relationship Id="rId519" Type="http://schemas.openxmlformats.org/officeDocument/2006/relationships/hyperlink" Target="https://streeteasy.com/rental/4020523" TargetMode="External"/><Relationship Id="rId1051" Type="http://schemas.openxmlformats.org/officeDocument/2006/relationships/hyperlink" Target="https://www.corcoran.com/listing/rented/30-77-vernon-boulevard-232e-queens-ny-11102/21896730/regionId/1" TargetMode="External"/><Relationship Id="rId1149" Type="http://schemas.openxmlformats.org/officeDocument/2006/relationships/hyperlink" Target="https://www.corcoran.com/listing/rented/30-77-vernon-boulevard-320e-queens-ny-11102/21970218/regionId/1" TargetMode="External"/><Relationship Id="rId158" Type="http://schemas.openxmlformats.org/officeDocument/2006/relationships/hyperlink" Target="https://streeteasy.com/rental/4140790" TargetMode="External"/><Relationship Id="rId726" Type="http://schemas.openxmlformats.org/officeDocument/2006/relationships/hyperlink" Target="https://streeteasy.com/rental/4266613" TargetMode="External"/><Relationship Id="rId933" Type="http://schemas.openxmlformats.org/officeDocument/2006/relationships/hyperlink" Target="https://streeteasy.com/rental/4421366" TargetMode="External"/><Relationship Id="rId1009" Type="http://schemas.openxmlformats.org/officeDocument/2006/relationships/hyperlink" Target="https://streeteasy.com/rental/3919807" TargetMode="External"/><Relationship Id="rId62" Type="http://schemas.openxmlformats.org/officeDocument/2006/relationships/hyperlink" Target="https://streeteasy.com/rental/4448714" TargetMode="External"/><Relationship Id="rId365" Type="http://schemas.openxmlformats.org/officeDocument/2006/relationships/hyperlink" Target="https://streeteasy.com/rental/4477720" TargetMode="External"/><Relationship Id="rId572" Type="http://schemas.openxmlformats.org/officeDocument/2006/relationships/hyperlink" Target="https://streeteasy.com/rental/3938555" TargetMode="External"/><Relationship Id="rId1216" Type="http://schemas.openxmlformats.org/officeDocument/2006/relationships/hyperlink" Target="https://www.corcoran.com/listing/rented/30-77-vernon-boulevard-204e-queens-ny-11102/21740920/regionId/1" TargetMode="External"/><Relationship Id="rId225" Type="http://schemas.openxmlformats.org/officeDocument/2006/relationships/hyperlink" Target="https://streeteasy.com/rental/4028447" TargetMode="External"/><Relationship Id="rId432" Type="http://schemas.openxmlformats.org/officeDocument/2006/relationships/hyperlink" Target="https://streeteasy.com/rental/4260756" TargetMode="External"/><Relationship Id="rId877" Type="http://schemas.openxmlformats.org/officeDocument/2006/relationships/hyperlink" Target="https://streeteasy.com/rental/4508161" TargetMode="External"/><Relationship Id="rId1062" Type="http://schemas.openxmlformats.org/officeDocument/2006/relationships/hyperlink" Target="https://www.corcoran.com/listing/rented/30-77-vernon-boulevard-634w-queens-ny-11102/22572171/regionId/1" TargetMode="External"/><Relationship Id="rId737" Type="http://schemas.openxmlformats.org/officeDocument/2006/relationships/hyperlink" Target="https://streeteasy.com/rental/4210108" TargetMode="External"/><Relationship Id="rId944" Type="http://schemas.openxmlformats.org/officeDocument/2006/relationships/hyperlink" Target="https://streeteasy.com/rental/4266684" TargetMode="External"/><Relationship Id="rId73" Type="http://schemas.openxmlformats.org/officeDocument/2006/relationships/hyperlink" Target="https://streeteasy.com/rental/4374711" TargetMode="External"/><Relationship Id="rId169" Type="http://schemas.openxmlformats.org/officeDocument/2006/relationships/hyperlink" Target="https://streeteasy.com/rental/4113603" TargetMode="External"/><Relationship Id="rId376" Type="http://schemas.openxmlformats.org/officeDocument/2006/relationships/hyperlink" Target="https://streeteasy.com/rental/4348407" TargetMode="External"/><Relationship Id="rId583" Type="http://schemas.openxmlformats.org/officeDocument/2006/relationships/hyperlink" Target="https://streeteasy.com/rental/3963950" TargetMode="External"/><Relationship Id="rId790" Type="http://schemas.openxmlformats.org/officeDocument/2006/relationships/hyperlink" Target="https://streeteasy.com/rental/3983379" TargetMode="External"/><Relationship Id="rId804" Type="http://schemas.openxmlformats.org/officeDocument/2006/relationships/hyperlink" Target="https://streeteasy.com/rental/3983452" TargetMode="External"/><Relationship Id="rId1227" Type="http://schemas.openxmlformats.org/officeDocument/2006/relationships/hyperlink" Target="https://www.corcoran.com/listing/rented/30-77-vernon-boulevard-708e-queens-ny-11102/22298493/regionId/1" TargetMode="External"/><Relationship Id="rId4" Type="http://schemas.openxmlformats.org/officeDocument/2006/relationships/hyperlink" Target="https://streeteasy.com/rental/4541378" TargetMode="External"/><Relationship Id="rId236" Type="http://schemas.openxmlformats.org/officeDocument/2006/relationships/hyperlink" Target="https://streeteasy.com/rental/4004642" TargetMode="External"/><Relationship Id="rId443" Type="http://schemas.openxmlformats.org/officeDocument/2006/relationships/hyperlink" Target="https://streeteasy.com/rental/4233853" TargetMode="External"/><Relationship Id="rId650" Type="http://schemas.openxmlformats.org/officeDocument/2006/relationships/hyperlink" Target="https://streeteasy.com/rental/4541378" TargetMode="External"/><Relationship Id="rId888" Type="http://schemas.openxmlformats.org/officeDocument/2006/relationships/hyperlink" Target="https://streeteasy.com/rental/4318606" TargetMode="External"/><Relationship Id="rId1073" Type="http://schemas.openxmlformats.org/officeDocument/2006/relationships/hyperlink" Target="https://www.corcoran.com/listing/rented/30-77-vernon-boulevard-ph825w-queens-ny-11102/22069925/regionId/1" TargetMode="External"/><Relationship Id="rId1280" Type="http://schemas.openxmlformats.org/officeDocument/2006/relationships/hyperlink" Target="https://streeteasy.com/rental/4028584" TargetMode="External"/><Relationship Id="rId303" Type="http://schemas.openxmlformats.org/officeDocument/2006/relationships/hyperlink" Target="https://streeteasy.com/rental/3882759" TargetMode="External"/><Relationship Id="rId748" Type="http://schemas.openxmlformats.org/officeDocument/2006/relationships/hyperlink" Target="https://streeteasy.com/rental/4190338" TargetMode="External"/><Relationship Id="rId955" Type="http://schemas.openxmlformats.org/officeDocument/2006/relationships/hyperlink" Target="https://streeteasy.com/rental/4059687" TargetMode="External"/><Relationship Id="rId1140" Type="http://schemas.openxmlformats.org/officeDocument/2006/relationships/hyperlink" Target="https://www.corcoran.com/listing/rented/30-77-vernon-boulevard-410w-queens-ny-11102/22376736/regionId/1" TargetMode="External"/><Relationship Id="rId84" Type="http://schemas.openxmlformats.org/officeDocument/2006/relationships/hyperlink" Target="https://streeteasy.com/rental/4369549" TargetMode="External"/><Relationship Id="rId387" Type="http://schemas.openxmlformats.org/officeDocument/2006/relationships/hyperlink" Target="https://streeteasy.com/rental/4333444" TargetMode="External"/><Relationship Id="rId510" Type="http://schemas.openxmlformats.org/officeDocument/2006/relationships/hyperlink" Target="https://streeteasy.com/rental/4022693" TargetMode="External"/><Relationship Id="rId594" Type="http://schemas.openxmlformats.org/officeDocument/2006/relationships/hyperlink" Target="https://streeteasy.com/rental/3920313" TargetMode="External"/><Relationship Id="rId608" Type="http://schemas.openxmlformats.org/officeDocument/2006/relationships/hyperlink" Target="https://streeteasy.com/rental/3888650" TargetMode="External"/><Relationship Id="rId815" Type="http://schemas.openxmlformats.org/officeDocument/2006/relationships/hyperlink" Target="https://streeteasy.com/rental/3969675" TargetMode="External"/><Relationship Id="rId1238" Type="http://schemas.openxmlformats.org/officeDocument/2006/relationships/hyperlink" Target="https://www.corcoran.com/listing/rented/30-77-vernon-boulevard-ph709e-queens-ny-11102/22668571/regionId/1" TargetMode="External"/><Relationship Id="rId247" Type="http://schemas.openxmlformats.org/officeDocument/2006/relationships/hyperlink" Target="https://streeteasy.com/rental/3969675" TargetMode="External"/><Relationship Id="rId899" Type="http://schemas.openxmlformats.org/officeDocument/2006/relationships/hyperlink" Target="https://streeteasy.com/rental/4190318" TargetMode="External"/><Relationship Id="rId1000" Type="http://schemas.openxmlformats.org/officeDocument/2006/relationships/hyperlink" Target="https://streeteasy.com/rental/4421366" TargetMode="External"/><Relationship Id="rId1084" Type="http://schemas.openxmlformats.org/officeDocument/2006/relationships/hyperlink" Target="https://www.corcoran.com/listing/rented/30-77-vernon-boulevard-608w-queens-ny-11102/21863825/regionId/1" TargetMode="External"/><Relationship Id="rId1305" Type="http://schemas.openxmlformats.org/officeDocument/2006/relationships/hyperlink" Target="https://streeteasy.com/rental/4478857" TargetMode="External"/><Relationship Id="rId107" Type="http://schemas.openxmlformats.org/officeDocument/2006/relationships/hyperlink" Target="https://streeteasy.com/rental/4239887" TargetMode="External"/><Relationship Id="rId454" Type="http://schemas.openxmlformats.org/officeDocument/2006/relationships/hyperlink" Target="https://streeteasy.com/rental/4174695" TargetMode="External"/><Relationship Id="rId661" Type="http://schemas.openxmlformats.org/officeDocument/2006/relationships/hyperlink" Target="https://streeteasy.com/rental/4515132" TargetMode="External"/><Relationship Id="rId759" Type="http://schemas.openxmlformats.org/officeDocument/2006/relationships/hyperlink" Target="https://streeteasy.com/rental/4157027" TargetMode="External"/><Relationship Id="rId966" Type="http://schemas.openxmlformats.org/officeDocument/2006/relationships/hyperlink" Target="https://streeteasy.com/rental/4034726" TargetMode="External"/><Relationship Id="rId1291" Type="http://schemas.openxmlformats.org/officeDocument/2006/relationships/hyperlink" Target="https://streeteasy.com/rental/4264023" TargetMode="External"/><Relationship Id="rId11" Type="http://schemas.openxmlformats.org/officeDocument/2006/relationships/hyperlink" Target="https://streeteasy.com/rental/4541376" TargetMode="External"/><Relationship Id="rId314" Type="http://schemas.openxmlformats.org/officeDocument/2006/relationships/hyperlink" Target="https://streeteasy.com/rental/3827964" TargetMode="External"/><Relationship Id="rId398" Type="http://schemas.openxmlformats.org/officeDocument/2006/relationships/hyperlink" Target="https://streeteasy.com/rental/4347757" TargetMode="External"/><Relationship Id="rId521" Type="http://schemas.openxmlformats.org/officeDocument/2006/relationships/hyperlink" Target="https://streeteasy.com/rental/4068853" TargetMode="External"/><Relationship Id="rId619" Type="http://schemas.openxmlformats.org/officeDocument/2006/relationships/hyperlink" Target="https://streeteasy.com/rental/3863187" TargetMode="External"/><Relationship Id="rId1151" Type="http://schemas.openxmlformats.org/officeDocument/2006/relationships/hyperlink" Target="https://www.corcoran.com/listing/rented/30-77-vernon-boulevard-609e-queens-ny-11102/21997071/regionId/1" TargetMode="External"/><Relationship Id="rId1249" Type="http://schemas.openxmlformats.org/officeDocument/2006/relationships/hyperlink" Target="https://www.corcoran.com/listing/rented/30-77-vernon-boulevard-612w-queens-ny-11102/21885446/regionId/1" TargetMode="External"/><Relationship Id="rId95" Type="http://schemas.openxmlformats.org/officeDocument/2006/relationships/hyperlink" Target="https://streeteasy.com/rental/4216237" TargetMode="External"/><Relationship Id="rId160" Type="http://schemas.openxmlformats.org/officeDocument/2006/relationships/hyperlink" Target="https://streeteasy.com/rental/4113584" TargetMode="External"/><Relationship Id="rId826" Type="http://schemas.openxmlformats.org/officeDocument/2006/relationships/hyperlink" Target="https://streeteasy.com/rental/3964660" TargetMode="External"/><Relationship Id="rId1011" Type="http://schemas.openxmlformats.org/officeDocument/2006/relationships/hyperlink" Target="https://streeteasy.com/rental/4222181" TargetMode="External"/><Relationship Id="rId1109" Type="http://schemas.openxmlformats.org/officeDocument/2006/relationships/hyperlink" Target="https://www.corcoran.com/listing/rented/30-77-vernon-boulevard-605w-queens-ny-11102/21885556/regionId/1" TargetMode="External"/><Relationship Id="rId258" Type="http://schemas.openxmlformats.org/officeDocument/2006/relationships/hyperlink" Target="https://streeteasy.com/rental/3938555" TargetMode="External"/><Relationship Id="rId465" Type="http://schemas.openxmlformats.org/officeDocument/2006/relationships/hyperlink" Target="https://streeteasy.com/rental/4155098" TargetMode="External"/><Relationship Id="rId672" Type="http://schemas.openxmlformats.org/officeDocument/2006/relationships/hyperlink" Target="https://streeteasy.com/rental/4500525" TargetMode="External"/><Relationship Id="rId1095" Type="http://schemas.openxmlformats.org/officeDocument/2006/relationships/hyperlink" Target="https://www.corcoran.com/listing/rented/30-77-vernon-boulevard-309w-queens-ny-11102/22376709/regionId/1" TargetMode="External"/><Relationship Id="rId1316" Type="http://schemas.openxmlformats.org/officeDocument/2006/relationships/hyperlink" Target="https://streeteasy.com/rental/4385255" TargetMode="External"/><Relationship Id="rId22" Type="http://schemas.openxmlformats.org/officeDocument/2006/relationships/hyperlink" Target="https://streeteasy.com/rental/4521624" TargetMode="External"/><Relationship Id="rId118" Type="http://schemas.openxmlformats.org/officeDocument/2006/relationships/hyperlink" Target="https://streeteasy.com/rental/4260756" TargetMode="External"/><Relationship Id="rId325" Type="http://schemas.openxmlformats.org/officeDocument/2006/relationships/hyperlink" Target="https://streeteasy.com/rental/4541417" TargetMode="External"/><Relationship Id="rId532" Type="http://schemas.openxmlformats.org/officeDocument/2006/relationships/hyperlink" Target="https://streeteasy.com/rental/4022926" TargetMode="External"/><Relationship Id="rId977" Type="http://schemas.openxmlformats.org/officeDocument/2006/relationships/hyperlink" Target="https://streeteasy.com/rental/4210114" TargetMode="External"/><Relationship Id="rId1162" Type="http://schemas.openxmlformats.org/officeDocument/2006/relationships/hyperlink" Target="https://www.corcoran.com/listing/rented/30-77-vernon-boulevard-611w-queens-ny-11102/21885557/regionId/1" TargetMode="External"/><Relationship Id="rId171" Type="http://schemas.openxmlformats.org/officeDocument/2006/relationships/hyperlink" Target="https://streeteasy.com/rental/4111772" TargetMode="External"/><Relationship Id="rId837" Type="http://schemas.openxmlformats.org/officeDocument/2006/relationships/hyperlink" Target="https://streeteasy.com/rental/3917645" TargetMode="External"/><Relationship Id="rId1022" Type="http://schemas.openxmlformats.org/officeDocument/2006/relationships/hyperlink" Target="https://streeteasy.com/rental/3863192" TargetMode="External"/><Relationship Id="rId269" Type="http://schemas.openxmlformats.org/officeDocument/2006/relationships/hyperlink" Target="https://streeteasy.com/rental/3963950" TargetMode="External"/><Relationship Id="rId476" Type="http://schemas.openxmlformats.org/officeDocument/2006/relationships/hyperlink" Target="https://streeteasy.com/rental/4140801" TargetMode="External"/><Relationship Id="rId683" Type="http://schemas.openxmlformats.org/officeDocument/2006/relationships/hyperlink" Target="https://streeteasy.com/rental/4477720" TargetMode="External"/><Relationship Id="rId890" Type="http://schemas.openxmlformats.org/officeDocument/2006/relationships/hyperlink" Target="https://streeteasy.com/rental/4416564" TargetMode="External"/><Relationship Id="rId904" Type="http://schemas.openxmlformats.org/officeDocument/2006/relationships/hyperlink" Target="https://streeteasy.com/rental/4083195" TargetMode="External"/><Relationship Id="rId1327" Type="http://schemas.openxmlformats.org/officeDocument/2006/relationships/hyperlink" Target="https://streeteasy.com/rental/4161536" TargetMode="External"/><Relationship Id="rId33" Type="http://schemas.openxmlformats.org/officeDocument/2006/relationships/hyperlink" Target="https://streeteasy.com/rental/4462726" TargetMode="External"/><Relationship Id="rId129" Type="http://schemas.openxmlformats.org/officeDocument/2006/relationships/hyperlink" Target="https://streeteasy.com/rental/4233853" TargetMode="External"/><Relationship Id="rId336" Type="http://schemas.openxmlformats.org/officeDocument/2006/relationships/hyperlink" Target="https://streeteasy.com/rental/4515132" TargetMode="External"/><Relationship Id="rId543" Type="http://schemas.openxmlformats.org/officeDocument/2006/relationships/hyperlink" Target="https://streeteasy.com/rental/4011916" TargetMode="External"/><Relationship Id="rId988" Type="http://schemas.openxmlformats.org/officeDocument/2006/relationships/hyperlink" Target="https://streeteasy.com/rental/3940766" TargetMode="External"/><Relationship Id="rId1173" Type="http://schemas.openxmlformats.org/officeDocument/2006/relationships/hyperlink" Target="https://www.corcoran.com/listing/rented/30-77-vernon-boulevard-417w-queens-ny-11102/21951946/regionId/1" TargetMode="External"/><Relationship Id="rId182" Type="http://schemas.openxmlformats.org/officeDocument/2006/relationships/hyperlink" Target="https://streeteasy.com/rental/4109313" TargetMode="External"/><Relationship Id="rId403" Type="http://schemas.openxmlformats.org/officeDocument/2006/relationships/hyperlink" Target="https://streeteasy.com/rental/4348560" TargetMode="External"/><Relationship Id="rId750" Type="http://schemas.openxmlformats.org/officeDocument/2006/relationships/hyperlink" Target="https://streeteasy.com/rental/4174702" TargetMode="External"/><Relationship Id="rId848" Type="http://schemas.openxmlformats.org/officeDocument/2006/relationships/hyperlink" Target="https://streeteasy.com/rental/3863179" TargetMode="External"/><Relationship Id="rId1033" Type="http://schemas.openxmlformats.org/officeDocument/2006/relationships/hyperlink" Target="https://www.corcoran.com/listing/rented/30-77-vernon-boulevard-539w-queens-ny-11102/21885978/regionId/1" TargetMode="External"/><Relationship Id="rId487" Type="http://schemas.openxmlformats.org/officeDocument/2006/relationships/hyperlink" Target="https://streeteasy.com/rental/4116740" TargetMode="External"/><Relationship Id="rId610" Type="http://schemas.openxmlformats.org/officeDocument/2006/relationships/hyperlink" Target="https://streeteasy.com/rental/3873245" TargetMode="External"/><Relationship Id="rId694" Type="http://schemas.openxmlformats.org/officeDocument/2006/relationships/hyperlink" Target="https://streeteasy.com/rental/4369552" TargetMode="External"/><Relationship Id="rId708" Type="http://schemas.openxmlformats.org/officeDocument/2006/relationships/hyperlink" Target="https://streeteasy.com/rental/4385255" TargetMode="External"/><Relationship Id="rId915" Type="http://schemas.openxmlformats.org/officeDocument/2006/relationships/hyperlink" Target="https://streeteasy.com/rental/3912512" TargetMode="External"/><Relationship Id="rId1240" Type="http://schemas.openxmlformats.org/officeDocument/2006/relationships/hyperlink" Target="https://www.corcoran.com/listing/rented/30-77-vernon-boulevard-ph707e-queens-ny-11102/21961213/regionId/1" TargetMode="External"/><Relationship Id="rId1338" Type="http://schemas.openxmlformats.org/officeDocument/2006/relationships/hyperlink" Target="https://streeteasy.com/rental/4161536" TargetMode="External"/><Relationship Id="rId347" Type="http://schemas.openxmlformats.org/officeDocument/2006/relationships/hyperlink" Target="https://streeteasy.com/rental/4501000" TargetMode="External"/><Relationship Id="rId999" Type="http://schemas.openxmlformats.org/officeDocument/2006/relationships/hyperlink" Target="https://streeteasy.com/rental/4421366" TargetMode="External"/><Relationship Id="rId1100" Type="http://schemas.openxmlformats.org/officeDocument/2006/relationships/hyperlink" Target="https://www.corcoran.com/listing/rented/30-77-vernon-boulevard-433e-queens-ny-11102/21896832/regionId/1" TargetMode="External"/><Relationship Id="rId1184" Type="http://schemas.openxmlformats.org/officeDocument/2006/relationships/hyperlink" Target="https://www.corcoran.com/listing/rented/30-77-vernon-boulevard-637w-queens-ny-11102/22622957/regionId/1" TargetMode="External"/><Relationship Id="rId44" Type="http://schemas.openxmlformats.org/officeDocument/2006/relationships/hyperlink" Target="https://streeteasy.com/rental/4348538" TargetMode="External"/><Relationship Id="rId554" Type="http://schemas.openxmlformats.org/officeDocument/2006/relationships/hyperlink" Target="https://streeteasy.com/rental/3983812" TargetMode="External"/><Relationship Id="rId761" Type="http://schemas.openxmlformats.org/officeDocument/2006/relationships/hyperlink" Target="https://streeteasy.com/rental/4140768" TargetMode="External"/><Relationship Id="rId859" Type="http://schemas.openxmlformats.org/officeDocument/2006/relationships/hyperlink" Target="https://streeteasy.com/rental/3827951" TargetMode="External"/><Relationship Id="rId193" Type="http://schemas.openxmlformats.org/officeDocument/2006/relationships/hyperlink" Target="https://streeteasy.com/rental/4068938" TargetMode="External"/><Relationship Id="rId207" Type="http://schemas.openxmlformats.org/officeDocument/2006/relationships/hyperlink" Target="https://streeteasy.com/rental/4070772" TargetMode="External"/><Relationship Id="rId414" Type="http://schemas.openxmlformats.org/officeDocument/2006/relationships/hyperlink" Target="https://streeteasy.com/rental/4264976" TargetMode="External"/><Relationship Id="rId498" Type="http://schemas.openxmlformats.org/officeDocument/2006/relationships/hyperlink" Target="https://streeteasy.com/rental/4083195" TargetMode="External"/><Relationship Id="rId621" Type="http://schemas.openxmlformats.org/officeDocument/2006/relationships/hyperlink" Target="https://streeteasy.com/rental/3863147" TargetMode="External"/><Relationship Id="rId1044" Type="http://schemas.openxmlformats.org/officeDocument/2006/relationships/hyperlink" Target="https://www.corcoran.com/listing/rented/30-77-vernon-boulevard-317s-queens-ny-11102/22044077/regionId/1" TargetMode="External"/><Relationship Id="rId1251" Type="http://schemas.openxmlformats.org/officeDocument/2006/relationships/hyperlink" Target="https://www.corcoran.com/listing/rented/30-77-vernon-boulevard-713w-queens-ny-11102/22234494/regionId/1" TargetMode="External"/><Relationship Id="rId1349" Type="http://schemas.openxmlformats.org/officeDocument/2006/relationships/hyperlink" Target="https://www.corcoran.com/listing/rented/30-77-vernon-boulevard-ph802w-queens-ny-11102/22120286/regionId/1" TargetMode="External"/><Relationship Id="rId260" Type="http://schemas.openxmlformats.org/officeDocument/2006/relationships/hyperlink" Target="https://streeteasy.com/rental/3882843" TargetMode="External"/><Relationship Id="rId719" Type="http://schemas.openxmlformats.org/officeDocument/2006/relationships/hyperlink" Target="https://streeteasy.com/rental/4264023" TargetMode="External"/><Relationship Id="rId926" Type="http://schemas.openxmlformats.org/officeDocument/2006/relationships/hyperlink" Target="https://streeteasy.com/rental/3922178" TargetMode="External"/><Relationship Id="rId1111" Type="http://schemas.openxmlformats.org/officeDocument/2006/relationships/hyperlink" Target="https://www.corcoran.com/listing/rented/30-77-vernon-boulevard-423e-queens-ny-11102/21863997/regionId/1" TargetMode="External"/><Relationship Id="rId55" Type="http://schemas.openxmlformats.org/officeDocument/2006/relationships/hyperlink" Target="https://streeteasy.com/rental/4462727" TargetMode="External"/><Relationship Id="rId120" Type="http://schemas.openxmlformats.org/officeDocument/2006/relationships/hyperlink" Target="https://streeteasy.com/rental/4239893" TargetMode="External"/><Relationship Id="rId358" Type="http://schemas.openxmlformats.org/officeDocument/2006/relationships/hyperlink" Target="https://streeteasy.com/rental/4448756" TargetMode="External"/><Relationship Id="rId565" Type="http://schemas.openxmlformats.org/officeDocument/2006/relationships/hyperlink" Target="https://streeteasy.com/rental/3984343" TargetMode="External"/><Relationship Id="rId772" Type="http://schemas.openxmlformats.org/officeDocument/2006/relationships/hyperlink" Target="https://streeteasy.com/rental/3994771" TargetMode="External"/><Relationship Id="rId1195" Type="http://schemas.openxmlformats.org/officeDocument/2006/relationships/hyperlink" Target="https://www.corcoran.com/listing/rented/30-77-vernon-boulevard-g217s-queens-ny-11102/22028172/regionId/1" TargetMode="External"/><Relationship Id="rId1209" Type="http://schemas.openxmlformats.org/officeDocument/2006/relationships/hyperlink" Target="https://www.corcoran.com/listing/rented/30-77-vernon-boulevard-g127w-queens-ny-11102/22342455/regionId/1" TargetMode="External"/><Relationship Id="rId218" Type="http://schemas.openxmlformats.org/officeDocument/2006/relationships/hyperlink" Target="https://streeteasy.com/rental/4022926" TargetMode="External"/><Relationship Id="rId425" Type="http://schemas.openxmlformats.org/officeDocument/2006/relationships/hyperlink" Target="https://streeteasy.com/rental/4222174" TargetMode="External"/><Relationship Id="rId632" Type="http://schemas.openxmlformats.org/officeDocument/2006/relationships/hyperlink" Target="https://streeteasy.com/rental/4309731" TargetMode="External"/><Relationship Id="rId1055" Type="http://schemas.openxmlformats.org/officeDocument/2006/relationships/hyperlink" Target="https://www.corcoran.com/listing/rented/30-77-vernon-boulevard-212s-queens-ny-11102/22028169/regionId/1" TargetMode="External"/><Relationship Id="rId1262" Type="http://schemas.openxmlformats.org/officeDocument/2006/relationships/hyperlink" Target="https://www.corcoran.com/listing/rented/30-77-vernon-boulevard-ph710s-queens-ny-11102/22122021/regionId/1" TargetMode="External"/><Relationship Id="rId271" Type="http://schemas.openxmlformats.org/officeDocument/2006/relationships/hyperlink" Target="https://streeteasy.com/rental/3954754" TargetMode="External"/><Relationship Id="rId937" Type="http://schemas.openxmlformats.org/officeDocument/2006/relationships/hyperlink" Target="https://streeteasy.com/rental/4342813" TargetMode="External"/><Relationship Id="rId1122" Type="http://schemas.openxmlformats.org/officeDocument/2006/relationships/hyperlink" Target="https://www.corcoran.com/listing/rented/30-77-vernon-boulevard-ph725w-queens-ny-11102/22120108/regionId/1" TargetMode="External"/><Relationship Id="rId66" Type="http://schemas.openxmlformats.org/officeDocument/2006/relationships/hyperlink" Target="https://streeteasy.com/rental/4369552" TargetMode="External"/><Relationship Id="rId131" Type="http://schemas.openxmlformats.org/officeDocument/2006/relationships/hyperlink" Target="https://streeteasy.com/rental/4245653" TargetMode="External"/><Relationship Id="rId369" Type="http://schemas.openxmlformats.org/officeDocument/2006/relationships/hyperlink" Target="https://streeteasy.com/rental/4462715" TargetMode="External"/><Relationship Id="rId576" Type="http://schemas.openxmlformats.org/officeDocument/2006/relationships/hyperlink" Target="https://streeteasy.com/rental/3939736" TargetMode="External"/><Relationship Id="rId783" Type="http://schemas.openxmlformats.org/officeDocument/2006/relationships/hyperlink" Target="https://streeteasy.com/rental/4072781" TargetMode="External"/><Relationship Id="rId990" Type="http://schemas.openxmlformats.org/officeDocument/2006/relationships/hyperlink" Target="https://streeteasy.com/rental/4034726" TargetMode="External"/><Relationship Id="rId229" Type="http://schemas.openxmlformats.org/officeDocument/2006/relationships/hyperlink" Target="https://streeteasy.com/rental/4011916" TargetMode="External"/><Relationship Id="rId436" Type="http://schemas.openxmlformats.org/officeDocument/2006/relationships/hyperlink" Target="https://streeteasy.com/rental/4216224" TargetMode="External"/><Relationship Id="rId643" Type="http://schemas.openxmlformats.org/officeDocument/2006/relationships/hyperlink" Target="https://streeteasy.com/rental/4190481" TargetMode="External"/><Relationship Id="rId1066" Type="http://schemas.openxmlformats.org/officeDocument/2006/relationships/hyperlink" Target="https://www.corcoran.com/listing/rented/30-77-vernon-boulevard-611s-queens-ny-11102/22171363/regionId/1" TargetMode="External"/><Relationship Id="rId1273" Type="http://schemas.openxmlformats.org/officeDocument/2006/relationships/hyperlink" Target="https://www.corcoran.com/listing/rented/30-77-vernon-boulevard-ph711w-queens-ny-11102/21839562/regionId/1" TargetMode="External"/><Relationship Id="rId850" Type="http://schemas.openxmlformats.org/officeDocument/2006/relationships/hyperlink" Target="https://streeteasy.com/rental/3869111" TargetMode="External"/><Relationship Id="rId948" Type="http://schemas.openxmlformats.org/officeDocument/2006/relationships/hyperlink" Target="https://streeteasy.com/rental/4239889" TargetMode="External"/><Relationship Id="rId1133" Type="http://schemas.openxmlformats.org/officeDocument/2006/relationships/hyperlink" Target="https://www.corcoran.com/listing/rented/30-77-vernon-boulevard-420e-queens-ny-11102/21997203/regionId/1" TargetMode="External"/><Relationship Id="rId77" Type="http://schemas.openxmlformats.org/officeDocument/2006/relationships/hyperlink" Target="https://streeteasy.com/rental/4396677" TargetMode="External"/><Relationship Id="rId282" Type="http://schemas.openxmlformats.org/officeDocument/2006/relationships/hyperlink" Target="https://streeteasy.com/rental/3882732" TargetMode="External"/><Relationship Id="rId503" Type="http://schemas.openxmlformats.org/officeDocument/2006/relationships/hyperlink" Target="https://streeteasy.com/rental/4087346" TargetMode="External"/><Relationship Id="rId587" Type="http://schemas.openxmlformats.org/officeDocument/2006/relationships/hyperlink" Target="https://streeteasy.com/rental/3940646" TargetMode="External"/><Relationship Id="rId710" Type="http://schemas.openxmlformats.org/officeDocument/2006/relationships/hyperlink" Target="https://streeteasy.com/rental/4307803" TargetMode="External"/><Relationship Id="rId808" Type="http://schemas.openxmlformats.org/officeDocument/2006/relationships/hyperlink" Target="https://streeteasy.com/rental/4007890" TargetMode="External"/><Relationship Id="rId1340" Type="http://schemas.openxmlformats.org/officeDocument/2006/relationships/hyperlink" Target="https://streeteasy.com/rental/4374661" TargetMode="External"/><Relationship Id="rId8" Type="http://schemas.openxmlformats.org/officeDocument/2006/relationships/hyperlink" Target="https://streeteasy.com/rental/4541417" TargetMode="External"/><Relationship Id="rId142" Type="http://schemas.openxmlformats.org/officeDocument/2006/relationships/hyperlink" Target="https://streeteasy.com/rental/4161594" TargetMode="External"/><Relationship Id="rId447" Type="http://schemas.openxmlformats.org/officeDocument/2006/relationships/hyperlink" Target="https://streeteasy.com/rental/4210108" TargetMode="External"/><Relationship Id="rId794" Type="http://schemas.openxmlformats.org/officeDocument/2006/relationships/hyperlink" Target="https://streeteasy.com/rental/3940707" TargetMode="External"/><Relationship Id="rId1077" Type="http://schemas.openxmlformats.org/officeDocument/2006/relationships/hyperlink" Target="https://www.corcoran.com/listing/rented/30-77-vernon-boulevard-827w-queens-ny-11102/22070228/regionId/1" TargetMode="External"/><Relationship Id="rId1200" Type="http://schemas.openxmlformats.org/officeDocument/2006/relationships/hyperlink" Target="https://www.corcoran.com/listing/rented/30-77-vernon-boulevard-610e-queens-ny-11102/22121729/regionId/1" TargetMode="External"/><Relationship Id="rId654" Type="http://schemas.openxmlformats.org/officeDocument/2006/relationships/hyperlink" Target="https://streeteasy.com/rental/4477644" TargetMode="External"/><Relationship Id="rId861" Type="http://schemas.openxmlformats.org/officeDocument/2006/relationships/hyperlink" Target="https://streeteasy.com/rental/3827964" TargetMode="External"/><Relationship Id="rId959" Type="http://schemas.openxmlformats.org/officeDocument/2006/relationships/hyperlink" Target="https://streeteasy.com/rental/4116748" TargetMode="External"/><Relationship Id="rId1284" Type="http://schemas.openxmlformats.org/officeDocument/2006/relationships/hyperlink" Target="https://streeteasy.com/rental/4469482" TargetMode="External"/><Relationship Id="rId293" Type="http://schemas.openxmlformats.org/officeDocument/2006/relationships/hyperlink" Target="https://streeteasy.com/rental/3893491" TargetMode="External"/><Relationship Id="rId307" Type="http://schemas.openxmlformats.org/officeDocument/2006/relationships/hyperlink" Target="https://streeteasy.com/rental/3873206" TargetMode="External"/><Relationship Id="rId514" Type="http://schemas.openxmlformats.org/officeDocument/2006/relationships/hyperlink" Target="https://streeteasy.com/rental/4083076" TargetMode="External"/><Relationship Id="rId721" Type="http://schemas.openxmlformats.org/officeDocument/2006/relationships/hyperlink" Target="https://streeteasy.com/rental/4260763" TargetMode="External"/><Relationship Id="rId1144" Type="http://schemas.openxmlformats.org/officeDocument/2006/relationships/hyperlink" Target="https://www.corcoran.com/listing/rented/30-77-vernon-boulevard-501s-queens-ny-11102/22171639/regionId/1" TargetMode="External"/><Relationship Id="rId1351" Type="http://schemas.openxmlformats.org/officeDocument/2006/relationships/hyperlink" Target="https://streeteasy.com/rental/4022751" TargetMode="External"/><Relationship Id="rId88" Type="http://schemas.openxmlformats.org/officeDocument/2006/relationships/hyperlink" Target="https://streeteasy.com/rental/4380018" TargetMode="External"/><Relationship Id="rId153" Type="http://schemas.openxmlformats.org/officeDocument/2006/relationships/hyperlink" Target="https://streeteasy.com/rental/4140795" TargetMode="External"/><Relationship Id="rId360" Type="http://schemas.openxmlformats.org/officeDocument/2006/relationships/hyperlink" Target="https://streeteasy.com/rental/4469483" TargetMode="External"/><Relationship Id="rId598" Type="http://schemas.openxmlformats.org/officeDocument/2006/relationships/hyperlink" Target="https://streeteasy.com/rental/3912999" TargetMode="External"/><Relationship Id="rId819" Type="http://schemas.openxmlformats.org/officeDocument/2006/relationships/hyperlink" Target="https://streeteasy.com/rental/3975656" TargetMode="External"/><Relationship Id="rId1004" Type="http://schemas.openxmlformats.org/officeDocument/2006/relationships/hyperlink" Target="https://streeteasy.com/rental/4210118" TargetMode="External"/><Relationship Id="rId1211" Type="http://schemas.openxmlformats.org/officeDocument/2006/relationships/hyperlink" Target="https://www.corcoran.com/listing/rented/30-77-vernon-boulevard-g106s-queens-ny-11102/22552812/regionId/1" TargetMode="External"/><Relationship Id="rId220" Type="http://schemas.openxmlformats.org/officeDocument/2006/relationships/hyperlink" Target="https://streeteasy.com/rental/4039342" TargetMode="External"/><Relationship Id="rId458" Type="http://schemas.openxmlformats.org/officeDocument/2006/relationships/hyperlink" Target="https://streeteasy.com/rental/4161607" TargetMode="External"/><Relationship Id="rId665" Type="http://schemas.openxmlformats.org/officeDocument/2006/relationships/hyperlink" Target="https://streeteasy.com/rental/4537225" TargetMode="External"/><Relationship Id="rId872" Type="http://schemas.openxmlformats.org/officeDocument/2006/relationships/hyperlink" Target="https://streeteasy.com/rental/4190481" TargetMode="External"/><Relationship Id="rId1088" Type="http://schemas.openxmlformats.org/officeDocument/2006/relationships/hyperlink" Target="https://www.corcoran.com/listing/rented/30-77-vernon-boulevard-ph730w-queens-ny-11102/21976876/regionId/1" TargetMode="External"/><Relationship Id="rId1295" Type="http://schemas.openxmlformats.org/officeDocument/2006/relationships/hyperlink" Target="https://streeteasy.com/rental/4264023" TargetMode="External"/><Relationship Id="rId1309" Type="http://schemas.openxmlformats.org/officeDocument/2006/relationships/hyperlink" Target="https://streeteasy.com/rental/3863103" TargetMode="External"/><Relationship Id="rId15" Type="http://schemas.openxmlformats.org/officeDocument/2006/relationships/hyperlink" Target="https://streeteasy.com/rental/4455823" TargetMode="External"/><Relationship Id="rId318" Type="http://schemas.openxmlformats.org/officeDocument/2006/relationships/hyperlink" Target="https://streeteasy.com/rental/4570643" TargetMode="External"/><Relationship Id="rId525" Type="http://schemas.openxmlformats.org/officeDocument/2006/relationships/hyperlink" Target="https://streeteasy.com/rental/3958771" TargetMode="External"/><Relationship Id="rId732" Type="http://schemas.openxmlformats.org/officeDocument/2006/relationships/hyperlink" Target="https://streeteasy.com/rental/4245651" TargetMode="External"/><Relationship Id="rId1155" Type="http://schemas.openxmlformats.org/officeDocument/2006/relationships/hyperlink" Target="https://www.corcoran.com/listing/rented/30-77-vernon-boulevard-ph803s-queens-ny-11102/22313221/regionId/1" TargetMode="External"/><Relationship Id="rId99" Type="http://schemas.openxmlformats.org/officeDocument/2006/relationships/hyperlink" Target="https://streeteasy.com/rental/4318695" TargetMode="External"/><Relationship Id="rId164" Type="http://schemas.openxmlformats.org/officeDocument/2006/relationships/hyperlink" Target="https://streeteasy.com/rental/4070785" TargetMode="External"/><Relationship Id="rId371" Type="http://schemas.openxmlformats.org/officeDocument/2006/relationships/hyperlink" Target="https://streeteasy.com/rental/4455834" TargetMode="External"/><Relationship Id="rId1015" Type="http://schemas.openxmlformats.org/officeDocument/2006/relationships/hyperlink" Target="https://streeteasy.com/rental/4485295" TargetMode="External"/><Relationship Id="rId1222" Type="http://schemas.openxmlformats.org/officeDocument/2006/relationships/hyperlink" Target="https://www.corcoran.com/listing/rented/30-77-vernon-boulevard-613w-queens-ny-11102/22055486/regionId/1" TargetMode="External"/><Relationship Id="rId469" Type="http://schemas.openxmlformats.org/officeDocument/2006/relationships/hyperlink" Target="https://streeteasy.com/rental/4148304" TargetMode="External"/><Relationship Id="rId676" Type="http://schemas.openxmlformats.org/officeDocument/2006/relationships/hyperlink" Target="https://streeteasy.com/rental/4500532" TargetMode="External"/><Relationship Id="rId883" Type="http://schemas.openxmlformats.org/officeDocument/2006/relationships/hyperlink" Target="https://streeteasy.com/rental/4462726" TargetMode="External"/><Relationship Id="rId1099" Type="http://schemas.openxmlformats.org/officeDocument/2006/relationships/hyperlink" Target="https://www.corcoran.com/listing/rented/30-77-vernon-boulevard-604w-queens-ny-11102/21885555/regionId/1" TargetMode="External"/><Relationship Id="rId26" Type="http://schemas.openxmlformats.org/officeDocument/2006/relationships/hyperlink" Target="https://streeteasy.com/rental/4515146" TargetMode="External"/><Relationship Id="rId231" Type="http://schemas.openxmlformats.org/officeDocument/2006/relationships/hyperlink" Target="https://streeteasy.com/rental/3983452" TargetMode="External"/><Relationship Id="rId329" Type="http://schemas.openxmlformats.org/officeDocument/2006/relationships/hyperlink" Target="https://streeteasy.com/rental/4541434" TargetMode="External"/><Relationship Id="rId536" Type="http://schemas.openxmlformats.org/officeDocument/2006/relationships/hyperlink" Target="https://streeteasy.com/rental/4034726" TargetMode="External"/><Relationship Id="rId1166" Type="http://schemas.openxmlformats.org/officeDocument/2006/relationships/hyperlink" Target="https://www.corcoran.com/listing/rented/30-77-vernon-boulevard-609w-queens-ny-11102/21863826/regionId/1" TargetMode="External"/><Relationship Id="rId175" Type="http://schemas.openxmlformats.org/officeDocument/2006/relationships/hyperlink" Target="https://streeteasy.com/rental/3983338" TargetMode="External"/><Relationship Id="rId743" Type="http://schemas.openxmlformats.org/officeDocument/2006/relationships/hyperlink" Target="https://streeteasy.com/rental/4222178" TargetMode="External"/><Relationship Id="rId950" Type="http://schemas.openxmlformats.org/officeDocument/2006/relationships/hyperlink" Target="https://streeteasy.com/rental/4113584" TargetMode="External"/><Relationship Id="rId1026" Type="http://schemas.openxmlformats.org/officeDocument/2006/relationships/hyperlink" Target="https://www.corcoran.com/listing/rented/30-77-vernon-boulevard-438w-queens-ny-11102/22622698/regionId/1" TargetMode="External"/><Relationship Id="rId382" Type="http://schemas.openxmlformats.org/officeDocument/2006/relationships/hyperlink" Target="https://streeteasy.com/rental/4369552" TargetMode="External"/><Relationship Id="rId603" Type="http://schemas.openxmlformats.org/officeDocument/2006/relationships/hyperlink" Target="https://streeteasy.com/rental/3903415" TargetMode="External"/><Relationship Id="rId687" Type="http://schemas.openxmlformats.org/officeDocument/2006/relationships/hyperlink" Target="https://streeteasy.com/rental/4462715" TargetMode="External"/><Relationship Id="rId810" Type="http://schemas.openxmlformats.org/officeDocument/2006/relationships/hyperlink" Target="https://streeteasy.com/rental/3983812" TargetMode="External"/><Relationship Id="rId908" Type="http://schemas.openxmlformats.org/officeDocument/2006/relationships/hyperlink" Target="https://streeteasy.com/rental/3939581" TargetMode="External"/><Relationship Id="rId1233" Type="http://schemas.openxmlformats.org/officeDocument/2006/relationships/hyperlink" Target="https://www.corcoran.com/listing/rented/30-77-vernon-boulevard-806w-queens-ny-11102/22337316/regionId/1" TargetMode="External"/><Relationship Id="rId242" Type="http://schemas.openxmlformats.org/officeDocument/2006/relationships/hyperlink" Target="https://streeteasy.com/rental/3939712" TargetMode="External"/><Relationship Id="rId894" Type="http://schemas.openxmlformats.org/officeDocument/2006/relationships/hyperlink" Target="https://streeteasy.com/rental/4318652" TargetMode="External"/><Relationship Id="rId1177" Type="http://schemas.openxmlformats.org/officeDocument/2006/relationships/hyperlink" Target="https://www.corcoran.com/listing/rented/30-77-vernon-boulevard-514w-queens-ny-11102/21912142/regionId/1" TargetMode="External"/><Relationship Id="rId1300" Type="http://schemas.openxmlformats.org/officeDocument/2006/relationships/hyperlink" Target="https://streeteasy.com/rental/4264023" TargetMode="External"/><Relationship Id="rId37" Type="http://schemas.openxmlformats.org/officeDocument/2006/relationships/hyperlink" Target="https://streeteasy.com/rental/4469482" TargetMode="External"/><Relationship Id="rId102" Type="http://schemas.openxmlformats.org/officeDocument/2006/relationships/hyperlink" Target="https://streeteasy.com/rental/4297795" TargetMode="External"/><Relationship Id="rId547" Type="http://schemas.openxmlformats.org/officeDocument/2006/relationships/hyperlink" Target="https://streeteasy.com/rental/3919710" TargetMode="External"/><Relationship Id="rId754" Type="http://schemas.openxmlformats.org/officeDocument/2006/relationships/hyperlink" Target="https://streeteasy.com/rental/4155044" TargetMode="External"/><Relationship Id="rId961" Type="http://schemas.openxmlformats.org/officeDocument/2006/relationships/hyperlink" Target="https://streeteasy.com/rental/4005900" TargetMode="External"/><Relationship Id="rId90" Type="http://schemas.openxmlformats.org/officeDocument/2006/relationships/hyperlink" Target="https://streeteasy.com/rental/4374668" TargetMode="External"/><Relationship Id="rId186" Type="http://schemas.openxmlformats.org/officeDocument/2006/relationships/hyperlink" Target="https://streeteasy.com/rental/3954859" TargetMode="External"/><Relationship Id="rId393" Type="http://schemas.openxmlformats.org/officeDocument/2006/relationships/hyperlink" Target="https://streeteasy.com/rental/4396677" TargetMode="External"/><Relationship Id="rId407" Type="http://schemas.openxmlformats.org/officeDocument/2006/relationships/hyperlink" Target="https://streeteasy.com/rental/4307803" TargetMode="External"/><Relationship Id="rId614" Type="http://schemas.openxmlformats.org/officeDocument/2006/relationships/hyperlink" Target="https://streeteasy.com/rental/3882759" TargetMode="External"/><Relationship Id="rId821" Type="http://schemas.openxmlformats.org/officeDocument/2006/relationships/hyperlink" Target="https://streeteasy.com/rental/3882843" TargetMode="External"/><Relationship Id="rId1037" Type="http://schemas.openxmlformats.org/officeDocument/2006/relationships/hyperlink" Target="https://www.corcoran.com/listing/rented/30-77-vernon-boulevard-215s-queens-ny-11102/22101969/regionId/1" TargetMode="External"/><Relationship Id="rId1244" Type="http://schemas.openxmlformats.org/officeDocument/2006/relationships/hyperlink" Target="https://www.corcoran.com/listing/rented/30-77-vernon-boulevard-619s-queens-ny-11102/22149510/regionId/1" TargetMode="External"/><Relationship Id="rId253" Type="http://schemas.openxmlformats.org/officeDocument/2006/relationships/hyperlink" Target="https://streeteasy.com/rental/3969504" TargetMode="External"/><Relationship Id="rId460" Type="http://schemas.openxmlformats.org/officeDocument/2006/relationships/hyperlink" Target="https://streeteasy.com/rental/4190318" TargetMode="External"/><Relationship Id="rId698" Type="http://schemas.openxmlformats.org/officeDocument/2006/relationships/hyperlink" Target="https://streeteasy.com/rental/4374711" TargetMode="External"/><Relationship Id="rId919" Type="http://schemas.openxmlformats.org/officeDocument/2006/relationships/hyperlink" Target="https://streeteasy.com/rental/3976047" TargetMode="External"/><Relationship Id="rId1090" Type="http://schemas.openxmlformats.org/officeDocument/2006/relationships/hyperlink" Target="https://www.corcoran.com/listing/rented/30-77-vernon-boulevard-ph736w-queens-ny-11102/21996940/regionId/1" TargetMode="External"/><Relationship Id="rId1104" Type="http://schemas.openxmlformats.org/officeDocument/2006/relationships/hyperlink" Target="https://www.corcoran.com/listing/rented/30-77-vernon-boulevard-ph704s-queens-ny-11102/22214535/regionId/1" TargetMode="External"/><Relationship Id="rId1311" Type="http://schemas.openxmlformats.org/officeDocument/2006/relationships/hyperlink" Target="https://streeteasy.com/rental/3863103" TargetMode="External"/><Relationship Id="rId48" Type="http://schemas.openxmlformats.org/officeDocument/2006/relationships/hyperlink" Target="https://streeteasy.com/rental/4477720" TargetMode="External"/><Relationship Id="rId113" Type="http://schemas.openxmlformats.org/officeDocument/2006/relationships/hyperlink" Target="https://streeteasy.com/rental/4256256" TargetMode="External"/><Relationship Id="rId320" Type="http://schemas.openxmlformats.org/officeDocument/2006/relationships/hyperlink" Target="https://streeteasy.com/rental/4570612" TargetMode="External"/><Relationship Id="rId558" Type="http://schemas.openxmlformats.org/officeDocument/2006/relationships/hyperlink" Target="https://streeteasy.com/rental/3958728" TargetMode="External"/><Relationship Id="rId765" Type="http://schemas.openxmlformats.org/officeDocument/2006/relationships/hyperlink" Target="https://streeteasy.com/rental/4116740" TargetMode="External"/><Relationship Id="rId972" Type="http://schemas.openxmlformats.org/officeDocument/2006/relationships/hyperlink" Target="https://streeteasy.com/rental/3895152" TargetMode="External"/><Relationship Id="rId1188" Type="http://schemas.openxmlformats.org/officeDocument/2006/relationships/hyperlink" Target="https://www.corcoran.com/listing/rented/30-77-vernon-boulevard-115w-queens-ny-11102/22249151/regionId/1" TargetMode="External"/><Relationship Id="rId197" Type="http://schemas.openxmlformats.org/officeDocument/2006/relationships/hyperlink" Target="https://streeteasy.com/rental/4022693" TargetMode="External"/><Relationship Id="rId418" Type="http://schemas.openxmlformats.org/officeDocument/2006/relationships/hyperlink" Target="https://streeteasy.com/rental/4297795" TargetMode="External"/><Relationship Id="rId625" Type="http://schemas.openxmlformats.org/officeDocument/2006/relationships/hyperlink" Target="https://streeteasy.com/rental/3827964" TargetMode="External"/><Relationship Id="rId832" Type="http://schemas.openxmlformats.org/officeDocument/2006/relationships/hyperlink" Target="https://streeteasy.com/rental/3940646" TargetMode="External"/><Relationship Id="rId1048" Type="http://schemas.openxmlformats.org/officeDocument/2006/relationships/hyperlink" Target="https://www.corcoran.com/listing/rented/30-77-vernon-boulevard-313s-queens-ny-11102/22065875/regionId/1" TargetMode="External"/><Relationship Id="rId1255" Type="http://schemas.openxmlformats.org/officeDocument/2006/relationships/hyperlink" Target="https://www.corcoran.com/listing/rented/30-77-vernon-boulevard-512w-queens-ny-11102/22552802/regionId/1" TargetMode="External"/><Relationship Id="rId264" Type="http://schemas.openxmlformats.org/officeDocument/2006/relationships/hyperlink" Target="https://streeteasy.com/rental/3964701" TargetMode="External"/><Relationship Id="rId471" Type="http://schemas.openxmlformats.org/officeDocument/2006/relationships/hyperlink" Target="https://streeteasy.com/rental/4140745" TargetMode="External"/><Relationship Id="rId1115" Type="http://schemas.openxmlformats.org/officeDocument/2006/relationships/hyperlink" Target="https://www.corcoran.com/listing/rented/30-77-vernon-boulevard-g215e-queens-ny-11102/21912016/regionId/1" TargetMode="External"/><Relationship Id="rId1322" Type="http://schemas.openxmlformats.org/officeDocument/2006/relationships/hyperlink" Target="https://streeteasy.com/rental/4385255" TargetMode="External"/><Relationship Id="rId59" Type="http://schemas.openxmlformats.org/officeDocument/2006/relationships/hyperlink" Target="https://streeteasy.com/rental/4348407" TargetMode="External"/><Relationship Id="rId124" Type="http://schemas.openxmlformats.org/officeDocument/2006/relationships/hyperlink" Target="https://streeteasy.com/rental/4222181" TargetMode="External"/><Relationship Id="rId569" Type="http://schemas.openxmlformats.org/officeDocument/2006/relationships/hyperlink" Target="https://streeteasy.com/rental/3976047" TargetMode="External"/><Relationship Id="rId776" Type="http://schemas.openxmlformats.org/officeDocument/2006/relationships/hyperlink" Target="https://streeteasy.com/rental/4083163" TargetMode="External"/><Relationship Id="rId983" Type="http://schemas.openxmlformats.org/officeDocument/2006/relationships/hyperlink" Target="https://streeteasy.com/rental/3958771" TargetMode="External"/><Relationship Id="rId1199" Type="http://schemas.openxmlformats.org/officeDocument/2006/relationships/hyperlink" Target="https://www.corcoran.com/listing/rented/30-77-vernon-boulevard-g219s-queens-ny-11102/22105088/regionId/1" TargetMode="External"/><Relationship Id="rId331" Type="http://schemas.openxmlformats.org/officeDocument/2006/relationships/hyperlink" Target="https://streeteasy.com/rental/4541432" TargetMode="External"/><Relationship Id="rId429" Type="http://schemas.openxmlformats.org/officeDocument/2006/relationships/hyperlink" Target="https://streeteasy.com/rental/4222167" TargetMode="External"/><Relationship Id="rId636" Type="http://schemas.openxmlformats.org/officeDocument/2006/relationships/hyperlink" Target="https://streeteasy.com/rental/4234936" TargetMode="External"/><Relationship Id="rId1059" Type="http://schemas.openxmlformats.org/officeDocument/2006/relationships/hyperlink" Target="https://www.corcoran.com/listing/rented/30-77-vernon-boulevard-ph802w-queens-ny-11102/22120286/regionId/1" TargetMode="External"/><Relationship Id="rId1266" Type="http://schemas.openxmlformats.org/officeDocument/2006/relationships/hyperlink" Target="https://www.corcoran.com/listing/rented/30-77-vernon-boulevard-528e-queens-ny-11102/21983530/regionId/1" TargetMode="External"/><Relationship Id="rId843" Type="http://schemas.openxmlformats.org/officeDocument/2006/relationships/hyperlink" Target="https://streeteasy.com/rental/3903415" TargetMode="External"/><Relationship Id="rId1126" Type="http://schemas.openxmlformats.org/officeDocument/2006/relationships/hyperlink" Target="https://www.corcoran.com/listing/rented/30-77-vernon-boulevard-g202s-queens-ny-11102/22188773/regionId/1" TargetMode="External"/><Relationship Id="rId275" Type="http://schemas.openxmlformats.org/officeDocument/2006/relationships/hyperlink" Target="https://streeteasy.com/rental/3953051" TargetMode="External"/><Relationship Id="rId482" Type="http://schemas.openxmlformats.org/officeDocument/2006/relationships/hyperlink" Target="https://streeteasy.com/rental/4129066" TargetMode="External"/><Relationship Id="rId703" Type="http://schemas.openxmlformats.org/officeDocument/2006/relationships/hyperlink" Target="https://streeteasy.com/rental/4369549" TargetMode="External"/><Relationship Id="rId910" Type="http://schemas.openxmlformats.org/officeDocument/2006/relationships/hyperlink" Target="https://streeteasy.com/rental/3940766" TargetMode="External"/><Relationship Id="rId1333" Type="http://schemas.openxmlformats.org/officeDocument/2006/relationships/hyperlink" Target="https://streeteasy.com/rental/4161536" TargetMode="External"/><Relationship Id="rId135" Type="http://schemas.openxmlformats.org/officeDocument/2006/relationships/hyperlink" Target="https://streeteasy.com/rental/4233864" TargetMode="External"/><Relationship Id="rId342" Type="http://schemas.openxmlformats.org/officeDocument/2006/relationships/hyperlink" Target="https://streeteasy.com/rental/4509252" TargetMode="External"/><Relationship Id="rId787" Type="http://schemas.openxmlformats.org/officeDocument/2006/relationships/hyperlink" Target="https://streeteasy.com/rental/4020559" TargetMode="External"/><Relationship Id="rId994" Type="http://schemas.openxmlformats.org/officeDocument/2006/relationships/hyperlink" Target="https://streeteasy.com/rental/4005886" TargetMode="External"/><Relationship Id="rId202" Type="http://schemas.openxmlformats.org/officeDocument/2006/relationships/hyperlink" Target="https://streeteasy.com/rental/4034591" TargetMode="External"/><Relationship Id="rId647" Type="http://schemas.openxmlformats.org/officeDocument/2006/relationships/hyperlink" Target="https://streeteasy.com/rental/4297795" TargetMode="External"/><Relationship Id="rId854" Type="http://schemas.openxmlformats.org/officeDocument/2006/relationships/hyperlink" Target="https://streeteasy.com/rental/3873206" TargetMode="External"/><Relationship Id="rId1277" Type="http://schemas.openxmlformats.org/officeDocument/2006/relationships/hyperlink" Target="https://streeteasy.com/rental/4422698" TargetMode="External"/><Relationship Id="rId286" Type="http://schemas.openxmlformats.org/officeDocument/2006/relationships/hyperlink" Target="https://streeteasy.com/rental/3873250" TargetMode="External"/><Relationship Id="rId493" Type="http://schemas.openxmlformats.org/officeDocument/2006/relationships/hyperlink" Target="https://streeteasy.com/rental/4086295" TargetMode="External"/><Relationship Id="rId507" Type="http://schemas.openxmlformats.org/officeDocument/2006/relationships/hyperlink" Target="https://streeteasy.com/rental/3983955" TargetMode="External"/><Relationship Id="rId714" Type="http://schemas.openxmlformats.org/officeDocument/2006/relationships/hyperlink" Target="https://streeteasy.com/rental/4264976" TargetMode="External"/><Relationship Id="rId921" Type="http://schemas.openxmlformats.org/officeDocument/2006/relationships/hyperlink" Target="https://streeteasy.com/rental/3976305" TargetMode="External"/><Relationship Id="rId1137" Type="http://schemas.openxmlformats.org/officeDocument/2006/relationships/hyperlink" Target="https://www.corcoran.com/listing/rented/30-77-vernon-boulevard-409e-queens-ny-11102/22188615/regionId/1" TargetMode="External"/><Relationship Id="rId1344" Type="http://schemas.openxmlformats.org/officeDocument/2006/relationships/hyperlink" Target="https://streeteasy.com/rental/3958771" TargetMode="External"/><Relationship Id="rId50" Type="http://schemas.openxmlformats.org/officeDocument/2006/relationships/hyperlink" Target="https://streeteasy.com/rental/4469493" TargetMode="External"/><Relationship Id="rId146" Type="http://schemas.openxmlformats.org/officeDocument/2006/relationships/hyperlink" Target="https://streeteasy.com/rental/4190318" TargetMode="External"/><Relationship Id="rId353" Type="http://schemas.openxmlformats.org/officeDocument/2006/relationships/hyperlink" Target="https://streeteasy.com/rental/4469490" TargetMode="External"/><Relationship Id="rId560" Type="http://schemas.openxmlformats.org/officeDocument/2006/relationships/hyperlink" Target="https://streeteasy.com/rental/3955917" TargetMode="External"/><Relationship Id="rId798" Type="http://schemas.openxmlformats.org/officeDocument/2006/relationships/hyperlink" Target="https://streeteasy.com/rental/4022751" TargetMode="External"/><Relationship Id="rId1190" Type="http://schemas.openxmlformats.org/officeDocument/2006/relationships/hyperlink" Target="https://www.corcoran.com/listing/rented/30-77-vernon-boulevard-516w-queens-ny-11102/22729594/regionId/1" TargetMode="External"/><Relationship Id="rId1204" Type="http://schemas.openxmlformats.org/officeDocument/2006/relationships/hyperlink" Target="https://www.corcoran.com/listing/rented/30-77-vernon-boulevard-505e-queens-ny-11102/22622962/regionId/1" TargetMode="External"/><Relationship Id="rId213" Type="http://schemas.openxmlformats.org/officeDocument/2006/relationships/hyperlink" Target="https://streeteasy.com/rental/3934075" TargetMode="External"/><Relationship Id="rId420" Type="http://schemas.openxmlformats.org/officeDocument/2006/relationships/hyperlink" Target="https://streeteasy.com/rental/4238800" TargetMode="External"/><Relationship Id="rId658" Type="http://schemas.openxmlformats.org/officeDocument/2006/relationships/hyperlink" Target="https://streeteasy.com/rental/4455823" TargetMode="External"/><Relationship Id="rId865" Type="http://schemas.openxmlformats.org/officeDocument/2006/relationships/hyperlink" Target="https://streeteasy.com/rental/4204977" TargetMode="External"/><Relationship Id="rId1050" Type="http://schemas.openxmlformats.org/officeDocument/2006/relationships/hyperlink" Target="https://www.corcoran.com/listing/rented/30-77-vernon-boulevard-521e-queens-ny-11102/22010724/regionId/1" TargetMode="External"/><Relationship Id="rId1288" Type="http://schemas.openxmlformats.org/officeDocument/2006/relationships/hyperlink" Target="https://streeteasy.com/rental/3843725" TargetMode="External"/><Relationship Id="rId297" Type="http://schemas.openxmlformats.org/officeDocument/2006/relationships/hyperlink" Target="https://streeteasy.com/rental/3863179" TargetMode="External"/><Relationship Id="rId518" Type="http://schemas.openxmlformats.org/officeDocument/2006/relationships/hyperlink" Target="https://streeteasy.com/rental/4011981" TargetMode="External"/><Relationship Id="rId725" Type="http://schemas.openxmlformats.org/officeDocument/2006/relationships/hyperlink" Target="https://streeteasy.com/rental/4256191" TargetMode="External"/><Relationship Id="rId932" Type="http://schemas.openxmlformats.org/officeDocument/2006/relationships/hyperlink" Target="https://streeteasy.com/rental/4469483" TargetMode="External"/><Relationship Id="rId1148" Type="http://schemas.openxmlformats.org/officeDocument/2006/relationships/hyperlink" Target="https://www.corcoran.com/listing/rented/30-77-vernon-boulevard-ph703s-queens-ny-11102/22120379/regionId/1" TargetMode="External"/><Relationship Id="rId157" Type="http://schemas.openxmlformats.org/officeDocument/2006/relationships/hyperlink" Target="https://streeteasy.com/rental/4140745" TargetMode="External"/><Relationship Id="rId364" Type="http://schemas.openxmlformats.org/officeDocument/2006/relationships/hyperlink" Target="https://streeteasy.com/rental/4478857" TargetMode="External"/><Relationship Id="rId1008" Type="http://schemas.openxmlformats.org/officeDocument/2006/relationships/hyperlink" Target="https://streeteasy.com/rental/3919807" TargetMode="External"/><Relationship Id="rId1215" Type="http://schemas.openxmlformats.org/officeDocument/2006/relationships/hyperlink" Target="https://www.corcoran.com/listing/rented/30-77-vernon-boulevard-ph721w-queens-ny-11102/21977978/regionId/1" TargetMode="External"/><Relationship Id="rId61" Type="http://schemas.openxmlformats.org/officeDocument/2006/relationships/hyperlink" Target="https://streeteasy.com/rental/4433912" TargetMode="External"/><Relationship Id="rId571" Type="http://schemas.openxmlformats.org/officeDocument/2006/relationships/hyperlink" Target="https://streeteasy.com/rental/3975656" TargetMode="External"/><Relationship Id="rId669" Type="http://schemas.openxmlformats.org/officeDocument/2006/relationships/hyperlink" Target="https://streeteasy.com/rental/4485344" TargetMode="External"/><Relationship Id="rId876" Type="http://schemas.openxmlformats.org/officeDocument/2006/relationships/hyperlink" Target="https://streeteasy.com/rental/4570612" TargetMode="External"/><Relationship Id="rId1299" Type="http://schemas.openxmlformats.org/officeDocument/2006/relationships/hyperlink" Target="https://streeteasy.com/rental/4264023" TargetMode="External"/><Relationship Id="rId19" Type="http://schemas.openxmlformats.org/officeDocument/2006/relationships/hyperlink" Target="https://streeteasy.com/rental/4515132" TargetMode="External"/><Relationship Id="rId224" Type="http://schemas.openxmlformats.org/officeDocument/2006/relationships/hyperlink" Target="https://streeteasy.com/rental/4022751" TargetMode="External"/><Relationship Id="rId431" Type="http://schemas.openxmlformats.org/officeDocument/2006/relationships/hyperlink" Target="https://streeteasy.com/rental/4260834" TargetMode="External"/><Relationship Id="rId529" Type="http://schemas.openxmlformats.org/officeDocument/2006/relationships/hyperlink" Target="https://streeteasy.com/rental/4048767" TargetMode="External"/><Relationship Id="rId736" Type="http://schemas.openxmlformats.org/officeDocument/2006/relationships/hyperlink" Target="https://streeteasy.com/rental/4245653" TargetMode="External"/><Relationship Id="rId1061" Type="http://schemas.openxmlformats.org/officeDocument/2006/relationships/hyperlink" Target="https://www.corcoran.com/listing/rented/30-77-vernon-boulevard-518e-queens-ny-11102/21979391/regionId/1" TargetMode="External"/><Relationship Id="rId1159" Type="http://schemas.openxmlformats.org/officeDocument/2006/relationships/hyperlink" Target="https://www.corcoran.com/listing/rented/30-77-vernon-boulevard-ph707s-queens-ny-11102/22421166/regionId/1" TargetMode="External"/><Relationship Id="rId168" Type="http://schemas.openxmlformats.org/officeDocument/2006/relationships/hyperlink" Target="https://streeteasy.com/rental/4129066" TargetMode="External"/><Relationship Id="rId943" Type="http://schemas.openxmlformats.org/officeDocument/2006/relationships/hyperlink" Target="https://streeteasy.com/rental/4239887" TargetMode="External"/><Relationship Id="rId1019" Type="http://schemas.openxmlformats.org/officeDocument/2006/relationships/hyperlink" Target="https://streeteasy.com/rental/4053737" TargetMode="External"/><Relationship Id="rId72" Type="http://schemas.openxmlformats.org/officeDocument/2006/relationships/hyperlink" Target="https://streeteasy.com/rental/4416564" TargetMode="External"/><Relationship Id="rId375" Type="http://schemas.openxmlformats.org/officeDocument/2006/relationships/hyperlink" Target="https://streeteasy.com/rental/4443754" TargetMode="External"/><Relationship Id="rId582" Type="http://schemas.openxmlformats.org/officeDocument/2006/relationships/hyperlink" Target="https://streeteasy.com/rental/3964660" TargetMode="External"/><Relationship Id="rId803" Type="http://schemas.openxmlformats.org/officeDocument/2006/relationships/hyperlink" Target="https://streeteasy.com/rental/3912355" TargetMode="External"/><Relationship Id="rId1226" Type="http://schemas.openxmlformats.org/officeDocument/2006/relationships/hyperlink" Target="https://www.corcoran.com/listing/rented/30-77-vernon-boulevard-ph708e-queens-ny-11102/22249326/regionId/1" TargetMode="External"/><Relationship Id="rId3" Type="http://schemas.openxmlformats.org/officeDocument/2006/relationships/hyperlink" Target="https://streeteasy.com/rental/4570612" TargetMode="External"/><Relationship Id="rId235" Type="http://schemas.openxmlformats.org/officeDocument/2006/relationships/hyperlink" Target="https://streeteasy.com/rental/4004672" TargetMode="External"/><Relationship Id="rId442" Type="http://schemas.openxmlformats.org/officeDocument/2006/relationships/hyperlink" Target="https://streeteasy.com/rental/4204977" TargetMode="External"/><Relationship Id="rId887" Type="http://schemas.openxmlformats.org/officeDocument/2006/relationships/hyperlink" Target="https://streeteasy.com/rental/4416433" TargetMode="External"/><Relationship Id="rId1072" Type="http://schemas.openxmlformats.org/officeDocument/2006/relationships/hyperlink" Target="https://www.corcoran.com/listing/rented/30-77-vernon-boulevard-309e-queens-ny-11102/21839545/regionId/1" TargetMode="External"/><Relationship Id="rId302" Type="http://schemas.openxmlformats.org/officeDocument/2006/relationships/hyperlink" Target="https://streeteasy.com/rental/3873228" TargetMode="External"/><Relationship Id="rId747" Type="http://schemas.openxmlformats.org/officeDocument/2006/relationships/hyperlink" Target="https://streeteasy.com/rental/4210109" TargetMode="External"/><Relationship Id="rId954" Type="http://schemas.openxmlformats.org/officeDocument/2006/relationships/hyperlink" Target="https://streeteasy.com/rental/4113603" TargetMode="External"/><Relationship Id="rId83" Type="http://schemas.openxmlformats.org/officeDocument/2006/relationships/hyperlink" Target="https://streeteasy.com/rental/4375851" TargetMode="External"/><Relationship Id="rId179" Type="http://schemas.openxmlformats.org/officeDocument/2006/relationships/hyperlink" Target="https://streeteasy.com/rental/4086295" TargetMode="External"/><Relationship Id="rId386" Type="http://schemas.openxmlformats.org/officeDocument/2006/relationships/hyperlink" Target="https://streeteasy.com/rental/4433916" TargetMode="External"/><Relationship Id="rId593" Type="http://schemas.openxmlformats.org/officeDocument/2006/relationships/hyperlink" Target="https://streeteasy.com/rental/3917645" TargetMode="External"/><Relationship Id="rId607" Type="http://schemas.openxmlformats.org/officeDocument/2006/relationships/hyperlink" Target="https://streeteasy.com/rental/3912061" TargetMode="External"/><Relationship Id="rId814" Type="http://schemas.openxmlformats.org/officeDocument/2006/relationships/hyperlink" Target="https://streeteasy.com/rental/3955917" TargetMode="External"/><Relationship Id="rId1237" Type="http://schemas.openxmlformats.org/officeDocument/2006/relationships/hyperlink" Target="https://www.corcoran.com/listing/rented/30-77-vernon-boulevard-ph812w-queens-ny-11102/22070733/regionId/1" TargetMode="External"/><Relationship Id="rId246" Type="http://schemas.openxmlformats.org/officeDocument/2006/relationships/hyperlink" Target="https://streeteasy.com/rental/3955917" TargetMode="External"/><Relationship Id="rId453" Type="http://schemas.openxmlformats.org/officeDocument/2006/relationships/hyperlink" Target="https://streeteasy.com/rental/4222178" TargetMode="External"/><Relationship Id="rId660" Type="http://schemas.openxmlformats.org/officeDocument/2006/relationships/hyperlink" Target="https://streeteasy.com/rental/4537242" TargetMode="External"/><Relationship Id="rId898" Type="http://schemas.openxmlformats.org/officeDocument/2006/relationships/hyperlink" Target="https://streeteasy.com/rental/4233853" TargetMode="External"/><Relationship Id="rId1083" Type="http://schemas.openxmlformats.org/officeDocument/2006/relationships/hyperlink" Target="https://www.corcoran.com/listing/rented/30-77-vernon-boulevard-ph704w-queens-ny-11102/22055334/regionId/1" TargetMode="External"/><Relationship Id="rId1290" Type="http://schemas.openxmlformats.org/officeDocument/2006/relationships/hyperlink" Target="https://streeteasy.com/rental/4264023" TargetMode="External"/><Relationship Id="rId1304" Type="http://schemas.openxmlformats.org/officeDocument/2006/relationships/hyperlink" Target="https://streeteasy.com/rental/4478857" TargetMode="External"/><Relationship Id="rId106" Type="http://schemas.openxmlformats.org/officeDocument/2006/relationships/hyperlink" Target="https://streeteasy.com/rental/4233753" TargetMode="External"/><Relationship Id="rId313" Type="http://schemas.openxmlformats.org/officeDocument/2006/relationships/hyperlink" Target="https://streeteasy.com/rental/3851078" TargetMode="External"/><Relationship Id="rId758" Type="http://schemas.openxmlformats.org/officeDocument/2006/relationships/hyperlink" Target="https://streeteasy.com/rental/4140790" TargetMode="External"/><Relationship Id="rId965" Type="http://schemas.openxmlformats.org/officeDocument/2006/relationships/hyperlink" Target="https://streeteasy.com/rental/4048767" TargetMode="External"/><Relationship Id="rId1150" Type="http://schemas.openxmlformats.org/officeDocument/2006/relationships/hyperlink" Target="https://www.corcoran.com/listing/rented/30-77-vernon-boulevard-ph702w-queens-ny-11102/21951635/regionId/1" TargetMode="External"/><Relationship Id="rId10" Type="http://schemas.openxmlformats.org/officeDocument/2006/relationships/hyperlink" Target="https://streeteasy.com/rental/4477644" TargetMode="External"/><Relationship Id="rId94" Type="http://schemas.openxmlformats.org/officeDocument/2006/relationships/hyperlink" Target="https://streeteasy.com/rental/4348130" TargetMode="External"/><Relationship Id="rId397" Type="http://schemas.openxmlformats.org/officeDocument/2006/relationships/hyperlink" Target="https://streeteasy.com/rental/4375461" TargetMode="External"/><Relationship Id="rId520" Type="http://schemas.openxmlformats.org/officeDocument/2006/relationships/hyperlink" Target="https://streeteasy.com/rental/4070772" TargetMode="External"/><Relationship Id="rId618" Type="http://schemas.openxmlformats.org/officeDocument/2006/relationships/hyperlink" Target="https://streeteasy.com/rental/3873206" TargetMode="External"/><Relationship Id="rId825" Type="http://schemas.openxmlformats.org/officeDocument/2006/relationships/hyperlink" Target="https://streeteasy.com/rental/3964993" TargetMode="External"/><Relationship Id="rId1248" Type="http://schemas.openxmlformats.org/officeDocument/2006/relationships/hyperlink" Target="https://www.corcoran.com/listing/rented/30-77-vernon-boulevard-202e-queens-ny-11102/22552793/regionId/1" TargetMode="External"/><Relationship Id="rId257" Type="http://schemas.openxmlformats.org/officeDocument/2006/relationships/hyperlink" Target="https://streeteasy.com/rental/3975656" TargetMode="External"/><Relationship Id="rId464" Type="http://schemas.openxmlformats.org/officeDocument/2006/relationships/hyperlink" Target="https://streeteasy.com/rental/4174702" TargetMode="External"/><Relationship Id="rId1010" Type="http://schemas.openxmlformats.org/officeDocument/2006/relationships/hyperlink" Target="https://streeteasy.com/rental/4416564" TargetMode="External"/><Relationship Id="rId1094" Type="http://schemas.openxmlformats.org/officeDocument/2006/relationships/hyperlink" Target="https://www.corcoran.com/listing/rented/30-77-vernon-boulevard-ph701w-queens-ny-11102/21928813/regionId/1" TargetMode="External"/><Relationship Id="rId1108" Type="http://schemas.openxmlformats.org/officeDocument/2006/relationships/hyperlink" Target="https://www.corcoran.com/listing/rented/30-77-vernon-boulevard-605e-queens-ny-11102/21996976/regionId/1" TargetMode="External"/><Relationship Id="rId1315" Type="http://schemas.openxmlformats.org/officeDocument/2006/relationships/hyperlink" Target="https://streeteasy.com/rental/4385255" TargetMode="External"/><Relationship Id="rId117" Type="http://schemas.openxmlformats.org/officeDocument/2006/relationships/hyperlink" Target="https://streeteasy.com/rental/4260834" TargetMode="External"/><Relationship Id="rId671" Type="http://schemas.openxmlformats.org/officeDocument/2006/relationships/hyperlink" Target="https://streeteasy.com/rental/4515134" TargetMode="External"/><Relationship Id="rId769" Type="http://schemas.openxmlformats.org/officeDocument/2006/relationships/hyperlink" Target="https://streeteasy.com/rental/4109313" TargetMode="External"/><Relationship Id="rId976" Type="http://schemas.openxmlformats.org/officeDocument/2006/relationships/hyperlink" Target="https://streeteasy.com/rental/4210114" TargetMode="External"/><Relationship Id="rId324" Type="http://schemas.openxmlformats.org/officeDocument/2006/relationships/hyperlink" Target="https://streeteasy.com/rental/4553620" TargetMode="External"/><Relationship Id="rId531" Type="http://schemas.openxmlformats.org/officeDocument/2006/relationships/hyperlink" Target="https://streeteasy.com/rental/3940707" TargetMode="External"/><Relationship Id="rId629" Type="http://schemas.openxmlformats.org/officeDocument/2006/relationships/hyperlink" Target="https://streeteasy.com/rental/4204977" TargetMode="External"/><Relationship Id="rId1161" Type="http://schemas.openxmlformats.org/officeDocument/2006/relationships/hyperlink" Target="https://www.corcoran.com/listing/rented/30-77-vernon-boulevard-ph802s-queens-ny-11102/22446713/regionId/1" TargetMode="External"/><Relationship Id="rId1259" Type="http://schemas.openxmlformats.org/officeDocument/2006/relationships/hyperlink" Target="https://www.corcoran.com/listing/rented/30-77-vernon-boulevard-ph814w-queens-ny-11102/21965164/regionId/1" TargetMode="External"/><Relationship Id="rId836" Type="http://schemas.openxmlformats.org/officeDocument/2006/relationships/hyperlink" Target="https://streeteasy.com/rental/3947922" TargetMode="External"/><Relationship Id="rId1021" Type="http://schemas.openxmlformats.org/officeDocument/2006/relationships/hyperlink" Target="https://streeteasy.com/rental/4054288" TargetMode="External"/><Relationship Id="rId1119" Type="http://schemas.openxmlformats.org/officeDocument/2006/relationships/hyperlink" Target="https://www.corcoran.com/listing/rented/30-77-vernon-boulevard-605s-queens-ny-11102/22179466/regionId/1" TargetMode="External"/><Relationship Id="rId903" Type="http://schemas.openxmlformats.org/officeDocument/2006/relationships/hyperlink" Target="https://streeteasy.com/rental/4086295" TargetMode="External"/><Relationship Id="rId1326" Type="http://schemas.openxmlformats.org/officeDocument/2006/relationships/hyperlink" Target="https://streeteasy.com/rental/4161536" TargetMode="External"/><Relationship Id="rId32" Type="http://schemas.openxmlformats.org/officeDocument/2006/relationships/hyperlink" Target="https://streeteasy.com/rental/4515125" TargetMode="External"/><Relationship Id="rId181" Type="http://schemas.openxmlformats.org/officeDocument/2006/relationships/hyperlink" Target="https://streeteasy.com/rental/4020569" TargetMode="External"/><Relationship Id="rId279" Type="http://schemas.openxmlformats.org/officeDocument/2006/relationships/hyperlink" Target="https://streeteasy.com/rental/3947922" TargetMode="External"/><Relationship Id="rId486" Type="http://schemas.openxmlformats.org/officeDocument/2006/relationships/hyperlink" Target="https://streeteasy.com/rental/4129069" TargetMode="External"/><Relationship Id="rId693" Type="http://schemas.openxmlformats.org/officeDocument/2006/relationships/hyperlink" Target="https://streeteasy.com/rental/4423295" TargetMode="External"/><Relationship Id="rId139" Type="http://schemas.openxmlformats.org/officeDocument/2006/relationships/hyperlink" Target="https://streeteasy.com/rental/4222178" TargetMode="External"/><Relationship Id="rId346" Type="http://schemas.openxmlformats.org/officeDocument/2006/relationships/hyperlink" Target="https://streeteasy.com/rental/4353996" TargetMode="External"/><Relationship Id="rId553" Type="http://schemas.openxmlformats.org/officeDocument/2006/relationships/hyperlink" Target="https://streeteasy.com/rental/3984021" TargetMode="External"/><Relationship Id="rId760" Type="http://schemas.openxmlformats.org/officeDocument/2006/relationships/hyperlink" Target="https://streeteasy.com/rental/4155090" TargetMode="External"/><Relationship Id="rId998" Type="http://schemas.openxmlformats.org/officeDocument/2006/relationships/hyperlink" Target="https://streeteasy.com/rental/4216232" TargetMode="External"/><Relationship Id="rId1183" Type="http://schemas.openxmlformats.org/officeDocument/2006/relationships/hyperlink" Target="https://www.corcoran.com/listing/rented/30-77-vernon-boulevard-ph722w-queens-ny-11102/21970234/regionId/1" TargetMode="External"/><Relationship Id="rId206" Type="http://schemas.openxmlformats.org/officeDocument/2006/relationships/hyperlink" Target="https://streeteasy.com/rental/4020523" TargetMode="External"/><Relationship Id="rId413" Type="http://schemas.openxmlformats.org/officeDocument/2006/relationships/hyperlink" Target="https://streeteasy.com/rental/4266375" TargetMode="External"/><Relationship Id="rId858" Type="http://schemas.openxmlformats.org/officeDocument/2006/relationships/hyperlink" Target="https://streeteasy.com/rental/3859421" TargetMode="External"/><Relationship Id="rId1043" Type="http://schemas.openxmlformats.org/officeDocument/2006/relationships/hyperlink" Target="https://www.corcoran.com/listing/rented/30-77-vernon-boulevard-511s-queens-ny-11102/22104489/regionId/1" TargetMode="External"/><Relationship Id="rId620" Type="http://schemas.openxmlformats.org/officeDocument/2006/relationships/hyperlink" Target="https://streeteasy.com/rental/3863170" TargetMode="External"/><Relationship Id="rId718" Type="http://schemas.openxmlformats.org/officeDocument/2006/relationships/hyperlink" Target="https://streeteasy.com/rental/4238800" TargetMode="External"/><Relationship Id="rId925" Type="http://schemas.openxmlformats.org/officeDocument/2006/relationships/hyperlink" Target="https://streeteasy.com/rental/3920313" TargetMode="External"/><Relationship Id="rId1250" Type="http://schemas.openxmlformats.org/officeDocument/2006/relationships/hyperlink" Target="https://www.corcoran.com/listing/rented/30-77-vernon-boulevard-ph711s-queens-ny-11102/22122112/regionId/1" TargetMode="External"/><Relationship Id="rId1348" Type="http://schemas.openxmlformats.org/officeDocument/2006/relationships/hyperlink" Target="https://streeteasy.com/rental/3952102" TargetMode="External"/><Relationship Id="rId1110" Type="http://schemas.openxmlformats.org/officeDocument/2006/relationships/hyperlink" Target="https://www.corcoran.com/listing/rented/30-77-vernon-boulevard-422e-queens-ny-11102/21863996/regionId/1" TargetMode="External"/><Relationship Id="rId1208" Type="http://schemas.openxmlformats.org/officeDocument/2006/relationships/hyperlink" Target="https://www.corcoran.com/listing/rented/30-77-vernon-boulevard-218w-queens-ny-11102/22513182/regionId/1" TargetMode="External"/><Relationship Id="rId54" Type="http://schemas.openxmlformats.org/officeDocument/2006/relationships/hyperlink" Target="https://streeteasy.com/rental/4455834" TargetMode="External"/><Relationship Id="rId270" Type="http://schemas.openxmlformats.org/officeDocument/2006/relationships/hyperlink" Target="https://streeteasy.com/rental/3964899" TargetMode="External"/><Relationship Id="rId130" Type="http://schemas.openxmlformats.org/officeDocument/2006/relationships/hyperlink" Target="https://streeteasy.com/rental/4210118" TargetMode="External"/><Relationship Id="rId368" Type="http://schemas.openxmlformats.org/officeDocument/2006/relationships/hyperlink" Target="https://streeteasy.com/rental/4421367" TargetMode="External"/><Relationship Id="rId575" Type="http://schemas.openxmlformats.org/officeDocument/2006/relationships/hyperlink" Target="https://streeteasy.com/rental/3928908" TargetMode="External"/><Relationship Id="rId782" Type="http://schemas.openxmlformats.org/officeDocument/2006/relationships/hyperlink" Target="https://streeteasy.com/rental/4020385" TargetMode="External"/><Relationship Id="rId228" Type="http://schemas.openxmlformats.org/officeDocument/2006/relationships/hyperlink" Target="https://streeteasy.com/rental/4011996" TargetMode="External"/><Relationship Id="rId435" Type="http://schemas.openxmlformats.org/officeDocument/2006/relationships/hyperlink" Target="https://streeteasy.com/rental/4255425" TargetMode="External"/><Relationship Id="rId642" Type="http://schemas.openxmlformats.org/officeDocument/2006/relationships/hyperlink" Target="https://streeteasy.com/rental/4222164" TargetMode="External"/><Relationship Id="rId1065" Type="http://schemas.openxmlformats.org/officeDocument/2006/relationships/hyperlink" Target="https://www.corcoran.com/listing/rented/30-77-vernon-boulevard-624w-queens-ny-11102/21863827/regionId/1" TargetMode="External"/><Relationship Id="rId1272" Type="http://schemas.openxmlformats.org/officeDocument/2006/relationships/hyperlink" Target="https://www.corcoran.com/listing/rented/30-77-vernon-boulevard-619w-queens-ny-11102/22087152/regionId/1" TargetMode="External"/><Relationship Id="rId502" Type="http://schemas.openxmlformats.org/officeDocument/2006/relationships/hyperlink" Target="https://streeteasy.com/rental/3953050" TargetMode="External"/><Relationship Id="rId947" Type="http://schemas.openxmlformats.org/officeDocument/2006/relationships/hyperlink" Target="https://streeteasy.com/rental/4210118" TargetMode="External"/><Relationship Id="rId1132" Type="http://schemas.openxmlformats.org/officeDocument/2006/relationships/hyperlink" Target="https://www.corcoran.com/listing/rented/30-77-vernon-boulevard-636w-queens-ny-11102/21970119/regionId/1" TargetMode="External"/><Relationship Id="rId76" Type="http://schemas.openxmlformats.org/officeDocument/2006/relationships/hyperlink" Target="https://streeteasy.com/rental/4342813" TargetMode="External"/><Relationship Id="rId807" Type="http://schemas.openxmlformats.org/officeDocument/2006/relationships/hyperlink" Target="https://streeteasy.com/rental/4004642" TargetMode="External"/><Relationship Id="rId292" Type="http://schemas.openxmlformats.org/officeDocument/2006/relationships/hyperlink" Target="https://streeteasy.com/rental/3912489" TargetMode="External"/><Relationship Id="rId597" Type="http://schemas.openxmlformats.org/officeDocument/2006/relationships/hyperlink" Target="https://streeteasy.com/rental/3922178" TargetMode="External"/><Relationship Id="rId152" Type="http://schemas.openxmlformats.org/officeDocument/2006/relationships/hyperlink" Target="https://streeteasy.com/rental/4155087" TargetMode="External"/><Relationship Id="rId457" Type="http://schemas.openxmlformats.org/officeDocument/2006/relationships/hyperlink" Target="https://streeteasy.com/rental/4210109" TargetMode="External"/><Relationship Id="rId1087" Type="http://schemas.openxmlformats.org/officeDocument/2006/relationships/hyperlink" Target="https://www.corcoran.com/listing/rented/30-77-vernon-boulevard-ph739w-queens-ny-11102/22659221/regionId/1" TargetMode="External"/><Relationship Id="rId1294" Type="http://schemas.openxmlformats.org/officeDocument/2006/relationships/hyperlink" Target="https://streeteasy.com/rental/4264023" TargetMode="External"/><Relationship Id="rId664" Type="http://schemas.openxmlformats.org/officeDocument/2006/relationships/hyperlink" Target="https://streeteasy.com/rental/4521624" TargetMode="External"/><Relationship Id="rId871" Type="http://schemas.openxmlformats.org/officeDocument/2006/relationships/hyperlink" Target="https://streeteasy.com/rental/4222164" TargetMode="External"/><Relationship Id="rId969" Type="http://schemas.openxmlformats.org/officeDocument/2006/relationships/hyperlink" Target="https://streeteasy.com/rental/3939712" TargetMode="External"/><Relationship Id="rId317" Type="http://schemas.openxmlformats.org/officeDocument/2006/relationships/hyperlink" Target="https://streeteasy.com/rental/3828052" TargetMode="External"/><Relationship Id="rId524" Type="http://schemas.openxmlformats.org/officeDocument/2006/relationships/hyperlink" Target="https://streeteasy.com/rental/3939581" TargetMode="External"/><Relationship Id="rId731" Type="http://schemas.openxmlformats.org/officeDocument/2006/relationships/hyperlink" Target="https://streeteasy.com/rental/4216224" TargetMode="External"/><Relationship Id="rId1154" Type="http://schemas.openxmlformats.org/officeDocument/2006/relationships/hyperlink" Target="https://www.corcoran.com/listing/rented/30-77-vernon-boulevard-ph804s-queens-ny-11102/22272460/regionId/1" TargetMode="External"/><Relationship Id="rId98" Type="http://schemas.openxmlformats.org/officeDocument/2006/relationships/hyperlink" Target="https://streeteasy.com/rental/4264976" TargetMode="External"/><Relationship Id="rId829" Type="http://schemas.openxmlformats.org/officeDocument/2006/relationships/hyperlink" Target="https://streeteasy.com/rental/3954754" TargetMode="External"/><Relationship Id="rId1014" Type="http://schemas.openxmlformats.org/officeDocument/2006/relationships/hyperlink" Target="https://streeteasy.com/rental/4233853" TargetMode="External"/><Relationship Id="rId1221" Type="http://schemas.openxmlformats.org/officeDocument/2006/relationships/hyperlink" Target="https://www.corcoran.com/listing/rented/30-77-vernon-boulevard-607e-queens-ny-11102/21863999/regionId/1" TargetMode="External"/><Relationship Id="rId1319" Type="http://schemas.openxmlformats.org/officeDocument/2006/relationships/hyperlink" Target="https://streeteasy.com/rental/4385255" TargetMode="External"/><Relationship Id="rId25" Type="http://schemas.openxmlformats.org/officeDocument/2006/relationships/hyperlink" Target="https://streeteasy.com/rental/4509252" TargetMode="External"/><Relationship Id="rId174" Type="http://schemas.openxmlformats.org/officeDocument/2006/relationships/hyperlink" Target="https://streeteasy.com/rental/4101043" TargetMode="External"/><Relationship Id="rId381" Type="http://schemas.openxmlformats.org/officeDocument/2006/relationships/hyperlink" Target="https://streeteasy.com/rental/4423295" TargetMode="External"/><Relationship Id="rId241" Type="http://schemas.openxmlformats.org/officeDocument/2006/relationships/hyperlink" Target="https://streeteasy.com/rental/3912512" TargetMode="External"/><Relationship Id="rId479" Type="http://schemas.openxmlformats.org/officeDocument/2006/relationships/hyperlink" Target="https://streeteasy.com/rental/4140768" TargetMode="External"/><Relationship Id="rId686" Type="http://schemas.openxmlformats.org/officeDocument/2006/relationships/hyperlink" Target="https://streeteasy.com/rental/4421367" TargetMode="External"/><Relationship Id="rId893" Type="http://schemas.openxmlformats.org/officeDocument/2006/relationships/hyperlink" Target="https://streeteasy.com/rental/4347757" TargetMode="External"/><Relationship Id="rId339" Type="http://schemas.openxmlformats.org/officeDocument/2006/relationships/hyperlink" Target="https://streeteasy.com/rental/4521624" TargetMode="External"/><Relationship Id="rId546" Type="http://schemas.openxmlformats.org/officeDocument/2006/relationships/hyperlink" Target="https://streeteasy.com/rental/3922017" TargetMode="External"/><Relationship Id="rId753" Type="http://schemas.openxmlformats.org/officeDocument/2006/relationships/hyperlink" Target="https://streeteasy.com/rental/4140795" TargetMode="External"/><Relationship Id="rId1176" Type="http://schemas.openxmlformats.org/officeDocument/2006/relationships/hyperlink" Target="https://www.corcoran.com/listing/rented/30-77-vernon-boulevard-515w-queens-ny-11102/21951766/regionId/1" TargetMode="External"/><Relationship Id="rId101" Type="http://schemas.openxmlformats.org/officeDocument/2006/relationships/hyperlink" Target="https://streeteasy.com/rental/4308179" TargetMode="External"/><Relationship Id="rId406" Type="http://schemas.openxmlformats.org/officeDocument/2006/relationships/hyperlink" Target="https://streeteasy.com/rental/4374668" TargetMode="External"/><Relationship Id="rId960" Type="http://schemas.openxmlformats.org/officeDocument/2006/relationships/hyperlink" Target="https://streeteasy.com/rental/4020569" TargetMode="External"/><Relationship Id="rId1036" Type="http://schemas.openxmlformats.org/officeDocument/2006/relationships/hyperlink" Target="https://www.corcoran.com/listing/rented/30-77-vernon-boulevard-ph734w-queens-ny-11102/21970499/regionId/1" TargetMode="External"/><Relationship Id="rId1243" Type="http://schemas.openxmlformats.org/officeDocument/2006/relationships/hyperlink" Target="https://www.corcoran.com/listing/rented/30-77-vernon-boulevard-318s-queens-ny-11102/22071013/regionId/1" TargetMode="External"/><Relationship Id="rId613" Type="http://schemas.openxmlformats.org/officeDocument/2006/relationships/hyperlink" Target="https://streeteasy.com/rental/3873228" TargetMode="External"/><Relationship Id="rId820" Type="http://schemas.openxmlformats.org/officeDocument/2006/relationships/hyperlink" Target="https://streeteasy.com/rental/3938555" TargetMode="External"/><Relationship Id="rId918" Type="http://schemas.openxmlformats.org/officeDocument/2006/relationships/hyperlink" Target="https://streeteasy.com/rental/3969504" TargetMode="External"/><Relationship Id="rId1103" Type="http://schemas.openxmlformats.org/officeDocument/2006/relationships/hyperlink" Target="https://www.corcoran.com/listing/rented/30-77-vernon-boulevard-429w-queens-ny-11102/22010766/regionId/1" TargetMode="External"/><Relationship Id="rId1310" Type="http://schemas.openxmlformats.org/officeDocument/2006/relationships/hyperlink" Target="https://streeteasy.com/rental/3863103" TargetMode="External"/><Relationship Id="rId47" Type="http://schemas.openxmlformats.org/officeDocument/2006/relationships/hyperlink" Target="https://streeteasy.com/rental/4478857" TargetMode="External"/><Relationship Id="rId196" Type="http://schemas.openxmlformats.org/officeDocument/2006/relationships/hyperlink" Target="https://streeteasy.com/rental/4022894" TargetMode="External"/><Relationship Id="rId263" Type="http://schemas.openxmlformats.org/officeDocument/2006/relationships/hyperlink" Target="https://streeteasy.com/rental/3973790" TargetMode="External"/><Relationship Id="rId470" Type="http://schemas.openxmlformats.org/officeDocument/2006/relationships/hyperlink" Target="https://streeteasy.com/rental/4161536" TargetMode="External"/><Relationship Id="rId123" Type="http://schemas.openxmlformats.org/officeDocument/2006/relationships/hyperlink" Target="https://streeteasy.com/rental/4245651" TargetMode="External"/><Relationship Id="rId330" Type="http://schemas.openxmlformats.org/officeDocument/2006/relationships/hyperlink" Target="https://streeteasy.com/rental/4422698" TargetMode="External"/><Relationship Id="rId568" Type="http://schemas.openxmlformats.org/officeDocument/2006/relationships/hyperlink" Target="https://streeteasy.com/rental/3940737" TargetMode="External"/><Relationship Id="rId775" Type="http://schemas.openxmlformats.org/officeDocument/2006/relationships/hyperlink" Target="https://streeteasy.com/rental/4087346" TargetMode="External"/><Relationship Id="rId982" Type="http://schemas.openxmlformats.org/officeDocument/2006/relationships/hyperlink" Target="https://streeteasy.com/rental/3863192" TargetMode="External"/><Relationship Id="rId1198" Type="http://schemas.openxmlformats.org/officeDocument/2006/relationships/hyperlink" Target="https://www.corcoran.com/listing/rented/30-77-vernon-boulevard-g201s-queens-ny-11102/22188747/regionId/1" TargetMode="External"/><Relationship Id="rId428" Type="http://schemas.openxmlformats.org/officeDocument/2006/relationships/hyperlink" Target="https://streeteasy.com/rental/4233868" TargetMode="External"/><Relationship Id="rId635" Type="http://schemas.openxmlformats.org/officeDocument/2006/relationships/hyperlink" Target="https://streeteasy.com/rental/4234936" TargetMode="External"/><Relationship Id="rId842" Type="http://schemas.openxmlformats.org/officeDocument/2006/relationships/hyperlink" Target="https://streeteasy.com/rental/3873172" TargetMode="External"/><Relationship Id="rId1058" Type="http://schemas.openxmlformats.org/officeDocument/2006/relationships/hyperlink" Target="https://www.corcoran.com/listing/rented/30-77-vernon-boulevard-312s-queens-ny-11102/22169920/regionId/1" TargetMode="External"/><Relationship Id="rId1265" Type="http://schemas.openxmlformats.org/officeDocument/2006/relationships/hyperlink" Target="https://www.corcoran.com/listing/rented/30-77-vernon-boulevard-ph803e-queens-ny-11102/21965063/regionId/1" TargetMode="External"/><Relationship Id="rId702" Type="http://schemas.openxmlformats.org/officeDocument/2006/relationships/hyperlink" Target="https://streeteasy.com/rental/4375851" TargetMode="External"/><Relationship Id="rId1125" Type="http://schemas.openxmlformats.org/officeDocument/2006/relationships/hyperlink" Target="https://www.corcoran.com/listing/rented/30-77-vernon-boulevard-612s-queens-ny-11102/22662882/regionId/1" TargetMode="External"/><Relationship Id="rId1332" Type="http://schemas.openxmlformats.org/officeDocument/2006/relationships/hyperlink" Target="https://streeteasy.com/rental/4161536" TargetMode="External"/><Relationship Id="rId69" Type="http://schemas.openxmlformats.org/officeDocument/2006/relationships/hyperlink" Target="https://streeteasy.com/rental/4318606" TargetMode="External"/><Relationship Id="rId285" Type="http://schemas.openxmlformats.org/officeDocument/2006/relationships/hyperlink" Target="https://streeteasy.com/rental/3912999" TargetMode="External"/><Relationship Id="rId492" Type="http://schemas.openxmlformats.org/officeDocument/2006/relationships/hyperlink" Target="https://streeteasy.com/rental/4086346" TargetMode="External"/><Relationship Id="rId797" Type="http://schemas.openxmlformats.org/officeDocument/2006/relationships/hyperlink" Target="https://streeteasy.com/rental/4028584" TargetMode="External"/><Relationship Id="rId145" Type="http://schemas.openxmlformats.org/officeDocument/2006/relationships/hyperlink" Target="https://streeteasy.com/rental/4190338" TargetMode="External"/><Relationship Id="rId352" Type="http://schemas.openxmlformats.org/officeDocument/2006/relationships/hyperlink" Target="https://streeteasy.com/rental/4500525" TargetMode="External"/><Relationship Id="rId1287" Type="http://schemas.openxmlformats.org/officeDocument/2006/relationships/hyperlink" Target="https://streeteasy.com/rental/4469482" TargetMode="External"/><Relationship Id="rId212" Type="http://schemas.openxmlformats.org/officeDocument/2006/relationships/hyperlink" Target="https://streeteasy.com/rental/4053737" TargetMode="External"/><Relationship Id="rId657" Type="http://schemas.openxmlformats.org/officeDocument/2006/relationships/hyperlink" Target="https://streeteasy.com/rental/4541432" TargetMode="External"/><Relationship Id="rId864" Type="http://schemas.openxmlformats.org/officeDocument/2006/relationships/hyperlink" Target="https://streeteasy.com/rental/3828052" TargetMode="External"/><Relationship Id="rId517" Type="http://schemas.openxmlformats.org/officeDocument/2006/relationships/hyperlink" Target="https://streeteasy.com/rental/4020559" TargetMode="External"/><Relationship Id="rId724" Type="http://schemas.openxmlformats.org/officeDocument/2006/relationships/hyperlink" Target="https://streeteasy.com/rental/4256256" TargetMode="External"/><Relationship Id="rId931" Type="http://schemas.openxmlformats.org/officeDocument/2006/relationships/hyperlink" Target="https://streeteasy.com/rental/4515125" TargetMode="External"/><Relationship Id="rId1147" Type="http://schemas.openxmlformats.org/officeDocument/2006/relationships/hyperlink" Target="https://www.corcoran.com/listing/rented/30-77-vernon-boulevard-ph808s-queens-ny-11102/22459108/regionId/1" TargetMode="External"/><Relationship Id="rId1354" Type="http://schemas.openxmlformats.org/officeDocument/2006/relationships/hyperlink" Target="https://www.corcoran.com/listing/for-rent/30-77-vernon-boulevard-517e-queens-ny-11102/23195620/regionId/1" TargetMode="External"/><Relationship Id="rId60" Type="http://schemas.openxmlformats.org/officeDocument/2006/relationships/hyperlink" Target="https://streeteasy.com/rental/4396665" TargetMode="External"/><Relationship Id="rId1007" Type="http://schemas.openxmlformats.org/officeDocument/2006/relationships/hyperlink" Target="https://streeteasy.com/rental/3919807" TargetMode="External"/><Relationship Id="rId1214" Type="http://schemas.openxmlformats.org/officeDocument/2006/relationships/hyperlink" Target="https://www.corcoran.com/listing/rented/30-77-vernon-boulevard-313w-queens-ny-11102/21979214/regionId/1" TargetMode="External"/><Relationship Id="rId18" Type="http://schemas.openxmlformats.org/officeDocument/2006/relationships/hyperlink" Target="https://streeteasy.com/rental/4421369" TargetMode="External"/><Relationship Id="rId167" Type="http://schemas.openxmlformats.org/officeDocument/2006/relationships/hyperlink" Target="https://streeteasy.com/rental/4083123" TargetMode="External"/><Relationship Id="rId374" Type="http://schemas.openxmlformats.org/officeDocument/2006/relationships/hyperlink" Target="https://streeteasy.com/rental/4353920" TargetMode="External"/><Relationship Id="rId581" Type="http://schemas.openxmlformats.org/officeDocument/2006/relationships/hyperlink" Target="https://streeteasy.com/rental/3964993" TargetMode="External"/><Relationship Id="rId234" Type="http://schemas.openxmlformats.org/officeDocument/2006/relationships/hyperlink" Target="https://streeteasy.com/rental/4005886" TargetMode="External"/><Relationship Id="rId679" Type="http://schemas.openxmlformats.org/officeDocument/2006/relationships/hyperlink" Target="https://streeteasy.com/rental/4348538" TargetMode="External"/><Relationship Id="rId886" Type="http://schemas.openxmlformats.org/officeDocument/2006/relationships/hyperlink" Target="https://streeteasy.com/rental/4396665" TargetMode="External"/><Relationship Id="rId2" Type="http://schemas.openxmlformats.org/officeDocument/2006/relationships/hyperlink" Target="https://streeteasy.com/rental/4570605" TargetMode="External"/><Relationship Id="rId441" Type="http://schemas.openxmlformats.org/officeDocument/2006/relationships/hyperlink" Target="https://streeteasy.com/rental/4222164" TargetMode="External"/><Relationship Id="rId539" Type="http://schemas.openxmlformats.org/officeDocument/2006/relationships/hyperlink" Target="https://streeteasy.com/rental/4028447" TargetMode="External"/><Relationship Id="rId746" Type="http://schemas.openxmlformats.org/officeDocument/2006/relationships/hyperlink" Target="https://streeteasy.com/rental/4161594" TargetMode="External"/><Relationship Id="rId1071" Type="http://schemas.openxmlformats.org/officeDocument/2006/relationships/hyperlink" Target="https://www.corcoran.com/listing/rented/30-77-vernon-boulevard-501e-queens-ny-11102/21911562/regionId/1" TargetMode="External"/><Relationship Id="rId1169" Type="http://schemas.openxmlformats.org/officeDocument/2006/relationships/hyperlink" Target="https://www.corcoran.com/listing/rented/30-77-vernon-boulevard-ph729w-queens-ny-11102/22010772/regionId/1" TargetMode="External"/><Relationship Id="rId301" Type="http://schemas.openxmlformats.org/officeDocument/2006/relationships/hyperlink" Target="https://streeteasy.com/rental/3869111" TargetMode="External"/><Relationship Id="rId953" Type="http://schemas.openxmlformats.org/officeDocument/2006/relationships/hyperlink" Target="https://streeteasy.com/rental/4129066" TargetMode="External"/><Relationship Id="rId1029" Type="http://schemas.openxmlformats.org/officeDocument/2006/relationships/hyperlink" Target="https://www.corcoran.com/listing/rented/30-77-vernon-boulevard-439w-queens-ny-11102/21839282/regionId/1" TargetMode="External"/><Relationship Id="rId1236" Type="http://schemas.openxmlformats.org/officeDocument/2006/relationships/hyperlink" Target="https://www.corcoran.com/listing/rented/30-77-vernon-boulevard-614s-queens-ny-11102/22228239/regionId/1" TargetMode="External"/><Relationship Id="rId82" Type="http://schemas.openxmlformats.org/officeDocument/2006/relationships/hyperlink" Target="https://streeteasy.com/rental/4347757" TargetMode="External"/><Relationship Id="rId606" Type="http://schemas.openxmlformats.org/officeDocument/2006/relationships/hyperlink" Target="https://streeteasy.com/rental/3912440" TargetMode="External"/><Relationship Id="rId813" Type="http://schemas.openxmlformats.org/officeDocument/2006/relationships/hyperlink" Target="https://streeteasy.com/rental/3983842" TargetMode="External"/><Relationship Id="rId1303" Type="http://schemas.openxmlformats.org/officeDocument/2006/relationships/hyperlink" Target="https://streeteasy.com/rental/3851078" TargetMode="External"/><Relationship Id="rId189" Type="http://schemas.openxmlformats.org/officeDocument/2006/relationships/hyperlink" Target="https://streeteasy.com/rental/3953050" TargetMode="External"/><Relationship Id="rId396" Type="http://schemas.openxmlformats.org/officeDocument/2006/relationships/hyperlink" Target="https://streeteasy.com/rental/4374661" TargetMode="External"/><Relationship Id="rId256" Type="http://schemas.openxmlformats.org/officeDocument/2006/relationships/hyperlink" Target="https://streeteasy.com/rental/3919751" TargetMode="External"/><Relationship Id="rId463" Type="http://schemas.openxmlformats.org/officeDocument/2006/relationships/hyperlink" Target="https://streeteasy.com/rental/3919807" TargetMode="External"/><Relationship Id="rId670" Type="http://schemas.openxmlformats.org/officeDocument/2006/relationships/hyperlink" Target="https://streeteasy.com/rental/4501000" TargetMode="External"/><Relationship Id="rId1093" Type="http://schemas.openxmlformats.org/officeDocument/2006/relationships/hyperlink" Target="https://www.corcoran.com/listing/rented/30-77-vernon-boulevard-606w-queens-ny-11102/22010798/regionId/1" TargetMode="External"/><Relationship Id="rId116" Type="http://schemas.openxmlformats.org/officeDocument/2006/relationships/hyperlink" Target="https://streeteasy.com/rental/4266613" TargetMode="External"/><Relationship Id="rId323" Type="http://schemas.openxmlformats.org/officeDocument/2006/relationships/hyperlink" Target="https://streeteasy.com/rental/4553621" TargetMode="External"/><Relationship Id="rId530" Type="http://schemas.openxmlformats.org/officeDocument/2006/relationships/hyperlink" Target="https://streeteasy.com/rental/4020550" TargetMode="External"/><Relationship Id="rId768" Type="http://schemas.openxmlformats.org/officeDocument/2006/relationships/hyperlink" Target="https://streeteasy.com/rental/4086346" TargetMode="External"/><Relationship Id="rId975" Type="http://schemas.openxmlformats.org/officeDocument/2006/relationships/hyperlink" Target="https://streeteasy.com/rental/4210114" TargetMode="External"/><Relationship Id="rId1160" Type="http://schemas.openxmlformats.org/officeDocument/2006/relationships/hyperlink" Target="https://www.corcoran.com/listing/rented/30-77-vernon-boulevard-ph702s-queens-ny-11102/22446632/regionId/1" TargetMode="External"/><Relationship Id="rId628" Type="http://schemas.openxmlformats.org/officeDocument/2006/relationships/hyperlink" Target="https://streeteasy.com/rental/3828052" TargetMode="External"/><Relationship Id="rId835" Type="http://schemas.openxmlformats.org/officeDocument/2006/relationships/hyperlink" Target="https://streeteasy.com/rental/3948111" TargetMode="External"/><Relationship Id="rId1258" Type="http://schemas.openxmlformats.org/officeDocument/2006/relationships/hyperlink" Target="https://www.corcoran.com/listing/rented/30-77-vernon-boulevard-ph714w-queens-ny-11102/22105227/regionId/1" TargetMode="External"/><Relationship Id="rId1020" Type="http://schemas.openxmlformats.org/officeDocument/2006/relationships/hyperlink" Target="https://streeteasy.com/rental/4053737" TargetMode="External"/><Relationship Id="rId1118" Type="http://schemas.openxmlformats.org/officeDocument/2006/relationships/hyperlink" Target="https://www.corcoran.com/listing/rented/30-77-vernon-boulevard-514s-queens-ny-11102/22692040/regionId/1" TargetMode="External"/><Relationship Id="rId1325" Type="http://schemas.openxmlformats.org/officeDocument/2006/relationships/hyperlink" Target="https://streeteasy.com/rental/4161536" TargetMode="External"/><Relationship Id="rId902" Type="http://schemas.openxmlformats.org/officeDocument/2006/relationships/hyperlink" Target="https://streeteasy.com/rental/4070785" TargetMode="External"/><Relationship Id="rId31" Type="http://schemas.openxmlformats.org/officeDocument/2006/relationships/hyperlink" Target="https://streeteasy.com/rental/4523574" TargetMode="External"/><Relationship Id="rId180" Type="http://schemas.openxmlformats.org/officeDocument/2006/relationships/hyperlink" Target="https://streeteasy.com/rental/4116748" TargetMode="External"/><Relationship Id="rId278" Type="http://schemas.openxmlformats.org/officeDocument/2006/relationships/hyperlink" Target="https://streeteasy.com/rental/3922893" TargetMode="External"/><Relationship Id="rId485" Type="http://schemas.openxmlformats.org/officeDocument/2006/relationships/hyperlink" Target="https://streeteasy.com/rental/4111772" TargetMode="External"/><Relationship Id="rId692" Type="http://schemas.openxmlformats.org/officeDocument/2006/relationships/hyperlink" Target="https://streeteasy.com/rental/4446507" TargetMode="External"/><Relationship Id="rId138" Type="http://schemas.openxmlformats.org/officeDocument/2006/relationships/hyperlink" Target="https://streeteasy.com/rental/4210110" TargetMode="External"/><Relationship Id="rId345" Type="http://schemas.openxmlformats.org/officeDocument/2006/relationships/hyperlink" Target="https://streeteasy.com/rental/4485344" TargetMode="External"/><Relationship Id="rId552" Type="http://schemas.openxmlformats.org/officeDocument/2006/relationships/hyperlink" Target="https://streeteasy.com/rental/3984229" TargetMode="External"/><Relationship Id="rId997" Type="http://schemas.openxmlformats.org/officeDocument/2006/relationships/hyperlink" Target="https://streeteasy.com/rental/4216232" TargetMode="External"/><Relationship Id="rId1182" Type="http://schemas.openxmlformats.org/officeDocument/2006/relationships/hyperlink" Target="https://www.corcoran.com/listing/rented/30-77-vernon-boulevard-620w-queens-ny-11102/22070492/regionId/1" TargetMode="External"/><Relationship Id="rId205" Type="http://schemas.openxmlformats.org/officeDocument/2006/relationships/hyperlink" Target="https://streeteasy.com/rental/4011981" TargetMode="External"/><Relationship Id="rId412" Type="http://schemas.openxmlformats.org/officeDocument/2006/relationships/hyperlink" Target="https://streeteasy.com/rental/4210114" TargetMode="External"/><Relationship Id="rId857" Type="http://schemas.openxmlformats.org/officeDocument/2006/relationships/hyperlink" Target="https://streeteasy.com/rental/3863147" TargetMode="External"/><Relationship Id="rId1042" Type="http://schemas.openxmlformats.org/officeDocument/2006/relationships/hyperlink" Target="https://www.corcoran.com/listing/rented/30-77-vernon-boulevard-411s-queens-ny-11102/22044001/regionId/1" TargetMode="External"/><Relationship Id="rId717" Type="http://schemas.openxmlformats.org/officeDocument/2006/relationships/hyperlink" Target="https://streeteasy.com/rental/4297795" TargetMode="External"/><Relationship Id="rId924" Type="http://schemas.openxmlformats.org/officeDocument/2006/relationships/hyperlink" Target="https://streeteasy.com/rental/3922893" TargetMode="External"/><Relationship Id="rId1347" Type="http://schemas.openxmlformats.org/officeDocument/2006/relationships/hyperlink" Target="https://streeteasy.com/rental/3952102" TargetMode="External"/><Relationship Id="rId53" Type="http://schemas.openxmlformats.org/officeDocument/2006/relationships/hyperlink" Target="https://streeteasy.com/rental/4421366" TargetMode="External"/><Relationship Id="rId1207" Type="http://schemas.openxmlformats.org/officeDocument/2006/relationships/hyperlink" Target="https://www.corcoran.com/listing/rented/30-77-vernon-boulevard-515s-queens-ny-11102/22387551/regionId/1" TargetMode="External"/><Relationship Id="rId367" Type="http://schemas.openxmlformats.org/officeDocument/2006/relationships/hyperlink" Target="https://streeteasy.com/rental/4469493" TargetMode="External"/><Relationship Id="rId574" Type="http://schemas.openxmlformats.org/officeDocument/2006/relationships/hyperlink" Target="https://streeteasy.com/rental/3882843" TargetMode="External"/><Relationship Id="rId227" Type="http://schemas.openxmlformats.org/officeDocument/2006/relationships/hyperlink" Target="https://streeteasy.com/rental/4020581" TargetMode="External"/><Relationship Id="rId781" Type="http://schemas.openxmlformats.org/officeDocument/2006/relationships/hyperlink" Target="https://streeteasy.com/rental/4022693" TargetMode="External"/><Relationship Id="rId879" Type="http://schemas.openxmlformats.org/officeDocument/2006/relationships/hyperlink" Target="https://streeteasy.com/rental/4541376" TargetMode="External"/><Relationship Id="rId434" Type="http://schemas.openxmlformats.org/officeDocument/2006/relationships/hyperlink" Target="https://streeteasy.com/rental/4239893" TargetMode="External"/><Relationship Id="rId641" Type="http://schemas.openxmlformats.org/officeDocument/2006/relationships/hyperlink" Target="https://streeteasy.com/rental/4222164" TargetMode="External"/><Relationship Id="rId739" Type="http://schemas.openxmlformats.org/officeDocument/2006/relationships/hyperlink" Target="https://streeteasy.com/rental/4233864" TargetMode="External"/><Relationship Id="rId1064" Type="http://schemas.openxmlformats.org/officeDocument/2006/relationships/hyperlink" Target="https://www.corcoran.com/listing/rented/30-77-vernon-boulevard-331e-queens-ny-11102/21839550/regionId/1" TargetMode="External"/><Relationship Id="rId1271" Type="http://schemas.openxmlformats.org/officeDocument/2006/relationships/hyperlink" Target="https://www.corcoran.com/listing/rented/30-77-vernon-boulevard-ph702e-queens-ny-11102/21965010/regionId/1" TargetMode="External"/><Relationship Id="rId501" Type="http://schemas.openxmlformats.org/officeDocument/2006/relationships/hyperlink" Target="https://streeteasy.com/rental/4101028" TargetMode="External"/><Relationship Id="rId946" Type="http://schemas.openxmlformats.org/officeDocument/2006/relationships/hyperlink" Target="https://streeteasy.com/rental/4239893" TargetMode="External"/><Relationship Id="rId1131" Type="http://schemas.openxmlformats.org/officeDocument/2006/relationships/hyperlink" Target="https://www.corcoran.com/listing/rented/30-77-vernon-boulevard-601s-queens-ny-11102/22214503/regionId/1" TargetMode="External"/><Relationship Id="rId1229" Type="http://schemas.openxmlformats.org/officeDocument/2006/relationships/hyperlink" Target="https://www.corcoran.com/listing/rented/30-77-vernon-boulevard-518s-queens-ny-11102/22188710/regionId/1" TargetMode="External"/><Relationship Id="rId75" Type="http://schemas.openxmlformats.org/officeDocument/2006/relationships/hyperlink" Target="https://streeteasy.com/rental/4416405" TargetMode="External"/><Relationship Id="rId806" Type="http://schemas.openxmlformats.org/officeDocument/2006/relationships/hyperlink" Target="https://streeteasy.com/rental/4004672" TargetMode="External"/><Relationship Id="rId291" Type="http://schemas.openxmlformats.org/officeDocument/2006/relationships/hyperlink" Target="https://streeteasy.com/rental/3888788" TargetMode="External"/><Relationship Id="rId151" Type="http://schemas.openxmlformats.org/officeDocument/2006/relationships/hyperlink" Target="https://streeteasy.com/rental/4155098" TargetMode="External"/><Relationship Id="rId389" Type="http://schemas.openxmlformats.org/officeDocument/2006/relationships/hyperlink" Target="https://streeteasy.com/rental/4374711" TargetMode="External"/><Relationship Id="rId596" Type="http://schemas.openxmlformats.org/officeDocument/2006/relationships/hyperlink" Target="https://streeteasy.com/rental/3912407" TargetMode="External"/><Relationship Id="rId249" Type="http://schemas.openxmlformats.org/officeDocument/2006/relationships/hyperlink" Target="https://streeteasy.com/rental/3983869" TargetMode="External"/><Relationship Id="rId456" Type="http://schemas.openxmlformats.org/officeDocument/2006/relationships/hyperlink" Target="https://streeteasy.com/rental/4161594" TargetMode="External"/><Relationship Id="rId663" Type="http://schemas.openxmlformats.org/officeDocument/2006/relationships/hyperlink" Target="https://streeteasy.com/rental/4485295" TargetMode="External"/><Relationship Id="rId870" Type="http://schemas.openxmlformats.org/officeDocument/2006/relationships/hyperlink" Target="https://streeteasy.com/rental/3954859" TargetMode="External"/><Relationship Id="rId1086" Type="http://schemas.openxmlformats.org/officeDocument/2006/relationships/hyperlink" Target="https://www.corcoran.com/listing/rented/30-77-vernon-boulevard-623w-queens-ny-11102/21928822/regionId/1" TargetMode="External"/><Relationship Id="rId1293" Type="http://schemas.openxmlformats.org/officeDocument/2006/relationships/hyperlink" Target="https://streeteasy.com/rental/4264023" TargetMode="External"/><Relationship Id="rId109" Type="http://schemas.openxmlformats.org/officeDocument/2006/relationships/hyperlink" Target="https://streeteasy.com/rental/4222174" TargetMode="External"/><Relationship Id="rId316" Type="http://schemas.openxmlformats.org/officeDocument/2006/relationships/hyperlink" Target="https://streeteasy.com/rental/3827965" TargetMode="External"/><Relationship Id="rId523" Type="http://schemas.openxmlformats.org/officeDocument/2006/relationships/hyperlink" Target="https://streeteasy.com/rental/3984279" TargetMode="External"/><Relationship Id="rId968" Type="http://schemas.openxmlformats.org/officeDocument/2006/relationships/hyperlink" Target="https://streeteasy.com/rental/3919710" TargetMode="External"/><Relationship Id="rId1153" Type="http://schemas.openxmlformats.org/officeDocument/2006/relationships/hyperlink" Target="https://www.corcoran.com/listing/rented/30-77-vernon-boulevard-603e-queens-ny-11102/21951691/regionId/1" TargetMode="External"/><Relationship Id="rId97" Type="http://schemas.openxmlformats.org/officeDocument/2006/relationships/hyperlink" Target="https://streeteasy.com/rental/4266375" TargetMode="External"/><Relationship Id="rId730" Type="http://schemas.openxmlformats.org/officeDocument/2006/relationships/hyperlink" Target="https://streeteasy.com/rental/4255425" TargetMode="External"/><Relationship Id="rId828" Type="http://schemas.openxmlformats.org/officeDocument/2006/relationships/hyperlink" Target="https://streeteasy.com/rental/3964899" TargetMode="External"/><Relationship Id="rId1013" Type="http://schemas.openxmlformats.org/officeDocument/2006/relationships/hyperlink" Target="https://streeteasy.com/rental/4318606" TargetMode="External"/><Relationship Id="rId1220" Type="http://schemas.openxmlformats.org/officeDocument/2006/relationships/hyperlink" Target="https://www.corcoran.com/listing/rented/30-77-vernon-boulevard-ph821w-queens-ny-11102/22055503/regionId/1" TargetMode="External"/><Relationship Id="rId1318" Type="http://schemas.openxmlformats.org/officeDocument/2006/relationships/hyperlink" Target="https://streeteasy.com/rental/4385255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orcoran.com/listing/rented/30-77-vernon-boulevard-409e-queens-ny-11102/22188615/regionId/1" TargetMode="External"/><Relationship Id="rId21" Type="http://schemas.openxmlformats.org/officeDocument/2006/relationships/hyperlink" Target="https://www.corcoran.com/listing/rented/30-77-vernon-boulevard-511s-queens-ny-11102/22104489/regionId/1" TargetMode="External"/><Relationship Id="rId42" Type="http://schemas.openxmlformats.org/officeDocument/2006/relationships/hyperlink" Target="https://www.corcoran.com/listing/rented/30-77-vernon-boulevard-333e-queens-ny-11102/21839551/regionId/1" TargetMode="External"/><Relationship Id="rId63" Type="http://schemas.openxmlformats.org/officeDocument/2006/relationships/hyperlink" Target="https://www.corcoran.com/listing/rented/30-77-vernon-boulevard-608w-queens-ny-11102/21863825/regionId/1" TargetMode="External"/><Relationship Id="rId84" Type="http://schemas.openxmlformats.org/officeDocument/2006/relationships/hyperlink" Target="https://www.corcoran.com/listing/rented/30-77-vernon-boulevard-606s-queens-ny-11102/22403734/regionId/1" TargetMode="External"/><Relationship Id="rId138" Type="http://schemas.openxmlformats.org/officeDocument/2006/relationships/hyperlink" Target="https://www.corcoran.com/listing/rented/30-77-vernon-boulevard-406s-queens-ny-11102/22214530/regionId/1" TargetMode="External"/><Relationship Id="rId159" Type="http://schemas.openxmlformats.org/officeDocument/2006/relationships/hyperlink" Target="https://www.corcoran.com/listing/rented/30-77-vernon-boulevard-520w-queens-ny-11102/22028170/regionId/1" TargetMode="External"/><Relationship Id="rId170" Type="http://schemas.openxmlformats.org/officeDocument/2006/relationships/hyperlink" Target="https://www.corcoran.com/listing/rented/30-77-vernon-boulevard-g125w-queens-ny-11102/22121525/regionId/1" TargetMode="External"/><Relationship Id="rId191" Type="http://schemas.openxmlformats.org/officeDocument/2006/relationships/hyperlink" Target="https://www.corcoran.com/listing/rented/30-77-vernon-boulevard-310s-queens-ny-11102/22008993/regionId/1" TargetMode="External"/><Relationship Id="rId205" Type="http://schemas.openxmlformats.org/officeDocument/2006/relationships/hyperlink" Target="https://www.corcoran.com/listing/rented/30-77-vernon-boulevard-304e-queens-ny-11102/21864148/regionId/1" TargetMode="External"/><Relationship Id="rId226" Type="http://schemas.openxmlformats.org/officeDocument/2006/relationships/hyperlink" Target="https://www.corcoran.com/listing/rented/30-77-vernon-boulevard-418s-queens-ny-11102/22171863/regionId/1" TargetMode="External"/><Relationship Id="rId247" Type="http://schemas.openxmlformats.org/officeDocument/2006/relationships/hyperlink" Target="https://www.corcoran.com/listing/rented/30-77-vernon-boulevard-528e-queens-ny-11102/21983530/regionId/1" TargetMode="External"/><Relationship Id="rId107" Type="http://schemas.openxmlformats.org/officeDocument/2006/relationships/hyperlink" Target="https://www.corcoran.com/listing/rented/30-77-vernon-boulevard-502s-queens-ny-11102/22459107/regionId/1" TargetMode="External"/><Relationship Id="rId11" Type="http://schemas.openxmlformats.org/officeDocument/2006/relationships/hyperlink" Target="https://www.corcoran.com/listing/rented/30-77-vernon-boulevard-539w-queens-ny-11102/21885978/regionId/1" TargetMode="External"/><Relationship Id="rId32" Type="http://schemas.openxmlformats.org/officeDocument/2006/relationships/hyperlink" Target="https://www.corcoran.com/listing/rented/30-77-vernon-boulevard-ph826w-queens-ny-11102/22104688/regionId/1" TargetMode="External"/><Relationship Id="rId53" Type="http://schemas.openxmlformats.org/officeDocument/2006/relationships/hyperlink" Target="https://www.corcoran.com/listing/rented/30-77-vernon-boulevard-633w-queens-ny-11102/21863829/regionId/1" TargetMode="External"/><Relationship Id="rId74" Type="http://schemas.openxmlformats.org/officeDocument/2006/relationships/hyperlink" Target="https://www.corcoran.com/listing/rented/30-77-vernon-boulevard-309w-queens-ny-11102/22376709/regionId/1" TargetMode="External"/><Relationship Id="rId128" Type="http://schemas.openxmlformats.org/officeDocument/2006/relationships/hyperlink" Target="https://www.corcoran.com/listing/rented/30-77-vernon-boulevard-ph808s-queens-ny-11102/22459108/regionId/1" TargetMode="External"/><Relationship Id="rId149" Type="http://schemas.openxmlformats.org/officeDocument/2006/relationships/hyperlink" Target="https://www.corcoran.com/listing/rented/30-77-vernon-boulevard-506e-queens-ny-11102/22337499/regionId/1" TargetMode="External"/><Relationship Id="rId5" Type="http://schemas.openxmlformats.org/officeDocument/2006/relationships/hyperlink" Target="https://www.corcoran.com/listing/rented/30-77-vernon-boulevard-213s-queens-ny-11102/22043885/regionId/1" TargetMode="External"/><Relationship Id="rId95" Type="http://schemas.openxmlformats.org/officeDocument/2006/relationships/hyperlink" Target="https://www.corcoran.com/listing/rented/30-77-vernon-boulevard-g215e-queens-ny-11102/21912016/regionId/1" TargetMode="External"/><Relationship Id="rId160" Type="http://schemas.openxmlformats.org/officeDocument/2006/relationships/hyperlink" Target="https://www.corcoran.com/listing/rented/30-77-vernon-boulevard-ph705s-queens-ny-11102/22313437/regionId/1" TargetMode="External"/><Relationship Id="rId181" Type="http://schemas.openxmlformats.org/officeDocument/2006/relationships/hyperlink" Target="https://www.corcoran.com/listing/rented/30-77-vernon-boulevard-610e-queens-ny-11102/22121729/regionId/1" TargetMode="External"/><Relationship Id="rId216" Type="http://schemas.openxmlformats.org/officeDocument/2006/relationships/hyperlink" Target="https://www.corcoran.com/listing/rented/30-77-vernon-boulevard-604east-queens-ny-11102/22233015/regionId/1" TargetMode="External"/><Relationship Id="rId237" Type="http://schemas.openxmlformats.org/officeDocument/2006/relationships/hyperlink" Target="https://www.corcoran.com/listing/rented/30-77-vernon-boulevard-ph802e-queens-ny-11102/22008844/regionId/1" TargetMode="External"/><Relationship Id="rId22" Type="http://schemas.openxmlformats.org/officeDocument/2006/relationships/hyperlink" Target="https://www.corcoran.com/listing/rented/30-77-vernon-boulevard-317s-queens-ny-11102/22044077/regionId/1" TargetMode="External"/><Relationship Id="rId43" Type="http://schemas.openxmlformats.org/officeDocument/2006/relationships/hyperlink" Target="https://www.corcoran.com/listing/rented/30-77-vernon-boulevard-331e-queens-ny-11102/21839550/regionId/1" TargetMode="External"/><Relationship Id="rId64" Type="http://schemas.openxmlformats.org/officeDocument/2006/relationships/hyperlink" Target="https://www.corcoran.com/listing/rented/30-77-vernon-boulevard-ph801w-queens-ny-11102/22086285/regionId/1" TargetMode="External"/><Relationship Id="rId118" Type="http://schemas.openxmlformats.org/officeDocument/2006/relationships/hyperlink" Target="https://www.corcoran.com/listing/rented/30-77-vernon-boulevard-ph708s-queens-ny-11102/22451214/regionId/1" TargetMode="External"/><Relationship Id="rId139" Type="http://schemas.openxmlformats.org/officeDocument/2006/relationships/hyperlink" Target="https://www.corcoran.com/listing/rented/30-77-vernon-boulevard-608s-queens-ny-11102/22441933/regionId/1" TargetMode="External"/><Relationship Id="rId85" Type="http://schemas.openxmlformats.org/officeDocument/2006/relationships/hyperlink" Target="https://www.corcoran.com/listing/rented/30-77-vernon-boulevard-405s-queens-ny-11102/22086847/regionId/1" TargetMode="External"/><Relationship Id="rId150" Type="http://schemas.openxmlformats.org/officeDocument/2006/relationships/hyperlink" Target="https://www.corcoran.com/listing/rented/30-77-vernon-boulevard-ph729w-queens-ny-11102/22010772/regionId/1" TargetMode="External"/><Relationship Id="rId171" Type="http://schemas.openxmlformats.org/officeDocument/2006/relationships/hyperlink" Target="https://www.corcoran.com/listing/rented/30-77-vernon-boulevard-516w-queens-ny-11102/22729594/regionId/1" TargetMode="External"/><Relationship Id="rId192" Type="http://schemas.openxmlformats.org/officeDocument/2006/relationships/hyperlink" Target="https://www.corcoran.com/listing/rented/30-77-vernon-boulevard-g106s-queens-ny-11102/22552812/regionId/1" TargetMode="External"/><Relationship Id="rId206" Type="http://schemas.openxmlformats.org/officeDocument/2006/relationships/hyperlink" Target="https://www.corcoran.com/listing/rented/30-77-vernon-boulevard-602e-queens-ny-11102/21886046/regionId/1" TargetMode="External"/><Relationship Id="rId227" Type="http://schemas.openxmlformats.org/officeDocument/2006/relationships/hyperlink" Target="https://www.corcoran.com/listing/rented/30-77-vernon-boulevard-513w-queens-ny-11102/22047206/regionId/1" TargetMode="External"/><Relationship Id="rId248" Type="http://schemas.openxmlformats.org/officeDocument/2006/relationships/hyperlink" Target="https://www.corcoran.com/listing/rented/30-77-vernon-boulevard-ph528e-queens-ny-11102/22055157/regionId/1" TargetMode="External"/><Relationship Id="rId12" Type="http://schemas.openxmlformats.org/officeDocument/2006/relationships/hyperlink" Target="https://www.corcoran.com/listing/rented/30-77-vernon-boulevard-635w-queens-ny-11102/21951434/regionId/1" TargetMode="External"/><Relationship Id="rId33" Type="http://schemas.openxmlformats.org/officeDocument/2006/relationships/hyperlink" Target="https://www.corcoran.com/listing/rented/30-77-vernon-boulevard-212s-queens-ny-11102/22028169/regionId/1" TargetMode="External"/><Relationship Id="rId108" Type="http://schemas.openxmlformats.org/officeDocument/2006/relationships/hyperlink" Target="https://www.corcoran.com/listing/rented/30-77-vernon-boulevard-406e-queens-ny-11102/22459106/regionId/1" TargetMode="External"/><Relationship Id="rId129" Type="http://schemas.openxmlformats.org/officeDocument/2006/relationships/hyperlink" Target="https://www.corcoran.com/listing/rented/30-77-vernon-boulevard-ph703s-queens-ny-11102/22120379/regionId/1" TargetMode="External"/><Relationship Id="rId54" Type="http://schemas.openxmlformats.org/officeDocument/2006/relationships/hyperlink" Target="https://www.corcoran.com/listing/rented/30-77-vernon-boulevard-ph724w-queens-ny-11102/21972172/regionId/1" TargetMode="External"/><Relationship Id="rId75" Type="http://schemas.openxmlformats.org/officeDocument/2006/relationships/hyperlink" Target="https://www.corcoran.com/listing/rented/30-77-vernon-boulevard-528w-queens-ny-11102/22024484/regionId/1" TargetMode="External"/><Relationship Id="rId96" Type="http://schemas.openxmlformats.org/officeDocument/2006/relationships/hyperlink" Target="https://www.corcoran.com/listing/rented/30-77-vernon-boulevard-628w-queens-ny-11102/22188668/regionId/1" TargetMode="External"/><Relationship Id="rId140" Type="http://schemas.openxmlformats.org/officeDocument/2006/relationships/hyperlink" Target="https://www.corcoran.com/listing/rented/30-77-vernon-boulevard-ph707s-queens-ny-11102/22421166/regionId/1" TargetMode="External"/><Relationship Id="rId161" Type="http://schemas.openxmlformats.org/officeDocument/2006/relationships/hyperlink" Target="https://www.corcoran.com/listing/rented/30-77-vernon-boulevard-622w-queens-ny-11102/21864000/regionId/1" TargetMode="External"/><Relationship Id="rId182" Type="http://schemas.openxmlformats.org/officeDocument/2006/relationships/hyperlink" Target="https://www.corcoran.com/listing/rented/30-77-vernon-boulevard-g216e-queens-ny-11102/21961134/regionId/1" TargetMode="External"/><Relationship Id="rId217" Type="http://schemas.openxmlformats.org/officeDocument/2006/relationships/hyperlink" Target="https://www.corcoran.com/listing/rented/30-77-vernon-boulevard-614s-queens-ny-11102/22228239/regionId/1" TargetMode="External"/><Relationship Id="rId6" Type="http://schemas.openxmlformats.org/officeDocument/2006/relationships/hyperlink" Target="https://www.corcoran.com/listing/rented/30-77-vernon-boulevard-311east-queens-ny-11102/22719125/regionId/1" TargetMode="External"/><Relationship Id="rId238" Type="http://schemas.openxmlformats.org/officeDocument/2006/relationships/hyperlink" Target="https://www.corcoran.com/listing/rented/30-77-vernon-boulevard-712w-queens-ny-11102/22319747/regionId/1" TargetMode="External"/><Relationship Id="rId23" Type="http://schemas.openxmlformats.org/officeDocument/2006/relationships/hyperlink" Target="https://www.corcoran.com/listing/rented/30-77-vernon-boulevard-315s-queens-ny-11102/22067965/regionId/1" TargetMode="External"/><Relationship Id="rId119" Type="http://schemas.openxmlformats.org/officeDocument/2006/relationships/hyperlink" Target="https://www.corcoran.com/listing/rented/30-77-vernon-boulevard-ph832w-queens-ny-11102/22030976/regionId/1" TargetMode="External"/><Relationship Id="rId44" Type="http://schemas.openxmlformats.org/officeDocument/2006/relationships/hyperlink" Target="https://www.corcoran.com/listing/rented/30-77-vernon-boulevard-624w-queens-ny-11102/21863827/regionId/1" TargetMode="External"/><Relationship Id="rId65" Type="http://schemas.openxmlformats.org/officeDocument/2006/relationships/hyperlink" Target="https://www.corcoran.com/listing/rented/30-77-vernon-boulevard-623w-queens-ny-11102/21928822/regionId/1" TargetMode="External"/><Relationship Id="rId86" Type="http://schemas.openxmlformats.org/officeDocument/2006/relationships/hyperlink" Target="https://www.corcoran.com/listing/rented/30-77-vernon-boulevard-305e-queens-ny-11102/21839544/regionId/1" TargetMode="External"/><Relationship Id="rId130" Type="http://schemas.openxmlformats.org/officeDocument/2006/relationships/hyperlink" Target="https://www.corcoran.com/listing/rented/30-77-vernon-boulevard-320e-queens-ny-11102/21970218/regionId/1" TargetMode="External"/><Relationship Id="rId151" Type="http://schemas.openxmlformats.org/officeDocument/2006/relationships/hyperlink" Target="https://www.corcoran.com/listing/rented/30-77-vernon-boulevard-505s-queens-ny-11102/22147812/regionId/1" TargetMode="External"/><Relationship Id="rId172" Type="http://schemas.openxmlformats.org/officeDocument/2006/relationships/hyperlink" Target="https://www.corcoran.com/listing/rented/30-77-vernon-boulevard-618w-queens-ny-11102/22030910/regionId/1" TargetMode="External"/><Relationship Id="rId193" Type="http://schemas.openxmlformats.org/officeDocument/2006/relationships/hyperlink" Target="https://www.corcoran.com/listing/rented/30-77-vernon-boulevard-316s-queens-ny-11102/22008781/regionId/1" TargetMode="External"/><Relationship Id="rId207" Type="http://schemas.openxmlformats.org/officeDocument/2006/relationships/hyperlink" Target="https://www.corcoran.com/listing/rented/30-77-vernon-boulevard-ph708e-queens-ny-11102/22249326/regionId/1" TargetMode="External"/><Relationship Id="rId228" Type="http://schemas.openxmlformats.org/officeDocument/2006/relationships/hyperlink" Target="https://www.corcoran.com/listing/rented/30-77-vernon-boulevard-523e-queens-ny-11102/21965161/regionId/1" TargetMode="External"/><Relationship Id="rId249" Type="http://schemas.openxmlformats.org/officeDocument/2006/relationships/hyperlink" Target="https://www.corcoran.com/listing/rented/30-77-vernon-boulevard-g218s-queens-ny-11102/22029319/regionId/1" TargetMode="External"/><Relationship Id="rId13" Type="http://schemas.openxmlformats.org/officeDocument/2006/relationships/hyperlink" Target="https://www.corcoran.com/listing/rented/30-77-vernon-boulevard-ph735w-queens-ny-11102/21970101/regionId/1" TargetMode="External"/><Relationship Id="rId109" Type="http://schemas.openxmlformats.org/officeDocument/2006/relationships/hyperlink" Target="https://www.corcoran.com/listing/rented/30-77-vernon-boulevard-306s-queens-ny-11102/22171693/regionId/1" TargetMode="External"/><Relationship Id="rId34" Type="http://schemas.openxmlformats.org/officeDocument/2006/relationships/hyperlink" Target="https://www.corcoran.com/listing/rented/30-77-vernon-boulevard-214s-queens-ny-11102/22029255/regionId/1" TargetMode="External"/><Relationship Id="rId55" Type="http://schemas.openxmlformats.org/officeDocument/2006/relationships/hyperlink" Target="https://www.corcoran.com/listing/rented/30-77-vernon-boulevard-ph827w-queens-ny-11102/22070143/regionId/1" TargetMode="External"/><Relationship Id="rId76" Type="http://schemas.openxmlformats.org/officeDocument/2006/relationships/hyperlink" Target="https://www.corcoran.com/listing/rented/30-77-vernon-boulevard-602w-queens-ny-11102/21863823/regionId/1" TargetMode="External"/><Relationship Id="rId97" Type="http://schemas.openxmlformats.org/officeDocument/2006/relationships/hyperlink" Target="https://www.corcoran.com/listing/rented/30-77-vernon-boulevard-522e-queens-ny-11102/21898715/regionId/1" TargetMode="External"/><Relationship Id="rId120" Type="http://schemas.openxmlformats.org/officeDocument/2006/relationships/hyperlink" Target="https://www.corcoran.com/listing/rented/30-77-vernon-boulevard-410w-queens-ny-11102/22376736/regionId/1" TargetMode="External"/><Relationship Id="rId141" Type="http://schemas.openxmlformats.org/officeDocument/2006/relationships/hyperlink" Target="https://www.corcoran.com/listing/rented/30-77-vernon-boulevard-ph702s-queens-ny-11102/22446632/regionId/1" TargetMode="External"/><Relationship Id="rId7" Type="http://schemas.openxmlformats.org/officeDocument/2006/relationships/hyperlink" Target="https://www.corcoran.com/listing/rented/30-77-vernon-boulevard-439w-queens-ny-11102/21839282/regionId/1" TargetMode="External"/><Relationship Id="rId162" Type="http://schemas.openxmlformats.org/officeDocument/2006/relationships/hyperlink" Target="https://www.corcoran.com/listing/rented/30-77-vernon-boulevard-627w-queens-ny-11102/21863828/regionId/1" TargetMode="External"/><Relationship Id="rId183" Type="http://schemas.openxmlformats.org/officeDocument/2006/relationships/hyperlink" Target="https://www.corcoran.com/listing/rented/30-77-vernon-boulevard-420w-queens-ny-11102/21970268/regionId/1" TargetMode="External"/><Relationship Id="rId218" Type="http://schemas.openxmlformats.org/officeDocument/2006/relationships/hyperlink" Target="https://www.corcoran.com/listing/rented/30-77-vernon-boulevard-ph812w-queens-ny-11102/22070733/regionId/1" TargetMode="External"/><Relationship Id="rId239" Type="http://schemas.openxmlformats.org/officeDocument/2006/relationships/hyperlink" Target="https://www.corcoran.com/listing/rented/30-77-vernon-boulevard-ph714w-queens-ny-11102/22105227/regionId/1" TargetMode="External"/><Relationship Id="rId250" Type="http://schemas.openxmlformats.org/officeDocument/2006/relationships/hyperlink" Target="https://www.corcoran.com/listing/rented/30-77-vernon-boulevard-519w-queens-ny-11102/21926839/regionId/1" TargetMode="External"/><Relationship Id="rId24" Type="http://schemas.openxmlformats.org/officeDocument/2006/relationships/hyperlink" Target="https://www.corcoran.com/listing/rented/30-77-vernon-boulevard-ph834w-queens-ny-11102/21981329/regionId/1" TargetMode="External"/><Relationship Id="rId45" Type="http://schemas.openxmlformats.org/officeDocument/2006/relationships/hyperlink" Target="https://www.corcoran.com/listing/rented/30-77-vernon-boulevard-611s-queens-ny-11102/22171363/regionId/1" TargetMode="External"/><Relationship Id="rId66" Type="http://schemas.openxmlformats.org/officeDocument/2006/relationships/hyperlink" Target="https://www.corcoran.com/listing/rented/30-77-vernon-boulevard-ph739w-queens-ny-11102/22659221/regionId/1" TargetMode="External"/><Relationship Id="rId87" Type="http://schemas.openxmlformats.org/officeDocument/2006/relationships/hyperlink" Target="https://www.corcoran.com/listing/rented/30-77-vernon-boulevard-605e-queens-ny-11102/21996976/regionId/1" TargetMode="External"/><Relationship Id="rId110" Type="http://schemas.openxmlformats.org/officeDocument/2006/relationships/hyperlink" Target="https://www.corcoran.com/listing/rented/30-77-vernon-boulevard-508s-queens-ny-11102/22085879/regionId/1" TargetMode="External"/><Relationship Id="rId131" Type="http://schemas.openxmlformats.org/officeDocument/2006/relationships/hyperlink" Target="https://www.corcoran.com/listing/rented/30-77-vernon-boulevard-ph702w-queens-ny-11102/21951635/regionId/1" TargetMode="External"/><Relationship Id="rId152" Type="http://schemas.openxmlformats.org/officeDocument/2006/relationships/hyperlink" Target="https://www.corcoran.com/listing/rented/30-77-vernon-boulevard-317w-queens-ny-11102/21863835/regionId/1" TargetMode="External"/><Relationship Id="rId173" Type="http://schemas.openxmlformats.org/officeDocument/2006/relationships/hyperlink" Target="https://www.corcoran.com/listing/rented/30-77-vernon-boulevard-118w-queens-ny-11102/21980662/regionId/1" TargetMode="External"/><Relationship Id="rId194" Type="http://schemas.openxmlformats.org/officeDocument/2006/relationships/hyperlink" Target="https://www.corcoran.com/listing/rented/30-77-vernon-boulevard-510s-queens-ny-11102/22121388/regionId/1" TargetMode="External"/><Relationship Id="rId208" Type="http://schemas.openxmlformats.org/officeDocument/2006/relationships/hyperlink" Target="https://www.corcoran.com/listing/rented/30-77-vernon-boulevard-708e-queens-ny-11102/22298493/regionId/1" TargetMode="External"/><Relationship Id="rId229" Type="http://schemas.openxmlformats.org/officeDocument/2006/relationships/hyperlink" Target="https://www.corcoran.com/listing/rented/30-77-vernon-boulevard-202e-queens-ny-11102/22552793/regionId/1" TargetMode="External"/><Relationship Id="rId240" Type="http://schemas.openxmlformats.org/officeDocument/2006/relationships/hyperlink" Target="https://www.corcoran.com/listing/rented/30-77-vernon-boulevard-ph814w-queens-ny-11102/21965164/regionId/1" TargetMode="External"/><Relationship Id="rId14" Type="http://schemas.openxmlformats.org/officeDocument/2006/relationships/hyperlink" Target="https://www.corcoran.com/listing/rented/30-77-vernon-boulevard-ph734w-queens-ny-11102/21970499/regionId/1" TargetMode="External"/><Relationship Id="rId35" Type="http://schemas.openxmlformats.org/officeDocument/2006/relationships/hyperlink" Target="https://www.corcoran.com/listing/rented/30-77-vernon-boulevard-424e-queens-ny-11102/21961119/regionId/1" TargetMode="External"/><Relationship Id="rId56" Type="http://schemas.openxmlformats.org/officeDocument/2006/relationships/hyperlink" Target="https://www.corcoran.com/listing/rented/30-77-vernon-boulevard-827w-queens-ny-11102/22070228/regionId/1" TargetMode="External"/><Relationship Id="rId77" Type="http://schemas.openxmlformats.org/officeDocument/2006/relationships/hyperlink" Target="https://www.corcoran.com/listing/rented/30-77-vernon-boulevard-603w-queens-ny-11102/21885554/regionId/1" TargetMode="External"/><Relationship Id="rId100" Type="http://schemas.openxmlformats.org/officeDocument/2006/relationships/hyperlink" Target="https://www.corcoran.com/listing/rented/30-77-vernon-boulevard-ph833w-queens-ny-11102/22120152/regionId/1" TargetMode="External"/><Relationship Id="rId8" Type="http://schemas.openxmlformats.org/officeDocument/2006/relationships/hyperlink" Target="https://www.corcoran.com/listing/rented/30-77-vernon-boulevard-311e-queens-ny-11102/21863820/regionId/1" TargetMode="External"/><Relationship Id="rId98" Type="http://schemas.openxmlformats.org/officeDocument/2006/relationships/hyperlink" Target="https://www.corcoran.com/listing/rented/30-77-vernon-boulevard-514s-queens-ny-11102/22692040/regionId/1" TargetMode="External"/><Relationship Id="rId121" Type="http://schemas.openxmlformats.org/officeDocument/2006/relationships/hyperlink" Target="https://www.corcoran.com/listing/rented/30-77-vernon-boulevard-201e-queens-ny-11102/22552771/regionId/1" TargetMode="External"/><Relationship Id="rId142" Type="http://schemas.openxmlformats.org/officeDocument/2006/relationships/hyperlink" Target="https://www.corcoran.com/listing/rented/30-77-vernon-boulevard-ph802s-queens-ny-11102/22446713/regionId/1" TargetMode="External"/><Relationship Id="rId163" Type="http://schemas.openxmlformats.org/officeDocument/2006/relationships/hyperlink" Target="https://www.corcoran.com/listing/rented/30-77-vernon-boulevard-620w-queens-ny-11102/22070492/regionId/1" TargetMode="External"/><Relationship Id="rId184" Type="http://schemas.openxmlformats.org/officeDocument/2006/relationships/hyperlink" Target="https://www.corcoran.com/listing/rented/30-77-vernon-boulevard-g210e-queens-ny-11102/22643862/regionId/1" TargetMode="External"/><Relationship Id="rId219" Type="http://schemas.openxmlformats.org/officeDocument/2006/relationships/hyperlink" Target="https://www.corcoran.com/listing/rented/30-77-vernon-boulevard-ph709e-queens-ny-11102/22668571/regionId/1" TargetMode="External"/><Relationship Id="rId230" Type="http://schemas.openxmlformats.org/officeDocument/2006/relationships/hyperlink" Target="https://www.corcoran.com/listing/rented/30-77-vernon-boulevard-612w-queens-ny-11102/21885446/regionId/1" TargetMode="External"/><Relationship Id="rId251" Type="http://schemas.openxmlformats.org/officeDocument/2006/relationships/hyperlink" Target="https://www.corcoran.com/listing/rented/30-77-vernon-boulevard-819w-queens-ny-11102/22376869/regionId/1" TargetMode="External"/><Relationship Id="rId25" Type="http://schemas.openxmlformats.org/officeDocument/2006/relationships/hyperlink" Target="https://www.corcoran.com/listing/rented/30-77-vernon-boulevard-g211e-queens-ny-11102/21896788/regionId/1" TargetMode="External"/><Relationship Id="rId46" Type="http://schemas.openxmlformats.org/officeDocument/2006/relationships/hyperlink" Target="https://www.corcoran.com/listing/rented/30-77-vernon-boulevard-306e-queens-ny-11102/21996994/regionId/1" TargetMode="External"/><Relationship Id="rId67" Type="http://schemas.openxmlformats.org/officeDocument/2006/relationships/hyperlink" Target="https://www.corcoran.com/listing/rented/30-77-vernon-boulevard-ph730w-queens-ny-11102/21976876/regionId/1" TargetMode="External"/><Relationship Id="rId88" Type="http://schemas.openxmlformats.org/officeDocument/2006/relationships/hyperlink" Target="https://www.corcoran.com/listing/rented/30-77-vernon-boulevard-605w-queens-ny-11102/21885556/regionId/1" TargetMode="External"/><Relationship Id="rId111" Type="http://schemas.openxmlformats.org/officeDocument/2006/relationships/hyperlink" Target="https://www.corcoran.com/listing/rented/30-77-vernon-boulevard-601s-queens-ny-11102/22214503/regionId/1" TargetMode="External"/><Relationship Id="rId132" Type="http://schemas.openxmlformats.org/officeDocument/2006/relationships/hyperlink" Target="https://www.corcoran.com/listing/rented/30-77-vernon-boulevard-609e-queens-ny-11102/21997071/regionId/1" TargetMode="External"/><Relationship Id="rId153" Type="http://schemas.openxmlformats.org/officeDocument/2006/relationships/hyperlink" Target="https://www.corcoran.com/listing/rented/30-77-vernon-boulevard-414w-queens-ny-11102/21928707/regionId/1" TargetMode="External"/><Relationship Id="rId174" Type="http://schemas.openxmlformats.org/officeDocument/2006/relationships/hyperlink" Target="https://www.corcoran.com/listing/rented/30-77-vernon-boulevard-316w-queens-ny-11102/21839547/regionId/1" TargetMode="External"/><Relationship Id="rId195" Type="http://schemas.openxmlformats.org/officeDocument/2006/relationships/hyperlink" Target="https://www.corcoran.com/listing/rented/30-77-vernon-boulevard-313w-queens-ny-11102/21979214/regionId/1" TargetMode="External"/><Relationship Id="rId209" Type="http://schemas.openxmlformats.org/officeDocument/2006/relationships/hyperlink" Target="https://www.corcoran.com/listing/rented/30-77-vernon-boulevard-533east-queens-ny-11102/22384913/regionId/1" TargetMode="External"/><Relationship Id="rId220" Type="http://schemas.openxmlformats.org/officeDocument/2006/relationships/hyperlink" Target="https://www.corcoran.com/listing/rented/30-77-vernon-boulevard-ph808e-queens-ny-11102/22285489/regionId/1" TargetMode="External"/><Relationship Id="rId241" Type="http://schemas.openxmlformats.org/officeDocument/2006/relationships/hyperlink" Target="https://www.corcoran.com/listing/rented/30-77-vernon-boulevard-ph706w-queens-ny-11102/22030933/regionId/1" TargetMode="External"/><Relationship Id="rId15" Type="http://schemas.openxmlformats.org/officeDocument/2006/relationships/hyperlink" Target="https://www.corcoran.com/listing/rented/30-77-vernon-boulevard-215s-queens-ny-11102/22101969/regionId/1" TargetMode="External"/><Relationship Id="rId36" Type="http://schemas.openxmlformats.org/officeDocument/2006/relationships/hyperlink" Target="https://www.corcoran.com/listing/rented/30-77-vernon-boulevard-312s-queens-ny-11102/22169920/regionId/1" TargetMode="External"/><Relationship Id="rId57" Type="http://schemas.openxmlformats.org/officeDocument/2006/relationships/hyperlink" Target="https://www.corcoran.com/listing/rented/30-77-vernon-boulevard-626w-queens-ny-11102/21911529/regionId/1" TargetMode="External"/><Relationship Id="rId78" Type="http://schemas.openxmlformats.org/officeDocument/2006/relationships/hyperlink" Target="https://www.corcoran.com/listing/rented/30-77-vernon-boulevard-604w-queens-ny-11102/21885555/regionId/1" TargetMode="External"/><Relationship Id="rId99" Type="http://schemas.openxmlformats.org/officeDocument/2006/relationships/hyperlink" Target="https://www.corcoran.com/listing/rented/30-77-vernon-boulevard-605s-queens-ny-11102/22179466/regionId/1" TargetMode="External"/><Relationship Id="rId101" Type="http://schemas.openxmlformats.org/officeDocument/2006/relationships/hyperlink" Target="https://www.corcoran.com/listing/rented/30-77-vernon-boulevard-206e-queens-ny-11102/21926837/regionId/1" TargetMode="External"/><Relationship Id="rId122" Type="http://schemas.openxmlformats.org/officeDocument/2006/relationships/hyperlink" Target="https://www.corcoran.com/listing/rented/30-77-vernon-boulevard-537w-queens-ny-11102/22572188/regionId/1" TargetMode="External"/><Relationship Id="rId143" Type="http://schemas.openxmlformats.org/officeDocument/2006/relationships/hyperlink" Target="https://www.corcoran.com/listing/rented/30-77-vernon-boulevard-611w-queens-ny-11102/21885557/regionId/1" TargetMode="External"/><Relationship Id="rId164" Type="http://schemas.openxmlformats.org/officeDocument/2006/relationships/hyperlink" Target="https://www.corcoran.com/listing/rented/30-77-vernon-boulevard-ph722w-queens-ny-11102/21970234/regionId/1" TargetMode="External"/><Relationship Id="rId185" Type="http://schemas.openxmlformats.org/officeDocument/2006/relationships/hyperlink" Target="https://www.corcoran.com/listing/rented/30-77-vernon-boulevard-505e-queens-ny-11102/22622962/regionId/1" TargetMode="External"/><Relationship Id="rId9" Type="http://schemas.openxmlformats.org/officeDocument/2006/relationships/hyperlink" Target="https://www.corcoran.com/listing/rented/30-77-vernon-boulevard-ph738w-queens-ny-11102/21896651/regionId/1" TargetMode="External"/><Relationship Id="rId210" Type="http://schemas.openxmlformats.org/officeDocument/2006/relationships/hyperlink" Target="https://www.corcoran.com/listing/rented/30-77-vernon-boulevard-518s-queens-ny-11102/22188710/regionId/1" TargetMode="External"/><Relationship Id="rId26" Type="http://schemas.openxmlformats.org/officeDocument/2006/relationships/hyperlink" Target="https://www.corcoran.com/listing/rented/30-77-vernon-boulevard-313s-queens-ny-11102/22065875/regionId/1" TargetMode="External"/><Relationship Id="rId231" Type="http://schemas.openxmlformats.org/officeDocument/2006/relationships/hyperlink" Target="https://www.corcoran.com/listing/rented/30-77-vernon-boulevard-ph711s-queens-ny-11102/22122112/regionId/1" TargetMode="External"/><Relationship Id="rId252" Type="http://schemas.openxmlformats.org/officeDocument/2006/relationships/hyperlink" Target="https://www.corcoran.com/listing/rented/30-77-vernon-boulevard-ph702e-queens-ny-11102/21965010/regionId/1" TargetMode="External"/><Relationship Id="rId47" Type="http://schemas.openxmlformats.org/officeDocument/2006/relationships/hyperlink" Target="https://www.corcoran.com/listing/rented/30-77-vernon-boulevard-ph805w-queens-ny-11102/22104856/regionId/1" TargetMode="External"/><Relationship Id="rId68" Type="http://schemas.openxmlformats.org/officeDocument/2006/relationships/hyperlink" Target="https://www.corcoran.com/listing/rented/30-77-vernon-boulevard-ph727w-queens-ny-11102/22030920/regionId/1" TargetMode="External"/><Relationship Id="rId89" Type="http://schemas.openxmlformats.org/officeDocument/2006/relationships/hyperlink" Target="https://www.corcoran.com/listing/rented/30-77-vernon-boulevard-422e-queens-ny-11102/21863996/regionId/1" TargetMode="External"/><Relationship Id="rId112" Type="http://schemas.openxmlformats.org/officeDocument/2006/relationships/hyperlink" Target="https://www.corcoran.com/listing/rented/30-77-vernon-boulevard-636w-queens-ny-11102/21970119/regionId/1" TargetMode="External"/><Relationship Id="rId133" Type="http://schemas.openxmlformats.org/officeDocument/2006/relationships/hyperlink" Target="https://www.corcoran.com/listing/rented/30-77-vernon-boulevard-ph804w-queens-ny-11102/22147792/regionId/1" TargetMode="External"/><Relationship Id="rId154" Type="http://schemas.openxmlformats.org/officeDocument/2006/relationships/hyperlink" Target="https://www.corcoran.com/listing/rented/30-77-vernon-boulevard-417w-queens-ny-11102/21951946/regionId/1" TargetMode="External"/><Relationship Id="rId175" Type="http://schemas.openxmlformats.org/officeDocument/2006/relationships/hyperlink" Target="https://www.corcoran.com/listing/rented/30-77-vernon-boulevard-316west-queens-ny-11102/22337353/regionId/1" TargetMode="External"/><Relationship Id="rId196" Type="http://schemas.openxmlformats.org/officeDocument/2006/relationships/hyperlink" Target="https://www.corcoran.com/listing/rented/30-77-vernon-boulevard-ph721w-queens-ny-11102/21977978/regionId/1" TargetMode="External"/><Relationship Id="rId200" Type="http://schemas.openxmlformats.org/officeDocument/2006/relationships/hyperlink" Target="https://www.corcoran.com/listing/rented/30-77-vernon-boulevard-504e-queens-ny-11102/21985355/regionId/1" TargetMode="External"/><Relationship Id="rId16" Type="http://schemas.openxmlformats.org/officeDocument/2006/relationships/hyperlink" Target="https://www.corcoran.com/listing/rented/30-77-vernon-boulevard-211s-queens-ny-11102/22028122/regionId/1" TargetMode="External"/><Relationship Id="rId221" Type="http://schemas.openxmlformats.org/officeDocument/2006/relationships/hyperlink" Target="https://www.corcoran.com/listing/rented/30-77-vernon-boulevard-ph707e-queens-ny-11102/21961213/regionId/1" TargetMode="External"/><Relationship Id="rId242" Type="http://schemas.openxmlformats.org/officeDocument/2006/relationships/hyperlink" Target="https://www.corcoran.com/listing/rented/30-77-vernon-boulevard-706w-queens-ny-11102/22299661/regionId/1" TargetMode="External"/><Relationship Id="rId37" Type="http://schemas.openxmlformats.org/officeDocument/2006/relationships/hyperlink" Target="https://www.corcoran.com/listing/rented/30-77-vernon-boulevard-ph802w-queens-ny-11102/22120286/regionId/1" TargetMode="External"/><Relationship Id="rId58" Type="http://schemas.openxmlformats.org/officeDocument/2006/relationships/hyperlink" Target="https://www.corcoran.com/listing/rented/30-77-vernon-boulevard-ph824w-queens-ny-11102/22085943/regionId/1" TargetMode="External"/><Relationship Id="rId79" Type="http://schemas.openxmlformats.org/officeDocument/2006/relationships/hyperlink" Target="https://www.corcoran.com/listing/rented/30-77-vernon-boulevard-433e-queens-ny-11102/21896832/regionId/1" TargetMode="External"/><Relationship Id="rId102" Type="http://schemas.openxmlformats.org/officeDocument/2006/relationships/hyperlink" Target="https://www.corcoran.com/listing/rented/30-77-vernon-boulevard-ph725w-queens-ny-11102/22120108/regionId/1" TargetMode="External"/><Relationship Id="rId123" Type="http://schemas.openxmlformats.org/officeDocument/2006/relationships/hyperlink" Target="https://www.corcoran.com/listing/rented/30-77-vernon-boulevard-217w-queens-ny-11102/21808918/regionId/1" TargetMode="External"/><Relationship Id="rId144" Type="http://schemas.openxmlformats.org/officeDocument/2006/relationships/hyperlink" Target="https://www.corcoran.com/listing/rented/30-77-vernon-boulevard-428w-queens-ny-11102/22086423/regionId/1" TargetMode="External"/><Relationship Id="rId90" Type="http://schemas.openxmlformats.org/officeDocument/2006/relationships/hyperlink" Target="https://www.corcoran.com/listing/rented/30-77-vernon-boulevard-423e-queens-ny-11102/21863997/regionId/1" TargetMode="External"/><Relationship Id="rId165" Type="http://schemas.openxmlformats.org/officeDocument/2006/relationships/hyperlink" Target="https://www.corcoran.com/listing/rented/30-77-vernon-boulevard-637w-queens-ny-11102/22622957/regionId/1" TargetMode="External"/><Relationship Id="rId186" Type="http://schemas.openxmlformats.org/officeDocument/2006/relationships/hyperlink" Target="https://www.corcoran.com/listing/rented/30-77-vernon-boulevard-608e-queens-ny-11102/22006461/regionId/1" TargetMode="External"/><Relationship Id="rId211" Type="http://schemas.openxmlformats.org/officeDocument/2006/relationships/hyperlink" Target="https://www.corcoran.com/listing/rented/30-77-vernon-boulevard-402e-queens-ny-11102/22121417/regionId/1" TargetMode="External"/><Relationship Id="rId232" Type="http://schemas.openxmlformats.org/officeDocument/2006/relationships/hyperlink" Target="https://www.corcoran.com/listing/rented/30-77-vernon-boulevard-713w-queens-ny-11102/22234494/regionId/1" TargetMode="External"/><Relationship Id="rId253" Type="http://schemas.openxmlformats.org/officeDocument/2006/relationships/hyperlink" Target="https://www.corcoran.com/listing/rented/30-77-vernon-boulevard-619w-queens-ny-11102/22087152/regionId/1" TargetMode="External"/><Relationship Id="rId27" Type="http://schemas.openxmlformats.org/officeDocument/2006/relationships/hyperlink" Target="https://www.corcoran.com/listing/rented/30-77-vernon-boulevard-417s-queens-ny-11102/22068049/regionId/1" TargetMode="External"/><Relationship Id="rId48" Type="http://schemas.openxmlformats.org/officeDocument/2006/relationships/hyperlink" Target="https://www.corcoran.com/listing/rented/30-77-vernon-boulevard-329w-queens-ny-11102/21975533/regionId/1" TargetMode="External"/><Relationship Id="rId69" Type="http://schemas.openxmlformats.org/officeDocument/2006/relationships/hyperlink" Target="https://www.corcoran.com/listing/rented/30-77-vernon-boulevard-ph736w-queens-ny-11102/21996940/regionId/1" TargetMode="External"/><Relationship Id="rId113" Type="http://schemas.openxmlformats.org/officeDocument/2006/relationships/hyperlink" Target="https://www.corcoran.com/listing/rented/30-77-vernon-boulevard-420e-queens-ny-11102/21997203/regionId/1" TargetMode="External"/><Relationship Id="rId134" Type="http://schemas.openxmlformats.org/officeDocument/2006/relationships/hyperlink" Target="https://www.corcoran.com/listing/rented/30-77-vernon-boulevard-603e-queens-ny-11102/21951691/regionId/1" TargetMode="External"/><Relationship Id="rId80" Type="http://schemas.openxmlformats.org/officeDocument/2006/relationships/hyperlink" Target="https://www.corcoran.com/listing/rented/30-77-vernon-boulevard-430e-queens-ny-11102/21951570/regionId/1" TargetMode="External"/><Relationship Id="rId155" Type="http://schemas.openxmlformats.org/officeDocument/2006/relationships/hyperlink" Target="https://www.corcoran.com/listing/rented/30-77-vernon-boulevard-ph706e-queens-ny-11102/22403736/regionId/1" TargetMode="External"/><Relationship Id="rId176" Type="http://schemas.openxmlformats.org/officeDocument/2006/relationships/hyperlink" Target="https://www.corcoran.com/listing/rented/30-77-vernon-boulevard-g217s-queens-ny-11102/22028172/regionId/1" TargetMode="External"/><Relationship Id="rId197" Type="http://schemas.openxmlformats.org/officeDocument/2006/relationships/hyperlink" Target="https://www.corcoran.com/listing/rented/30-77-vernon-boulevard-204e-queens-ny-11102/21740920/regionId/1" TargetMode="External"/><Relationship Id="rId201" Type="http://schemas.openxmlformats.org/officeDocument/2006/relationships/hyperlink" Target="https://www.corcoran.com/listing/rented/30-77-vernon-boulevard-ph821w-queens-ny-11102/22055503/regionId/1" TargetMode="External"/><Relationship Id="rId222" Type="http://schemas.openxmlformats.org/officeDocument/2006/relationships/hyperlink" Target="https://www.corcoran.com/listing/rented/30-77-vernon-boulevard-213w-queens-ny-11102/21976968/regionId/1" TargetMode="External"/><Relationship Id="rId243" Type="http://schemas.openxmlformats.org/officeDocument/2006/relationships/hyperlink" Target="https://www.corcoran.com/listing/rented/30-77-vernon-boulevard-ph710s-queens-ny-11102/22122021/regionId/1" TargetMode="External"/><Relationship Id="rId17" Type="http://schemas.openxmlformats.org/officeDocument/2006/relationships/hyperlink" Target="https://www.corcoran.com/listing/rented/30-77-vernon-boulevard-514e-queens-ny-11102/22150265/regionId/1" TargetMode="External"/><Relationship Id="rId38" Type="http://schemas.openxmlformats.org/officeDocument/2006/relationships/hyperlink" Target="https://www.corcoran.com/listing/rented/30-77-vernon-boulevard-516s-queens-ny-11102/22065876/regionId/1" TargetMode="External"/><Relationship Id="rId59" Type="http://schemas.openxmlformats.org/officeDocument/2006/relationships/hyperlink" Target="https://www.corcoran.com/listing/rented/30-77-vernon-boulevard-ph703w-queens-ny-11102/21976881/regionId/1" TargetMode="External"/><Relationship Id="rId103" Type="http://schemas.openxmlformats.org/officeDocument/2006/relationships/hyperlink" Target="https://www.corcoran.com/listing/rented/30-77-vernon-boulevard-508w-queens-ny-11102/22541376/regionId/1" TargetMode="External"/><Relationship Id="rId124" Type="http://schemas.openxmlformats.org/officeDocument/2006/relationships/hyperlink" Target="https://www.corcoran.com/listing/rented/30-77-vernon-boulevard-g212e-queens-ny-11102/21885558/regionId/1" TargetMode="External"/><Relationship Id="rId70" Type="http://schemas.openxmlformats.org/officeDocument/2006/relationships/hyperlink" Target="https://www.corcoran.com/listing/rented/30-77-vernon-boulevard-ph723w-queens-ny-11102/21976880/regionId/1" TargetMode="External"/><Relationship Id="rId91" Type="http://schemas.openxmlformats.org/officeDocument/2006/relationships/hyperlink" Target="https://www.corcoran.com/listing/rented/30-77-vernon-boulevard-801e-queens-ny-11102/22421172/regionId/1" TargetMode="External"/><Relationship Id="rId145" Type="http://schemas.openxmlformats.org/officeDocument/2006/relationships/hyperlink" Target="https://www.corcoran.com/listing/rented/30-77-vernon-boulevard-ph801s-queens-ny-11102/22441936/regionId/1" TargetMode="External"/><Relationship Id="rId166" Type="http://schemas.openxmlformats.org/officeDocument/2006/relationships/hyperlink" Target="https://www.corcoran.com/listing/rented/30-77-vernon-boulevard-ph822w-queens-ny-11102/21979157/regionId/1" TargetMode="External"/><Relationship Id="rId187" Type="http://schemas.openxmlformats.org/officeDocument/2006/relationships/hyperlink" Target="https://www.corcoran.com/listing/rented/30-77-vernon-boulevard-614w-queens-ny-11102/22121344/regionId/1" TargetMode="External"/><Relationship Id="rId1" Type="http://schemas.openxmlformats.org/officeDocument/2006/relationships/hyperlink" Target="https://www.corcoran.com/listing/rented/30-77-vernon-boulevard-534w-queens-ny-11102/21863563/regionId/1" TargetMode="External"/><Relationship Id="rId212" Type="http://schemas.openxmlformats.org/officeDocument/2006/relationships/hyperlink" Target="https://www.corcoran.com/listing/rented/30-77-vernon-boulevard-210s-queens-ny-11102/22214544/regionId/1" TargetMode="External"/><Relationship Id="rId233" Type="http://schemas.openxmlformats.org/officeDocument/2006/relationships/hyperlink" Target="https://www.corcoran.com/listing/rented/30-77-vernon-boulevard-ph713w-queens-ny-11102/22174221/regionId/1" TargetMode="External"/><Relationship Id="rId254" Type="http://schemas.openxmlformats.org/officeDocument/2006/relationships/hyperlink" Target="https://www.corcoran.com/listing/rented/30-77-vernon-boulevard-ph711w-queens-ny-11102/21839562/regionId/1" TargetMode="External"/><Relationship Id="rId28" Type="http://schemas.openxmlformats.org/officeDocument/2006/relationships/hyperlink" Target="https://www.corcoran.com/listing/rented/30-77-vernon-boulevard-521e-queens-ny-11102/22010724/regionId/1" TargetMode="External"/><Relationship Id="rId49" Type="http://schemas.openxmlformats.org/officeDocument/2006/relationships/hyperlink" Target="https://www.corcoran.com/listing/rented/30-77-vernon-boulevard-625w-queens-ny-11102/21872614/regionId/1" TargetMode="External"/><Relationship Id="rId114" Type="http://schemas.openxmlformats.org/officeDocument/2006/relationships/hyperlink" Target="https://www.corcoran.com/listing/rented/30-77-vernon-boulevard-117w-queens-ny-11102/21967134/regionId/1" TargetMode="External"/><Relationship Id="rId60" Type="http://schemas.openxmlformats.org/officeDocument/2006/relationships/hyperlink" Target="https://www.corcoran.com/listing/rented/30-77-vernon-boulevard-607w-queens-ny-11102/21863824/regionId/1" TargetMode="External"/><Relationship Id="rId81" Type="http://schemas.openxmlformats.org/officeDocument/2006/relationships/hyperlink" Target="https://www.corcoran.com/listing/rented/30-77-vernon-boulevard-432e-queens-ny-11102/21967587/regionId/1" TargetMode="External"/><Relationship Id="rId135" Type="http://schemas.openxmlformats.org/officeDocument/2006/relationships/hyperlink" Target="https://www.corcoran.com/listing/rented/30-77-vernon-boulevard-ph804s-queens-ny-11102/22272460/regionId/1" TargetMode="External"/><Relationship Id="rId156" Type="http://schemas.openxmlformats.org/officeDocument/2006/relationships/hyperlink" Target="https://www.corcoran.com/listing/rented/30-77-vernon-boulevard-305s-queens-ny-11102/22044290/regionId/1" TargetMode="External"/><Relationship Id="rId177" Type="http://schemas.openxmlformats.org/officeDocument/2006/relationships/hyperlink" Target="https://www.corcoran.com/listing/rented/30-77-vernon-boulevard-217s-queens-ny-11102/22571209/regionId/1" TargetMode="External"/><Relationship Id="rId198" Type="http://schemas.openxmlformats.org/officeDocument/2006/relationships/hyperlink" Target="https://www.corcoran.com/listing/rented/30-77-vernon-boulevard-ph701e-queens-ny-11102/21964893/regionId/1" TargetMode="External"/><Relationship Id="rId202" Type="http://schemas.openxmlformats.org/officeDocument/2006/relationships/hyperlink" Target="https://www.corcoran.com/listing/rented/30-77-vernon-boulevard-607e-queens-ny-11102/21863999/regionId/1" TargetMode="External"/><Relationship Id="rId223" Type="http://schemas.openxmlformats.org/officeDocument/2006/relationships/hyperlink" Target="https://www.corcoran.com/listing/rented/30-77-vernon-boulevard-213west-queens-ny-11102/22234448/regionId/1" TargetMode="External"/><Relationship Id="rId244" Type="http://schemas.openxmlformats.org/officeDocument/2006/relationships/hyperlink" Target="https://www.corcoran.com/listing/rented/30-77-vernon-boulevard-530e-queens-ny-11102/21965162/regionId/1" TargetMode="External"/><Relationship Id="rId18" Type="http://schemas.openxmlformats.org/officeDocument/2006/relationships/hyperlink" Target="https://www.corcoran.com/listing/rented/30-77-vernon-boulevard-e514-queens-ny-11102/22366282/regionId/1" TargetMode="External"/><Relationship Id="rId39" Type="http://schemas.openxmlformats.org/officeDocument/2006/relationships/hyperlink" Target="https://www.corcoran.com/listing/rented/30-77-vernon-boulevard-518e-queens-ny-11102/21979391/regionId/1" TargetMode="External"/><Relationship Id="rId50" Type="http://schemas.openxmlformats.org/officeDocument/2006/relationships/hyperlink" Target="https://www.corcoran.com/listing/rented/30-77-vernon-boulevard-501e-queens-ny-11102/21911562/regionId/1" TargetMode="External"/><Relationship Id="rId104" Type="http://schemas.openxmlformats.org/officeDocument/2006/relationships/hyperlink" Target="https://www.corcoran.com/listing/rented/30-77-vernon-boulevard-328w-queens-ny-11102/21911535/regionId/1" TargetMode="External"/><Relationship Id="rId125" Type="http://schemas.openxmlformats.org/officeDocument/2006/relationships/hyperlink" Target="https://www.corcoran.com/listing/rented/30-77-vernon-boulevard-501s-queens-ny-11102/22171639/regionId/1" TargetMode="External"/><Relationship Id="rId146" Type="http://schemas.openxmlformats.org/officeDocument/2006/relationships/hyperlink" Target="https://www.corcoran.com/listing/rented/30-77-vernon-boulevard-ph807s-queens-ny-11102/22441937/regionId/1" TargetMode="External"/><Relationship Id="rId167" Type="http://schemas.openxmlformats.org/officeDocument/2006/relationships/hyperlink" Target="https://www.corcoran.com/listing/rented/30-77-vernon-boulevard-617w-queens-ny-11102/22024762/regionId/1" TargetMode="External"/><Relationship Id="rId188" Type="http://schemas.openxmlformats.org/officeDocument/2006/relationships/hyperlink" Target="https://www.corcoran.com/listing/rented/30-77-vernon-boulevard-515s-queens-ny-11102/22387551/regionId/1" TargetMode="External"/><Relationship Id="rId71" Type="http://schemas.openxmlformats.org/officeDocument/2006/relationships/hyperlink" Target="https://www.corcoran.com/listing/rented/30-77-vernon-boulevard-ph737w-queens-ny-11102/21979306/regionId/1" TargetMode="External"/><Relationship Id="rId92" Type="http://schemas.openxmlformats.org/officeDocument/2006/relationships/hyperlink" Target="https://www.corcoran.com/listing/rented/30-77-vernon-boulevard-321e-queens-ny-11102/21951489/regionId/1" TargetMode="External"/><Relationship Id="rId213" Type="http://schemas.openxmlformats.org/officeDocument/2006/relationships/hyperlink" Target="https://www.corcoran.com/listing/rented/30-77-vernon-boulevard-ph806w-queens-ny-11102/22008713/regionId/1" TargetMode="External"/><Relationship Id="rId234" Type="http://schemas.openxmlformats.org/officeDocument/2006/relationships/hyperlink" Target="https://www.corcoran.com/listing/rented/30-77-vernon-boulevard-811s-queens-ny-11102/22403735/regionId/1" TargetMode="External"/><Relationship Id="rId2" Type="http://schemas.openxmlformats.org/officeDocument/2006/relationships/hyperlink" Target="https://www.corcoran.com/listing/rented/30-77-vernon-boulevard-538w-queens-ny-11102/21839284/regionId/1" TargetMode="External"/><Relationship Id="rId29" Type="http://schemas.openxmlformats.org/officeDocument/2006/relationships/hyperlink" Target="https://www.corcoran.com/listing/rented/30-77-vernon-boulevard-232e-queens-ny-11102/21896730/regionId/1" TargetMode="External"/><Relationship Id="rId255" Type="http://schemas.openxmlformats.org/officeDocument/2006/relationships/hyperlink" Target="https://www.corcoran.com/listing/rented/30-77-vernon-boulevard-ph816w-queens-ny-11102/22028198/regionId/1" TargetMode="External"/><Relationship Id="rId40" Type="http://schemas.openxmlformats.org/officeDocument/2006/relationships/hyperlink" Target="https://www.corcoran.com/listing/rented/30-77-vernon-boulevard-517e-queens-ny-11102/21896873/regionId/1" TargetMode="External"/><Relationship Id="rId115" Type="http://schemas.openxmlformats.org/officeDocument/2006/relationships/hyperlink" Target="https://www.corcoran.com/listing/rented/30-77-vernon-boulevard-506w-queens-ny-11102/21863821/regionId/1" TargetMode="External"/><Relationship Id="rId136" Type="http://schemas.openxmlformats.org/officeDocument/2006/relationships/hyperlink" Target="https://www.corcoran.com/listing/rented/30-77-vernon-boulevard-ph803s-queens-ny-11102/22313221/regionId/1" TargetMode="External"/><Relationship Id="rId157" Type="http://schemas.openxmlformats.org/officeDocument/2006/relationships/hyperlink" Target="https://www.corcoran.com/listing/rented/30-77-vernon-boulevard-515w-queens-ny-11102/21951766/regionId/1" TargetMode="External"/><Relationship Id="rId178" Type="http://schemas.openxmlformats.org/officeDocument/2006/relationships/hyperlink" Target="https://www.corcoran.com/listing/rented/30-77-vernon-boulevard-g126w-queens-ny-11102/22105161/regionId/1" TargetMode="External"/><Relationship Id="rId61" Type="http://schemas.openxmlformats.org/officeDocument/2006/relationships/hyperlink" Target="https://www.corcoran.com/listing/rented/30-77-vernon-boulevard-536w-queens-ny-11102/21885479/regionId/1" TargetMode="External"/><Relationship Id="rId82" Type="http://schemas.openxmlformats.org/officeDocument/2006/relationships/hyperlink" Target="https://www.corcoran.com/listing/rented/30-77-vernon-boulevard-429w-queens-ny-11102/22010766/regionId/1" TargetMode="External"/><Relationship Id="rId199" Type="http://schemas.openxmlformats.org/officeDocument/2006/relationships/hyperlink" Target="https://www.corcoran.com/listing/rented/30-77-vernon-boulevard-g128w-queens-ny-11102/22121629/regionId/1" TargetMode="External"/><Relationship Id="rId203" Type="http://schemas.openxmlformats.org/officeDocument/2006/relationships/hyperlink" Target="https://www.corcoran.com/listing/rented/30-77-vernon-boulevard-613w-queens-ny-11102/22055486/regionId/1" TargetMode="External"/><Relationship Id="rId19" Type="http://schemas.openxmlformats.org/officeDocument/2006/relationships/hyperlink" Target="https://www.corcoran.com/listing/rented/30-77-vernon-boulevard-411e-queens-ny-11102/21885977/regionId/1" TargetMode="External"/><Relationship Id="rId224" Type="http://schemas.openxmlformats.org/officeDocument/2006/relationships/hyperlink" Target="https://www.corcoran.com/listing/rented/30-77-vernon-boulevard-318s-queens-ny-11102/22071013/regionId/1" TargetMode="External"/><Relationship Id="rId245" Type="http://schemas.openxmlformats.org/officeDocument/2006/relationships/hyperlink" Target="https://www.corcoran.com/listing/rented/30-77-vernon-boulevard-419w-queens-ny-11102/21839553/regionId/1" TargetMode="External"/><Relationship Id="rId30" Type="http://schemas.openxmlformats.org/officeDocument/2006/relationships/hyperlink" Target="https://www.corcoran.com/listing/rented/30-77-vernon-boulevard-638w-queens-ny-11102/22541359/regionId/1" TargetMode="External"/><Relationship Id="rId105" Type="http://schemas.openxmlformats.org/officeDocument/2006/relationships/hyperlink" Target="https://www.corcoran.com/listing/rented/30-77-vernon-boulevard-612s-queens-ny-11102/22662882/regionId/1" TargetMode="External"/><Relationship Id="rId126" Type="http://schemas.openxmlformats.org/officeDocument/2006/relationships/hyperlink" Target="https://www.corcoran.com/listing/rented/30-77-vernon-boulevard-431e-queens-ny-11102/21961079/regionId/1" TargetMode="External"/><Relationship Id="rId147" Type="http://schemas.openxmlformats.org/officeDocument/2006/relationships/hyperlink" Target="https://www.corcoran.com/listing/rented/30-77-vernon-boulevard-609w-queens-ny-11102/21863826/regionId/1" TargetMode="External"/><Relationship Id="rId168" Type="http://schemas.openxmlformats.org/officeDocument/2006/relationships/hyperlink" Target="https://www.corcoran.com/listing/rented/30-77-vernon-boulevard-120w-queens-ny-11102/22024705/regionId/1" TargetMode="External"/><Relationship Id="rId51" Type="http://schemas.openxmlformats.org/officeDocument/2006/relationships/hyperlink" Target="https://www.corcoran.com/listing/rented/30-77-vernon-boulevard-309e-queens-ny-11102/21839545/regionId/1" TargetMode="External"/><Relationship Id="rId72" Type="http://schemas.openxmlformats.org/officeDocument/2006/relationships/hyperlink" Target="https://www.corcoran.com/listing/rented/30-77-vernon-boulevard-606w-queens-ny-11102/22010798/regionId/1" TargetMode="External"/><Relationship Id="rId93" Type="http://schemas.openxmlformats.org/officeDocument/2006/relationships/hyperlink" Target="https://www.corcoran.com/listing/rented/30-77-vernon-boulevard-g217e-queens-ny-11102/21886124/regionId/1" TargetMode="External"/><Relationship Id="rId189" Type="http://schemas.openxmlformats.org/officeDocument/2006/relationships/hyperlink" Target="https://www.corcoran.com/listing/rented/30-77-vernon-boulevard-218w-queens-ny-11102/22513182/regionId/1" TargetMode="External"/><Relationship Id="rId3" Type="http://schemas.openxmlformats.org/officeDocument/2006/relationships/hyperlink" Target="https://www.corcoran.com/listing/rented/30-77-vernon-boulevard-535w-queens-ny-11102/21863786/regionId/1" TargetMode="External"/><Relationship Id="rId214" Type="http://schemas.openxmlformats.org/officeDocument/2006/relationships/hyperlink" Target="https://www.corcoran.com/listing/rented/30-77-vernon-boulevard-806w-queens-ny-11102/22337316/regionId/1" TargetMode="External"/><Relationship Id="rId235" Type="http://schemas.openxmlformats.org/officeDocument/2006/relationships/hyperlink" Target="https://www.corcoran.com/listing/rented/30-77-vernon-boulevard-ph811s-queens-ny-11102/22174234/regionId/1" TargetMode="External"/><Relationship Id="rId256" Type="http://schemas.openxmlformats.org/officeDocument/2006/relationships/hyperlink" Target="https://www.corcoran.com/listing/rented/30-77-vernon-boulevard-ph819w-queens-ny-11102/22313847/regionId/1" TargetMode="External"/><Relationship Id="rId116" Type="http://schemas.openxmlformats.org/officeDocument/2006/relationships/hyperlink" Target="https://www.corcoran.com/listing/rented/30-77-vernon-boulevard-601e-queens-ny-11102/22028171/regionId/1" TargetMode="External"/><Relationship Id="rId137" Type="http://schemas.openxmlformats.org/officeDocument/2006/relationships/hyperlink" Target="https://www.corcoran.com/listing/rented/30-77-vernon-boulevard-421e-queens-ny-11102/22622983/regionId/1" TargetMode="External"/><Relationship Id="rId158" Type="http://schemas.openxmlformats.org/officeDocument/2006/relationships/hyperlink" Target="https://www.corcoran.com/listing/rented/30-77-vernon-boulevard-514w-queens-ny-11102/21912142/regionId/1" TargetMode="External"/><Relationship Id="rId20" Type="http://schemas.openxmlformats.org/officeDocument/2006/relationships/hyperlink" Target="https://www.corcoran.com/listing/rented/30-77-vernon-boulevard-411s-queens-ny-11102/22044001/regionId/1" TargetMode="External"/><Relationship Id="rId41" Type="http://schemas.openxmlformats.org/officeDocument/2006/relationships/hyperlink" Target="https://www.corcoran.com/listing/rented/30-77-vernon-boulevard-634w-queens-ny-11102/22572171/regionId/1" TargetMode="External"/><Relationship Id="rId62" Type="http://schemas.openxmlformats.org/officeDocument/2006/relationships/hyperlink" Target="https://www.corcoran.com/listing/rented/30-77-vernon-boulevard-ph704w-queens-ny-11102/22055334/regionId/1" TargetMode="External"/><Relationship Id="rId83" Type="http://schemas.openxmlformats.org/officeDocument/2006/relationships/hyperlink" Target="https://www.corcoran.com/listing/rented/30-77-vernon-boulevard-ph704s-queens-ny-11102/22214535/regionId/1" TargetMode="External"/><Relationship Id="rId179" Type="http://schemas.openxmlformats.org/officeDocument/2006/relationships/hyperlink" Target="https://www.corcoran.com/listing/rented/30-77-vernon-boulevard-g201s-queens-ny-11102/22188747/regionId/1" TargetMode="External"/><Relationship Id="rId190" Type="http://schemas.openxmlformats.org/officeDocument/2006/relationships/hyperlink" Target="https://www.corcoran.com/listing/rented/30-77-vernon-boulevard-g127w-queens-ny-11102/22342455/regionId/1" TargetMode="External"/><Relationship Id="rId204" Type="http://schemas.openxmlformats.org/officeDocument/2006/relationships/hyperlink" Target="https://www.corcoran.com/listing/rented/30-77-vernon-boulevard-302e-queens-ny-11102/21839542/regionId/1" TargetMode="External"/><Relationship Id="rId225" Type="http://schemas.openxmlformats.org/officeDocument/2006/relationships/hyperlink" Target="https://www.corcoran.com/listing/rented/30-77-vernon-boulevard-619s-queens-ny-11102/22149510/regionId/1" TargetMode="External"/><Relationship Id="rId246" Type="http://schemas.openxmlformats.org/officeDocument/2006/relationships/hyperlink" Target="https://www.corcoran.com/listing/rented/30-77-vernon-boulevard-ph803e-queens-ny-11102/21965063/regionId/1" TargetMode="External"/><Relationship Id="rId106" Type="http://schemas.openxmlformats.org/officeDocument/2006/relationships/hyperlink" Target="https://www.corcoran.com/listing/rented/30-77-vernon-boulevard-g202s-queens-ny-11102/22188773/regionId/1" TargetMode="External"/><Relationship Id="rId127" Type="http://schemas.openxmlformats.org/officeDocument/2006/relationships/hyperlink" Target="https://www.corcoran.com/listing/rented/30-77-vernon-boulevard-510e-queens-ny-11102/22030653/regionId/1" TargetMode="External"/><Relationship Id="rId10" Type="http://schemas.openxmlformats.org/officeDocument/2006/relationships/hyperlink" Target="https://www.corcoran.com/listing/rented/30-77-vernon-boulevard-639w-queens-ny-11102/21926838/regionId/1" TargetMode="External"/><Relationship Id="rId31" Type="http://schemas.openxmlformats.org/officeDocument/2006/relationships/hyperlink" Target="https://www.corcoran.com/listing/rented/30-77-vernon-boulevard-517s-queens-ny-11102/22104616/regionId/1" TargetMode="External"/><Relationship Id="rId52" Type="http://schemas.openxmlformats.org/officeDocument/2006/relationships/hyperlink" Target="https://www.corcoran.com/listing/rented/30-77-vernon-boulevard-ph825w-queens-ny-11102/22069925/regionId/1" TargetMode="External"/><Relationship Id="rId73" Type="http://schemas.openxmlformats.org/officeDocument/2006/relationships/hyperlink" Target="https://www.corcoran.com/listing/rented/30-77-vernon-boulevard-ph701w-queens-ny-11102/21928813/regionId/1" TargetMode="External"/><Relationship Id="rId94" Type="http://schemas.openxmlformats.org/officeDocument/2006/relationships/hyperlink" Target="https://www.corcoran.com/listing/rented/30-77-vernon-boulevard-613s-queens-ny-11102/22740587/regionId/1" TargetMode="External"/><Relationship Id="rId148" Type="http://schemas.openxmlformats.org/officeDocument/2006/relationships/hyperlink" Target="https://www.corcoran.com/listing/rented/30-77-vernon-boulevard-320w-queens-ny-11102/21839548/regionId/1" TargetMode="External"/><Relationship Id="rId169" Type="http://schemas.openxmlformats.org/officeDocument/2006/relationships/hyperlink" Target="https://www.corcoran.com/listing/rented/30-77-vernon-boulevard-115w-queens-ny-11102/22249151/regionId/1" TargetMode="External"/><Relationship Id="rId4" Type="http://schemas.openxmlformats.org/officeDocument/2006/relationships/hyperlink" Target="https://www.corcoran.com/listing/rented/30-77-vernon-boulevard-438w-queens-ny-11102/22622698/regionId/1" TargetMode="External"/><Relationship Id="rId180" Type="http://schemas.openxmlformats.org/officeDocument/2006/relationships/hyperlink" Target="https://www.corcoran.com/listing/rented/30-77-vernon-boulevard-g219s-queens-ny-11102/22105088/regionId/1" TargetMode="External"/><Relationship Id="rId215" Type="http://schemas.openxmlformats.org/officeDocument/2006/relationships/hyperlink" Target="https://www.corcoran.com/listing/rented/30-77-vernon-boulevard-604e-queens-ny-11102/22055501/regionId/1" TargetMode="External"/><Relationship Id="rId236" Type="http://schemas.openxmlformats.org/officeDocument/2006/relationships/hyperlink" Target="https://www.corcoran.com/listing/rented/30-77-vernon-boulevard-512w-queens-ny-11102/22552802/regionId/1" TargetMode="External"/><Relationship Id="rId257" Type="http://schemas.openxmlformats.org/officeDocument/2006/relationships/hyperlink" Target="https://www.corcoran.com/listing/rented/30-77-vernon-boulevard-ph719w-queens-ny-11102/22122221/regionId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04BF8-45E7-4FF3-BE54-EC3BDC29DFAE}">
  <sheetPr>
    <tabColor theme="5"/>
  </sheetPr>
  <dimension ref="A1:BG157"/>
  <sheetViews>
    <sheetView tabSelected="1" workbookViewId="0">
      <selection activeCell="I1" sqref="I1:I1048576"/>
    </sheetView>
  </sheetViews>
  <sheetFormatPr defaultRowHeight="12.75"/>
  <cols>
    <col min="1" max="1" width="13.85546875" bestFit="1" customWidth="1"/>
    <col min="2" max="2" width="9.5703125" bestFit="1" customWidth="1"/>
    <col min="3" max="3" width="8.42578125" bestFit="1" customWidth="1"/>
    <col min="4" max="4" width="9.28515625" bestFit="1" customWidth="1"/>
    <col min="5" max="5" width="11.42578125" bestFit="1" customWidth="1"/>
    <col min="6" max="6" width="7.28515625" bestFit="1" customWidth="1"/>
    <col min="7" max="7" width="8.140625" bestFit="1" customWidth="1"/>
    <col min="8" max="8" width="6" bestFit="1" customWidth="1"/>
    <col min="9" max="9" width="9.85546875" bestFit="1" customWidth="1"/>
    <col min="10" max="10" width="11.140625" bestFit="1" customWidth="1"/>
    <col min="11" max="11" width="8" bestFit="1" customWidth="1"/>
    <col min="12" max="12" width="5.85546875" bestFit="1" customWidth="1"/>
    <col min="13" max="13" width="6.5703125" bestFit="1" customWidth="1"/>
    <col min="14" max="14" width="3.7109375" bestFit="1" customWidth="1"/>
    <col min="15" max="15" width="11.140625" bestFit="1" customWidth="1"/>
    <col min="16" max="16" width="17.85546875" bestFit="1" customWidth="1"/>
    <col min="17" max="17" width="16.42578125" bestFit="1" customWidth="1"/>
    <col min="18" max="18" width="17.140625" bestFit="1" customWidth="1"/>
    <col min="19" max="19" width="19.7109375" bestFit="1" customWidth="1"/>
    <col min="20" max="20" width="10.42578125" bestFit="1" customWidth="1"/>
    <col min="21" max="21" width="14.28515625" bestFit="1" customWidth="1"/>
    <col min="22" max="23" width="8" bestFit="1" customWidth="1"/>
    <col min="24" max="24" width="23.7109375" bestFit="1" customWidth="1"/>
    <col min="25" max="25" width="7.28515625" bestFit="1" customWidth="1"/>
    <col min="26" max="26" width="13.85546875" bestFit="1" customWidth="1"/>
    <col min="28" max="28" width="9.28515625" bestFit="1" customWidth="1"/>
    <col min="29" max="29" width="11.42578125" bestFit="1" customWidth="1"/>
    <col min="30" max="30" width="7.28515625" bestFit="1" customWidth="1"/>
    <col min="31" max="31" width="8.42578125" bestFit="1" customWidth="1"/>
    <col min="32" max="32" width="9.85546875" bestFit="1" customWidth="1"/>
    <col min="33" max="33" width="8.85546875" bestFit="1" customWidth="1"/>
    <col min="34" max="34" width="8" bestFit="1" customWidth="1"/>
    <col min="35" max="35" width="5.85546875" bestFit="1" customWidth="1"/>
    <col min="36" max="36" width="32.5703125" bestFit="1" customWidth="1"/>
    <col min="38" max="38" width="33" bestFit="1" customWidth="1"/>
    <col min="39" max="39" width="8.42578125" bestFit="1" customWidth="1"/>
    <col min="40" max="40" width="9.28515625" bestFit="1" customWidth="1"/>
    <col min="41" max="42" width="13.7109375" bestFit="1" customWidth="1"/>
    <col min="43" max="43" width="6" bestFit="1" customWidth="1"/>
    <col min="44" max="44" width="9.85546875" bestFit="1" customWidth="1"/>
    <col min="45" max="45" width="8.85546875" bestFit="1" customWidth="1"/>
    <col min="46" max="46" width="8" bestFit="1" customWidth="1"/>
    <col min="47" max="47" width="5.85546875" bestFit="1" customWidth="1"/>
    <col min="49" max="49" width="13.85546875" bestFit="1" customWidth="1"/>
    <col min="50" max="50" width="6.85546875" bestFit="1" customWidth="1"/>
    <col min="51" max="51" width="6" bestFit="1" customWidth="1"/>
    <col min="52" max="52" width="11.42578125" bestFit="1" customWidth="1"/>
    <col min="53" max="53" width="7.28515625" bestFit="1" customWidth="1"/>
    <col min="54" max="54" width="5.5703125" bestFit="1" customWidth="1"/>
    <col min="55" max="55" width="9.85546875" bestFit="1" customWidth="1"/>
    <col min="56" max="56" width="8.85546875" bestFit="1" customWidth="1"/>
    <col min="57" max="57" width="8" bestFit="1" customWidth="1"/>
    <col min="58" max="58" width="5.85546875" bestFit="1" customWidth="1"/>
  </cols>
  <sheetData>
    <row r="1" spans="1:59" s="8" customFormat="1" ht="17.100000000000001" customHeight="1" thickBot="1">
      <c r="A1" s="8" t="s">
        <v>1184</v>
      </c>
      <c r="B1" s="8" t="s">
        <v>474</v>
      </c>
      <c r="C1" s="8" t="s">
        <v>1277</v>
      </c>
      <c r="D1" s="8" t="s">
        <v>1</v>
      </c>
      <c r="E1" s="8" t="s">
        <v>1185</v>
      </c>
      <c r="F1" s="8" t="s">
        <v>0</v>
      </c>
      <c r="G1" s="8" t="s">
        <v>1278</v>
      </c>
      <c r="H1" s="9" t="s">
        <v>251</v>
      </c>
      <c r="I1" s="8" t="s">
        <v>252</v>
      </c>
      <c r="J1" s="52" t="s">
        <v>1246</v>
      </c>
      <c r="K1" s="8" t="s">
        <v>1208</v>
      </c>
      <c r="L1" s="8" t="s">
        <v>1209</v>
      </c>
      <c r="M1" s="8" t="s">
        <v>1249</v>
      </c>
      <c r="N1" s="8" t="s">
        <v>1220</v>
      </c>
      <c r="O1" s="8" t="s">
        <v>1247</v>
      </c>
      <c r="P1" s="8" t="s">
        <v>1248</v>
      </c>
      <c r="Q1" s="48" t="s">
        <v>1286</v>
      </c>
      <c r="R1" s="8" t="s">
        <v>1287</v>
      </c>
      <c r="S1" s="9" t="s">
        <v>1245</v>
      </c>
      <c r="T1" s="8" t="s">
        <v>1216</v>
      </c>
      <c r="U1" s="8" t="s">
        <v>1233</v>
      </c>
      <c r="X1" s="8" t="s">
        <v>1232</v>
      </c>
      <c r="Y1" s="8" t="s">
        <v>1097</v>
      </c>
      <c r="Z1" s="8" t="s">
        <v>1184</v>
      </c>
      <c r="AA1" s="8" t="s">
        <v>474</v>
      </c>
      <c r="AB1" s="8" t="s">
        <v>1</v>
      </c>
      <c r="AC1" s="8" t="s">
        <v>1185</v>
      </c>
      <c r="AD1" s="8" t="s">
        <v>0</v>
      </c>
      <c r="AE1" s="8" t="s">
        <v>251</v>
      </c>
      <c r="AF1" s="8" t="s">
        <v>252</v>
      </c>
      <c r="AG1" s="8" t="s">
        <v>253</v>
      </c>
      <c r="AH1" s="8" t="s">
        <v>1208</v>
      </c>
      <c r="AI1" s="8" t="s">
        <v>1209</v>
      </c>
      <c r="AL1" s="8" t="s">
        <v>1184</v>
      </c>
      <c r="AM1" s="8" t="s">
        <v>474</v>
      </c>
      <c r="AN1" s="8" t="s">
        <v>1</v>
      </c>
      <c r="AO1" s="8" t="s">
        <v>1185</v>
      </c>
      <c r="AP1" s="8" t="s">
        <v>0</v>
      </c>
      <c r="AQ1" s="8" t="s">
        <v>251</v>
      </c>
      <c r="AR1" s="8" t="s">
        <v>252</v>
      </c>
      <c r="AS1" s="8" t="s">
        <v>253</v>
      </c>
      <c r="AT1" s="8" t="s">
        <v>1208</v>
      </c>
      <c r="AU1" s="8" t="s">
        <v>1209</v>
      </c>
      <c r="AW1" s="8" t="s">
        <v>1184</v>
      </c>
      <c r="AX1" s="8" t="s">
        <v>474</v>
      </c>
      <c r="AY1" s="8" t="s">
        <v>1</v>
      </c>
      <c r="AZ1" s="8" t="s">
        <v>1185</v>
      </c>
      <c r="BA1" s="8" t="s">
        <v>0</v>
      </c>
      <c r="BB1" s="8" t="s">
        <v>251</v>
      </c>
      <c r="BC1" s="8" t="s">
        <v>252</v>
      </c>
      <c r="BD1" s="8" t="s">
        <v>253</v>
      </c>
      <c r="BE1" s="8" t="s">
        <v>1208</v>
      </c>
      <c r="BF1" s="8" t="s">
        <v>1209</v>
      </c>
    </row>
    <row r="2" spans="1:59" s="18" customFormat="1" ht="17.100000000000001" customHeight="1" thickTop="1">
      <c r="A2" s="36">
        <v>45227</v>
      </c>
      <c r="B2" s="37" t="s">
        <v>168</v>
      </c>
      <c r="C2" s="37" t="s">
        <v>381</v>
      </c>
      <c r="D2" s="38">
        <v>3475</v>
      </c>
      <c r="E2" s="13" t="s">
        <v>1099</v>
      </c>
      <c r="F2" s="13" t="s">
        <v>1100</v>
      </c>
      <c r="G2" s="13">
        <v>2</v>
      </c>
      <c r="H2" s="39" t="s">
        <v>381</v>
      </c>
      <c r="I2" s="13" t="s">
        <v>476</v>
      </c>
      <c r="J2" s="54"/>
      <c r="K2" s="37">
        <v>626</v>
      </c>
      <c r="L2" s="40" t="s">
        <v>477</v>
      </c>
      <c r="M2" s="37">
        <v>6</v>
      </c>
      <c r="N2" s="40">
        <v>26</v>
      </c>
      <c r="O2" s="40">
        <v>26</v>
      </c>
      <c r="P2" s="93" t="s">
        <v>1251</v>
      </c>
      <c r="Q2" s="40" t="s">
        <v>1294</v>
      </c>
      <c r="R2" s="93">
        <v>2</v>
      </c>
      <c r="S2" s="39" t="s">
        <v>1236</v>
      </c>
      <c r="T2" s="27">
        <f>D2-AB2</f>
        <v>216</v>
      </c>
      <c r="U2" s="27">
        <v>216</v>
      </c>
      <c r="V2" s="28">
        <f>D2/AB2</f>
        <v>1.0662779993863147</v>
      </c>
      <c r="W2" s="28">
        <f>V2-1</f>
        <v>6.6277999386314734E-2</v>
      </c>
      <c r="X2" s="41"/>
      <c r="Y2" s="29"/>
      <c r="AA2" s="18" t="s">
        <v>381</v>
      </c>
      <c r="AB2" s="27">
        <v>3259</v>
      </c>
      <c r="AC2" s="13" t="s">
        <v>1099</v>
      </c>
      <c r="AD2" s="13" t="s">
        <v>1100</v>
      </c>
      <c r="AE2" s="18" t="s">
        <v>381</v>
      </c>
      <c r="AF2" s="13" t="s">
        <v>476</v>
      </c>
      <c r="AH2" s="18">
        <v>626</v>
      </c>
      <c r="AI2" s="40" t="s">
        <v>477</v>
      </c>
      <c r="AJ2" s="30" t="s">
        <v>1027</v>
      </c>
      <c r="AK2" s="30"/>
      <c r="AV2" s="20"/>
      <c r="AW2" s="20"/>
    </row>
    <row r="3" spans="1:59" s="18" customFormat="1" ht="17.100000000000001" customHeight="1">
      <c r="A3" s="40"/>
      <c r="B3" s="40" t="s">
        <v>757</v>
      </c>
      <c r="C3" s="40" t="s">
        <v>757</v>
      </c>
      <c r="D3" s="38">
        <v>3485</v>
      </c>
      <c r="E3" s="13" t="s">
        <v>1099</v>
      </c>
      <c r="F3" s="13" t="s">
        <v>1100</v>
      </c>
      <c r="G3" s="13">
        <v>2</v>
      </c>
      <c r="H3" s="39" t="s">
        <v>757</v>
      </c>
      <c r="I3" s="13" t="s">
        <v>476</v>
      </c>
      <c r="J3" s="54"/>
      <c r="K3" s="40">
        <v>630</v>
      </c>
      <c r="L3" s="40" t="s">
        <v>477</v>
      </c>
      <c r="M3" s="40">
        <v>6</v>
      </c>
      <c r="N3" s="40">
        <v>30</v>
      </c>
      <c r="O3" s="40">
        <v>30</v>
      </c>
      <c r="P3" s="93" t="s">
        <v>1251</v>
      </c>
      <c r="Q3" s="40" t="s">
        <v>1285</v>
      </c>
      <c r="R3" s="93">
        <v>2</v>
      </c>
      <c r="S3" s="50" t="s">
        <v>1239</v>
      </c>
      <c r="Y3" s="19">
        <v>59</v>
      </c>
      <c r="AA3" s="20"/>
      <c r="AB3" s="20"/>
      <c r="AC3" s="20"/>
      <c r="AD3" s="20"/>
      <c r="AE3" s="20"/>
      <c r="AF3" s="20"/>
      <c r="AG3" s="20"/>
      <c r="AH3" s="20"/>
      <c r="AI3" s="20"/>
      <c r="AJ3" s="20"/>
    </row>
    <row r="4" spans="1:59" s="18" customFormat="1" ht="17.100000000000001" customHeight="1">
      <c r="A4" s="36">
        <v>44865</v>
      </c>
      <c r="B4" s="37" t="s">
        <v>222</v>
      </c>
      <c r="C4" s="37" t="s">
        <v>438</v>
      </c>
      <c r="D4" s="38">
        <v>3525</v>
      </c>
      <c r="E4" s="13" t="s">
        <v>1099</v>
      </c>
      <c r="F4" s="13" t="s">
        <v>1100</v>
      </c>
      <c r="G4" s="13">
        <v>2</v>
      </c>
      <c r="H4" s="39" t="s">
        <v>815</v>
      </c>
      <c r="I4" s="13" t="s">
        <v>476</v>
      </c>
      <c r="J4" s="54" t="s">
        <v>471</v>
      </c>
      <c r="K4" s="37">
        <v>826</v>
      </c>
      <c r="L4" s="40" t="s">
        <v>477</v>
      </c>
      <c r="M4" s="37">
        <v>8</v>
      </c>
      <c r="N4" s="40">
        <v>26</v>
      </c>
      <c r="O4" s="40">
        <v>26</v>
      </c>
      <c r="P4" s="93" t="s">
        <v>1251</v>
      </c>
      <c r="Q4" s="40" t="s">
        <v>1293</v>
      </c>
      <c r="R4" s="93">
        <v>2</v>
      </c>
      <c r="S4" s="39" t="s">
        <v>1236</v>
      </c>
      <c r="T4" s="27">
        <f>D4-AB4</f>
        <v>441</v>
      </c>
      <c r="U4" s="27">
        <v>441</v>
      </c>
      <c r="V4" s="28">
        <f>D4/AB4</f>
        <v>1.1429961089494163</v>
      </c>
      <c r="W4" s="28">
        <f>V4-1</f>
        <v>0.14299610894941628</v>
      </c>
      <c r="X4" s="41"/>
      <c r="Y4" s="29"/>
      <c r="AA4" s="18" t="s">
        <v>438</v>
      </c>
      <c r="AB4" s="27">
        <v>3084</v>
      </c>
      <c r="AC4" s="13" t="s">
        <v>1099</v>
      </c>
      <c r="AD4" s="13" t="s">
        <v>1100</v>
      </c>
      <c r="AE4" s="18" t="s">
        <v>815</v>
      </c>
      <c r="AF4" s="13" t="s">
        <v>476</v>
      </c>
      <c r="AG4" s="18" t="s">
        <v>471</v>
      </c>
      <c r="AH4" s="18">
        <v>826</v>
      </c>
      <c r="AI4" s="40" t="s">
        <v>477</v>
      </c>
      <c r="AJ4" s="30" t="s">
        <v>1052</v>
      </c>
    </row>
    <row r="5" spans="1:59" s="18" customFormat="1" ht="17.100000000000001" customHeight="1">
      <c r="A5" s="36">
        <v>44854</v>
      </c>
      <c r="B5" s="37" t="s">
        <v>207</v>
      </c>
      <c r="C5" s="37" t="s">
        <v>422</v>
      </c>
      <c r="D5" s="38">
        <v>3550</v>
      </c>
      <c r="E5" s="13" t="s">
        <v>1099</v>
      </c>
      <c r="F5" s="13" t="s">
        <v>1100</v>
      </c>
      <c r="G5" s="13">
        <v>2</v>
      </c>
      <c r="H5" s="39" t="s">
        <v>816</v>
      </c>
      <c r="I5" s="13" t="s">
        <v>476</v>
      </c>
      <c r="J5" s="54" t="s">
        <v>471</v>
      </c>
      <c r="K5" s="37">
        <v>827</v>
      </c>
      <c r="L5" s="40" t="s">
        <v>477</v>
      </c>
      <c r="M5" s="37">
        <v>8</v>
      </c>
      <c r="N5" s="40">
        <v>27</v>
      </c>
      <c r="O5" s="40">
        <v>27</v>
      </c>
      <c r="P5" s="93" t="s">
        <v>1251</v>
      </c>
      <c r="Q5" s="40" t="s">
        <v>1293</v>
      </c>
      <c r="R5" s="93">
        <v>2</v>
      </c>
      <c r="S5" s="39" t="s">
        <v>1235</v>
      </c>
      <c r="T5" s="27">
        <f>D5-AB5</f>
        <v>0</v>
      </c>
      <c r="U5" s="27">
        <v>0</v>
      </c>
      <c r="V5" s="28">
        <f>D5/AB5</f>
        <v>1</v>
      </c>
      <c r="W5" s="28"/>
      <c r="Y5" s="29">
        <f>A5-Z5</f>
        <v>2</v>
      </c>
      <c r="Z5" s="36">
        <v>44852</v>
      </c>
      <c r="AA5" s="37" t="s">
        <v>1183</v>
      </c>
      <c r="AB5" s="38">
        <v>3550</v>
      </c>
      <c r="AC5" s="13" t="s">
        <v>1099</v>
      </c>
      <c r="AD5" s="13" t="s">
        <v>1100</v>
      </c>
      <c r="AE5" s="37" t="s">
        <v>422</v>
      </c>
      <c r="AF5" s="13" t="s">
        <v>476</v>
      </c>
      <c r="AG5" s="40" t="s">
        <v>471</v>
      </c>
      <c r="AH5" s="37">
        <v>827</v>
      </c>
      <c r="AI5" s="40" t="s">
        <v>477</v>
      </c>
      <c r="AJ5" s="30" t="s">
        <v>1029</v>
      </c>
      <c r="AL5" s="42" t="s">
        <v>1028</v>
      </c>
      <c r="AM5" s="18" t="s">
        <v>422</v>
      </c>
      <c r="AN5" s="27">
        <v>3254</v>
      </c>
      <c r="AO5" s="13" t="s">
        <v>1099</v>
      </c>
      <c r="AP5" s="13" t="s">
        <v>1100</v>
      </c>
      <c r="AQ5" s="18" t="s">
        <v>816</v>
      </c>
      <c r="AR5" s="13" t="s">
        <v>476</v>
      </c>
      <c r="AS5" s="18" t="s">
        <v>471</v>
      </c>
      <c r="AT5" s="18">
        <v>827</v>
      </c>
    </row>
    <row r="6" spans="1:59" s="18" customFormat="1" ht="17.100000000000001" customHeight="1">
      <c r="A6" s="36"/>
      <c r="B6" s="37" t="s">
        <v>296</v>
      </c>
      <c r="C6" s="37" t="s">
        <v>296</v>
      </c>
      <c r="D6" s="38">
        <v>3596</v>
      </c>
      <c r="E6" s="13" t="s">
        <v>1099</v>
      </c>
      <c r="F6" s="13" t="s">
        <v>1100</v>
      </c>
      <c r="G6" s="13">
        <v>2</v>
      </c>
      <c r="H6" s="39" t="s">
        <v>296</v>
      </c>
      <c r="I6" s="13" t="s">
        <v>476</v>
      </c>
      <c r="J6" s="54"/>
      <c r="K6" s="37">
        <v>215</v>
      </c>
      <c r="L6" s="40" t="s">
        <v>477</v>
      </c>
      <c r="M6" s="37">
        <v>2</v>
      </c>
      <c r="N6" s="40">
        <v>15</v>
      </c>
      <c r="O6" s="40">
        <v>15</v>
      </c>
      <c r="P6" s="93" t="s">
        <v>1251</v>
      </c>
      <c r="Q6" s="40" t="s">
        <v>1291</v>
      </c>
      <c r="R6" s="93">
        <v>2</v>
      </c>
      <c r="S6" s="50" t="s">
        <v>1239</v>
      </c>
      <c r="X6" s="17" t="s">
        <v>1243</v>
      </c>
      <c r="Y6" s="19">
        <v>74</v>
      </c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</row>
    <row r="7" spans="1:59" s="18" customFormat="1" ht="17.100000000000001" customHeight="1">
      <c r="A7" s="40"/>
      <c r="B7" s="40" t="s">
        <v>304</v>
      </c>
      <c r="C7" s="40" t="s">
        <v>304</v>
      </c>
      <c r="D7" s="51">
        <v>3618</v>
      </c>
      <c r="E7" s="13" t="s">
        <v>1099</v>
      </c>
      <c r="F7" s="13" t="s">
        <v>1100</v>
      </c>
      <c r="G7" s="13">
        <v>2</v>
      </c>
      <c r="H7" s="39" t="s">
        <v>304</v>
      </c>
      <c r="I7" s="13" t="s">
        <v>476</v>
      </c>
      <c r="J7" s="54"/>
      <c r="K7" s="40">
        <v>217</v>
      </c>
      <c r="L7" s="40" t="s">
        <v>477</v>
      </c>
      <c r="M7" s="40">
        <v>2</v>
      </c>
      <c r="N7" s="40">
        <v>17</v>
      </c>
      <c r="O7" s="40">
        <v>17</v>
      </c>
      <c r="P7" s="93" t="s">
        <v>1251</v>
      </c>
      <c r="Q7" s="40" t="s">
        <v>1291</v>
      </c>
      <c r="R7" s="93">
        <v>2</v>
      </c>
      <c r="S7" s="50" t="s">
        <v>1239</v>
      </c>
      <c r="T7" s="30"/>
      <c r="U7" s="30"/>
      <c r="V7" s="30"/>
      <c r="W7" s="30"/>
      <c r="X7" s="17" t="s">
        <v>1244</v>
      </c>
      <c r="Y7" s="19">
        <v>59</v>
      </c>
      <c r="AA7" s="18" t="s">
        <v>304</v>
      </c>
      <c r="AB7" s="27">
        <v>3662</v>
      </c>
      <c r="AC7" s="13" t="s">
        <v>1099</v>
      </c>
      <c r="AD7" s="13" t="s">
        <v>1100</v>
      </c>
      <c r="AE7" s="18" t="s">
        <v>304</v>
      </c>
      <c r="AF7" s="13" t="s">
        <v>476</v>
      </c>
      <c r="AG7" s="17"/>
      <c r="AH7" s="18">
        <v>217</v>
      </c>
      <c r="AI7" s="40" t="s">
        <v>477</v>
      </c>
      <c r="AJ7" s="30" t="s">
        <v>961</v>
      </c>
      <c r="AV7" s="20"/>
      <c r="AW7" s="20"/>
      <c r="BG7" s="20"/>
    </row>
    <row r="8" spans="1:59" s="18" customFormat="1" ht="17.100000000000001" customHeight="1">
      <c r="A8" s="36">
        <v>45430</v>
      </c>
      <c r="B8" s="37" t="s">
        <v>192</v>
      </c>
      <c r="C8" s="37" t="s">
        <v>407</v>
      </c>
      <c r="D8" s="38">
        <v>3625</v>
      </c>
      <c r="E8" s="13" t="s">
        <v>1099</v>
      </c>
      <c r="F8" s="13" t="s">
        <v>1100</v>
      </c>
      <c r="G8" s="13">
        <v>2</v>
      </c>
      <c r="H8" s="39" t="s">
        <v>783</v>
      </c>
      <c r="I8" s="13" t="s">
        <v>476</v>
      </c>
      <c r="J8" s="54" t="s">
        <v>471</v>
      </c>
      <c r="K8" s="37">
        <v>727</v>
      </c>
      <c r="L8" s="40" t="s">
        <v>477</v>
      </c>
      <c r="M8" s="37">
        <v>7</v>
      </c>
      <c r="N8" s="40">
        <v>27</v>
      </c>
      <c r="O8" s="40">
        <v>27</v>
      </c>
      <c r="P8" s="93" t="s">
        <v>1251</v>
      </c>
      <c r="Q8" s="40" t="s">
        <v>1293</v>
      </c>
      <c r="R8" s="93">
        <v>2</v>
      </c>
      <c r="S8" s="39" t="s">
        <v>1236</v>
      </c>
      <c r="T8" s="27">
        <f>D8-AB8</f>
        <v>302</v>
      </c>
      <c r="U8" s="27">
        <v>302</v>
      </c>
      <c r="V8" s="28">
        <f>D8/AB8</f>
        <v>1.0908817333734577</v>
      </c>
      <c r="W8" s="28">
        <f>V8-1</f>
        <v>9.0881733373457729E-2</v>
      </c>
      <c r="X8" s="41"/>
      <c r="Y8" s="29"/>
      <c r="AA8" s="18" t="s">
        <v>407</v>
      </c>
      <c r="AB8" s="27">
        <v>3323</v>
      </c>
      <c r="AC8" s="13" t="s">
        <v>1099</v>
      </c>
      <c r="AD8" s="13" t="s">
        <v>1100</v>
      </c>
      <c r="AE8" s="18" t="s">
        <v>783</v>
      </c>
      <c r="AF8" s="13" t="s">
        <v>476</v>
      </c>
      <c r="AG8" s="18" t="s">
        <v>471</v>
      </c>
      <c r="AH8" s="18">
        <v>727</v>
      </c>
      <c r="AI8" s="40" t="s">
        <v>477</v>
      </c>
      <c r="AJ8" s="30" t="s">
        <v>1016</v>
      </c>
      <c r="AK8" s="30"/>
    </row>
    <row r="9" spans="1:59" s="18" customFormat="1" ht="17.100000000000001" customHeight="1">
      <c r="A9" s="36">
        <v>44782</v>
      </c>
      <c r="B9" s="37" t="s">
        <v>141</v>
      </c>
      <c r="C9" s="37" t="s">
        <v>353</v>
      </c>
      <c r="D9" s="38">
        <v>3635</v>
      </c>
      <c r="E9" s="13" t="s">
        <v>1099</v>
      </c>
      <c r="F9" s="13" t="s">
        <v>1100</v>
      </c>
      <c r="G9" s="13">
        <v>2</v>
      </c>
      <c r="H9" s="39" t="s">
        <v>786</v>
      </c>
      <c r="I9" s="13" t="s">
        <v>476</v>
      </c>
      <c r="J9" s="54" t="s">
        <v>471</v>
      </c>
      <c r="K9" s="37">
        <v>732</v>
      </c>
      <c r="L9" s="40" t="s">
        <v>477</v>
      </c>
      <c r="M9" s="37">
        <v>7</v>
      </c>
      <c r="N9" s="40">
        <v>32</v>
      </c>
      <c r="O9" s="40">
        <v>32</v>
      </c>
      <c r="P9" s="93" t="s">
        <v>1251</v>
      </c>
      <c r="Q9" s="40" t="s">
        <v>1285</v>
      </c>
      <c r="R9" s="93">
        <v>2</v>
      </c>
      <c r="S9" s="39"/>
      <c r="Y9" s="19"/>
      <c r="BG9" s="20"/>
    </row>
    <row r="10" spans="1:59" s="18" customFormat="1" ht="17.100000000000001" customHeight="1">
      <c r="A10" s="36">
        <v>44801</v>
      </c>
      <c r="B10" s="37" t="s">
        <v>167</v>
      </c>
      <c r="C10" s="37" t="s">
        <v>380</v>
      </c>
      <c r="D10" s="38">
        <v>3640</v>
      </c>
      <c r="E10" s="13" t="s">
        <v>1099</v>
      </c>
      <c r="F10" s="13" t="s">
        <v>1100</v>
      </c>
      <c r="G10" s="13">
        <v>2</v>
      </c>
      <c r="H10" s="39" t="s">
        <v>780</v>
      </c>
      <c r="I10" s="13" t="s">
        <v>476</v>
      </c>
      <c r="J10" s="54" t="s">
        <v>471</v>
      </c>
      <c r="K10" s="37">
        <v>723</v>
      </c>
      <c r="L10" s="40" t="s">
        <v>477</v>
      </c>
      <c r="M10" s="37">
        <v>7</v>
      </c>
      <c r="N10" s="40">
        <v>23</v>
      </c>
      <c r="O10" s="40">
        <v>23</v>
      </c>
      <c r="P10" s="93" t="s">
        <v>1251</v>
      </c>
      <c r="Q10" s="40" t="s">
        <v>1293</v>
      </c>
      <c r="R10" s="93">
        <v>2</v>
      </c>
      <c r="S10" s="39" t="s">
        <v>1236</v>
      </c>
      <c r="T10" s="27">
        <f>D10-AB10</f>
        <v>303</v>
      </c>
      <c r="U10" s="27">
        <v>303</v>
      </c>
      <c r="V10" s="28">
        <f>D10/AB10</f>
        <v>1.090800119868145</v>
      </c>
      <c r="W10" s="28">
        <f>V10-1</f>
        <v>9.0800119868144957E-2</v>
      </c>
      <c r="X10" s="41"/>
      <c r="Y10" s="29"/>
      <c r="AA10" s="18" t="s">
        <v>380</v>
      </c>
      <c r="AB10" s="27">
        <v>3337</v>
      </c>
      <c r="AC10" s="13" t="s">
        <v>1099</v>
      </c>
      <c r="AD10" s="13" t="s">
        <v>1100</v>
      </c>
      <c r="AE10" s="18" t="s">
        <v>780</v>
      </c>
      <c r="AF10" s="13" t="s">
        <v>476</v>
      </c>
      <c r="AG10" s="18" t="s">
        <v>471</v>
      </c>
      <c r="AH10" s="18">
        <v>723</v>
      </c>
      <c r="AI10" s="40" t="s">
        <v>477</v>
      </c>
      <c r="AJ10" s="30" t="s">
        <v>1014</v>
      </c>
      <c r="AK10" s="30"/>
    </row>
    <row r="11" spans="1:59" s="18" customFormat="1" ht="17.100000000000001" customHeight="1">
      <c r="A11" s="36">
        <v>45012</v>
      </c>
      <c r="B11" s="37" t="s">
        <v>1178</v>
      </c>
      <c r="C11" s="37" t="s">
        <v>484</v>
      </c>
      <c r="D11" s="38">
        <v>3640</v>
      </c>
      <c r="E11" s="13" t="s">
        <v>1099</v>
      </c>
      <c r="F11" s="13" t="s">
        <v>1100</v>
      </c>
      <c r="G11" s="13">
        <v>2</v>
      </c>
      <c r="H11" s="39" t="s">
        <v>782</v>
      </c>
      <c r="I11" s="13" t="s">
        <v>476</v>
      </c>
      <c r="J11" s="54" t="s">
        <v>471</v>
      </c>
      <c r="K11" s="37">
        <v>726</v>
      </c>
      <c r="L11" s="40" t="s">
        <v>477</v>
      </c>
      <c r="M11" s="37">
        <v>7</v>
      </c>
      <c r="N11" s="40">
        <v>26</v>
      </c>
      <c r="O11" s="40">
        <v>26</v>
      </c>
      <c r="P11" s="93" t="s">
        <v>1251</v>
      </c>
      <c r="Q11" s="40" t="s">
        <v>1293</v>
      </c>
      <c r="R11" s="93">
        <v>2</v>
      </c>
      <c r="S11" s="39"/>
      <c r="Y11" s="19"/>
      <c r="AV11" s="20"/>
      <c r="AW11" s="20"/>
    </row>
    <row r="12" spans="1:59" s="18" customFormat="1" ht="17.100000000000001" customHeight="1">
      <c r="A12" s="36">
        <v>45437</v>
      </c>
      <c r="B12" s="37" t="s">
        <v>144</v>
      </c>
      <c r="C12" s="37" t="s">
        <v>356</v>
      </c>
      <c r="D12" s="38">
        <v>3645</v>
      </c>
      <c r="E12" s="13" t="s">
        <v>1099</v>
      </c>
      <c r="F12" s="13" t="s">
        <v>1100</v>
      </c>
      <c r="G12" s="13">
        <v>2</v>
      </c>
      <c r="H12" s="39" t="s">
        <v>356</v>
      </c>
      <c r="I12" s="13" t="s">
        <v>476</v>
      </c>
      <c r="J12" s="54"/>
      <c r="K12" s="37">
        <v>623</v>
      </c>
      <c r="L12" s="40" t="s">
        <v>477</v>
      </c>
      <c r="M12" s="37">
        <v>6</v>
      </c>
      <c r="N12" s="40">
        <v>23</v>
      </c>
      <c r="O12" s="40">
        <v>23</v>
      </c>
      <c r="P12" s="93" t="s">
        <v>1251</v>
      </c>
      <c r="Q12" s="40" t="s">
        <v>1294</v>
      </c>
      <c r="R12" s="93">
        <v>2</v>
      </c>
      <c r="S12" s="39" t="s">
        <v>1236</v>
      </c>
      <c r="T12" s="27">
        <f>D12-AB12</f>
        <v>331</v>
      </c>
      <c r="U12" s="27">
        <v>331</v>
      </c>
      <c r="V12" s="28">
        <f>D12/AB12</f>
        <v>1.0998792999396501</v>
      </c>
      <c r="W12" s="28">
        <f>V12-1</f>
        <v>9.9879299939650057E-2</v>
      </c>
      <c r="X12" s="41"/>
      <c r="Y12" s="29"/>
      <c r="AA12" s="18" t="s">
        <v>356</v>
      </c>
      <c r="AB12" s="27">
        <v>3314</v>
      </c>
      <c r="AC12" s="13" t="s">
        <v>1099</v>
      </c>
      <c r="AD12" s="13" t="s">
        <v>1100</v>
      </c>
      <c r="AE12" s="18" t="s">
        <v>356</v>
      </c>
      <c r="AF12" s="13" t="s">
        <v>476</v>
      </c>
      <c r="AH12" s="18">
        <v>623</v>
      </c>
      <c r="AI12" s="40" t="s">
        <v>477</v>
      </c>
      <c r="AJ12" s="30" t="s">
        <v>1019</v>
      </c>
      <c r="AK12" s="30"/>
    </row>
    <row r="13" spans="1:59" s="18" customFormat="1" ht="17.100000000000001" customHeight="1">
      <c r="A13" s="36">
        <v>45493</v>
      </c>
      <c r="B13" s="37" t="s">
        <v>1122</v>
      </c>
      <c r="C13" s="37" t="s">
        <v>759</v>
      </c>
      <c r="D13" s="38">
        <v>3675</v>
      </c>
      <c r="E13" s="13" t="s">
        <v>1099</v>
      </c>
      <c r="F13" s="13" t="s">
        <v>1100</v>
      </c>
      <c r="G13" s="13">
        <v>2</v>
      </c>
      <c r="H13" s="39" t="s">
        <v>759</v>
      </c>
      <c r="I13" s="13" t="s">
        <v>476</v>
      </c>
      <c r="J13" s="54"/>
      <c r="K13" s="37">
        <v>632</v>
      </c>
      <c r="L13" s="40" t="s">
        <v>477</v>
      </c>
      <c r="M13" s="37">
        <v>6</v>
      </c>
      <c r="N13" s="40">
        <v>32</v>
      </c>
      <c r="O13" s="40">
        <v>32</v>
      </c>
      <c r="P13" s="93" t="s">
        <v>1251</v>
      </c>
      <c r="Q13" s="40" t="s">
        <v>1285</v>
      </c>
      <c r="R13" s="93">
        <v>2</v>
      </c>
      <c r="S13" s="39"/>
      <c r="Y13" s="19">
        <v>2</v>
      </c>
    </row>
    <row r="14" spans="1:59" s="18" customFormat="1" ht="17.100000000000001" customHeight="1">
      <c r="A14" s="36">
        <v>45482</v>
      </c>
      <c r="B14" s="37" t="s">
        <v>48</v>
      </c>
      <c r="C14" s="37" t="s">
        <v>17</v>
      </c>
      <c r="D14" s="38">
        <v>3745</v>
      </c>
      <c r="E14" s="13" t="s">
        <v>1099</v>
      </c>
      <c r="F14" s="13" t="s">
        <v>1100</v>
      </c>
      <c r="G14" s="13">
        <v>2</v>
      </c>
      <c r="H14" s="39" t="s">
        <v>818</v>
      </c>
      <c r="I14" s="13" t="s">
        <v>476</v>
      </c>
      <c r="J14" s="54" t="s">
        <v>471</v>
      </c>
      <c r="K14" s="37">
        <v>832</v>
      </c>
      <c r="L14" s="40" t="s">
        <v>477</v>
      </c>
      <c r="M14" s="37">
        <v>8</v>
      </c>
      <c r="N14" s="40">
        <v>32</v>
      </c>
      <c r="O14" s="40">
        <v>32</v>
      </c>
      <c r="P14" s="93" t="s">
        <v>1251</v>
      </c>
      <c r="Q14" s="40" t="s">
        <v>1285</v>
      </c>
      <c r="R14" s="93">
        <v>2</v>
      </c>
      <c r="S14" s="39" t="s">
        <v>1236</v>
      </c>
      <c r="T14" s="27">
        <f>D14-AB14</f>
        <v>95</v>
      </c>
      <c r="U14" s="27">
        <v>95</v>
      </c>
      <c r="V14" s="28">
        <f>D14/AB14</f>
        <v>1.026027397260274</v>
      </c>
      <c r="W14" s="28">
        <f>V14-1</f>
        <v>2.6027397260274032E-2</v>
      </c>
      <c r="X14" s="41">
        <v>2.6027397260274032E-2</v>
      </c>
      <c r="Y14" s="29"/>
      <c r="AA14" s="18" t="s">
        <v>17</v>
      </c>
      <c r="AB14" s="27">
        <v>3650</v>
      </c>
      <c r="AC14" s="13" t="s">
        <v>1099</v>
      </c>
      <c r="AD14" s="13" t="s">
        <v>1100</v>
      </c>
      <c r="AE14" s="18" t="s">
        <v>818</v>
      </c>
      <c r="AF14" s="13" t="s">
        <v>476</v>
      </c>
      <c r="AG14" s="18" t="s">
        <v>471</v>
      </c>
      <c r="AH14" s="18">
        <v>832</v>
      </c>
      <c r="AI14" s="40" t="s">
        <v>477</v>
      </c>
      <c r="AJ14" s="30" t="s">
        <v>965</v>
      </c>
      <c r="BG14" s="20"/>
    </row>
    <row r="15" spans="1:59" s="18" customFormat="1" ht="17.100000000000001" customHeight="1">
      <c r="A15" s="36">
        <v>45503</v>
      </c>
      <c r="B15" s="37" t="s">
        <v>1120</v>
      </c>
      <c r="C15" s="37" t="s">
        <v>488</v>
      </c>
      <c r="D15" s="38">
        <v>3825</v>
      </c>
      <c r="E15" s="13" t="s">
        <v>1099</v>
      </c>
      <c r="F15" s="13" t="s">
        <v>1100</v>
      </c>
      <c r="G15" s="13">
        <v>2</v>
      </c>
      <c r="H15" s="39" t="s">
        <v>488</v>
      </c>
      <c r="I15" s="13" t="s">
        <v>476</v>
      </c>
      <c r="J15" s="54"/>
      <c r="K15" s="37">
        <v>116</v>
      </c>
      <c r="L15" s="40" t="s">
        <v>477</v>
      </c>
      <c r="M15" s="37">
        <v>1</v>
      </c>
      <c r="N15" s="40">
        <v>16</v>
      </c>
      <c r="O15" s="40">
        <v>16</v>
      </c>
      <c r="P15" s="93" t="s">
        <v>1251</v>
      </c>
      <c r="Q15" s="40" t="s">
        <v>1291</v>
      </c>
      <c r="R15" s="93">
        <v>2</v>
      </c>
      <c r="S15" s="39"/>
      <c r="Y15" s="19"/>
    </row>
    <row r="16" spans="1:59" s="18" customFormat="1" ht="17.100000000000001" customHeight="1">
      <c r="A16" s="36">
        <v>45016</v>
      </c>
      <c r="B16" s="37" t="s">
        <v>68</v>
      </c>
      <c r="C16" s="37" t="s">
        <v>19</v>
      </c>
      <c r="D16" s="38">
        <v>3850</v>
      </c>
      <c r="E16" s="13" t="s">
        <v>1099</v>
      </c>
      <c r="F16" s="13" t="s">
        <v>1100</v>
      </c>
      <c r="G16" s="13">
        <v>2</v>
      </c>
      <c r="H16" s="39" t="s">
        <v>19</v>
      </c>
      <c r="I16" s="13" t="s">
        <v>476</v>
      </c>
      <c r="J16" s="54"/>
      <c r="K16" s="37">
        <v>115</v>
      </c>
      <c r="L16" s="40" t="s">
        <v>477</v>
      </c>
      <c r="M16" s="37">
        <v>1</v>
      </c>
      <c r="N16" s="40">
        <v>15</v>
      </c>
      <c r="O16" s="40">
        <v>15</v>
      </c>
      <c r="P16" s="93" t="s">
        <v>1251</v>
      </c>
      <c r="Q16" s="40" t="s">
        <v>1291</v>
      </c>
      <c r="R16" s="93">
        <v>2</v>
      </c>
      <c r="S16" s="49" t="s">
        <v>1234</v>
      </c>
      <c r="T16" s="27">
        <f>D16-AB16</f>
        <v>-96</v>
      </c>
      <c r="U16" s="27">
        <v>-96</v>
      </c>
      <c r="V16" s="28">
        <f>D16/AB16</f>
        <v>0.9756715661429296</v>
      </c>
      <c r="W16" s="28"/>
      <c r="Y16" s="19"/>
      <c r="AA16" s="18" t="s">
        <v>19</v>
      </c>
      <c r="AB16" s="27">
        <v>3946</v>
      </c>
      <c r="AC16" s="13" t="s">
        <v>1099</v>
      </c>
      <c r="AD16" s="13" t="s">
        <v>1100</v>
      </c>
      <c r="AE16" s="18" t="s">
        <v>19</v>
      </c>
      <c r="AF16" s="13" t="s">
        <v>476</v>
      </c>
      <c r="AH16" s="18">
        <v>115</v>
      </c>
      <c r="AJ16" s="30" t="s">
        <v>915</v>
      </c>
    </row>
    <row r="17" spans="1:59" s="18" customFormat="1" ht="17.100000000000001" customHeight="1">
      <c r="A17" s="36">
        <v>45189</v>
      </c>
      <c r="B17" s="37" t="s">
        <v>162</v>
      </c>
      <c r="C17" s="37" t="s">
        <v>375</v>
      </c>
      <c r="D17" s="38">
        <v>3875</v>
      </c>
      <c r="E17" s="13" t="s">
        <v>1099</v>
      </c>
      <c r="F17" s="13" t="s">
        <v>1100</v>
      </c>
      <c r="G17" s="13">
        <v>2</v>
      </c>
      <c r="H17" s="39" t="s">
        <v>375</v>
      </c>
      <c r="I17" s="13" t="s">
        <v>476</v>
      </c>
      <c r="J17" s="54"/>
      <c r="K17" s="37">
        <v>627</v>
      </c>
      <c r="L17" s="40" t="s">
        <v>477</v>
      </c>
      <c r="M17" s="37">
        <v>6</v>
      </c>
      <c r="N17" s="40">
        <v>27</v>
      </c>
      <c r="O17" s="40">
        <v>27</v>
      </c>
      <c r="P17" s="93" t="s">
        <v>1251</v>
      </c>
      <c r="Q17" s="40" t="s">
        <v>1294</v>
      </c>
      <c r="R17" s="93">
        <v>2</v>
      </c>
      <c r="S17" s="39" t="s">
        <v>1235</v>
      </c>
      <c r="T17" s="27">
        <f>D17-AB17</f>
        <v>0</v>
      </c>
      <c r="U17" s="27">
        <v>0</v>
      </c>
      <c r="V17" s="28">
        <f>D17/AB17</f>
        <v>1</v>
      </c>
      <c r="W17" s="28"/>
      <c r="Y17" s="19"/>
      <c r="AA17" s="18" t="s">
        <v>375</v>
      </c>
      <c r="AB17" s="27">
        <v>3875</v>
      </c>
      <c r="AC17" s="13" t="s">
        <v>1099</v>
      </c>
      <c r="AD17" s="13" t="s">
        <v>1100</v>
      </c>
      <c r="AE17" s="18" t="s">
        <v>375</v>
      </c>
      <c r="AF17" s="13" t="s">
        <v>476</v>
      </c>
      <c r="AH17" s="18">
        <v>627</v>
      </c>
      <c r="AI17" s="40" t="s">
        <v>477</v>
      </c>
      <c r="AJ17" s="30" t="s">
        <v>922</v>
      </c>
      <c r="AK17" s="30"/>
    </row>
    <row r="18" spans="1:59" s="18" customFormat="1" ht="17.100000000000001" customHeight="1">
      <c r="A18" s="36">
        <v>45151</v>
      </c>
      <c r="B18" s="37" t="s">
        <v>159</v>
      </c>
      <c r="C18" s="37" t="s">
        <v>372</v>
      </c>
      <c r="D18" s="38">
        <v>3875</v>
      </c>
      <c r="E18" s="13" t="s">
        <v>1099</v>
      </c>
      <c r="F18" s="13" t="s">
        <v>1100</v>
      </c>
      <c r="G18" s="13">
        <v>2</v>
      </c>
      <c r="H18" s="39" t="s">
        <v>785</v>
      </c>
      <c r="I18" s="13" t="s">
        <v>476</v>
      </c>
      <c r="J18" s="54" t="s">
        <v>471</v>
      </c>
      <c r="K18" s="37">
        <v>730</v>
      </c>
      <c r="L18" s="40" t="s">
        <v>477</v>
      </c>
      <c r="M18" s="37">
        <v>7</v>
      </c>
      <c r="N18" s="40">
        <v>30</v>
      </c>
      <c r="O18" s="40">
        <v>30</v>
      </c>
      <c r="P18" s="93" t="s">
        <v>1251</v>
      </c>
      <c r="Q18" s="40" t="s">
        <v>1285</v>
      </c>
      <c r="R18" s="93">
        <v>2</v>
      </c>
      <c r="S18" s="39" t="s">
        <v>1236</v>
      </c>
      <c r="T18" s="27">
        <f>D18-AB18</f>
        <v>552</v>
      </c>
      <c r="U18" s="27">
        <v>552</v>
      </c>
      <c r="V18" s="28">
        <f>D18/AB18</f>
        <v>1.1661149563647306</v>
      </c>
      <c r="W18" s="28">
        <f>V18-1</f>
        <v>0.16611495636473061</v>
      </c>
      <c r="X18" s="41"/>
      <c r="Y18" s="29"/>
      <c r="AA18" s="18" t="s">
        <v>372</v>
      </c>
      <c r="AB18" s="27">
        <v>3323</v>
      </c>
      <c r="AC18" s="13" t="s">
        <v>1099</v>
      </c>
      <c r="AD18" s="13" t="s">
        <v>1100</v>
      </c>
      <c r="AE18" s="18" t="s">
        <v>785</v>
      </c>
      <c r="AF18" s="13" t="s">
        <v>476</v>
      </c>
      <c r="AG18" s="18" t="s">
        <v>471</v>
      </c>
      <c r="AH18" s="18">
        <v>730</v>
      </c>
      <c r="AI18" s="40" t="s">
        <v>477</v>
      </c>
      <c r="AJ18" s="30" t="s">
        <v>1017</v>
      </c>
      <c r="AK18" s="30"/>
    </row>
    <row r="19" spans="1:59" s="18" customFormat="1" ht="17.100000000000001" customHeight="1">
      <c r="A19" s="36">
        <v>45019</v>
      </c>
      <c r="B19" s="37" t="s">
        <v>37</v>
      </c>
      <c r="C19" s="37" t="s">
        <v>263</v>
      </c>
      <c r="D19" s="38">
        <v>3895</v>
      </c>
      <c r="E19" s="13" t="s">
        <v>1099</v>
      </c>
      <c r="F19" s="13" t="s">
        <v>1100</v>
      </c>
      <c r="G19" s="13">
        <v>2</v>
      </c>
      <c r="H19" s="39" t="s">
        <v>263</v>
      </c>
      <c r="I19" s="13" t="s">
        <v>476</v>
      </c>
      <c r="J19" s="54"/>
      <c r="K19" s="37">
        <v>118</v>
      </c>
      <c r="L19" s="40" t="s">
        <v>477</v>
      </c>
      <c r="M19" s="37">
        <v>1</v>
      </c>
      <c r="N19" s="40">
        <v>18</v>
      </c>
      <c r="O19" s="40">
        <v>18</v>
      </c>
      <c r="P19" s="93" t="s">
        <v>1251</v>
      </c>
      <c r="Q19" s="40" t="s">
        <v>1291</v>
      </c>
      <c r="R19" s="93">
        <v>2</v>
      </c>
      <c r="S19" s="49" t="s">
        <v>1234</v>
      </c>
      <c r="T19" s="27">
        <f>D19-AB19</f>
        <v>-90</v>
      </c>
      <c r="U19" s="27">
        <v>-90</v>
      </c>
      <c r="V19" s="28">
        <f>D19/AB19</f>
        <v>0.97741530740276039</v>
      </c>
      <c r="W19" s="28"/>
      <c r="Y19" s="19"/>
      <c r="AA19" s="18" t="s">
        <v>263</v>
      </c>
      <c r="AB19" s="27">
        <v>3985</v>
      </c>
      <c r="AC19" s="13" t="s">
        <v>1099</v>
      </c>
      <c r="AD19" s="13" t="s">
        <v>1100</v>
      </c>
      <c r="AE19" s="18" t="s">
        <v>263</v>
      </c>
      <c r="AF19" s="13" t="s">
        <v>476</v>
      </c>
      <c r="AH19" s="18">
        <v>118</v>
      </c>
      <c r="AI19" s="40" t="s">
        <v>477</v>
      </c>
      <c r="AJ19" s="30" t="s">
        <v>911</v>
      </c>
      <c r="BG19" s="20"/>
    </row>
    <row r="20" spans="1:59" s="18" customFormat="1" ht="17.100000000000001" customHeight="1">
      <c r="A20" s="40"/>
      <c r="B20" s="40" t="s">
        <v>453</v>
      </c>
      <c r="C20" s="40" t="s">
        <v>453</v>
      </c>
      <c r="D20" s="51">
        <v>3942</v>
      </c>
      <c r="E20" s="13" t="s">
        <v>1099</v>
      </c>
      <c r="F20" s="13" t="s">
        <v>1100</v>
      </c>
      <c r="G20" s="13">
        <v>2</v>
      </c>
      <c r="H20" s="39" t="s">
        <v>453</v>
      </c>
      <c r="I20" s="13" t="s">
        <v>476</v>
      </c>
      <c r="J20" s="54"/>
      <c r="K20" s="40">
        <v>617</v>
      </c>
      <c r="L20" s="40" t="s">
        <v>477</v>
      </c>
      <c r="M20" s="40">
        <v>6</v>
      </c>
      <c r="N20" s="40">
        <v>17</v>
      </c>
      <c r="O20" s="40">
        <v>17</v>
      </c>
      <c r="P20" s="93" t="s">
        <v>1251</v>
      </c>
      <c r="Q20" s="40" t="s">
        <v>1291</v>
      </c>
      <c r="R20" s="93">
        <v>2</v>
      </c>
      <c r="S20" s="39"/>
      <c r="T20" s="30"/>
      <c r="U20" s="30"/>
      <c r="V20" s="30"/>
      <c r="W20" s="30"/>
      <c r="Y20" s="19"/>
      <c r="AJ20" s="30" t="s">
        <v>917</v>
      </c>
      <c r="AV20" s="20"/>
      <c r="AW20" s="20"/>
      <c r="BG20" s="20"/>
    </row>
    <row r="21" spans="1:59" s="18" customFormat="1" ht="17.100000000000001" customHeight="1">
      <c r="A21" s="36">
        <v>44791</v>
      </c>
      <c r="B21" s="37" t="s">
        <v>161</v>
      </c>
      <c r="C21" s="37" t="s">
        <v>374</v>
      </c>
      <c r="D21" s="38">
        <v>3945</v>
      </c>
      <c r="E21" s="13" t="s">
        <v>1099</v>
      </c>
      <c r="F21" s="13" t="s">
        <v>1100</v>
      </c>
      <c r="G21" s="13">
        <v>2</v>
      </c>
      <c r="H21" s="39" t="s">
        <v>374</v>
      </c>
      <c r="I21" s="13" t="s">
        <v>476</v>
      </c>
      <c r="J21" s="54"/>
      <c r="K21" s="37">
        <v>117</v>
      </c>
      <c r="L21" s="40" t="s">
        <v>477</v>
      </c>
      <c r="M21" s="37">
        <v>1</v>
      </c>
      <c r="N21" s="40">
        <v>17</v>
      </c>
      <c r="O21" s="40">
        <v>17</v>
      </c>
      <c r="P21" s="93" t="s">
        <v>1251</v>
      </c>
      <c r="Q21" s="40" t="s">
        <v>1291</v>
      </c>
      <c r="R21" s="93">
        <v>2</v>
      </c>
      <c r="S21" s="39" t="s">
        <v>1236</v>
      </c>
      <c r="T21" s="27">
        <f>D21-AB21</f>
        <v>329</v>
      </c>
      <c r="U21" s="27">
        <v>329</v>
      </c>
      <c r="V21" s="28">
        <f>D21/AB21</f>
        <v>1.0909845132743363</v>
      </c>
      <c r="W21" s="28">
        <f>V21-1</f>
        <v>9.0984513274336321E-2</v>
      </c>
      <c r="X21" s="41"/>
      <c r="Y21" s="29"/>
      <c r="AA21" s="18" t="s">
        <v>374</v>
      </c>
      <c r="AB21" s="27">
        <v>3616</v>
      </c>
      <c r="AC21" s="13" t="s">
        <v>1099</v>
      </c>
      <c r="AD21" s="13" t="s">
        <v>1100</v>
      </c>
      <c r="AE21" s="18" t="s">
        <v>374</v>
      </c>
      <c r="AF21" s="13" t="s">
        <v>476</v>
      </c>
      <c r="AH21" s="18">
        <v>117</v>
      </c>
      <c r="AI21" s="40" t="s">
        <v>477</v>
      </c>
      <c r="AJ21" s="30" t="s">
        <v>970</v>
      </c>
      <c r="BG21" s="20"/>
    </row>
    <row r="22" spans="1:59" s="18" customFormat="1" ht="17.100000000000001" customHeight="1">
      <c r="A22" s="36">
        <v>45229</v>
      </c>
      <c r="B22" s="37" t="s">
        <v>1144</v>
      </c>
      <c r="C22" s="37" t="s">
        <v>711</v>
      </c>
      <c r="D22" s="38">
        <v>3950</v>
      </c>
      <c r="E22" s="13" t="s">
        <v>1099</v>
      </c>
      <c r="F22" s="13" t="s">
        <v>1100</v>
      </c>
      <c r="G22" s="13">
        <v>2</v>
      </c>
      <c r="H22" s="39" t="s">
        <v>711</v>
      </c>
      <c r="I22" s="13" t="s">
        <v>476</v>
      </c>
      <c r="J22" s="54"/>
      <c r="K22" s="37">
        <v>516</v>
      </c>
      <c r="L22" s="40" t="s">
        <v>477</v>
      </c>
      <c r="M22" s="37">
        <v>5</v>
      </c>
      <c r="N22" s="40">
        <v>16</v>
      </c>
      <c r="O22" s="40">
        <v>16</v>
      </c>
      <c r="P22" s="93" t="s">
        <v>1251</v>
      </c>
      <c r="Q22" s="40" t="s">
        <v>1291</v>
      </c>
      <c r="R22" s="93">
        <v>2</v>
      </c>
      <c r="S22" s="39" t="s">
        <v>1235</v>
      </c>
      <c r="T22" s="27">
        <f>D22-AB22</f>
        <v>0</v>
      </c>
      <c r="U22" s="27">
        <v>0</v>
      </c>
      <c r="V22" s="28">
        <f>D22/AB22</f>
        <v>1</v>
      </c>
      <c r="W22" s="28"/>
      <c r="Y22" s="19"/>
      <c r="AA22" s="18" t="s">
        <v>711</v>
      </c>
      <c r="AB22" s="27">
        <v>3950</v>
      </c>
      <c r="AC22" s="13" t="s">
        <v>1099</v>
      </c>
      <c r="AD22" s="13" t="s">
        <v>1100</v>
      </c>
      <c r="AE22" s="18" t="s">
        <v>711</v>
      </c>
      <c r="AF22" s="13" t="s">
        <v>476</v>
      </c>
      <c r="AH22" s="18">
        <v>516</v>
      </c>
      <c r="AI22" s="40" t="s">
        <v>477</v>
      </c>
      <c r="AJ22" s="30" t="s">
        <v>913</v>
      </c>
      <c r="AV22" s="20"/>
      <c r="AW22" s="20"/>
      <c r="BG22" s="20"/>
    </row>
    <row r="23" spans="1:59" s="18" customFormat="1" ht="17.100000000000001" customHeight="1">
      <c r="A23" s="40"/>
      <c r="B23" s="40" t="s">
        <v>755</v>
      </c>
      <c r="C23" s="40" t="s">
        <v>755</v>
      </c>
      <c r="D23" s="51">
        <v>3965</v>
      </c>
      <c r="E23" s="13" t="s">
        <v>1099</v>
      </c>
      <c r="F23" s="13" t="s">
        <v>1100</v>
      </c>
      <c r="G23" s="13">
        <v>2</v>
      </c>
      <c r="H23" s="39" t="s">
        <v>755</v>
      </c>
      <c r="I23" s="13" t="s">
        <v>476</v>
      </c>
      <c r="J23" s="54"/>
      <c r="K23" s="40">
        <v>618</v>
      </c>
      <c r="L23" s="40" t="s">
        <v>477</v>
      </c>
      <c r="M23" s="40">
        <v>6</v>
      </c>
      <c r="N23" s="40">
        <v>18</v>
      </c>
      <c r="O23" s="40">
        <v>18</v>
      </c>
      <c r="P23" s="93" t="s">
        <v>1251</v>
      </c>
      <c r="Q23" s="40" t="s">
        <v>1291</v>
      </c>
      <c r="R23" s="93">
        <v>2</v>
      </c>
      <c r="S23" s="39"/>
      <c r="T23" s="30"/>
      <c r="U23" s="30"/>
      <c r="V23" s="30"/>
      <c r="W23" s="30"/>
      <c r="Y23" s="19"/>
      <c r="AJ23" s="30" t="s">
        <v>912</v>
      </c>
      <c r="AV23" s="20"/>
      <c r="AW23" s="20"/>
      <c r="BG23" s="20"/>
    </row>
    <row r="24" spans="1:59" s="18" customFormat="1" ht="17.100000000000001" customHeight="1">
      <c r="A24" s="36">
        <v>45590</v>
      </c>
      <c r="B24" s="37" t="s">
        <v>1102</v>
      </c>
      <c r="C24" s="37" t="s">
        <v>483</v>
      </c>
      <c r="D24" s="38">
        <v>4025</v>
      </c>
      <c r="E24" s="13" t="s">
        <v>1099</v>
      </c>
      <c r="F24" s="13" t="s">
        <v>1100</v>
      </c>
      <c r="G24" s="13">
        <v>2</v>
      </c>
      <c r="H24" s="39" t="s">
        <v>493</v>
      </c>
      <c r="I24" s="13" t="s">
        <v>476</v>
      </c>
      <c r="J24" s="54" t="s">
        <v>1199</v>
      </c>
      <c r="K24" s="37">
        <v>126</v>
      </c>
      <c r="L24" s="40" t="s">
        <v>477</v>
      </c>
      <c r="M24" s="37">
        <v>1</v>
      </c>
      <c r="N24" s="40">
        <v>26</v>
      </c>
      <c r="O24" s="40">
        <v>26</v>
      </c>
      <c r="P24" s="93" t="s">
        <v>1251</v>
      </c>
      <c r="Q24" s="40" t="s">
        <v>1294</v>
      </c>
      <c r="R24" s="93">
        <v>2</v>
      </c>
      <c r="S24" s="49" t="s">
        <v>1234</v>
      </c>
      <c r="T24" s="27">
        <f>D24-AB24</f>
        <v>-225</v>
      </c>
      <c r="U24" s="27">
        <v>-225</v>
      </c>
      <c r="V24" s="28">
        <f>D24/AB24</f>
        <v>0.94705882352941173</v>
      </c>
      <c r="W24" s="28"/>
      <c r="Y24" s="29">
        <f>A24-Z24</f>
        <v>531</v>
      </c>
      <c r="Z24" s="36">
        <v>45059</v>
      </c>
      <c r="AA24" s="37" t="s">
        <v>1102</v>
      </c>
      <c r="AB24" s="38">
        <v>4250</v>
      </c>
      <c r="AC24" s="13" t="s">
        <v>1099</v>
      </c>
      <c r="AD24" s="13" t="s">
        <v>1100</v>
      </c>
      <c r="AE24" s="37" t="s">
        <v>483</v>
      </c>
      <c r="AF24" s="13" t="s">
        <v>476</v>
      </c>
      <c r="AG24" s="40" t="s">
        <v>1199</v>
      </c>
      <c r="AH24" s="37">
        <v>126</v>
      </c>
      <c r="AI24" s="40" t="s">
        <v>477</v>
      </c>
      <c r="AJ24" s="30" t="s">
        <v>906</v>
      </c>
      <c r="AM24" s="18" t="s">
        <v>483</v>
      </c>
      <c r="AN24" s="27">
        <v>4075</v>
      </c>
      <c r="AO24" s="13" t="s">
        <v>1099</v>
      </c>
      <c r="AP24" s="13" t="s">
        <v>1100</v>
      </c>
      <c r="AQ24" s="18" t="s">
        <v>493</v>
      </c>
      <c r="AR24" s="13" t="s">
        <v>476</v>
      </c>
      <c r="AS24" s="18" t="s">
        <v>1199</v>
      </c>
      <c r="AT24" s="18">
        <v>126</v>
      </c>
      <c r="AU24" s="40" t="s">
        <v>477</v>
      </c>
      <c r="BG24" s="20"/>
    </row>
    <row r="25" spans="1:59" s="18" customFormat="1" ht="17.100000000000001" customHeight="1">
      <c r="A25" s="36">
        <v>45507</v>
      </c>
      <c r="B25" s="37" t="s">
        <v>143</v>
      </c>
      <c r="C25" s="37" t="s">
        <v>355</v>
      </c>
      <c r="D25" s="38">
        <v>4075</v>
      </c>
      <c r="E25" s="13" t="s">
        <v>1099</v>
      </c>
      <c r="F25" s="13" t="s">
        <v>1100</v>
      </c>
      <c r="G25" s="13">
        <v>2</v>
      </c>
      <c r="H25" s="39" t="s">
        <v>355</v>
      </c>
      <c r="I25" s="13" t="s">
        <v>476</v>
      </c>
      <c r="J25" s="54"/>
      <c r="K25" s="37">
        <v>514</v>
      </c>
      <c r="L25" s="40" t="s">
        <v>477</v>
      </c>
      <c r="M25" s="37">
        <v>5</v>
      </c>
      <c r="N25" s="40">
        <v>14</v>
      </c>
      <c r="O25" s="40">
        <v>14</v>
      </c>
      <c r="P25" s="93" t="s">
        <v>1251</v>
      </c>
      <c r="Q25" s="40" t="s">
        <v>1291</v>
      </c>
      <c r="R25" s="93">
        <v>2</v>
      </c>
      <c r="S25" s="39" t="s">
        <v>1236</v>
      </c>
      <c r="T25" s="27">
        <f>D25-AB25</f>
        <v>225</v>
      </c>
      <c r="U25" s="27">
        <v>225</v>
      </c>
      <c r="V25" s="28">
        <f>D25/AB25</f>
        <v>1.0584415584415585</v>
      </c>
      <c r="W25" s="28">
        <f>V25-1</f>
        <v>5.8441558441558517E-2</v>
      </c>
      <c r="X25" s="41"/>
      <c r="Y25" s="29"/>
      <c r="AA25" s="18" t="s">
        <v>355</v>
      </c>
      <c r="AB25" s="27">
        <v>3850</v>
      </c>
      <c r="AC25" s="13" t="s">
        <v>1099</v>
      </c>
      <c r="AD25" s="13" t="s">
        <v>1100</v>
      </c>
      <c r="AE25" s="18" t="s">
        <v>355</v>
      </c>
      <c r="AF25" s="13" t="s">
        <v>476</v>
      </c>
      <c r="AH25" s="18">
        <v>514</v>
      </c>
      <c r="AI25" s="40" t="s">
        <v>477</v>
      </c>
      <c r="AJ25" s="30" t="s">
        <v>926</v>
      </c>
    </row>
    <row r="26" spans="1:59" s="18" customFormat="1" ht="17.100000000000001" customHeight="1">
      <c r="A26" s="36">
        <v>44784</v>
      </c>
      <c r="B26" s="37" t="s">
        <v>148</v>
      </c>
      <c r="C26" s="37" t="s">
        <v>359</v>
      </c>
      <c r="D26" s="38">
        <v>4150</v>
      </c>
      <c r="E26" s="13" t="s">
        <v>1099</v>
      </c>
      <c r="F26" s="13" t="s">
        <v>1100</v>
      </c>
      <c r="G26" s="13">
        <v>2</v>
      </c>
      <c r="H26" s="39" t="s">
        <v>359</v>
      </c>
      <c r="I26" s="13" t="s">
        <v>476</v>
      </c>
      <c r="J26" s="54"/>
      <c r="K26" s="37">
        <v>414</v>
      </c>
      <c r="L26" s="40" t="s">
        <v>477</v>
      </c>
      <c r="M26" s="37">
        <v>4</v>
      </c>
      <c r="N26" s="40">
        <v>14</v>
      </c>
      <c r="O26" s="40">
        <v>14</v>
      </c>
      <c r="P26" s="93" t="s">
        <v>1251</v>
      </c>
      <c r="Q26" s="40" t="s">
        <v>1291</v>
      </c>
      <c r="R26" s="93">
        <v>2</v>
      </c>
      <c r="S26" s="39" t="s">
        <v>1236</v>
      </c>
      <c r="T26" s="27">
        <f>D26-AB26</f>
        <v>346</v>
      </c>
      <c r="U26" s="27">
        <v>346</v>
      </c>
      <c r="V26" s="28">
        <f>D26/AB26</f>
        <v>1.090956887486856</v>
      </c>
      <c r="W26" s="28">
        <f>V26-1</f>
        <v>9.0956887486856042E-2</v>
      </c>
      <c r="X26" s="41"/>
      <c r="Y26" s="29"/>
      <c r="AA26" s="18" t="s">
        <v>359</v>
      </c>
      <c r="AB26" s="27">
        <v>3804</v>
      </c>
      <c r="AC26" s="13" t="s">
        <v>1099</v>
      </c>
      <c r="AD26" s="13" t="s">
        <v>1100</v>
      </c>
      <c r="AE26" s="18" t="s">
        <v>359</v>
      </c>
      <c r="AF26" s="13" t="s">
        <v>476</v>
      </c>
      <c r="AH26" s="18">
        <v>414</v>
      </c>
      <c r="AI26" s="40" t="s">
        <v>477</v>
      </c>
      <c r="AJ26" s="30" t="s">
        <v>931</v>
      </c>
    </row>
    <row r="27" spans="1:59" s="18" customFormat="1" ht="17.100000000000001" customHeight="1">
      <c r="A27" s="36">
        <v>44739</v>
      </c>
      <c r="B27" s="37" t="s">
        <v>105</v>
      </c>
      <c r="C27" s="37" t="s">
        <v>316</v>
      </c>
      <c r="D27" s="38">
        <v>4150</v>
      </c>
      <c r="E27" s="13" t="s">
        <v>1099</v>
      </c>
      <c r="F27" s="13" t="s">
        <v>1100</v>
      </c>
      <c r="G27" s="13">
        <v>2</v>
      </c>
      <c r="H27" s="39" t="s">
        <v>316</v>
      </c>
      <c r="I27" s="13" t="s">
        <v>476</v>
      </c>
      <c r="J27" s="54"/>
      <c r="K27" s="37">
        <v>317</v>
      </c>
      <c r="L27" s="40" t="s">
        <v>477</v>
      </c>
      <c r="M27" s="37">
        <v>3</v>
      </c>
      <c r="N27" s="40">
        <v>17</v>
      </c>
      <c r="O27" s="40">
        <v>17</v>
      </c>
      <c r="P27" s="93" t="s">
        <v>1251</v>
      </c>
      <c r="Q27" s="40" t="s">
        <v>1291</v>
      </c>
      <c r="R27" s="93">
        <v>2</v>
      </c>
      <c r="S27" s="39" t="s">
        <v>1236</v>
      </c>
      <c r="T27" s="27">
        <f>D27-AB27</f>
        <v>346</v>
      </c>
      <c r="U27" s="27">
        <v>346</v>
      </c>
      <c r="V27" s="28">
        <f>D27/AB27</f>
        <v>1.090956887486856</v>
      </c>
      <c r="W27" s="28">
        <f>V27-1</f>
        <v>9.0956887486856042E-2</v>
      </c>
      <c r="X27" s="41"/>
      <c r="Y27" s="29"/>
      <c r="AA27" s="18" t="s">
        <v>316</v>
      </c>
      <c r="AB27" s="27">
        <v>3804</v>
      </c>
      <c r="AC27" s="13" t="s">
        <v>1099</v>
      </c>
      <c r="AD27" s="13" t="s">
        <v>1100</v>
      </c>
      <c r="AE27" s="18" t="s">
        <v>316</v>
      </c>
      <c r="AF27" s="13" t="s">
        <v>476</v>
      </c>
      <c r="AH27" s="18">
        <v>317</v>
      </c>
      <c r="AI27" s="40" t="s">
        <v>477</v>
      </c>
      <c r="AJ27" s="30" t="s">
        <v>932</v>
      </c>
      <c r="AV27" s="20"/>
      <c r="AW27" s="20"/>
      <c r="BG27" s="20"/>
    </row>
    <row r="28" spans="1:59" s="18" customFormat="1" ht="17.100000000000001" customHeight="1">
      <c r="A28" s="36">
        <v>45009</v>
      </c>
      <c r="B28" s="37" t="s">
        <v>69</v>
      </c>
      <c r="C28" s="37" t="s">
        <v>12</v>
      </c>
      <c r="D28" s="38">
        <v>4151</v>
      </c>
      <c r="E28" s="13" t="s">
        <v>1099</v>
      </c>
      <c r="F28" s="13" t="s">
        <v>1100</v>
      </c>
      <c r="G28" s="13">
        <v>2</v>
      </c>
      <c r="H28" s="39" t="s">
        <v>12</v>
      </c>
      <c r="I28" s="13" t="s">
        <v>476</v>
      </c>
      <c r="J28" s="54"/>
      <c r="K28" s="37">
        <v>316</v>
      </c>
      <c r="L28" s="40" t="s">
        <v>477</v>
      </c>
      <c r="M28" s="37">
        <v>3</v>
      </c>
      <c r="N28" s="40">
        <v>16</v>
      </c>
      <c r="O28" s="40">
        <v>16</v>
      </c>
      <c r="P28" s="93" t="s">
        <v>1251</v>
      </c>
      <c r="Q28" s="40" t="s">
        <v>1291</v>
      </c>
      <c r="R28" s="93">
        <v>2</v>
      </c>
      <c r="S28" s="49" t="s">
        <v>1234</v>
      </c>
      <c r="T28" s="27">
        <f>D28-AB28</f>
        <v>-52</v>
      </c>
      <c r="U28" s="27">
        <v>-52</v>
      </c>
      <c r="V28" s="28">
        <f>D28/AB28</f>
        <v>0.98762788484415898</v>
      </c>
      <c r="W28" s="28"/>
      <c r="Y28" s="29">
        <f>A28-Z28</f>
        <v>52</v>
      </c>
      <c r="Z28" s="36">
        <v>44957</v>
      </c>
      <c r="AA28" s="37" t="s">
        <v>69</v>
      </c>
      <c r="AB28" s="38">
        <v>4203</v>
      </c>
      <c r="AC28" s="13" t="s">
        <v>1099</v>
      </c>
      <c r="AD28" s="13" t="s">
        <v>1100</v>
      </c>
      <c r="AE28" s="37" t="s">
        <v>12</v>
      </c>
      <c r="AF28" s="13" t="s">
        <v>476</v>
      </c>
      <c r="AG28" s="40"/>
      <c r="AH28" s="37">
        <v>316</v>
      </c>
      <c r="AI28" s="40" t="s">
        <v>477</v>
      </c>
      <c r="AJ28" s="30" t="s">
        <v>910</v>
      </c>
      <c r="AL28" s="30" t="s">
        <v>909</v>
      </c>
      <c r="AM28" s="18" t="s">
        <v>12</v>
      </c>
      <c r="AN28" s="27">
        <v>4050</v>
      </c>
      <c r="AO28" s="13" t="s">
        <v>1099</v>
      </c>
      <c r="AP28" s="13" t="s">
        <v>1100</v>
      </c>
      <c r="AQ28" s="18" t="s">
        <v>12</v>
      </c>
      <c r="AR28" s="13" t="s">
        <v>476</v>
      </c>
      <c r="AT28" s="18">
        <v>316</v>
      </c>
      <c r="AU28" s="40" t="s">
        <v>477</v>
      </c>
    </row>
    <row r="29" spans="1:59" s="18" customFormat="1" ht="17.100000000000001" customHeight="1">
      <c r="A29" s="36">
        <v>45515</v>
      </c>
      <c r="B29" s="37" t="s">
        <v>78</v>
      </c>
      <c r="C29" s="37" t="s">
        <v>287</v>
      </c>
      <c r="D29" s="38">
        <v>4200</v>
      </c>
      <c r="E29" s="13" t="s">
        <v>1099</v>
      </c>
      <c r="F29" s="13" t="s">
        <v>1100</v>
      </c>
      <c r="G29" s="13">
        <v>2</v>
      </c>
      <c r="H29" s="39" t="s">
        <v>287</v>
      </c>
      <c r="I29" s="13" t="s">
        <v>476</v>
      </c>
      <c r="J29" s="54"/>
      <c r="K29" s="37">
        <v>214</v>
      </c>
      <c r="L29" s="40" t="s">
        <v>477</v>
      </c>
      <c r="M29" s="37">
        <v>2</v>
      </c>
      <c r="N29" s="40">
        <v>14</v>
      </c>
      <c r="O29" s="40">
        <v>14</v>
      </c>
      <c r="P29" s="93" t="s">
        <v>1251</v>
      </c>
      <c r="Q29" s="40" t="s">
        <v>1291</v>
      </c>
      <c r="R29" s="93">
        <v>2</v>
      </c>
      <c r="S29" s="39"/>
      <c r="Y29" s="19"/>
    </row>
    <row r="30" spans="1:59" s="18" customFormat="1" ht="17.100000000000001" customHeight="1">
      <c r="A30" s="36">
        <v>44790</v>
      </c>
      <c r="B30" s="37" t="s">
        <v>156</v>
      </c>
      <c r="C30" s="37" t="s">
        <v>369</v>
      </c>
      <c r="D30" s="38">
        <v>4200</v>
      </c>
      <c r="E30" s="13" t="s">
        <v>1099</v>
      </c>
      <c r="F30" s="13" t="s">
        <v>1100</v>
      </c>
      <c r="G30" s="13">
        <v>2</v>
      </c>
      <c r="H30" s="39" t="s">
        <v>369</v>
      </c>
      <c r="I30" s="13" t="s">
        <v>476</v>
      </c>
      <c r="J30" s="54"/>
      <c r="K30" s="37">
        <v>515</v>
      </c>
      <c r="L30" s="40" t="s">
        <v>477</v>
      </c>
      <c r="M30" s="37">
        <v>5</v>
      </c>
      <c r="N30" s="40">
        <v>15</v>
      </c>
      <c r="O30" s="40">
        <v>15</v>
      </c>
      <c r="P30" s="93" t="s">
        <v>1251</v>
      </c>
      <c r="Q30" s="40" t="s">
        <v>1291</v>
      </c>
      <c r="R30" s="93">
        <v>2</v>
      </c>
      <c r="S30" s="39" t="s">
        <v>1236</v>
      </c>
      <c r="T30" s="27">
        <f>D30-AB30</f>
        <v>350</v>
      </c>
      <c r="U30" s="27">
        <v>350</v>
      </c>
      <c r="V30" s="28">
        <f>D30/AB30</f>
        <v>1.0909090909090908</v>
      </c>
      <c r="W30" s="28">
        <f>V30-1</f>
        <v>9.0909090909090828E-2</v>
      </c>
      <c r="X30" s="41"/>
      <c r="Y30" s="29"/>
      <c r="AA30" s="18" t="s">
        <v>369</v>
      </c>
      <c r="AB30" s="27">
        <v>3850</v>
      </c>
      <c r="AC30" s="13" t="s">
        <v>1099</v>
      </c>
      <c r="AD30" s="13" t="s">
        <v>1100</v>
      </c>
      <c r="AE30" s="18" t="s">
        <v>369</v>
      </c>
      <c r="AF30" s="13" t="s">
        <v>476</v>
      </c>
      <c r="AH30" s="18">
        <v>515</v>
      </c>
      <c r="AI30" s="40" t="s">
        <v>477</v>
      </c>
      <c r="AJ30" s="30" t="s">
        <v>927</v>
      </c>
    </row>
    <row r="31" spans="1:59" s="18" customFormat="1" ht="17.100000000000001" customHeight="1">
      <c r="A31" s="36">
        <v>45395</v>
      </c>
      <c r="B31" s="37" t="s">
        <v>106</v>
      </c>
      <c r="C31" s="37" t="s">
        <v>317</v>
      </c>
      <c r="D31" s="38">
        <v>4225</v>
      </c>
      <c r="E31" s="13" t="s">
        <v>1099</v>
      </c>
      <c r="F31" s="13" t="s">
        <v>1100</v>
      </c>
      <c r="G31" s="13">
        <v>2</v>
      </c>
      <c r="H31" s="39" t="s">
        <v>317</v>
      </c>
      <c r="I31" s="13" t="s">
        <v>476</v>
      </c>
      <c r="J31" s="54"/>
      <c r="K31" s="37">
        <v>318</v>
      </c>
      <c r="L31" s="40" t="s">
        <v>477</v>
      </c>
      <c r="M31" s="37">
        <v>3</v>
      </c>
      <c r="N31" s="40">
        <v>18</v>
      </c>
      <c r="O31" s="40">
        <v>18</v>
      </c>
      <c r="P31" s="93" t="s">
        <v>1251</v>
      </c>
      <c r="Q31" s="40" t="s">
        <v>1291</v>
      </c>
      <c r="R31" s="93">
        <v>2</v>
      </c>
      <c r="S31" s="39"/>
      <c r="Y31" s="19"/>
      <c r="BG31" s="20"/>
    </row>
    <row r="32" spans="1:59" s="18" customFormat="1" ht="17.100000000000001" customHeight="1">
      <c r="A32" s="36">
        <v>44895</v>
      </c>
      <c r="B32" s="37" t="s">
        <v>235</v>
      </c>
      <c r="C32" s="37" t="s">
        <v>452</v>
      </c>
      <c r="D32" s="38">
        <v>4250</v>
      </c>
      <c r="E32" s="13" t="s">
        <v>1099</v>
      </c>
      <c r="F32" s="13" t="s">
        <v>1100</v>
      </c>
      <c r="G32" s="13">
        <v>2</v>
      </c>
      <c r="H32" s="39" t="s">
        <v>452</v>
      </c>
      <c r="I32" s="13" t="s">
        <v>476</v>
      </c>
      <c r="J32" s="54"/>
      <c r="K32" s="37">
        <v>614</v>
      </c>
      <c r="L32" s="40" t="s">
        <v>477</v>
      </c>
      <c r="M32" s="37">
        <v>6</v>
      </c>
      <c r="N32" s="40">
        <v>14</v>
      </c>
      <c r="O32" s="40">
        <v>14</v>
      </c>
      <c r="P32" s="93" t="s">
        <v>1251</v>
      </c>
      <c r="Q32" s="40" t="s">
        <v>1291</v>
      </c>
      <c r="R32" s="93">
        <v>2</v>
      </c>
      <c r="S32" s="39" t="s">
        <v>1235</v>
      </c>
      <c r="T32" s="27">
        <f>D32-AB32</f>
        <v>0</v>
      </c>
      <c r="U32" s="27">
        <v>0</v>
      </c>
      <c r="V32" s="28">
        <f>D32/AB32</f>
        <v>1</v>
      </c>
      <c r="W32" s="28"/>
      <c r="Y32" s="19"/>
      <c r="AA32" s="18" t="s">
        <v>452</v>
      </c>
      <c r="AB32" s="27">
        <v>4250</v>
      </c>
      <c r="AC32" s="13" t="s">
        <v>1099</v>
      </c>
      <c r="AD32" s="13" t="s">
        <v>1100</v>
      </c>
      <c r="AE32" s="18" t="s">
        <v>452</v>
      </c>
      <c r="AF32" s="13" t="s">
        <v>476</v>
      </c>
      <c r="AH32" s="18">
        <v>614</v>
      </c>
      <c r="AI32" s="40" t="s">
        <v>477</v>
      </c>
      <c r="AJ32" s="30" t="s">
        <v>897</v>
      </c>
      <c r="AK32" s="30"/>
    </row>
    <row r="33" spans="1:59" s="18" customFormat="1" ht="17.100000000000001" customHeight="1">
      <c r="A33" s="36">
        <v>45104</v>
      </c>
      <c r="B33" s="37" t="s">
        <v>80</v>
      </c>
      <c r="C33" s="37" t="s">
        <v>289</v>
      </c>
      <c r="D33" s="38">
        <v>4250</v>
      </c>
      <c r="E33" s="13" t="s">
        <v>1099</v>
      </c>
      <c r="F33" s="13" t="s">
        <v>1100</v>
      </c>
      <c r="G33" s="13">
        <v>2</v>
      </c>
      <c r="H33" s="39" t="s">
        <v>289</v>
      </c>
      <c r="I33" s="13" t="s">
        <v>476</v>
      </c>
      <c r="J33" s="54"/>
      <c r="K33" s="37">
        <v>218</v>
      </c>
      <c r="L33" s="40" t="s">
        <v>477</v>
      </c>
      <c r="M33" s="37">
        <v>2</v>
      </c>
      <c r="N33" s="40">
        <v>18</v>
      </c>
      <c r="O33" s="40">
        <v>18</v>
      </c>
      <c r="P33" s="93" t="s">
        <v>1251</v>
      </c>
      <c r="Q33" s="40" t="s">
        <v>1291</v>
      </c>
      <c r="R33" s="93">
        <v>2</v>
      </c>
      <c r="S33" s="39" t="s">
        <v>1235</v>
      </c>
      <c r="T33" s="27">
        <f>D33-AB33</f>
        <v>0</v>
      </c>
      <c r="U33" s="27">
        <v>0</v>
      </c>
      <c r="V33" s="28">
        <f>D33/AB33</f>
        <v>1</v>
      </c>
      <c r="W33" s="28"/>
      <c r="Y33" s="19"/>
      <c r="AA33" s="18" t="s">
        <v>289</v>
      </c>
      <c r="AB33" s="27">
        <v>4250</v>
      </c>
      <c r="AC33" s="13" t="s">
        <v>1099</v>
      </c>
      <c r="AD33" s="13" t="s">
        <v>1100</v>
      </c>
      <c r="AE33" s="18" t="s">
        <v>289</v>
      </c>
      <c r="AF33" s="13" t="s">
        <v>476</v>
      </c>
      <c r="AH33" s="18">
        <v>218</v>
      </c>
      <c r="AI33" s="40" t="s">
        <v>477</v>
      </c>
      <c r="AJ33" s="30" t="s">
        <v>895</v>
      </c>
      <c r="AV33" s="20"/>
      <c r="AW33" s="20"/>
      <c r="BG33" s="20"/>
    </row>
    <row r="34" spans="1:59" s="18" customFormat="1" ht="17.100000000000001" customHeight="1">
      <c r="A34" s="36">
        <v>45090</v>
      </c>
      <c r="B34" s="37" t="s">
        <v>1158</v>
      </c>
      <c r="C34" s="37" t="s">
        <v>485</v>
      </c>
      <c r="D34" s="38">
        <v>4300</v>
      </c>
      <c r="E34" s="13" t="s">
        <v>1099</v>
      </c>
      <c r="F34" s="13" t="s">
        <v>1100</v>
      </c>
      <c r="G34" s="13">
        <v>2</v>
      </c>
      <c r="H34" s="39" t="s">
        <v>494</v>
      </c>
      <c r="I34" s="13" t="s">
        <v>476</v>
      </c>
      <c r="J34" s="54" t="s">
        <v>1199</v>
      </c>
      <c r="K34" s="37">
        <v>127</v>
      </c>
      <c r="L34" s="40" t="s">
        <v>477</v>
      </c>
      <c r="M34" s="37">
        <v>1</v>
      </c>
      <c r="N34" s="40">
        <v>27</v>
      </c>
      <c r="O34" s="40">
        <v>27</v>
      </c>
      <c r="P34" s="93" t="s">
        <v>1251</v>
      </c>
      <c r="Q34" s="40" t="s">
        <v>1294</v>
      </c>
      <c r="R34" s="93">
        <v>2</v>
      </c>
      <c r="S34" s="39" t="s">
        <v>1235</v>
      </c>
      <c r="T34" s="27">
        <f>D34-AB34</f>
        <v>0</v>
      </c>
      <c r="U34" s="27">
        <v>0</v>
      </c>
      <c r="V34" s="28">
        <f>D34/AB34</f>
        <v>1</v>
      </c>
      <c r="W34" s="28"/>
      <c r="Y34" s="19"/>
      <c r="AA34" s="18" t="s">
        <v>485</v>
      </c>
      <c r="AB34" s="27">
        <v>4300</v>
      </c>
      <c r="AC34" s="13" t="s">
        <v>1099</v>
      </c>
      <c r="AD34" s="13" t="s">
        <v>1100</v>
      </c>
      <c r="AE34" s="18" t="s">
        <v>494</v>
      </c>
      <c r="AF34" s="13" t="s">
        <v>476</v>
      </c>
      <c r="AG34" s="18" t="s">
        <v>1199</v>
      </c>
      <c r="AH34" s="18">
        <v>127</v>
      </c>
      <c r="AI34" s="40" t="s">
        <v>477</v>
      </c>
      <c r="AJ34" s="30" t="s">
        <v>894</v>
      </c>
    </row>
    <row r="35" spans="1:59" s="18" customFormat="1" ht="17.100000000000001" customHeight="1">
      <c r="A35" s="36">
        <v>45151</v>
      </c>
      <c r="B35" s="37" t="s">
        <v>140</v>
      </c>
      <c r="C35" s="37" t="s">
        <v>352</v>
      </c>
      <c r="D35" s="38">
        <v>4300</v>
      </c>
      <c r="E35" s="13" t="s">
        <v>1099</v>
      </c>
      <c r="F35" s="13" t="s">
        <v>1100</v>
      </c>
      <c r="G35" s="13">
        <v>2</v>
      </c>
      <c r="H35" s="39" t="s">
        <v>352</v>
      </c>
      <c r="I35" s="13" t="s">
        <v>476</v>
      </c>
      <c r="J35" s="54"/>
      <c r="K35" s="37">
        <v>417</v>
      </c>
      <c r="L35" s="40" t="s">
        <v>477</v>
      </c>
      <c r="M35" s="37">
        <v>4</v>
      </c>
      <c r="N35" s="40">
        <v>17</v>
      </c>
      <c r="O35" s="40">
        <v>17</v>
      </c>
      <c r="P35" s="93" t="s">
        <v>1251</v>
      </c>
      <c r="Q35" s="40" t="s">
        <v>1291</v>
      </c>
      <c r="R35" s="93">
        <v>2</v>
      </c>
      <c r="S35" s="39" t="s">
        <v>1236</v>
      </c>
      <c r="T35" s="27">
        <f>D35-AB35</f>
        <v>496</v>
      </c>
      <c r="U35" s="27">
        <v>496</v>
      </c>
      <c r="V35" s="28">
        <f>D35/AB35</f>
        <v>1.1303890641430074</v>
      </c>
      <c r="W35" s="28">
        <f>V35-1</f>
        <v>0.13038906414300744</v>
      </c>
      <c r="X35" s="41"/>
      <c r="Y35" s="29"/>
      <c r="AA35" s="18" t="s">
        <v>352</v>
      </c>
      <c r="AB35" s="27">
        <v>3804</v>
      </c>
      <c r="AC35" s="13" t="s">
        <v>1099</v>
      </c>
      <c r="AD35" s="13" t="s">
        <v>1100</v>
      </c>
      <c r="AE35" s="18" t="s">
        <v>352</v>
      </c>
      <c r="AF35" s="13" t="s">
        <v>476</v>
      </c>
      <c r="AH35" s="18">
        <v>417</v>
      </c>
      <c r="AI35" s="40" t="s">
        <v>477</v>
      </c>
      <c r="AJ35" s="30" t="s">
        <v>930</v>
      </c>
      <c r="BG35" s="20"/>
    </row>
    <row r="36" spans="1:59" s="18" customFormat="1" ht="17.100000000000001" customHeight="1">
      <c r="A36" s="36">
        <v>45564</v>
      </c>
      <c r="B36" s="37" t="s">
        <v>1107</v>
      </c>
      <c r="C36" s="37" t="s">
        <v>589</v>
      </c>
      <c r="D36" s="38">
        <v>4350</v>
      </c>
      <c r="E36" s="13" t="s">
        <v>1099</v>
      </c>
      <c r="F36" s="13" t="s">
        <v>1100</v>
      </c>
      <c r="G36" s="13">
        <v>2</v>
      </c>
      <c r="H36" s="39" t="s">
        <v>589</v>
      </c>
      <c r="I36" s="13" t="s">
        <v>476</v>
      </c>
      <c r="J36" s="54"/>
      <c r="K36" s="37">
        <v>315</v>
      </c>
      <c r="L36" s="40" t="s">
        <v>477</v>
      </c>
      <c r="M36" s="37">
        <v>3</v>
      </c>
      <c r="N36" s="40">
        <v>15</v>
      </c>
      <c r="O36" s="40">
        <v>15</v>
      </c>
      <c r="P36" s="93" t="s">
        <v>1251</v>
      </c>
      <c r="Q36" s="40" t="s">
        <v>1291</v>
      </c>
      <c r="R36" s="93">
        <v>2</v>
      </c>
      <c r="S36" s="39"/>
      <c r="Y36" s="19"/>
    </row>
    <row r="37" spans="1:59" s="18" customFormat="1" ht="17.100000000000001" customHeight="1">
      <c r="A37" s="36">
        <v>45556</v>
      </c>
      <c r="B37" s="37" t="s">
        <v>1109</v>
      </c>
      <c r="C37" s="37" t="s">
        <v>752</v>
      </c>
      <c r="D37" s="38">
        <v>4400</v>
      </c>
      <c r="E37" s="13" t="s">
        <v>1099</v>
      </c>
      <c r="F37" s="13" t="s">
        <v>1100</v>
      </c>
      <c r="G37" s="13">
        <v>2</v>
      </c>
      <c r="H37" s="39" t="s">
        <v>752</v>
      </c>
      <c r="I37" s="13" t="s">
        <v>476</v>
      </c>
      <c r="J37" s="54"/>
      <c r="K37" s="37">
        <v>616</v>
      </c>
      <c r="L37" s="40" t="s">
        <v>477</v>
      </c>
      <c r="M37" s="37">
        <v>6</v>
      </c>
      <c r="N37" s="40">
        <v>16</v>
      </c>
      <c r="O37" s="40">
        <v>16</v>
      </c>
      <c r="P37" s="93" t="s">
        <v>1251</v>
      </c>
      <c r="Q37" s="40" t="s">
        <v>1291</v>
      </c>
      <c r="R37" s="93">
        <v>2</v>
      </c>
      <c r="S37" s="39"/>
      <c r="Y37" s="19"/>
      <c r="AV37" s="20"/>
      <c r="AW37" s="20"/>
      <c r="BG37" s="20"/>
    </row>
    <row r="38" spans="1:59" s="18" customFormat="1" ht="17.100000000000001" customHeight="1">
      <c r="A38" s="36">
        <v>45550</v>
      </c>
      <c r="B38" s="37" t="s">
        <v>1110</v>
      </c>
      <c r="C38" s="37" t="s">
        <v>662</v>
      </c>
      <c r="D38" s="38">
        <v>4475</v>
      </c>
      <c r="E38" s="13" t="s">
        <v>1099</v>
      </c>
      <c r="F38" s="13" t="s">
        <v>1100</v>
      </c>
      <c r="G38" s="13">
        <v>2</v>
      </c>
      <c r="H38" s="39" t="s">
        <v>662</v>
      </c>
      <c r="I38" s="13" t="s">
        <v>476</v>
      </c>
      <c r="J38" s="54"/>
      <c r="K38" s="37">
        <v>418</v>
      </c>
      <c r="L38" s="40" t="s">
        <v>477</v>
      </c>
      <c r="M38" s="37">
        <v>4</v>
      </c>
      <c r="N38" s="40">
        <v>18</v>
      </c>
      <c r="O38" s="40">
        <v>18</v>
      </c>
      <c r="P38" s="93" t="s">
        <v>1251</v>
      </c>
      <c r="Q38" s="40" t="s">
        <v>1291</v>
      </c>
      <c r="R38" s="93">
        <v>2</v>
      </c>
      <c r="S38" s="39"/>
      <c r="Y38" s="19"/>
      <c r="AV38" s="20"/>
      <c r="AW38" s="20"/>
      <c r="BG38" s="20"/>
    </row>
    <row r="39" spans="1:59" s="18" customFormat="1" ht="17.100000000000001" customHeight="1">
      <c r="A39" s="10"/>
      <c r="B39" s="11"/>
      <c r="C39" s="11" t="s">
        <v>1231</v>
      </c>
      <c r="D39" s="12"/>
      <c r="E39" s="15" t="s">
        <v>1099</v>
      </c>
      <c r="F39" s="15" t="s">
        <v>1100</v>
      </c>
      <c r="G39" s="15">
        <v>2</v>
      </c>
      <c r="H39" s="14" t="s">
        <v>1275</v>
      </c>
      <c r="I39" s="15" t="s">
        <v>476</v>
      </c>
      <c r="J39" s="53" t="s">
        <v>471</v>
      </c>
      <c r="K39" s="11">
        <v>823</v>
      </c>
      <c r="L39" s="16" t="s">
        <v>477</v>
      </c>
      <c r="M39" s="11">
        <v>8</v>
      </c>
      <c r="N39" s="16">
        <v>23</v>
      </c>
      <c r="O39" s="16">
        <v>23</v>
      </c>
      <c r="P39" s="94" t="s">
        <v>1251</v>
      </c>
      <c r="Q39" s="16" t="s">
        <v>1293</v>
      </c>
      <c r="R39" s="94">
        <v>2</v>
      </c>
      <c r="S39" s="14" t="s">
        <v>1223</v>
      </c>
      <c r="T39" s="27"/>
      <c r="U39" s="27"/>
      <c r="V39" s="28"/>
      <c r="W39" s="28"/>
      <c r="X39" s="41"/>
      <c r="Y39" s="29"/>
      <c r="AB39" s="27"/>
      <c r="AC39" s="13"/>
      <c r="AD39" s="13"/>
      <c r="AF39" s="13"/>
      <c r="AI39" s="40"/>
      <c r="AJ39" s="30"/>
      <c r="AK39" s="30"/>
    </row>
    <row r="40" spans="1:59" s="18" customFormat="1" ht="17.100000000000001" customHeight="1">
      <c r="A40" s="10"/>
      <c r="B40" s="11"/>
      <c r="C40" s="11"/>
      <c r="D40" s="12"/>
      <c r="E40" s="15" t="s">
        <v>1099</v>
      </c>
      <c r="F40" s="15" t="s">
        <v>1100</v>
      </c>
      <c r="G40" s="15">
        <v>2</v>
      </c>
      <c r="H40" s="14" t="s">
        <v>540</v>
      </c>
      <c r="I40" s="15" t="s">
        <v>476</v>
      </c>
      <c r="J40" s="53"/>
      <c r="K40" s="11">
        <v>223</v>
      </c>
      <c r="L40" s="16" t="s">
        <v>477</v>
      </c>
      <c r="M40" s="11">
        <v>2</v>
      </c>
      <c r="N40" s="16">
        <v>23</v>
      </c>
      <c r="O40" s="16">
        <v>23</v>
      </c>
      <c r="P40" s="94" t="s">
        <v>1251</v>
      </c>
      <c r="Q40" s="16" t="s">
        <v>1294</v>
      </c>
      <c r="R40" s="94">
        <v>2</v>
      </c>
      <c r="S40" s="14" t="s">
        <v>1223</v>
      </c>
      <c r="Y40" s="19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</row>
    <row r="41" spans="1:59" s="18" customFormat="1" ht="17.100000000000001" customHeight="1">
      <c r="A41" s="16"/>
      <c r="B41" s="16"/>
      <c r="C41" s="16"/>
      <c r="D41" s="16"/>
      <c r="E41" s="15" t="s">
        <v>1099</v>
      </c>
      <c r="F41" s="15" t="s">
        <v>1100</v>
      </c>
      <c r="G41" s="15">
        <v>2</v>
      </c>
      <c r="H41" s="14" t="s">
        <v>598</v>
      </c>
      <c r="I41" s="15" t="s">
        <v>476</v>
      </c>
      <c r="J41" s="53"/>
      <c r="K41" s="11">
        <v>323</v>
      </c>
      <c r="L41" s="16" t="s">
        <v>477</v>
      </c>
      <c r="M41" s="11">
        <v>3</v>
      </c>
      <c r="N41" s="16">
        <v>23</v>
      </c>
      <c r="O41" s="16">
        <v>23</v>
      </c>
      <c r="P41" s="94" t="s">
        <v>1251</v>
      </c>
      <c r="Q41" s="16" t="s">
        <v>1294</v>
      </c>
      <c r="R41" s="94">
        <v>2</v>
      </c>
      <c r="S41" s="14" t="s">
        <v>1223</v>
      </c>
      <c r="Y41" s="19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</row>
    <row r="42" spans="1:59" s="18" customFormat="1" ht="17.100000000000001" customHeight="1">
      <c r="A42" s="16"/>
      <c r="B42" s="16"/>
      <c r="C42" s="16"/>
      <c r="D42" s="16"/>
      <c r="E42" s="15" t="s">
        <v>1099</v>
      </c>
      <c r="F42" s="15" t="s">
        <v>1100</v>
      </c>
      <c r="G42" s="15">
        <v>2</v>
      </c>
      <c r="H42" s="14" t="s">
        <v>665</v>
      </c>
      <c r="I42" s="15" t="s">
        <v>476</v>
      </c>
      <c r="J42" s="53"/>
      <c r="K42" s="11">
        <v>423</v>
      </c>
      <c r="L42" s="16" t="s">
        <v>477</v>
      </c>
      <c r="M42" s="11">
        <v>4</v>
      </c>
      <c r="N42" s="16">
        <v>23</v>
      </c>
      <c r="O42" s="16">
        <v>23</v>
      </c>
      <c r="P42" s="94" t="s">
        <v>1251</v>
      </c>
      <c r="Q42" s="16" t="s">
        <v>1294</v>
      </c>
      <c r="R42" s="94">
        <v>2</v>
      </c>
      <c r="S42" s="14" t="s">
        <v>1223</v>
      </c>
      <c r="Y42" s="19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</row>
    <row r="43" spans="1:59" s="18" customFormat="1" ht="17.100000000000001" customHeight="1">
      <c r="A43" s="16"/>
      <c r="B43" s="16"/>
      <c r="C43" s="16"/>
      <c r="D43" s="16"/>
      <c r="E43" s="15" t="s">
        <v>1099</v>
      </c>
      <c r="F43" s="15" t="s">
        <v>1100</v>
      </c>
      <c r="G43" s="15">
        <v>2</v>
      </c>
      <c r="H43" s="14" t="s">
        <v>718</v>
      </c>
      <c r="I43" s="15" t="s">
        <v>476</v>
      </c>
      <c r="J43" s="53"/>
      <c r="K43" s="16">
        <v>523</v>
      </c>
      <c r="L43" s="16" t="s">
        <v>477</v>
      </c>
      <c r="M43" s="16">
        <v>5</v>
      </c>
      <c r="N43" s="16">
        <v>23</v>
      </c>
      <c r="O43" s="16">
        <v>23</v>
      </c>
      <c r="P43" s="94" t="s">
        <v>1251</v>
      </c>
      <c r="Q43" s="16" t="s">
        <v>1294</v>
      </c>
      <c r="R43" s="94">
        <v>2</v>
      </c>
      <c r="S43" s="14" t="s">
        <v>1223</v>
      </c>
      <c r="Y43" s="19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</row>
    <row r="44" spans="1:59" s="18" customFormat="1" ht="17.100000000000001" customHeight="1">
      <c r="A44" s="10"/>
      <c r="B44" s="11"/>
      <c r="C44" s="11"/>
      <c r="D44" s="12"/>
      <c r="E44" s="15" t="s">
        <v>1099</v>
      </c>
      <c r="F44" s="15" t="s">
        <v>1100</v>
      </c>
      <c r="G44" s="15">
        <v>2</v>
      </c>
      <c r="H44" s="14" t="s">
        <v>546</v>
      </c>
      <c r="I44" s="15" t="s">
        <v>476</v>
      </c>
      <c r="J44" s="53"/>
      <c r="K44" s="11">
        <v>226</v>
      </c>
      <c r="L44" s="16" t="s">
        <v>477</v>
      </c>
      <c r="M44" s="11">
        <v>2</v>
      </c>
      <c r="N44" s="16">
        <v>26</v>
      </c>
      <c r="O44" s="16">
        <v>26</v>
      </c>
      <c r="P44" s="94" t="s">
        <v>1251</v>
      </c>
      <c r="Q44" s="16" t="s">
        <v>1294</v>
      </c>
      <c r="R44" s="94">
        <v>2</v>
      </c>
      <c r="S44" s="14" t="s">
        <v>1223</v>
      </c>
      <c r="Y44" s="19"/>
      <c r="BG44" s="20"/>
    </row>
    <row r="45" spans="1:59" s="18" customFormat="1" ht="17.100000000000001" customHeight="1">
      <c r="A45" s="16"/>
      <c r="B45" s="16"/>
      <c r="C45" s="16"/>
      <c r="D45" s="16"/>
      <c r="E45" s="15" t="s">
        <v>1099</v>
      </c>
      <c r="F45" s="15" t="s">
        <v>1100</v>
      </c>
      <c r="G45" s="15">
        <v>2</v>
      </c>
      <c r="H45" s="14" t="s">
        <v>604</v>
      </c>
      <c r="I45" s="15" t="s">
        <v>476</v>
      </c>
      <c r="J45" s="53"/>
      <c r="K45" s="11">
        <v>326</v>
      </c>
      <c r="L45" s="16" t="s">
        <v>477</v>
      </c>
      <c r="M45" s="11">
        <v>3</v>
      </c>
      <c r="N45" s="16">
        <v>26</v>
      </c>
      <c r="O45" s="16">
        <v>26</v>
      </c>
      <c r="P45" s="94" t="s">
        <v>1251</v>
      </c>
      <c r="Q45" s="16" t="s">
        <v>1294</v>
      </c>
      <c r="R45" s="94">
        <v>2</v>
      </c>
      <c r="S45" s="14" t="s">
        <v>1223</v>
      </c>
      <c r="Y45" s="19"/>
      <c r="AV45" s="20"/>
      <c r="AW45" s="20"/>
    </row>
    <row r="46" spans="1:59" s="18" customFormat="1" ht="17.100000000000001" customHeight="1">
      <c r="A46" s="16"/>
      <c r="B46" s="16"/>
      <c r="C46" s="16"/>
      <c r="D46" s="16"/>
      <c r="E46" s="15" t="s">
        <v>1099</v>
      </c>
      <c r="F46" s="15" t="s">
        <v>1100</v>
      </c>
      <c r="G46" s="15">
        <v>2</v>
      </c>
      <c r="H46" s="14" t="s">
        <v>670</v>
      </c>
      <c r="I46" s="15" t="s">
        <v>476</v>
      </c>
      <c r="J46" s="53"/>
      <c r="K46" s="11">
        <v>426</v>
      </c>
      <c r="L46" s="16" t="s">
        <v>477</v>
      </c>
      <c r="M46" s="11">
        <v>4</v>
      </c>
      <c r="N46" s="16">
        <v>26</v>
      </c>
      <c r="O46" s="16">
        <v>26</v>
      </c>
      <c r="P46" s="94" t="s">
        <v>1251</v>
      </c>
      <c r="Q46" s="16" t="s">
        <v>1294</v>
      </c>
      <c r="R46" s="94">
        <v>2</v>
      </c>
      <c r="S46" s="14" t="s">
        <v>1223</v>
      </c>
      <c r="Y46" s="19"/>
    </row>
    <row r="47" spans="1:59" s="18" customFormat="1" ht="17.100000000000001" customHeight="1">
      <c r="A47" s="16"/>
      <c r="B47" s="16"/>
      <c r="C47" s="16"/>
      <c r="D47" s="16"/>
      <c r="E47" s="15" t="s">
        <v>1099</v>
      </c>
      <c r="F47" s="15" t="s">
        <v>1100</v>
      </c>
      <c r="G47" s="15">
        <v>2</v>
      </c>
      <c r="H47" s="14" t="s">
        <v>724</v>
      </c>
      <c r="I47" s="15" t="s">
        <v>476</v>
      </c>
      <c r="J47" s="53"/>
      <c r="K47" s="16">
        <v>526</v>
      </c>
      <c r="L47" s="16" t="s">
        <v>477</v>
      </c>
      <c r="M47" s="16">
        <v>5</v>
      </c>
      <c r="N47" s="16">
        <v>26</v>
      </c>
      <c r="O47" s="16">
        <v>26</v>
      </c>
      <c r="P47" s="94" t="s">
        <v>1251</v>
      </c>
      <c r="Q47" s="16" t="s">
        <v>1294</v>
      </c>
      <c r="R47" s="94">
        <v>2</v>
      </c>
      <c r="S47" s="14" t="s">
        <v>1223</v>
      </c>
      <c r="Y47" s="19"/>
      <c r="AV47" s="20"/>
      <c r="AW47" s="20"/>
    </row>
    <row r="48" spans="1:59" s="18" customFormat="1" ht="17.100000000000001" customHeight="1">
      <c r="A48" s="10"/>
      <c r="B48" s="11"/>
      <c r="C48" s="11"/>
      <c r="D48" s="12"/>
      <c r="E48" s="15" t="s">
        <v>1099</v>
      </c>
      <c r="F48" s="15" t="s">
        <v>1100</v>
      </c>
      <c r="G48" s="15">
        <v>2</v>
      </c>
      <c r="H48" s="14" t="s">
        <v>548</v>
      </c>
      <c r="I48" s="15" t="s">
        <v>476</v>
      </c>
      <c r="J48" s="53"/>
      <c r="K48" s="11">
        <v>227</v>
      </c>
      <c r="L48" s="16" t="s">
        <v>477</v>
      </c>
      <c r="M48" s="11">
        <v>2</v>
      </c>
      <c r="N48" s="16">
        <v>27</v>
      </c>
      <c r="O48" s="16">
        <v>27</v>
      </c>
      <c r="P48" s="94" t="s">
        <v>1251</v>
      </c>
      <c r="Q48" s="16" t="s">
        <v>1294</v>
      </c>
      <c r="R48" s="94">
        <v>2</v>
      </c>
      <c r="S48" s="14" t="s">
        <v>1223</v>
      </c>
      <c r="Y48" s="19"/>
    </row>
    <row r="49" spans="1:49" s="18" customFormat="1" ht="17.100000000000001" customHeight="1">
      <c r="A49" s="16"/>
      <c r="B49" s="16"/>
      <c r="C49" s="16"/>
      <c r="D49" s="16"/>
      <c r="E49" s="15" t="s">
        <v>1099</v>
      </c>
      <c r="F49" s="15" t="s">
        <v>1100</v>
      </c>
      <c r="G49" s="15">
        <v>2</v>
      </c>
      <c r="H49" s="14" t="s">
        <v>606</v>
      </c>
      <c r="I49" s="15" t="s">
        <v>476</v>
      </c>
      <c r="J49" s="53"/>
      <c r="K49" s="11">
        <v>327</v>
      </c>
      <c r="L49" s="16" t="s">
        <v>477</v>
      </c>
      <c r="M49" s="11">
        <v>3</v>
      </c>
      <c r="N49" s="16">
        <v>27</v>
      </c>
      <c r="O49" s="16">
        <v>27</v>
      </c>
      <c r="P49" s="94" t="s">
        <v>1251</v>
      </c>
      <c r="Q49" s="16" t="s">
        <v>1294</v>
      </c>
      <c r="R49" s="94">
        <v>2</v>
      </c>
      <c r="S49" s="14" t="s">
        <v>1223</v>
      </c>
      <c r="Y49" s="19"/>
      <c r="AV49" s="20"/>
      <c r="AW49" s="20"/>
    </row>
    <row r="50" spans="1:49" s="18" customFormat="1" ht="17.100000000000001" customHeight="1">
      <c r="A50" s="16"/>
      <c r="B50" s="16"/>
      <c r="C50" s="16"/>
      <c r="D50" s="16"/>
      <c r="E50" s="15" t="s">
        <v>1099</v>
      </c>
      <c r="F50" s="15" t="s">
        <v>1100</v>
      </c>
      <c r="G50" s="15">
        <v>2</v>
      </c>
      <c r="H50" s="14" t="s">
        <v>672</v>
      </c>
      <c r="I50" s="15" t="s">
        <v>476</v>
      </c>
      <c r="J50" s="53"/>
      <c r="K50" s="11">
        <v>427</v>
      </c>
      <c r="L50" s="16" t="s">
        <v>477</v>
      </c>
      <c r="M50" s="11">
        <v>4</v>
      </c>
      <c r="N50" s="16">
        <v>27</v>
      </c>
      <c r="O50" s="16">
        <v>27</v>
      </c>
      <c r="P50" s="94" t="s">
        <v>1251</v>
      </c>
      <c r="Q50" s="16" t="s">
        <v>1294</v>
      </c>
      <c r="R50" s="94">
        <v>2</v>
      </c>
      <c r="S50" s="14" t="s">
        <v>1223</v>
      </c>
      <c r="Y50" s="19"/>
      <c r="AA50" s="20"/>
      <c r="AB50" s="20"/>
      <c r="AC50" s="20"/>
      <c r="AD50" s="20"/>
      <c r="AE50" s="20"/>
      <c r="AF50" s="20"/>
      <c r="AG50" s="20"/>
      <c r="AH50" s="20"/>
      <c r="AI50" s="20"/>
      <c r="AJ50" s="20"/>
    </row>
    <row r="51" spans="1:49" s="18" customFormat="1" ht="17.100000000000001" customHeight="1">
      <c r="A51" s="16"/>
      <c r="B51" s="16"/>
      <c r="C51" s="16"/>
      <c r="D51" s="16"/>
      <c r="E51" s="15" t="s">
        <v>1099</v>
      </c>
      <c r="F51" s="15" t="s">
        <v>1100</v>
      </c>
      <c r="G51" s="15">
        <v>2</v>
      </c>
      <c r="H51" s="14" t="s">
        <v>726</v>
      </c>
      <c r="I51" s="15" t="s">
        <v>476</v>
      </c>
      <c r="J51" s="53"/>
      <c r="K51" s="16">
        <v>527</v>
      </c>
      <c r="L51" s="16" t="s">
        <v>477</v>
      </c>
      <c r="M51" s="16">
        <v>5</v>
      </c>
      <c r="N51" s="16">
        <v>27</v>
      </c>
      <c r="O51" s="16">
        <v>27</v>
      </c>
      <c r="P51" s="94" t="s">
        <v>1251</v>
      </c>
      <c r="Q51" s="16" t="s">
        <v>1294</v>
      </c>
      <c r="R51" s="94">
        <v>2</v>
      </c>
      <c r="S51" s="14" t="s">
        <v>1223</v>
      </c>
      <c r="Y51" s="19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V51" s="20"/>
      <c r="AW51" s="20"/>
    </row>
    <row r="52" spans="1:49" s="18" customFormat="1" ht="17.100000000000001" customHeight="1">
      <c r="A52" s="10"/>
      <c r="B52" s="11"/>
      <c r="C52" s="11"/>
      <c r="D52" s="12"/>
      <c r="E52" s="15" t="s">
        <v>1099</v>
      </c>
      <c r="F52" s="15" t="s">
        <v>1100</v>
      </c>
      <c r="G52" s="15">
        <v>2</v>
      </c>
      <c r="H52" s="14" t="s">
        <v>553</v>
      </c>
      <c r="I52" s="15" t="s">
        <v>476</v>
      </c>
      <c r="J52" s="53"/>
      <c r="K52" s="11">
        <v>230</v>
      </c>
      <c r="L52" s="16" t="s">
        <v>477</v>
      </c>
      <c r="M52" s="11">
        <v>2</v>
      </c>
      <c r="N52" s="16">
        <v>30</v>
      </c>
      <c r="O52" s="16">
        <v>30</v>
      </c>
      <c r="P52" s="94" t="s">
        <v>1251</v>
      </c>
      <c r="Q52" s="16" t="s">
        <v>1285</v>
      </c>
      <c r="R52" s="94">
        <v>2</v>
      </c>
      <c r="S52" s="14" t="s">
        <v>1223</v>
      </c>
      <c r="Y52" s="19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V52" s="20"/>
      <c r="AW52" s="20"/>
    </row>
    <row r="53" spans="1:49" s="18" customFormat="1" ht="17.100000000000001" customHeight="1">
      <c r="A53" s="10"/>
      <c r="B53" s="11"/>
      <c r="C53" s="11"/>
      <c r="D53" s="12"/>
      <c r="E53" s="15" t="s">
        <v>1099</v>
      </c>
      <c r="F53" s="15" t="s">
        <v>1100</v>
      </c>
      <c r="G53" s="15">
        <v>2</v>
      </c>
      <c r="H53" s="14" t="s">
        <v>610</v>
      </c>
      <c r="I53" s="15" t="s">
        <v>476</v>
      </c>
      <c r="J53" s="53" t="s">
        <v>1250</v>
      </c>
      <c r="K53" s="11">
        <v>330</v>
      </c>
      <c r="L53" s="16" t="s">
        <v>477</v>
      </c>
      <c r="M53" s="11">
        <v>3</v>
      </c>
      <c r="N53" s="16">
        <v>30</v>
      </c>
      <c r="O53" s="16">
        <v>30</v>
      </c>
      <c r="P53" s="94" t="s">
        <v>1251</v>
      </c>
      <c r="Q53" s="16" t="s">
        <v>1285</v>
      </c>
      <c r="R53" s="94">
        <v>2</v>
      </c>
      <c r="S53" s="14" t="s">
        <v>1223</v>
      </c>
      <c r="Y53" s="19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V53" s="20"/>
      <c r="AW53" s="20"/>
    </row>
    <row r="54" spans="1:49" s="18" customFormat="1" ht="17.100000000000001" customHeight="1">
      <c r="A54" s="16"/>
      <c r="B54" s="16"/>
      <c r="C54" s="16"/>
      <c r="D54" s="16"/>
      <c r="E54" s="15" t="s">
        <v>1099</v>
      </c>
      <c r="F54" s="15" t="s">
        <v>1100</v>
      </c>
      <c r="G54" s="15">
        <v>2</v>
      </c>
      <c r="H54" s="14" t="s">
        <v>675</v>
      </c>
      <c r="I54" s="15" t="s">
        <v>476</v>
      </c>
      <c r="J54" s="53"/>
      <c r="K54" s="11">
        <v>430</v>
      </c>
      <c r="L54" s="16" t="s">
        <v>477</v>
      </c>
      <c r="M54" s="11">
        <v>4</v>
      </c>
      <c r="N54" s="16">
        <v>30</v>
      </c>
      <c r="O54" s="16">
        <v>30</v>
      </c>
      <c r="P54" s="94" t="s">
        <v>1251</v>
      </c>
      <c r="Q54" s="16" t="s">
        <v>1285</v>
      </c>
      <c r="R54" s="94">
        <v>2</v>
      </c>
      <c r="S54" s="14" t="s">
        <v>1223</v>
      </c>
      <c r="Y54" s="19"/>
      <c r="AA54" s="20"/>
      <c r="AB54" s="20"/>
      <c r="AC54" s="20"/>
      <c r="AD54" s="20"/>
      <c r="AE54" s="20"/>
      <c r="AF54" s="20"/>
      <c r="AG54" s="20"/>
      <c r="AH54" s="20"/>
      <c r="AI54" s="20"/>
      <c r="AJ54" s="20"/>
    </row>
    <row r="55" spans="1:49" s="18" customFormat="1" ht="17.100000000000001" customHeight="1">
      <c r="A55" s="16"/>
      <c r="B55" s="16"/>
      <c r="C55" s="16"/>
      <c r="D55" s="16"/>
      <c r="E55" s="15" t="s">
        <v>1099</v>
      </c>
      <c r="F55" s="15" t="s">
        <v>1100</v>
      </c>
      <c r="G55" s="15">
        <v>2</v>
      </c>
      <c r="H55" s="14" t="s">
        <v>729</v>
      </c>
      <c r="I55" s="15" t="s">
        <v>476</v>
      </c>
      <c r="J55" s="53"/>
      <c r="K55" s="16">
        <v>530</v>
      </c>
      <c r="L55" s="16" t="s">
        <v>477</v>
      </c>
      <c r="M55" s="16">
        <v>5</v>
      </c>
      <c r="N55" s="16">
        <v>30</v>
      </c>
      <c r="O55" s="16">
        <v>30</v>
      </c>
      <c r="P55" s="94" t="s">
        <v>1251</v>
      </c>
      <c r="Q55" s="16" t="s">
        <v>1285</v>
      </c>
      <c r="R55" s="94">
        <v>2</v>
      </c>
      <c r="S55" s="14" t="s">
        <v>1223</v>
      </c>
      <c r="Y55" s="19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V55" s="20"/>
      <c r="AW55" s="20"/>
    </row>
    <row r="56" spans="1:49" s="18" customFormat="1" ht="17.100000000000001" customHeight="1">
      <c r="A56" s="10"/>
      <c r="B56" s="11"/>
      <c r="C56" s="11"/>
      <c r="D56" s="12"/>
      <c r="E56" s="15" t="s">
        <v>1099</v>
      </c>
      <c r="F56" s="15" t="s">
        <v>1100</v>
      </c>
      <c r="G56" s="15">
        <v>2</v>
      </c>
      <c r="H56" s="14" t="s">
        <v>555</v>
      </c>
      <c r="I56" s="15" t="s">
        <v>476</v>
      </c>
      <c r="J56" s="53"/>
      <c r="K56" s="11">
        <v>232</v>
      </c>
      <c r="L56" s="16" t="s">
        <v>477</v>
      </c>
      <c r="M56" s="11">
        <v>2</v>
      </c>
      <c r="N56" s="16">
        <v>32</v>
      </c>
      <c r="O56" s="16">
        <v>32</v>
      </c>
      <c r="P56" s="94" t="s">
        <v>1251</v>
      </c>
      <c r="Q56" s="16" t="s">
        <v>1285</v>
      </c>
      <c r="R56" s="94">
        <v>2</v>
      </c>
      <c r="S56" s="14" t="s">
        <v>1223</v>
      </c>
      <c r="Y56" s="19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V56" s="20"/>
      <c r="AW56" s="20"/>
    </row>
    <row r="57" spans="1:49" s="18" customFormat="1" ht="17.100000000000001" customHeight="1">
      <c r="A57" s="10"/>
      <c r="B57" s="11"/>
      <c r="C57" s="11"/>
      <c r="D57" s="12"/>
      <c r="E57" s="15" t="s">
        <v>1099</v>
      </c>
      <c r="F57" s="15" t="s">
        <v>1100</v>
      </c>
      <c r="G57" s="15">
        <v>2</v>
      </c>
      <c r="H57" s="14" t="s">
        <v>613</v>
      </c>
      <c r="I57" s="15" t="s">
        <v>476</v>
      </c>
      <c r="J57" s="53"/>
      <c r="K57" s="11">
        <v>332</v>
      </c>
      <c r="L57" s="16" t="s">
        <v>477</v>
      </c>
      <c r="M57" s="11">
        <v>3</v>
      </c>
      <c r="N57" s="16">
        <v>32</v>
      </c>
      <c r="O57" s="16">
        <v>32</v>
      </c>
      <c r="P57" s="94" t="s">
        <v>1251</v>
      </c>
      <c r="Q57" s="16" t="s">
        <v>1285</v>
      </c>
      <c r="R57" s="94">
        <v>2</v>
      </c>
      <c r="S57" s="14" t="s">
        <v>1223</v>
      </c>
      <c r="Y57" s="19"/>
      <c r="AA57" s="20"/>
      <c r="AB57" s="20"/>
      <c r="AC57" s="20"/>
      <c r="AD57" s="20"/>
      <c r="AE57" s="20"/>
      <c r="AF57" s="20"/>
      <c r="AG57" s="20"/>
      <c r="AH57" s="20"/>
      <c r="AI57" s="20"/>
      <c r="AJ57" s="20"/>
    </row>
    <row r="58" spans="1:49" s="18" customFormat="1" ht="17.100000000000001" customHeight="1">
      <c r="A58" s="16"/>
      <c r="B58" s="16"/>
      <c r="C58" s="16"/>
      <c r="D58" s="16"/>
      <c r="E58" s="15" t="s">
        <v>1099</v>
      </c>
      <c r="F58" s="15" t="s">
        <v>1100</v>
      </c>
      <c r="G58" s="15">
        <v>2</v>
      </c>
      <c r="H58" s="14" t="s">
        <v>677</v>
      </c>
      <c r="I58" s="15" t="s">
        <v>476</v>
      </c>
      <c r="J58" s="53"/>
      <c r="K58" s="11">
        <v>432</v>
      </c>
      <c r="L58" s="16" t="s">
        <v>477</v>
      </c>
      <c r="M58" s="11">
        <v>4</v>
      </c>
      <c r="N58" s="16">
        <v>32</v>
      </c>
      <c r="O58" s="16">
        <v>32</v>
      </c>
      <c r="P58" s="94" t="s">
        <v>1251</v>
      </c>
      <c r="Q58" s="16" t="s">
        <v>1285</v>
      </c>
      <c r="R58" s="94">
        <v>2</v>
      </c>
      <c r="S58" s="14" t="s">
        <v>1223</v>
      </c>
      <c r="Y58" s="19"/>
      <c r="AA58" s="20"/>
      <c r="AB58" s="20"/>
      <c r="AC58" s="20"/>
      <c r="AD58" s="20"/>
      <c r="AE58" s="20"/>
      <c r="AF58" s="20"/>
      <c r="AG58" s="20"/>
      <c r="AH58" s="20"/>
      <c r="AI58" s="20"/>
      <c r="AJ58" s="20"/>
    </row>
    <row r="59" spans="1:49" s="18" customFormat="1" ht="17.100000000000001" customHeight="1">
      <c r="A59" s="16"/>
      <c r="B59" s="16"/>
      <c r="C59" s="16"/>
      <c r="D59" s="16"/>
      <c r="E59" s="15" t="s">
        <v>1099</v>
      </c>
      <c r="F59" s="15" t="s">
        <v>1100</v>
      </c>
      <c r="G59" s="15">
        <v>2</v>
      </c>
      <c r="H59" s="14" t="s">
        <v>733</v>
      </c>
      <c r="I59" s="15" t="s">
        <v>476</v>
      </c>
      <c r="J59" s="53"/>
      <c r="K59" s="16">
        <v>532</v>
      </c>
      <c r="L59" s="16" t="s">
        <v>477</v>
      </c>
      <c r="M59" s="16">
        <v>5</v>
      </c>
      <c r="N59" s="16">
        <v>32</v>
      </c>
      <c r="O59" s="16">
        <v>32</v>
      </c>
      <c r="P59" s="94" t="s">
        <v>1251</v>
      </c>
      <c r="Q59" s="16" t="s">
        <v>1285</v>
      </c>
      <c r="R59" s="94">
        <v>2</v>
      </c>
      <c r="S59" s="14" t="s">
        <v>1223</v>
      </c>
      <c r="Y59" s="19"/>
      <c r="AA59" s="20"/>
      <c r="AB59" s="20"/>
      <c r="AC59" s="20"/>
      <c r="AD59" s="20"/>
      <c r="AE59" s="20"/>
      <c r="AF59" s="20"/>
      <c r="AG59" s="20"/>
      <c r="AH59" s="20"/>
      <c r="AI59" s="20"/>
      <c r="AJ59" s="20"/>
    </row>
    <row r="60" spans="1:49" s="18" customFormat="1" ht="17.100000000000001" customHeight="1">
      <c r="A60" s="10"/>
      <c r="B60" s="11"/>
      <c r="C60" s="11"/>
      <c r="D60" s="12"/>
      <c r="E60" s="15" t="s">
        <v>1099</v>
      </c>
      <c r="F60" s="15" t="s">
        <v>1100</v>
      </c>
      <c r="G60" s="15">
        <v>2</v>
      </c>
      <c r="H60" s="14" t="s">
        <v>587</v>
      </c>
      <c r="I60" s="15" t="s">
        <v>476</v>
      </c>
      <c r="J60" s="53"/>
      <c r="K60" s="11">
        <v>314</v>
      </c>
      <c r="L60" s="16" t="s">
        <v>477</v>
      </c>
      <c r="M60" s="11">
        <v>3</v>
      </c>
      <c r="N60" s="16">
        <v>14</v>
      </c>
      <c r="O60" s="16">
        <v>14</v>
      </c>
      <c r="P60" s="94" t="s">
        <v>1251</v>
      </c>
      <c r="Q60" s="16" t="s">
        <v>1291</v>
      </c>
      <c r="R60" s="94">
        <v>2</v>
      </c>
      <c r="S60" s="14" t="s">
        <v>1223</v>
      </c>
      <c r="Y60" s="19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</row>
    <row r="61" spans="1:49" s="18" customFormat="1" ht="17.100000000000001" customHeight="1">
      <c r="A61" s="16"/>
      <c r="B61" s="16"/>
      <c r="C61" s="16"/>
      <c r="D61" s="16"/>
      <c r="E61" s="15" t="s">
        <v>1099</v>
      </c>
      <c r="F61" s="15" t="s">
        <v>1100</v>
      </c>
      <c r="G61" s="15">
        <v>2</v>
      </c>
      <c r="H61" s="14" t="s">
        <v>655</v>
      </c>
      <c r="I61" s="15" t="s">
        <v>476</v>
      </c>
      <c r="J61" s="53"/>
      <c r="K61" s="11">
        <v>415</v>
      </c>
      <c r="L61" s="16" t="s">
        <v>477</v>
      </c>
      <c r="M61" s="11">
        <v>4</v>
      </c>
      <c r="N61" s="16">
        <v>15</v>
      </c>
      <c r="O61" s="16">
        <v>15</v>
      </c>
      <c r="P61" s="94" t="s">
        <v>1251</v>
      </c>
      <c r="Q61" s="16" t="s">
        <v>1291</v>
      </c>
      <c r="R61" s="94">
        <v>2</v>
      </c>
      <c r="S61" s="14" t="s">
        <v>1223</v>
      </c>
      <c r="Y61" s="19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</row>
    <row r="62" spans="1:49" s="18" customFormat="1" ht="17.100000000000001" customHeight="1">
      <c r="A62" s="16"/>
      <c r="B62" s="16"/>
      <c r="C62" s="16"/>
      <c r="D62" s="16"/>
      <c r="E62" s="15" t="s">
        <v>1099</v>
      </c>
      <c r="F62" s="15" t="s">
        <v>1100</v>
      </c>
      <c r="G62" s="15">
        <v>2</v>
      </c>
      <c r="H62" s="14" t="s">
        <v>750</v>
      </c>
      <c r="I62" s="15" t="s">
        <v>476</v>
      </c>
      <c r="J62" s="53"/>
      <c r="K62" s="16">
        <v>615</v>
      </c>
      <c r="L62" s="16" t="s">
        <v>477</v>
      </c>
      <c r="M62" s="16">
        <v>6</v>
      </c>
      <c r="N62" s="16">
        <v>15</v>
      </c>
      <c r="O62" s="16">
        <v>15</v>
      </c>
      <c r="P62" s="94" t="s">
        <v>1251</v>
      </c>
      <c r="Q62" s="16" t="s">
        <v>1291</v>
      </c>
      <c r="R62" s="94">
        <v>2</v>
      </c>
      <c r="S62" s="14" t="s">
        <v>1223</v>
      </c>
      <c r="Y62" s="19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</row>
    <row r="63" spans="1:49" s="18" customFormat="1" ht="17.100000000000001" customHeight="1">
      <c r="A63" s="16"/>
      <c r="B63" s="16"/>
      <c r="C63" s="11" t="s">
        <v>528</v>
      </c>
      <c r="D63" s="16"/>
      <c r="E63" s="15" t="s">
        <v>1099</v>
      </c>
      <c r="F63" s="15" t="s">
        <v>1100</v>
      </c>
      <c r="G63" s="15">
        <v>2</v>
      </c>
      <c r="H63" s="14" t="s">
        <v>528</v>
      </c>
      <c r="I63" s="15" t="s">
        <v>476</v>
      </c>
      <c r="J63" s="53"/>
      <c r="K63" s="11">
        <v>216</v>
      </c>
      <c r="L63" s="16" t="s">
        <v>477</v>
      </c>
      <c r="M63" s="11">
        <v>2</v>
      </c>
      <c r="N63" s="16">
        <v>16</v>
      </c>
      <c r="O63" s="16">
        <v>16</v>
      </c>
      <c r="P63" s="94" t="s">
        <v>1251</v>
      </c>
      <c r="Q63" s="16" t="s">
        <v>1291</v>
      </c>
      <c r="R63" s="94">
        <v>2</v>
      </c>
      <c r="S63" s="14" t="s">
        <v>1223</v>
      </c>
      <c r="Y63" s="19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</row>
    <row r="64" spans="1:49" s="18" customFormat="1" ht="17.100000000000001" customHeight="1">
      <c r="A64" s="16"/>
      <c r="B64" s="16"/>
      <c r="C64" s="16"/>
      <c r="D64" s="16"/>
      <c r="E64" s="15" t="s">
        <v>1099</v>
      </c>
      <c r="F64" s="15" t="s">
        <v>1100</v>
      </c>
      <c r="G64" s="15">
        <v>2</v>
      </c>
      <c r="H64" s="14" t="s">
        <v>658</v>
      </c>
      <c r="I64" s="15" t="s">
        <v>476</v>
      </c>
      <c r="J64" s="53"/>
      <c r="K64" s="11">
        <v>416</v>
      </c>
      <c r="L64" s="16" t="s">
        <v>477</v>
      </c>
      <c r="M64" s="11">
        <v>4</v>
      </c>
      <c r="N64" s="16">
        <v>16</v>
      </c>
      <c r="O64" s="16">
        <v>16</v>
      </c>
      <c r="P64" s="94" t="s">
        <v>1251</v>
      </c>
      <c r="Q64" s="16" t="s">
        <v>1291</v>
      </c>
      <c r="R64" s="94">
        <v>2</v>
      </c>
      <c r="S64" s="14" t="s">
        <v>1223</v>
      </c>
      <c r="Y64" s="19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</row>
    <row r="65" spans="1:59" s="18" customFormat="1" ht="17.100000000000001" customHeight="1">
      <c r="A65" s="16"/>
      <c r="B65" s="16"/>
      <c r="C65" s="16"/>
      <c r="D65" s="16"/>
      <c r="E65" s="15" t="s">
        <v>1099</v>
      </c>
      <c r="F65" s="15" t="s">
        <v>1100</v>
      </c>
      <c r="G65" s="15">
        <v>2</v>
      </c>
      <c r="H65" s="14" t="s">
        <v>712</v>
      </c>
      <c r="I65" s="15" t="s">
        <v>476</v>
      </c>
      <c r="J65" s="53"/>
      <c r="K65" s="16">
        <v>517</v>
      </c>
      <c r="L65" s="16" t="s">
        <v>477</v>
      </c>
      <c r="M65" s="16">
        <v>5</v>
      </c>
      <c r="N65" s="16">
        <v>17</v>
      </c>
      <c r="O65" s="16">
        <v>17</v>
      </c>
      <c r="P65" s="94" t="s">
        <v>1251</v>
      </c>
      <c r="Q65" s="16" t="s">
        <v>1291</v>
      </c>
      <c r="R65" s="94">
        <v>2</v>
      </c>
      <c r="S65" s="14" t="s">
        <v>1223</v>
      </c>
      <c r="Y65" s="19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BG65" s="20"/>
    </row>
    <row r="66" spans="1:59" s="18" customFormat="1" ht="17.100000000000001" customHeight="1">
      <c r="A66" s="16"/>
      <c r="B66" s="16"/>
      <c r="C66" s="16"/>
      <c r="D66" s="16"/>
      <c r="E66" s="15" t="s">
        <v>1099</v>
      </c>
      <c r="F66" s="15" t="s">
        <v>1100</v>
      </c>
      <c r="G66" s="15">
        <v>2</v>
      </c>
      <c r="H66" s="14" t="s">
        <v>713</v>
      </c>
      <c r="I66" s="15" t="s">
        <v>476</v>
      </c>
      <c r="J66" s="53"/>
      <c r="K66" s="16">
        <v>518</v>
      </c>
      <c r="L66" s="16" t="s">
        <v>477</v>
      </c>
      <c r="M66" s="16">
        <v>5</v>
      </c>
      <c r="N66" s="16">
        <v>18</v>
      </c>
      <c r="O66" s="16">
        <v>18</v>
      </c>
      <c r="P66" s="94" t="s">
        <v>1251</v>
      </c>
      <c r="Q66" s="16" t="s">
        <v>1291</v>
      </c>
      <c r="R66" s="94">
        <v>2</v>
      </c>
      <c r="S66" s="14" t="s">
        <v>1223</v>
      </c>
      <c r="Y66" s="19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BG66" s="20"/>
    </row>
    <row r="67" spans="1:59" s="18" customFormat="1" ht="17.100000000000001" customHeight="1">
      <c r="A67" s="56">
        <v>44823</v>
      </c>
      <c r="B67" s="57" t="s">
        <v>181</v>
      </c>
      <c r="C67" s="57" t="s">
        <v>395</v>
      </c>
      <c r="D67" s="58">
        <v>3270</v>
      </c>
      <c r="E67" s="59" t="s">
        <v>1099</v>
      </c>
      <c r="F67" s="59" t="s">
        <v>1100</v>
      </c>
      <c r="G67" s="59">
        <v>2</v>
      </c>
      <c r="H67" s="60" t="s">
        <v>395</v>
      </c>
      <c r="I67" s="59" t="s">
        <v>480</v>
      </c>
      <c r="J67" s="61"/>
      <c r="K67" s="57">
        <v>211</v>
      </c>
      <c r="L67" s="62" t="s">
        <v>481</v>
      </c>
      <c r="M67" s="57">
        <v>2</v>
      </c>
      <c r="N67" s="62">
        <v>11</v>
      </c>
      <c r="O67" s="62">
        <v>11</v>
      </c>
      <c r="P67" s="63" t="s">
        <v>1251</v>
      </c>
      <c r="Q67" s="62" t="s">
        <v>1293</v>
      </c>
      <c r="R67" s="63">
        <v>2</v>
      </c>
      <c r="S67" s="60" t="s">
        <v>1236</v>
      </c>
      <c r="T67" s="27">
        <f t="shared" ref="T67:T76" si="0">D67-AB67</f>
        <v>272</v>
      </c>
      <c r="U67" s="27">
        <v>272</v>
      </c>
      <c r="V67" s="28">
        <f t="shared" ref="V67:V76" si="1">D67/AB67</f>
        <v>1.0907271514342896</v>
      </c>
      <c r="W67" s="28">
        <f>V67-1</f>
        <v>9.0727151434289555E-2</v>
      </c>
      <c r="X67" s="41"/>
      <c r="Y67" s="29"/>
      <c r="AA67" s="18" t="s">
        <v>395</v>
      </c>
      <c r="AB67" s="27">
        <v>2998</v>
      </c>
      <c r="AC67" s="34" t="s">
        <v>1099</v>
      </c>
      <c r="AD67" s="34" t="s">
        <v>1100</v>
      </c>
      <c r="AE67" s="18" t="s">
        <v>395</v>
      </c>
      <c r="AF67" s="18" t="s">
        <v>480</v>
      </c>
      <c r="AH67" s="18">
        <v>211</v>
      </c>
      <c r="AI67" s="35" t="s">
        <v>481</v>
      </c>
      <c r="AJ67" s="30" t="s">
        <v>1068</v>
      </c>
      <c r="AV67" s="20"/>
      <c r="AW67" s="20"/>
    </row>
    <row r="68" spans="1:59" s="18" customFormat="1" ht="17.100000000000001" customHeight="1">
      <c r="A68" s="56">
        <v>44830</v>
      </c>
      <c r="B68" s="57" t="s">
        <v>187</v>
      </c>
      <c r="C68" s="57" t="s">
        <v>402</v>
      </c>
      <c r="D68" s="58">
        <v>3375</v>
      </c>
      <c r="E68" s="59" t="s">
        <v>1099</v>
      </c>
      <c r="F68" s="59" t="s">
        <v>1100</v>
      </c>
      <c r="G68" s="59">
        <v>2</v>
      </c>
      <c r="H68" s="60" t="s">
        <v>402</v>
      </c>
      <c r="I68" s="59" t="s">
        <v>480</v>
      </c>
      <c r="J68" s="63"/>
      <c r="K68" s="57">
        <v>212</v>
      </c>
      <c r="L68" s="62" t="s">
        <v>481</v>
      </c>
      <c r="M68" s="57">
        <v>2</v>
      </c>
      <c r="N68" s="62">
        <v>12</v>
      </c>
      <c r="O68" s="62">
        <v>12</v>
      </c>
      <c r="P68" s="63" t="s">
        <v>1251</v>
      </c>
      <c r="Q68" s="62" t="s">
        <v>1293</v>
      </c>
      <c r="R68" s="63">
        <v>2</v>
      </c>
      <c r="S68" s="60" t="s">
        <v>1236</v>
      </c>
      <c r="T68" s="27">
        <f t="shared" si="0"/>
        <v>281</v>
      </c>
      <c r="U68" s="27">
        <v>281</v>
      </c>
      <c r="V68" s="28">
        <f t="shared" si="1"/>
        <v>1.0908209437621201</v>
      </c>
      <c r="W68" s="28"/>
      <c r="Y68" s="29"/>
      <c r="Z68" s="31"/>
      <c r="AA68" s="32" t="s">
        <v>187</v>
      </c>
      <c r="AB68" s="27">
        <v>3094</v>
      </c>
      <c r="AC68" s="34" t="s">
        <v>1099</v>
      </c>
      <c r="AD68" s="34" t="s">
        <v>1100</v>
      </c>
      <c r="AE68" s="32" t="s">
        <v>402</v>
      </c>
      <c r="AF68" s="34" t="s">
        <v>480</v>
      </c>
      <c r="AG68" s="35"/>
      <c r="AH68" s="32">
        <v>212</v>
      </c>
      <c r="AI68" s="35" t="s">
        <v>481</v>
      </c>
      <c r="AJ68" s="30" t="s">
        <v>1051</v>
      </c>
      <c r="AV68" s="20"/>
      <c r="AW68" s="20"/>
      <c r="BG68" s="20"/>
    </row>
    <row r="69" spans="1:59" s="18" customFormat="1" ht="17.100000000000001" customHeight="1">
      <c r="A69" s="56">
        <v>44837</v>
      </c>
      <c r="B69" s="57" t="s">
        <v>188</v>
      </c>
      <c r="C69" s="57" t="s">
        <v>403</v>
      </c>
      <c r="D69" s="58">
        <v>3375</v>
      </c>
      <c r="E69" s="59" t="s">
        <v>1099</v>
      </c>
      <c r="F69" s="59" t="s">
        <v>1100</v>
      </c>
      <c r="G69" s="59">
        <v>2</v>
      </c>
      <c r="H69" s="60" t="s">
        <v>403</v>
      </c>
      <c r="I69" s="59" t="s">
        <v>480</v>
      </c>
      <c r="J69" s="61"/>
      <c r="K69" s="57">
        <v>213</v>
      </c>
      <c r="L69" s="62" t="s">
        <v>481</v>
      </c>
      <c r="M69" s="57">
        <v>2</v>
      </c>
      <c r="N69" s="62">
        <v>13</v>
      </c>
      <c r="O69" s="62">
        <v>13</v>
      </c>
      <c r="P69" s="63" t="s">
        <v>1251</v>
      </c>
      <c r="Q69" s="62" t="s">
        <v>1293</v>
      </c>
      <c r="R69" s="63">
        <v>2</v>
      </c>
      <c r="S69" s="60" t="s">
        <v>1236</v>
      </c>
      <c r="T69" s="27">
        <f t="shared" si="0"/>
        <v>422</v>
      </c>
      <c r="U69" s="27">
        <v>422</v>
      </c>
      <c r="V69" s="28">
        <f t="shared" si="1"/>
        <v>1.1429055198103624</v>
      </c>
      <c r="W69" s="28">
        <f>V69-1</f>
        <v>0.14290551981036237</v>
      </c>
      <c r="X69" s="41"/>
      <c r="Y69" s="29"/>
      <c r="AA69" s="18" t="s">
        <v>403</v>
      </c>
      <c r="AB69" s="27">
        <v>2953</v>
      </c>
      <c r="AC69" s="34" t="s">
        <v>1099</v>
      </c>
      <c r="AD69" s="34" t="s">
        <v>1100</v>
      </c>
      <c r="AE69" s="18" t="s">
        <v>403</v>
      </c>
      <c r="AF69" s="18" t="s">
        <v>480</v>
      </c>
      <c r="AH69" s="18">
        <v>213</v>
      </c>
      <c r="AI69" s="35" t="s">
        <v>481</v>
      </c>
      <c r="AJ69" s="30" t="s">
        <v>1079</v>
      </c>
      <c r="AK69" s="30"/>
      <c r="AV69" s="20"/>
      <c r="AW69" s="20"/>
    </row>
    <row r="70" spans="1:59" s="18" customFormat="1" ht="17.100000000000001" customHeight="1">
      <c r="A70" s="56">
        <v>44828</v>
      </c>
      <c r="B70" s="57" t="s">
        <v>185</v>
      </c>
      <c r="C70" s="57" t="s">
        <v>400</v>
      </c>
      <c r="D70" s="58">
        <v>3400</v>
      </c>
      <c r="E70" s="59" t="s">
        <v>1099</v>
      </c>
      <c r="F70" s="59" t="s">
        <v>1100</v>
      </c>
      <c r="G70" s="59">
        <v>2</v>
      </c>
      <c r="H70" s="60" t="s">
        <v>400</v>
      </c>
      <c r="I70" s="59" t="s">
        <v>480</v>
      </c>
      <c r="J70" s="61"/>
      <c r="K70" s="57">
        <v>214</v>
      </c>
      <c r="L70" s="62" t="s">
        <v>481</v>
      </c>
      <c r="M70" s="57">
        <v>2</v>
      </c>
      <c r="N70" s="62">
        <v>14</v>
      </c>
      <c r="O70" s="62">
        <v>14</v>
      </c>
      <c r="P70" s="63" t="s">
        <v>1251</v>
      </c>
      <c r="Q70" s="62" t="s">
        <v>1293</v>
      </c>
      <c r="R70" s="63">
        <v>2</v>
      </c>
      <c r="S70" s="60" t="s">
        <v>1236</v>
      </c>
      <c r="T70" s="27">
        <f t="shared" si="0"/>
        <v>283</v>
      </c>
      <c r="U70" s="27">
        <v>283</v>
      </c>
      <c r="V70" s="28">
        <f t="shared" si="1"/>
        <v>1.0907924286172601</v>
      </c>
      <c r="W70" s="28">
        <f>V70-1</f>
        <v>9.0792428617260112E-2</v>
      </c>
      <c r="X70" s="41"/>
      <c r="Y70" s="29"/>
      <c r="AA70" s="18" t="s">
        <v>400</v>
      </c>
      <c r="AB70" s="27">
        <v>3117</v>
      </c>
      <c r="AC70" s="34" t="s">
        <v>1099</v>
      </c>
      <c r="AD70" s="34" t="s">
        <v>1100</v>
      </c>
      <c r="AE70" s="18" t="s">
        <v>400</v>
      </c>
      <c r="AF70" s="18" t="s">
        <v>480</v>
      </c>
      <c r="AH70" s="18">
        <v>214</v>
      </c>
      <c r="AI70" s="35" t="s">
        <v>481</v>
      </c>
      <c r="AJ70" s="30" t="s">
        <v>1050</v>
      </c>
      <c r="AK70" s="30"/>
    </row>
    <row r="71" spans="1:59" s="18" customFormat="1" ht="17.100000000000001" customHeight="1">
      <c r="A71" s="56">
        <v>45229</v>
      </c>
      <c r="B71" s="57" t="s">
        <v>199</v>
      </c>
      <c r="C71" s="57" t="s">
        <v>414</v>
      </c>
      <c r="D71" s="58">
        <v>3425</v>
      </c>
      <c r="E71" s="59" t="s">
        <v>1099</v>
      </c>
      <c r="F71" s="59" t="s">
        <v>1100</v>
      </c>
      <c r="G71" s="59">
        <v>2</v>
      </c>
      <c r="H71" s="60" t="s">
        <v>414</v>
      </c>
      <c r="I71" s="59" t="s">
        <v>480</v>
      </c>
      <c r="J71" s="61"/>
      <c r="K71" s="57">
        <v>613</v>
      </c>
      <c r="L71" s="62" t="s">
        <v>481</v>
      </c>
      <c r="M71" s="57">
        <v>6</v>
      </c>
      <c r="N71" s="62">
        <v>13</v>
      </c>
      <c r="O71" s="62">
        <v>13</v>
      </c>
      <c r="P71" s="63" t="s">
        <v>1251</v>
      </c>
      <c r="Q71" s="62" t="s">
        <v>1293</v>
      </c>
      <c r="R71" s="63">
        <v>2</v>
      </c>
      <c r="S71" s="64" t="s">
        <v>1234</v>
      </c>
      <c r="T71" s="27">
        <f t="shared" si="0"/>
        <v>-50</v>
      </c>
      <c r="U71" s="27">
        <v>-50</v>
      </c>
      <c r="V71" s="28">
        <f t="shared" si="1"/>
        <v>0.98561151079136688</v>
      </c>
      <c r="W71" s="28"/>
      <c r="Y71" s="19"/>
      <c r="AA71" s="18" t="s">
        <v>414</v>
      </c>
      <c r="AB71" s="27">
        <v>3475</v>
      </c>
      <c r="AC71" s="34" t="s">
        <v>1099</v>
      </c>
      <c r="AD71" s="34" t="s">
        <v>1100</v>
      </c>
      <c r="AE71" s="18" t="s">
        <v>414</v>
      </c>
      <c r="AF71" s="18" t="s">
        <v>480</v>
      </c>
      <c r="AH71" s="18">
        <v>613</v>
      </c>
      <c r="AI71" s="35" t="s">
        <v>481</v>
      </c>
      <c r="AJ71" s="30" t="s">
        <v>990</v>
      </c>
      <c r="AK71" s="30"/>
    </row>
    <row r="72" spans="1:59" s="18" customFormat="1" ht="17.100000000000001" customHeight="1">
      <c r="A72" s="56">
        <v>44872</v>
      </c>
      <c r="B72" s="57" t="s">
        <v>224</v>
      </c>
      <c r="C72" s="57" t="s">
        <v>440</v>
      </c>
      <c r="D72" s="58">
        <v>3425</v>
      </c>
      <c r="E72" s="59" t="s">
        <v>1099</v>
      </c>
      <c r="F72" s="59" t="s">
        <v>1100</v>
      </c>
      <c r="G72" s="59">
        <v>2</v>
      </c>
      <c r="H72" s="60" t="s">
        <v>440</v>
      </c>
      <c r="I72" s="59" t="s">
        <v>480</v>
      </c>
      <c r="J72" s="61"/>
      <c r="K72" s="57">
        <v>215</v>
      </c>
      <c r="L72" s="62" t="s">
        <v>481</v>
      </c>
      <c r="M72" s="57">
        <v>2</v>
      </c>
      <c r="N72" s="62">
        <v>15</v>
      </c>
      <c r="O72" s="62">
        <v>15</v>
      </c>
      <c r="P72" s="63" t="s">
        <v>1251</v>
      </c>
      <c r="Q72" s="62" t="s">
        <v>1293</v>
      </c>
      <c r="R72" s="63">
        <v>2</v>
      </c>
      <c r="S72" s="60" t="s">
        <v>1236</v>
      </c>
      <c r="T72" s="27">
        <f t="shared" si="0"/>
        <v>428</v>
      </c>
      <c r="U72" s="27">
        <v>428</v>
      </c>
      <c r="V72" s="28">
        <f t="shared" si="1"/>
        <v>1.1428094761428094</v>
      </c>
      <c r="W72" s="28">
        <f>V72-1</f>
        <v>0.14280947614280937</v>
      </c>
      <c r="X72" s="41"/>
      <c r="Y72" s="29"/>
      <c r="AA72" s="18" t="s">
        <v>440</v>
      </c>
      <c r="AB72" s="27">
        <v>2997</v>
      </c>
      <c r="AC72" s="34" t="s">
        <v>1099</v>
      </c>
      <c r="AD72" s="34" t="s">
        <v>1100</v>
      </c>
      <c r="AE72" s="18" t="s">
        <v>440</v>
      </c>
      <c r="AF72" s="18" t="s">
        <v>480</v>
      </c>
      <c r="AH72" s="18">
        <v>215</v>
      </c>
      <c r="AI72" s="35" t="s">
        <v>481</v>
      </c>
      <c r="AJ72" s="30" t="s">
        <v>1069</v>
      </c>
      <c r="AK72" s="30"/>
      <c r="BG72" s="20"/>
    </row>
    <row r="73" spans="1:59" s="18" customFormat="1" ht="17.100000000000001" customHeight="1">
      <c r="A73" s="56">
        <v>44837</v>
      </c>
      <c r="B73" s="57" t="s">
        <v>189</v>
      </c>
      <c r="C73" s="57" t="s">
        <v>404</v>
      </c>
      <c r="D73" s="58">
        <v>3445</v>
      </c>
      <c r="E73" s="59" t="s">
        <v>1099</v>
      </c>
      <c r="F73" s="59" t="s">
        <v>1100</v>
      </c>
      <c r="G73" s="59">
        <v>2</v>
      </c>
      <c r="H73" s="60" t="s">
        <v>404</v>
      </c>
      <c r="I73" s="59" t="s">
        <v>480</v>
      </c>
      <c r="J73" s="61"/>
      <c r="K73" s="57">
        <v>411</v>
      </c>
      <c r="L73" s="62" t="s">
        <v>481</v>
      </c>
      <c r="M73" s="57">
        <v>4</v>
      </c>
      <c r="N73" s="62">
        <v>11</v>
      </c>
      <c r="O73" s="62">
        <v>11</v>
      </c>
      <c r="P73" s="63" t="s">
        <v>1251</v>
      </c>
      <c r="Q73" s="62" t="s">
        <v>1293</v>
      </c>
      <c r="R73" s="63">
        <v>2</v>
      </c>
      <c r="S73" s="60" t="s">
        <v>1236</v>
      </c>
      <c r="T73" s="27">
        <f t="shared" si="0"/>
        <v>431</v>
      </c>
      <c r="U73" s="27">
        <v>431</v>
      </c>
      <c r="V73" s="28">
        <f t="shared" si="1"/>
        <v>1.1429993364299933</v>
      </c>
      <c r="W73" s="28">
        <f>V73-1</f>
        <v>0.1429993364299933</v>
      </c>
      <c r="X73" s="41"/>
      <c r="Y73" s="29"/>
      <c r="AA73" s="18" t="s">
        <v>404</v>
      </c>
      <c r="AB73" s="27">
        <v>3014</v>
      </c>
      <c r="AC73" s="34" t="s">
        <v>1099</v>
      </c>
      <c r="AD73" s="34" t="s">
        <v>1100</v>
      </c>
      <c r="AE73" s="18" t="s">
        <v>404</v>
      </c>
      <c r="AF73" s="18" t="s">
        <v>480</v>
      </c>
      <c r="AH73" s="18">
        <v>411</v>
      </c>
      <c r="AI73" s="35" t="s">
        <v>481</v>
      </c>
      <c r="AJ73" s="30" t="s">
        <v>1064</v>
      </c>
      <c r="AK73" s="30"/>
    </row>
    <row r="74" spans="1:59" s="18" customFormat="1" ht="17.100000000000001" customHeight="1">
      <c r="A74" s="56">
        <v>44865</v>
      </c>
      <c r="B74" s="57" t="s">
        <v>211</v>
      </c>
      <c r="C74" s="57" t="s">
        <v>426</v>
      </c>
      <c r="D74" s="58">
        <v>3465</v>
      </c>
      <c r="E74" s="59" t="s">
        <v>1099</v>
      </c>
      <c r="F74" s="59" t="s">
        <v>1100</v>
      </c>
      <c r="G74" s="59">
        <v>2</v>
      </c>
      <c r="H74" s="60" t="s">
        <v>426</v>
      </c>
      <c r="I74" s="59" t="s">
        <v>480</v>
      </c>
      <c r="J74" s="61"/>
      <c r="K74" s="57">
        <v>511</v>
      </c>
      <c r="L74" s="62" t="s">
        <v>481</v>
      </c>
      <c r="M74" s="57">
        <v>5</v>
      </c>
      <c r="N74" s="62">
        <v>11</v>
      </c>
      <c r="O74" s="62">
        <v>11</v>
      </c>
      <c r="P74" s="63" t="s">
        <v>1251</v>
      </c>
      <c r="Q74" s="62" t="s">
        <v>1293</v>
      </c>
      <c r="R74" s="63">
        <v>2</v>
      </c>
      <c r="S74" s="60" t="s">
        <v>1236</v>
      </c>
      <c r="T74" s="27">
        <f t="shared" si="0"/>
        <v>433</v>
      </c>
      <c r="U74" s="27">
        <v>433</v>
      </c>
      <c r="V74" s="28">
        <f t="shared" si="1"/>
        <v>1.1428100263852243</v>
      </c>
      <c r="W74" s="28">
        <f>V74-1</f>
        <v>0.14281002638522433</v>
      </c>
      <c r="X74" s="41"/>
      <c r="Y74" s="29"/>
      <c r="AA74" s="18" t="s">
        <v>426</v>
      </c>
      <c r="AB74" s="27">
        <v>3032</v>
      </c>
      <c r="AC74" s="34" t="s">
        <v>1099</v>
      </c>
      <c r="AD74" s="34" t="s">
        <v>1100</v>
      </c>
      <c r="AE74" s="18" t="s">
        <v>426</v>
      </c>
      <c r="AF74" s="18" t="s">
        <v>480</v>
      </c>
      <c r="AH74" s="18">
        <v>511</v>
      </c>
      <c r="AI74" s="35" t="s">
        <v>481</v>
      </c>
      <c r="AJ74" s="30" t="s">
        <v>1063</v>
      </c>
      <c r="AK74" s="30"/>
      <c r="BG74" s="20"/>
    </row>
    <row r="75" spans="1:59" s="18" customFormat="1" ht="17.100000000000001" customHeight="1">
      <c r="A75" s="56">
        <v>44853</v>
      </c>
      <c r="B75" s="57" t="s">
        <v>200</v>
      </c>
      <c r="C75" s="57" t="s">
        <v>415</v>
      </c>
      <c r="D75" s="58">
        <v>3475</v>
      </c>
      <c r="E75" s="59" t="s">
        <v>1099</v>
      </c>
      <c r="F75" s="59" t="s">
        <v>1100</v>
      </c>
      <c r="G75" s="59">
        <v>2</v>
      </c>
      <c r="H75" s="60" t="s">
        <v>415</v>
      </c>
      <c r="I75" s="59" t="s">
        <v>480</v>
      </c>
      <c r="J75" s="61"/>
      <c r="K75" s="57">
        <v>315</v>
      </c>
      <c r="L75" s="62" t="s">
        <v>481</v>
      </c>
      <c r="M75" s="57">
        <v>3</v>
      </c>
      <c r="N75" s="62">
        <v>15</v>
      </c>
      <c r="O75" s="62">
        <v>15</v>
      </c>
      <c r="P75" s="63" t="s">
        <v>1251</v>
      </c>
      <c r="Q75" s="62" t="s">
        <v>1293</v>
      </c>
      <c r="R75" s="63">
        <v>2</v>
      </c>
      <c r="S75" s="60" t="s">
        <v>1236</v>
      </c>
      <c r="T75" s="27">
        <f t="shared" si="0"/>
        <v>434</v>
      </c>
      <c r="U75" s="27">
        <v>434</v>
      </c>
      <c r="V75" s="28">
        <f t="shared" si="1"/>
        <v>1.1427162117724432</v>
      </c>
      <c r="W75" s="28">
        <f>V75-1</f>
        <v>0.1427162117724432</v>
      </c>
      <c r="X75" s="41"/>
      <c r="Y75" s="29"/>
      <c r="AA75" s="18" t="s">
        <v>415</v>
      </c>
      <c r="AB75" s="27">
        <v>3041</v>
      </c>
      <c r="AC75" s="34" t="s">
        <v>1099</v>
      </c>
      <c r="AD75" s="34" t="s">
        <v>1100</v>
      </c>
      <c r="AE75" s="18" t="s">
        <v>415</v>
      </c>
      <c r="AF75" s="18" t="s">
        <v>480</v>
      </c>
      <c r="AH75" s="18">
        <v>315</v>
      </c>
      <c r="AI75" s="35" t="s">
        <v>481</v>
      </c>
      <c r="AJ75" s="30" t="s">
        <v>1061</v>
      </c>
      <c r="AK75" s="30"/>
    </row>
    <row r="76" spans="1:59" s="18" customFormat="1" ht="17.100000000000001" customHeight="1">
      <c r="A76" s="56">
        <v>45461</v>
      </c>
      <c r="B76" s="57" t="s">
        <v>49</v>
      </c>
      <c r="C76" s="57" t="s">
        <v>20</v>
      </c>
      <c r="D76" s="58">
        <v>3500</v>
      </c>
      <c r="E76" s="59" t="s">
        <v>1099</v>
      </c>
      <c r="F76" s="59" t="s">
        <v>1100</v>
      </c>
      <c r="G76" s="59">
        <v>2</v>
      </c>
      <c r="H76" s="60" t="s">
        <v>20</v>
      </c>
      <c r="I76" s="59" t="s">
        <v>480</v>
      </c>
      <c r="J76" s="61"/>
      <c r="K76" s="57">
        <v>611</v>
      </c>
      <c r="L76" s="62" t="s">
        <v>481</v>
      </c>
      <c r="M76" s="57">
        <v>6</v>
      </c>
      <c r="N76" s="62">
        <v>11</v>
      </c>
      <c r="O76" s="62">
        <v>11</v>
      </c>
      <c r="P76" s="63" t="s">
        <v>1251</v>
      </c>
      <c r="Q76" s="62" t="s">
        <v>1293</v>
      </c>
      <c r="R76" s="63">
        <v>2</v>
      </c>
      <c r="S76" s="60" t="s">
        <v>1236</v>
      </c>
      <c r="T76" s="27">
        <f t="shared" si="0"/>
        <v>311</v>
      </c>
      <c r="U76" s="27">
        <v>311</v>
      </c>
      <c r="V76" s="28">
        <f t="shared" si="1"/>
        <v>1.0975227343994982</v>
      </c>
      <c r="W76" s="28">
        <f>V76-1</f>
        <v>9.7522734399498212E-2</v>
      </c>
      <c r="X76" s="41"/>
      <c r="Y76" s="29"/>
      <c r="AA76" s="18" t="s">
        <v>20</v>
      </c>
      <c r="AB76" s="27">
        <v>3189</v>
      </c>
      <c r="AC76" s="34" t="s">
        <v>1099</v>
      </c>
      <c r="AD76" s="34" t="s">
        <v>1100</v>
      </c>
      <c r="AE76" s="18" t="s">
        <v>20</v>
      </c>
      <c r="AF76" s="18" t="s">
        <v>480</v>
      </c>
      <c r="AH76" s="18">
        <v>611</v>
      </c>
      <c r="AI76" s="35" t="s">
        <v>481</v>
      </c>
      <c r="AJ76" s="30" t="s">
        <v>1039</v>
      </c>
      <c r="AK76" s="30"/>
      <c r="BG76" s="20"/>
    </row>
    <row r="77" spans="1:59" s="18" customFormat="1" ht="17.100000000000001" customHeight="1">
      <c r="A77" s="56">
        <v>45247</v>
      </c>
      <c r="B77" s="57" t="s">
        <v>1141</v>
      </c>
      <c r="C77" s="57" t="s">
        <v>707</v>
      </c>
      <c r="D77" s="58">
        <v>3500</v>
      </c>
      <c r="E77" s="59" t="s">
        <v>1099</v>
      </c>
      <c r="F77" s="59" t="s">
        <v>1100</v>
      </c>
      <c r="G77" s="59">
        <v>2</v>
      </c>
      <c r="H77" s="60" t="s">
        <v>707</v>
      </c>
      <c r="I77" s="59" t="s">
        <v>480</v>
      </c>
      <c r="J77" s="61"/>
      <c r="K77" s="57">
        <v>512</v>
      </c>
      <c r="L77" s="62" t="s">
        <v>481</v>
      </c>
      <c r="M77" s="57">
        <v>5</v>
      </c>
      <c r="N77" s="62">
        <v>12</v>
      </c>
      <c r="O77" s="62">
        <v>12</v>
      </c>
      <c r="P77" s="63" t="s">
        <v>1251</v>
      </c>
      <c r="Q77" s="62" t="s">
        <v>1293</v>
      </c>
      <c r="R77" s="63">
        <v>2</v>
      </c>
      <c r="S77" s="60"/>
      <c r="Y77" s="19"/>
      <c r="AV77" s="20"/>
      <c r="AW77" s="20"/>
      <c r="BG77" s="20"/>
    </row>
    <row r="78" spans="1:59" s="18" customFormat="1" ht="17.100000000000001" customHeight="1">
      <c r="A78" s="56">
        <v>45408</v>
      </c>
      <c r="B78" s="57" t="s">
        <v>203</v>
      </c>
      <c r="C78" s="57" t="s">
        <v>418</v>
      </c>
      <c r="D78" s="58">
        <v>3500</v>
      </c>
      <c r="E78" s="59" t="s">
        <v>1099</v>
      </c>
      <c r="F78" s="59" t="s">
        <v>1100</v>
      </c>
      <c r="G78" s="59">
        <v>2</v>
      </c>
      <c r="H78" s="60" t="s">
        <v>418</v>
      </c>
      <c r="I78" s="59" t="s">
        <v>480</v>
      </c>
      <c r="J78" s="61"/>
      <c r="K78" s="57">
        <v>313</v>
      </c>
      <c r="L78" s="62" t="s">
        <v>481</v>
      </c>
      <c r="M78" s="57">
        <v>3</v>
      </c>
      <c r="N78" s="62">
        <v>13</v>
      </c>
      <c r="O78" s="62">
        <v>13</v>
      </c>
      <c r="P78" s="63" t="s">
        <v>1251</v>
      </c>
      <c r="Q78" s="62" t="s">
        <v>1293</v>
      </c>
      <c r="R78" s="63">
        <v>2</v>
      </c>
      <c r="S78" s="60" t="s">
        <v>1236</v>
      </c>
      <c r="T78" s="27">
        <f t="shared" ref="T78:T90" si="2">D78-AB78</f>
        <v>451</v>
      </c>
      <c r="U78" s="27">
        <v>451</v>
      </c>
      <c r="V78" s="28">
        <f t="shared" ref="V78:V90" si="3">D78/AB78</f>
        <v>1.1479173499508035</v>
      </c>
      <c r="W78" s="28">
        <f>V78-1</f>
        <v>0.14791734995080352</v>
      </c>
      <c r="X78" s="41"/>
      <c r="Y78" s="29"/>
      <c r="AA78" s="18" t="s">
        <v>418</v>
      </c>
      <c r="AB78" s="27">
        <v>3049</v>
      </c>
      <c r="AC78" s="34" t="s">
        <v>1099</v>
      </c>
      <c r="AD78" s="34" t="s">
        <v>1100</v>
      </c>
      <c r="AE78" s="18" t="s">
        <v>418</v>
      </c>
      <c r="AF78" s="18" t="s">
        <v>480</v>
      </c>
      <c r="AH78" s="18">
        <v>313</v>
      </c>
      <c r="AI78" s="35" t="s">
        <v>481</v>
      </c>
      <c r="AJ78" s="30" t="s">
        <v>1058</v>
      </c>
      <c r="AK78" s="30"/>
    </row>
    <row r="79" spans="1:59" s="18" customFormat="1" ht="17.100000000000001" customHeight="1">
      <c r="A79" s="56">
        <v>45205</v>
      </c>
      <c r="B79" s="57" t="s">
        <v>226</v>
      </c>
      <c r="C79" s="57" t="s">
        <v>443</v>
      </c>
      <c r="D79" s="58">
        <v>3500</v>
      </c>
      <c r="E79" s="59" t="s">
        <v>1099</v>
      </c>
      <c r="F79" s="59" t="s">
        <v>1100</v>
      </c>
      <c r="G79" s="59">
        <v>2</v>
      </c>
      <c r="H79" s="60" t="s">
        <v>443</v>
      </c>
      <c r="I79" s="59" t="s">
        <v>480</v>
      </c>
      <c r="J79" s="61"/>
      <c r="K79" s="57">
        <v>514</v>
      </c>
      <c r="L79" s="62" t="s">
        <v>481</v>
      </c>
      <c r="M79" s="57">
        <v>5</v>
      </c>
      <c r="N79" s="62">
        <v>14</v>
      </c>
      <c r="O79" s="62">
        <v>14</v>
      </c>
      <c r="P79" s="63" t="s">
        <v>1251</v>
      </c>
      <c r="Q79" s="62" t="s">
        <v>1293</v>
      </c>
      <c r="R79" s="63">
        <v>2</v>
      </c>
      <c r="S79" s="60" t="s">
        <v>1235</v>
      </c>
      <c r="T79" s="27">
        <f t="shared" si="2"/>
        <v>0</v>
      </c>
      <c r="U79" s="27">
        <v>0</v>
      </c>
      <c r="V79" s="28">
        <f t="shared" si="3"/>
        <v>1</v>
      </c>
      <c r="W79" s="28"/>
      <c r="Y79" s="19"/>
      <c r="AA79" s="18" t="s">
        <v>443</v>
      </c>
      <c r="AB79" s="27">
        <v>3500</v>
      </c>
      <c r="AC79" s="34" t="s">
        <v>1099</v>
      </c>
      <c r="AD79" s="34" t="s">
        <v>1100</v>
      </c>
      <c r="AE79" s="18" t="s">
        <v>443</v>
      </c>
      <c r="AF79" s="18" t="s">
        <v>480</v>
      </c>
      <c r="AH79" s="18">
        <v>514</v>
      </c>
      <c r="AI79" s="35" t="s">
        <v>481</v>
      </c>
      <c r="AJ79" s="30" t="s">
        <v>986</v>
      </c>
      <c r="AK79" s="30"/>
      <c r="BG79" s="20"/>
    </row>
    <row r="80" spans="1:59" s="18" customFormat="1" ht="17.100000000000001" customHeight="1">
      <c r="A80" s="56">
        <v>45184</v>
      </c>
      <c r="B80" s="57" t="s">
        <v>250</v>
      </c>
      <c r="C80" s="57" t="s">
        <v>468</v>
      </c>
      <c r="D80" s="58">
        <v>3555</v>
      </c>
      <c r="E80" s="59" t="s">
        <v>1099</v>
      </c>
      <c r="F80" s="59" t="s">
        <v>1100</v>
      </c>
      <c r="G80" s="59">
        <v>2</v>
      </c>
      <c r="H80" s="60" t="s">
        <v>468</v>
      </c>
      <c r="I80" s="59" t="s">
        <v>480</v>
      </c>
      <c r="J80" s="61"/>
      <c r="K80" s="57">
        <v>612</v>
      </c>
      <c r="L80" s="62" t="s">
        <v>481</v>
      </c>
      <c r="M80" s="57">
        <v>6</v>
      </c>
      <c r="N80" s="62">
        <v>12</v>
      </c>
      <c r="O80" s="62">
        <v>12</v>
      </c>
      <c r="P80" s="63" t="s">
        <v>1251</v>
      </c>
      <c r="Q80" s="62" t="s">
        <v>1293</v>
      </c>
      <c r="R80" s="63">
        <v>2</v>
      </c>
      <c r="S80" s="60" t="s">
        <v>1235</v>
      </c>
      <c r="T80" s="27">
        <f t="shared" si="2"/>
        <v>0</v>
      </c>
      <c r="U80" s="27">
        <v>0</v>
      </c>
      <c r="V80" s="28">
        <f t="shared" si="3"/>
        <v>1</v>
      </c>
      <c r="W80" s="28"/>
      <c r="Y80" s="19"/>
      <c r="AA80" s="18" t="s">
        <v>468</v>
      </c>
      <c r="AB80" s="27">
        <v>3555</v>
      </c>
      <c r="AC80" s="34" t="s">
        <v>1099</v>
      </c>
      <c r="AD80" s="34" t="s">
        <v>1100</v>
      </c>
      <c r="AE80" s="18" t="s">
        <v>468</v>
      </c>
      <c r="AF80" s="18" t="s">
        <v>480</v>
      </c>
      <c r="AH80" s="18">
        <v>612</v>
      </c>
      <c r="AI80" s="35" t="s">
        <v>481</v>
      </c>
      <c r="AJ80" s="30" t="s">
        <v>979</v>
      </c>
      <c r="AK80" s="30"/>
    </row>
    <row r="81" spans="1:59" s="18" customFormat="1" ht="17.100000000000001" customHeight="1">
      <c r="A81" s="56">
        <v>45458</v>
      </c>
      <c r="B81" s="57" t="s">
        <v>1129</v>
      </c>
      <c r="C81" s="57" t="s">
        <v>700</v>
      </c>
      <c r="D81" s="58">
        <v>3575</v>
      </c>
      <c r="E81" s="59" t="s">
        <v>1099</v>
      </c>
      <c r="F81" s="59" t="s">
        <v>1100</v>
      </c>
      <c r="G81" s="59">
        <v>2</v>
      </c>
      <c r="H81" s="60" t="s">
        <v>700</v>
      </c>
      <c r="I81" s="59" t="s">
        <v>480</v>
      </c>
      <c r="J81" s="61"/>
      <c r="K81" s="57">
        <v>508</v>
      </c>
      <c r="L81" s="62" t="s">
        <v>481</v>
      </c>
      <c r="M81" s="57">
        <v>5</v>
      </c>
      <c r="N81" s="62">
        <v>8</v>
      </c>
      <c r="O81" s="62">
        <v>8</v>
      </c>
      <c r="P81" s="63" t="s">
        <v>1251</v>
      </c>
      <c r="Q81" s="62" t="s">
        <v>1294</v>
      </c>
      <c r="R81" s="63">
        <v>2</v>
      </c>
      <c r="S81" s="64" t="s">
        <v>1234</v>
      </c>
      <c r="T81" s="27">
        <f t="shared" si="2"/>
        <v>-24</v>
      </c>
      <c r="U81" s="27">
        <v>-24</v>
      </c>
      <c r="V81" s="28">
        <f t="shared" si="3"/>
        <v>0.99333148096693524</v>
      </c>
      <c r="W81" s="28"/>
      <c r="Y81" s="19"/>
      <c r="AA81" s="18" t="s">
        <v>700</v>
      </c>
      <c r="AB81" s="27">
        <v>3599</v>
      </c>
      <c r="AC81" s="34" t="s">
        <v>1099</v>
      </c>
      <c r="AD81" s="34" t="s">
        <v>1100</v>
      </c>
      <c r="AE81" s="18" t="s">
        <v>700</v>
      </c>
      <c r="AF81" s="18" t="s">
        <v>480</v>
      </c>
      <c r="AH81" s="18">
        <v>508</v>
      </c>
      <c r="AI81" s="35" t="s">
        <v>481</v>
      </c>
      <c r="AJ81" s="30" t="s">
        <v>974</v>
      </c>
      <c r="AK81" s="30"/>
    </row>
    <row r="82" spans="1:59" s="18" customFormat="1" ht="17.100000000000001" customHeight="1">
      <c r="A82" s="56">
        <v>44923</v>
      </c>
      <c r="B82" s="57" t="s">
        <v>248</v>
      </c>
      <c r="C82" s="57" t="s">
        <v>466</v>
      </c>
      <c r="D82" s="58">
        <v>3575</v>
      </c>
      <c r="E82" s="59" t="s">
        <v>1099</v>
      </c>
      <c r="F82" s="59" t="s">
        <v>1100</v>
      </c>
      <c r="G82" s="59">
        <v>2</v>
      </c>
      <c r="H82" s="60" t="s">
        <v>466</v>
      </c>
      <c r="I82" s="59" t="s">
        <v>480</v>
      </c>
      <c r="J82" s="61"/>
      <c r="K82" s="57">
        <v>501</v>
      </c>
      <c r="L82" s="62" t="s">
        <v>481</v>
      </c>
      <c r="M82" s="57">
        <v>5</v>
      </c>
      <c r="N82" s="62">
        <v>1</v>
      </c>
      <c r="O82" s="62">
        <v>1</v>
      </c>
      <c r="P82" s="63" t="s">
        <v>1251</v>
      </c>
      <c r="Q82" s="62" t="s">
        <v>1285</v>
      </c>
      <c r="R82" s="63">
        <v>2</v>
      </c>
      <c r="S82" s="64" t="s">
        <v>1234</v>
      </c>
      <c r="T82" s="27">
        <f t="shared" si="2"/>
        <v>-89</v>
      </c>
      <c r="U82" s="27">
        <v>-89</v>
      </c>
      <c r="V82" s="28">
        <f t="shared" si="3"/>
        <v>0.97570960698689957</v>
      </c>
      <c r="W82" s="28"/>
      <c r="Y82" s="19"/>
      <c r="AA82" s="18" t="s">
        <v>466</v>
      </c>
      <c r="AB82" s="27">
        <v>3664</v>
      </c>
      <c r="AC82" s="34" t="s">
        <v>1099</v>
      </c>
      <c r="AD82" s="34" t="s">
        <v>1100</v>
      </c>
      <c r="AE82" s="18" t="s">
        <v>466</v>
      </c>
      <c r="AF82" s="18" t="s">
        <v>480</v>
      </c>
      <c r="AH82" s="18">
        <v>501</v>
      </c>
      <c r="AI82" s="35" t="s">
        <v>481</v>
      </c>
      <c r="AJ82" s="30" t="s">
        <v>959</v>
      </c>
      <c r="AK82" s="30"/>
      <c r="AV82" s="20"/>
      <c r="AW82" s="20"/>
    </row>
    <row r="83" spans="1:59" s="18" customFormat="1" ht="17.100000000000001" customHeight="1">
      <c r="A83" s="56">
        <v>44971</v>
      </c>
      <c r="B83" s="57" t="s">
        <v>54</v>
      </c>
      <c r="C83" s="57" t="s">
        <v>271</v>
      </c>
      <c r="D83" s="58">
        <v>3600</v>
      </c>
      <c r="E83" s="59" t="s">
        <v>1099</v>
      </c>
      <c r="F83" s="59" t="s">
        <v>1100</v>
      </c>
      <c r="G83" s="59">
        <v>2</v>
      </c>
      <c r="H83" s="60" t="s">
        <v>271</v>
      </c>
      <c r="I83" s="59" t="s">
        <v>480</v>
      </c>
      <c r="J83" s="61"/>
      <c r="K83" s="57">
        <v>601</v>
      </c>
      <c r="L83" s="62" t="s">
        <v>481</v>
      </c>
      <c r="M83" s="57">
        <v>6</v>
      </c>
      <c r="N83" s="62">
        <v>1</v>
      </c>
      <c r="O83" s="62">
        <v>1</v>
      </c>
      <c r="P83" s="63" t="s">
        <v>1251</v>
      </c>
      <c r="Q83" s="62" t="s">
        <v>1285</v>
      </c>
      <c r="R83" s="63">
        <v>2</v>
      </c>
      <c r="S83" s="60" t="s">
        <v>1235</v>
      </c>
      <c r="T83" s="27">
        <f t="shared" si="2"/>
        <v>0</v>
      </c>
      <c r="U83" s="27">
        <v>0</v>
      </c>
      <c r="V83" s="28">
        <f t="shared" si="3"/>
        <v>1</v>
      </c>
      <c r="W83" s="28"/>
      <c r="Y83" s="19"/>
      <c r="AA83" s="18" t="s">
        <v>271</v>
      </c>
      <c r="AB83" s="27">
        <v>3600</v>
      </c>
      <c r="AC83" s="34" t="s">
        <v>1099</v>
      </c>
      <c r="AD83" s="34" t="s">
        <v>1100</v>
      </c>
      <c r="AE83" s="18" t="s">
        <v>271</v>
      </c>
      <c r="AF83" s="18" t="s">
        <v>480</v>
      </c>
      <c r="AH83" s="18">
        <v>601</v>
      </c>
      <c r="AI83" s="35" t="s">
        <v>481</v>
      </c>
      <c r="AJ83" s="30" t="s">
        <v>973</v>
      </c>
      <c r="AK83" s="30"/>
      <c r="AV83" s="20"/>
      <c r="AW83" s="20"/>
    </row>
    <row r="84" spans="1:59" s="18" customFormat="1" ht="17.100000000000001" customHeight="1">
      <c r="A84" s="56">
        <v>44853</v>
      </c>
      <c r="B84" s="57" t="s">
        <v>201</v>
      </c>
      <c r="C84" s="57" t="s">
        <v>416</v>
      </c>
      <c r="D84" s="58">
        <v>3615</v>
      </c>
      <c r="E84" s="59" t="s">
        <v>1099</v>
      </c>
      <c r="F84" s="59" t="s">
        <v>1100</v>
      </c>
      <c r="G84" s="59">
        <v>2</v>
      </c>
      <c r="H84" s="60" t="s">
        <v>416</v>
      </c>
      <c r="I84" s="59" t="s">
        <v>480</v>
      </c>
      <c r="J84" s="61"/>
      <c r="K84" s="57">
        <v>516</v>
      </c>
      <c r="L84" s="62" t="s">
        <v>481</v>
      </c>
      <c r="M84" s="57">
        <v>5</v>
      </c>
      <c r="N84" s="62">
        <v>16</v>
      </c>
      <c r="O84" s="62">
        <v>16</v>
      </c>
      <c r="P84" s="63" t="s">
        <v>1251</v>
      </c>
      <c r="Q84" s="62" t="s">
        <v>1295</v>
      </c>
      <c r="R84" s="63">
        <v>2</v>
      </c>
      <c r="S84" s="60" t="s">
        <v>1236</v>
      </c>
      <c r="T84" s="27">
        <f t="shared" si="2"/>
        <v>452</v>
      </c>
      <c r="U84" s="27">
        <v>452</v>
      </c>
      <c r="V84" s="28">
        <f t="shared" si="3"/>
        <v>1.1429023079355043</v>
      </c>
      <c r="W84" s="28">
        <f>V84-1</f>
        <v>0.14290230793550429</v>
      </c>
      <c r="X84" s="41"/>
      <c r="Y84" s="29"/>
      <c r="AA84" s="18" t="s">
        <v>416</v>
      </c>
      <c r="AB84" s="27">
        <v>3163</v>
      </c>
      <c r="AC84" s="34" t="s">
        <v>1099</v>
      </c>
      <c r="AD84" s="34" t="s">
        <v>1100</v>
      </c>
      <c r="AE84" s="18" t="s">
        <v>416</v>
      </c>
      <c r="AF84" s="18" t="s">
        <v>480</v>
      </c>
      <c r="AH84" s="18">
        <v>516</v>
      </c>
      <c r="AI84" s="35" t="s">
        <v>481</v>
      </c>
      <c r="AJ84" s="30" t="s">
        <v>1046</v>
      </c>
      <c r="AK84" s="30"/>
      <c r="BG84" s="20"/>
    </row>
    <row r="85" spans="1:59" s="18" customFormat="1" ht="17.100000000000001" customHeight="1">
      <c r="A85" s="56">
        <v>45293</v>
      </c>
      <c r="B85" s="57" t="s">
        <v>243</v>
      </c>
      <c r="C85" s="57" t="s">
        <v>461</v>
      </c>
      <c r="D85" s="58">
        <v>3625</v>
      </c>
      <c r="E85" s="59" t="s">
        <v>1099</v>
      </c>
      <c r="F85" s="59" t="s">
        <v>1100</v>
      </c>
      <c r="G85" s="59">
        <v>2</v>
      </c>
      <c r="H85" s="60" t="s">
        <v>461</v>
      </c>
      <c r="I85" s="59" t="s">
        <v>480</v>
      </c>
      <c r="J85" s="61"/>
      <c r="K85" s="57">
        <v>312</v>
      </c>
      <c r="L85" s="62" t="s">
        <v>481</v>
      </c>
      <c r="M85" s="57">
        <v>3</v>
      </c>
      <c r="N85" s="62">
        <v>12</v>
      </c>
      <c r="O85" s="62">
        <v>12</v>
      </c>
      <c r="P85" s="63" t="s">
        <v>1251</v>
      </c>
      <c r="Q85" s="62" t="s">
        <v>1293</v>
      </c>
      <c r="R85" s="63">
        <v>2</v>
      </c>
      <c r="S85" s="60" t="s">
        <v>1236</v>
      </c>
      <c r="T85" s="27">
        <f t="shared" si="2"/>
        <v>499</v>
      </c>
      <c r="U85" s="27">
        <v>499</v>
      </c>
      <c r="V85" s="28">
        <f t="shared" si="3"/>
        <v>1.1596289187460014</v>
      </c>
      <c r="W85" s="28">
        <f>V85-1</f>
        <v>0.15962891874600138</v>
      </c>
      <c r="X85" s="41"/>
      <c r="Y85" s="29"/>
      <c r="AA85" s="18" t="s">
        <v>461</v>
      </c>
      <c r="AB85" s="27">
        <v>3126</v>
      </c>
      <c r="AC85" s="34" t="s">
        <v>1099</v>
      </c>
      <c r="AD85" s="34" t="s">
        <v>1100</v>
      </c>
      <c r="AE85" s="18" t="s">
        <v>461</v>
      </c>
      <c r="AF85" s="18" t="s">
        <v>480</v>
      </c>
      <c r="AH85" s="18">
        <v>312</v>
      </c>
      <c r="AI85" s="35" t="s">
        <v>481</v>
      </c>
      <c r="AJ85" s="30" t="s">
        <v>1048</v>
      </c>
      <c r="AK85" s="30"/>
      <c r="BG85" s="20"/>
    </row>
    <row r="86" spans="1:59" s="18" customFormat="1" ht="17.100000000000001" customHeight="1">
      <c r="A86" s="56">
        <v>45059</v>
      </c>
      <c r="B86" s="57" t="s">
        <v>1167</v>
      </c>
      <c r="C86" s="57" t="s">
        <v>745</v>
      </c>
      <c r="D86" s="58">
        <v>3625</v>
      </c>
      <c r="E86" s="59" t="s">
        <v>1099</v>
      </c>
      <c r="F86" s="59" t="s">
        <v>1100</v>
      </c>
      <c r="G86" s="59">
        <v>2</v>
      </c>
      <c r="H86" s="60" t="s">
        <v>745</v>
      </c>
      <c r="I86" s="59" t="s">
        <v>480</v>
      </c>
      <c r="J86" s="61"/>
      <c r="K86" s="57">
        <v>608</v>
      </c>
      <c r="L86" s="62" t="s">
        <v>481</v>
      </c>
      <c r="M86" s="57">
        <v>6</v>
      </c>
      <c r="N86" s="62">
        <v>8</v>
      </c>
      <c r="O86" s="62">
        <v>8</v>
      </c>
      <c r="P86" s="63" t="s">
        <v>1251</v>
      </c>
      <c r="Q86" s="62" t="s">
        <v>1294</v>
      </c>
      <c r="R86" s="63">
        <v>2</v>
      </c>
      <c r="S86" s="64" t="s">
        <v>1234</v>
      </c>
      <c r="T86" s="27">
        <f t="shared" si="2"/>
        <v>-91</v>
      </c>
      <c r="U86" s="27">
        <v>-91</v>
      </c>
      <c r="V86" s="28">
        <f t="shared" si="3"/>
        <v>0.97551130247578044</v>
      </c>
      <c r="W86" s="28"/>
      <c r="Y86" s="19"/>
      <c r="AA86" s="18" t="s">
        <v>745</v>
      </c>
      <c r="AB86" s="27">
        <v>3716</v>
      </c>
      <c r="AC86" s="34" t="s">
        <v>1099</v>
      </c>
      <c r="AD86" s="34" t="s">
        <v>1100</v>
      </c>
      <c r="AE86" s="18" t="s">
        <v>745</v>
      </c>
      <c r="AF86" s="18" t="s">
        <v>480</v>
      </c>
      <c r="AH86" s="18">
        <v>608</v>
      </c>
      <c r="AI86" s="35" t="s">
        <v>481</v>
      </c>
      <c r="AJ86" s="30" t="s">
        <v>945</v>
      </c>
      <c r="AK86" s="30"/>
    </row>
    <row r="87" spans="1:59" s="18" customFormat="1" ht="17.100000000000001" customHeight="1">
      <c r="A87" s="56">
        <v>45387</v>
      </c>
      <c r="B87" s="57" t="s">
        <v>1134</v>
      </c>
      <c r="C87" s="57" t="s">
        <v>1094</v>
      </c>
      <c r="D87" s="58">
        <v>3650</v>
      </c>
      <c r="E87" s="59" t="s">
        <v>1099</v>
      </c>
      <c r="F87" s="59" t="s">
        <v>1100</v>
      </c>
      <c r="G87" s="59">
        <v>2</v>
      </c>
      <c r="H87" s="60" t="s">
        <v>1204</v>
      </c>
      <c r="I87" s="59" t="s">
        <v>480</v>
      </c>
      <c r="J87" s="61" t="s">
        <v>471</v>
      </c>
      <c r="K87" s="57">
        <v>708</v>
      </c>
      <c r="L87" s="62" t="s">
        <v>481</v>
      </c>
      <c r="M87" s="57">
        <v>7</v>
      </c>
      <c r="N87" s="62">
        <v>8</v>
      </c>
      <c r="O87" s="62">
        <v>8</v>
      </c>
      <c r="P87" s="63" t="s">
        <v>1251</v>
      </c>
      <c r="Q87" s="62" t="s">
        <v>1293</v>
      </c>
      <c r="R87" s="63">
        <v>2</v>
      </c>
      <c r="S87" s="60" t="s">
        <v>1235</v>
      </c>
      <c r="T87" s="27">
        <f t="shared" si="2"/>
        <v>0</v>
      </c>
      <c r="U87" s="27">
        <v>0</v>
      </c>
      <c r="V87" s="28">
        <f t="shared" si="3"/>
        <v>1</v>
      </c>
      <c r="W87" s="28"/>
      <c r="Y87" s="19"/>
      <c r="AA87" s="18" t="s">
        <v>1094</v>
      </c>
      <c r="AB87" s="27">
        <v>3650</v>
      </c>
      <c r="AC87" s="34" t="s">
        <v>1099</v>
      </c>
      <c r="AD87" s="34" t="s">
        <v>1100</v>
      </c>
      <c r="AE87" s="18" t="s">
        <v>1204</v>
      </c>
      <c r="AF87" s="18" t="s">
        <v>480</v>
      </c>
      <c r="AG87" s="18" t="s">
        <v>471</v>
      </c>
      <c r="AH87" s="18">
        <v>708</v>
      </c>
      <c r="AI87" s="35" t="s">
        <v>481</v>
      </c>
      <c r="AJ87" s="30" t="s">
        <v>966</v>
      </c>
      <c r="AK87" s="30"/>
    </row>
    <row r="88" spans="1:59" s="18" customFormat="1" ht="17.100000000000001" customHeight="1">
      <c r="A88" s="56">
        <v>45059</v>
      </c>
      <c r="B88" s="57" t="s">
        <v>1165</v>
      </c>
      <c r="C88" s="57" t="s">
        <v>1093</v>
      </c>
      <c r="D88" s="58">
        <v>3675</v>
      </c>
      <c r="E88" s="59" t="s">
        <v>1099</v>
      </c>
      <c r="F88" s="59" t="s">
        <v>1100</v>
      </c>
      <c r="G88" s="59">
        <v>2</v>
      </c>
      <c r="H88" s="60" t="s">
        <v>1207</v>
      </c>
      <c r="I88" s="59" t="s">
        <v>480</v>
      </c>
      <c r="J88" s="61" t="s">
        <v>471</v>
      </c>
      <c r="K88" s="57">
        <v>808</v>
      </c>
      <c r="L88" s="62" t="s">
        <v>481</v>
      </c>
      <c r="M88" s="57">
        <v>8</v>
      </c>
      <c r="N88" s="62">
        <v>8</v>
      </c>
      <c r="O88" s="62">
        <v>8</v>
      </c>
      <c r="P88" s="63" t="s">
        <v>1251</v>
      </c>
      <c r="Q88" s="62" t="s">
        <v>1293</v>
      </c>
      <c r="R88" s="63">
        <v>2</v>
      </c>
      <c r="S88" s="60" t="s">
        <v>1235</v>
      </c>
      <c r="T88" s="27">
        <f t="shared" si="2"/>
        <v>0</v>
      </c>
      <c r="U88" s="27">
        <v>0</v>
      </c>
      <c r="V88" s="28">
        <f t="shared" si="3"/>
        <v>1</v>
      </c>
      <c r="W88" s="28"/>
      <c r="Y88" s="19"/>
      <c r="AA88" s="18" t="s">
        <v>1093</v>
      </c>
      <c r="AB88" s="27">
        <v>3675</v>
      </c>
      <c r="AC88" s="34" t="s">
        <v>1099</v>
      </c>
      <c r="AD88" s="34" t="s">
        <v>1100</v>
      </c>
      <c r="AE88" s="18" t="s">
        <v>1207</v>
      </c>
      <c r="AF88" s="18" t="s">
        <v>480</v>
      </c>
      <c r="AG88" s="18" t="s">
        <v>471</v>
      </c>
      <c r="AH88" s="18">
        <v>808</v>
      </c>
      <c r="AI88" s="35" t="s">
        <v>481</v>
      </c>
      <c r="AJ88" s="30" t="s">
        <v>956</v>
      </c>
      <c r="AK88" s="30"/>
    </row>
    <row r="89" spans="1:59" s="18" customFormat="1" ht="17.100000000000001" customHeight="1">
      <c r="A89" s="56">
        <v>45045</v>
      </c>
      <c r="B89" s="57" t="s">
        <v>1170</v>
      </c>
      <c r="C89" s="57" t="s">
        <v>1092</v>
      </c>
      <c r="D89" s="58">
        <v>3725</v>
      </c>
      <c r="E89" s="59" t="s">
        <v>1099</v>
      </c>
      <c r="F89" s="59" t="s">
        <v>1100</v>
      </c>
      <c r="G89" s="59">
        <v>2</v>
      </c>
      <c r="H89" s="60" t="s">
        <v>1203</v>
      </c>
      <c r="I89" s="59" t="s">
        <v>480</v>
      </c>
      <c r="J89" s="61" t="s">
        <v>471</v>
      </c>
      <c r="K89" s="57">
        <v>707</v>
      </c>
      <c r="L89" s="62" t="s">
        <v>481</v>
      </c>
      <c r="M89" s="57">
        <v>7</v>
      </c>
      <c r="N89" s="62">
        <v>7</v>
      </c>
      <c r="O89" s="62">
        <v>7</v>
      </c>
      <c r="P89" s="63" t="s">
        <v>1251</v>
      </c>
      <c r="Q89" s="62" t="s">
        <v>1293</v>
      </c>
      <c r="R89" s="63">
        <v>2</v>
      </c>
      <c r="S89" s="60" t="s">
        <v>1235</v>
      </c>
      <c r="T89" s="27">
        <f t="shared" si="2"/>
        <v>0</v>
      </c>
      <c r="U89" s="27">
        <v>0</v>
      </c>
      <c r="V89" s="28">
        <f t="shared" si="3"/>
        <v>1</v>
      </c>
      <c r="W89" s="28"/>
      <c r="Y89" s="19"/>
      <c r="AA89" s="18" t="s">
        <v>1092</v>
      </c>
      <c r="AB89" s="27">
        <v>3725</v>
      </c>
      <c r="AC89" s="34" t="s">
        <v>1099</v>
      </c>
      <c r="AD89" s="34" t="s">
        <v>1100</v>
      </c>
      <c r="AE89" s="18" t="s">
        <v>1203</v>
      </c>
      <c r="AF89" s="18" t="s">
        <v>480</v>
      </c>
      <c r="AG89" s="18" t="s">
        <v>471</v>
      </c>
      <c r="AH89" s="18">
        <v>707</v>
      </c>
      <c r="AI89" s="35" t="s">
        <v>481</v>
      </c>
      <c r="AJ89" s="30" t="s">
        <v>944</v>
      </c>
      <c r="AK89" s="30"/>
      <c r="BG89" s="20"/>
    </row>
    <row r="90" spans="1:59" s="18" customFormat="1" ht="17.100000000000001" customHeight="1">
      <c r="A90" s="56">
        <v>45080</v>
      </c>
      <c r="B90" s="57" t="s">
        <v>1161</v>
      </c>
      <c r="C90" s="57" t="s">
        <v>1088</v>
      </c>
      <c r="D90" s="58">
        <v>3750</v>
      </c>
      <c r="E90" s="59" t="s">
        <v>1099</v>
      </c>
      <c r="F90" s="59" t="s">
        <v>1100</v>
      </c>
      <c r="G90" s="59">
        <v>2</v>
      </c>
      <c r="H90" s="60" t="s">
        <v>1206</v>
      </c>
      <c r="I90" s="59" t="s">
        <v>480</v>
      </c>
      <c r="J90" s="61" t="s">
        <v>471</v>
      </c>
      <c r="K90" s="57">
        <v>807</v>
      </c>
      <c r="L90" s="62" t="s">
        <v>481</v>
      </c>
      <c r="M90" s="57">
        <v>8</v>
      </c>
      <c r="N90" s="62">
        <v>7</v>
      </c>
      <c r="O90" s="62">
        <v>7</v>
      </c>
      <c r="P90" s="63" t="s">
        <v>1251</v>
      </c>
      <c r="Q90" s="62" t="s">
        <v>1293</v>
      </c>
      <c r="R90" s="63">
        <v>2</v>
      </c>
      <c r="S90" s="60" t="s">
        <v>1235</v>
      </c>
      <c r="T90" s="27">
        <f t="shared" si="2"/>
        <v>0</v>
      </c>
      <c r="U90" s="27">
        <v>0</v>
      </c>
      <c r="V90" s="28">
        <f t="shared" si="3"/>
        <v>1</v>
      </c>
      <c r="W90" s="28"/>
      <c r="Y90" s="19"/>
      <c r="AA90" s="18" t="s">
        <v>1088</v>
      </c>
      <c r="AB90" s="27">
        <v>3750</v>
      </c>
      <c r="AC90" s="34" t="s">
        <v>1099</v>
      </c>
      <c r="AD90" s="34" t="s">
        <v>1100</v>
      </c>
      <c r="AE90" s="18" t="s">
        <v>1206</v>
      </c>
      <c r="AF90" s="18" t="s">
        <v>480</v>
      </c>
      <c r="AG90" s="18" t="s">
        <v>471</v>
      </c>
      <c r="AH90" s="18">
        <v>807</v>
      </c>
      <c r="AI90" s="35" t="s">
        <v>481</v>
      </c>
      <c r="AJ90" s="30" t="s">
        <v>938</v>
      </c>
      <c r="AK90" s="30"/>
      <c r="BG90" s="20"/>
    </row>
    <row r="91" spans="1:59" s="18" customFormat="1" ht="17.100000000000001" customHeight="1">
      <c r="A91" s="62"/>
      <c r="B91" s="62" t="s">
        <v>1089</v>
      </c>
      <c r="C91" s="62" t="s">
        <v>1212</v>
      </c>
      <c r="D91" s="66">
        <v>3750</v>
      </c>
      <c r="E91" s="59" t="s">
        <v>1099</v>
      </c>
      <c r="F91" s="59" t="s">
        <v>1100</v>
      </c>
      <c r="G91" s="59">
        <v>2</v>
      </c>
      <c r="H91" s="60" t="s">
        <v>1212</v>
      </c>
      <c r="I91" s="62" t="s">
        <v>480</v>
      </c>
      <c r="J91" s="61" t="s">
        <v>471</v>
      </c>
      <c r="K91" s="62">
        <v>801</v>
      </c>
      <c r="L91" s="62" t="s">
        <v>481</v>
      </c>
      <c r="M91" s="62">
        <v>8</v>
      </c>
      <c r="N91" s="62">
        <v>1</v>
      </c>
      <c r="O91" s="62">
        <v>1</v>
      </c>
      <c r="P91" s="63" t="s">
        <v>1251</v>
      </c>
      <c r="Q91" s="62" t="s">
        <v>1285</v>
      </c>
      <c r="R91" s="63">
        <v>2</v>
      </c>
      <c r="S91" s="60"/>
      <c r="T91" s="30"/>
      <c r="U91" s="30"/>
      <c r="V91" s="30"/>
      <c r="W91" s="30"/>
      <c r="Y91" s="19"/>
      <c r="AI91" s="35" t="s">
        <v>481</v>
      </c>
      <c r="AJ91" s="30" t="s">
        <v>939</v>
      </c>
    </row>
    <row r="92" spans="1:59" s="18" customFormat="1" ht="17.100000000000001" customHeight="1">
      <c r="A92" s="56">
        <v>45012</v>
      </c>
      <c r="B92" s="57" t="s">
        <v>1177</v>
      </c>
      <c r="C92" s="57" t="s">
        <v>1086</v>
      </c>
      <c r="D92" s="58">
        <v>3995</v>
      </c>
      <c r="E92" s="59" t="s">
        <v>1099</v>
      </c>
      <c r="F92" s="59" t="s">
        <v>1100</v>
      </c>
      <c r="G92" s="59">
        <v>2</v>
      </c>
      <c r="H92" s="60" t="s">
        <v>497</v>
      </c>
      <c r="I92" s="59" t="s">
        <v>480</v>
      </c>
      <c r="J92" s="61" t="s">
        <v>1199</v>
      </c>
      <c r="K92" s="57">
        <v>201</v>
      </c>
      <c r="L92" s="62" t="s">
        <v>481</v>
      </c>
      <c r="M92" s="57">
        <v>2</v>
      </c>
      <c r="N92" s="62">
        <v>1</v>
      </c>
      <c r="O92" s="62">
        <v>1</v>
      </c>
      <c r="P92" s="63" t="s">
        <v>1251</v>
      </c>
      <c r="Q92" s="62" t="s">
        <v>1285</v>
      </c>
      <c r="R92" s="63">
        <v>2</v>
      </c>
      <c r="S92" s="64" t="s">
        <v>1234</v>
      </c>
      <c r="T92" s="27">
        <f>D92-AB92</f>
        <v>-100</v>
      </c>
      <c r="U92" s="27">
        <v>-100</v>
      </c>
      <c r="V92" s="28">
        <f>D92/AB92</f>
        <v>0.97557997557997556</v>
      </c>
      <c r="W92" s="28"/>
      <c r="Y92" s="19"/>
      <c r="AA92" s="18" t="s">
        <v>1086</v>
      </c>
      <c r="AB92" s="27">
        <v>4095</v>
      </c>
      <c r="AC92" s="34" t="s">
        <v>1099</v>
      </c>
      <c r="AD92" s="34" t="s">
        <v>1100</v>
      </c>
      <c r="AE92" s="18" t="s">
        <v>497</v>
      </c>
      <c r="AF92" s="18" t="s">
        <v>480</v>
      </c>
      <c r="AG92" s="18" t="s">
        <v>1199</v>
      </c>
      <c r="AH92" s="18">
        <v>201</v>
      </c>
      <c r="AI92" s="35" t="s">
        <v>481</v>
      </c>
      <c r="AJ92" s="30" t="s">
        <v>905</v>
      </c>
    </row>
    <row r="93" spans="1:59" s="18" customFormat="1" ht="17.100000000000001" customHeight="1">
      <c r="A93" s="56">
        <v>45569</v>
      </c>
      <c r="B93" s="57" t="s">
        <v>1106</v>
      </c>
      <c r="C93" s="57" t="s">
        <v>710</v>
      </c>
      <c r="D93" s="58">
        <v>4060</v>
      </c>
      <c r="E93" s="59" t="s">
        <v>1099</v>
      </c>
      <c r="F93" s="59" t="s">
        <v>1100</v>
      </c>
      <c r="G93" s="59">
        <v>2</v>
      </c>
      <c r="H93" s="60" t="s">
        <v>710</v>
      </c>
      <c r="I93" s="59" t="s">
        <v>480</v>
      </c>
      <c r="J93" s="61"/>
      <c r="K93" s="57">
        <v>515</v>
      </c>
      <c r="L93" s="62" t="s">
        <v>481</v>
      </c>
      <c r="M93" s="57">
        <v>5</v>
      </c>
      <c r="N93" s="62">
        <v>15</v>
      </c>
      <c r="O93" s="62">
        <v>15</v>
      </c>
      <c r="P93" s="63" t="s">
        <v>1251</v>
      </c>
      <c r="Q93" s="62" t="s">
        <v>1293</v>
      </c>
      <c r="R93" s="63">
        <v>2</v>
      </c>
      <c r="S93" s="64" t="s">
        <v>1234</v>
      </c>
      <c r="T93" s="27">
        <f>D93-AB93</f>
        <v>-190</v>
      </c>
      <c r="U93" s="27">
        <v>-190</v>
      </c>
      <c r="V93" s="28">
        <f>D93/AB93</f>
        <v>0.95529411764705885</v>
      </c>
      <c r="W93" s="28"/>
      <c r="Y93" s="19"/>
      <c r="AA93" s="18" t="s">
        <v>710</v>
      </c>
      <c r="AB93" s="27">
        <v>4250</v>
      </c>
      <c r="AC93" s="34" t="s">
        <v>1099</v>
      </c>
      <c r="AD93" s="34" t="s">
        <v>1100</v>
      </c>
      <c r="AE93" s="18" t="s">
        <v>710</v>
      </c>
      <c r="AF93" s="18" t="s">
        <v>480</v>
      </c>
      <c r="AH93" s="18">
        <v>515</v>
      </c>
      <c r="AI93" s="35" t="s">
        <v>481</v>
      </c>
      <c r="AJ93" s="30" t="s">
        <v>896</v>
      </c>
      <c r="AK93" s="30"/>
      <c r="BG93" s="20"/>
    </row>
    <row r="94" spans="1:59" s="18" customFormat="1" ht="17.100000000000001" customHeight="1">
      <c r="A94" s="56">
        <v>45482</v>
      </c>
      <c r="B94" s="57" t="s">
        <v>1124</v>
      </c>
      <c r="C94" s="57" t="s">
        <v>1188</v>
      </c>
      <c r="D94" s="58">
        <v>4500</v>
      </c>
      <c r="E94" s="59" t="s">
        <v>1099</v>
      </c>
      <c r="F94" s="59" t="s">
        <v>1100</v>
      </c>
      <c r="G94" s="59">
        <v>2</v>
      </c>
      <c r="H94" s="60" t="s">
        <v>1266</v>
      </c>
      <c r="I94" s="59" t="s">
        <v>480</v>
      </c>
      <c r="J94" s="61" t="s">
        <v>471</v>
      </c>
      <c r="K94" s="57">
        <v>701</v>
      </c>
      <c r="L94" s="62" t="s">
        <v>481</v>
      </c>
      <c r="M94" s="57">
        <v>7</v>
      </c>
      <c r="N94" s="62">
        <v>1</v>
      </c>
      <c r="O94" s="62">
        <v>1</v>
      </c>
      <c r="P94" s="63" t="s">
        <v>1251</v>
      </c>
      <c r="Q94" s="62" t="s">
        <v>1285</v>
      </c>
      <c r="R94" s="63">
        <v>2</v>
      </c>
      <c r="S94" s="60"/>
      <c r="Y94" s="19"/>
      <c r="AI94" s="35" t="s">
        <v>481</v>
      </c>
    </row>
    <row r="95" spans="1:59" s="18" customFormat="1" ht="17.100000000000001" customHeight="1">
      <c r="A95" s="56">
        <v>45045</v>
      </c>
      <c r="B95" s="57" t="s">
        <v>40</v>
      </c>
      <c r="C95" s="57" t="s">
        <v>266</v>
      </c>
      <c r="D95" s="58">
        <v>4950</v>
      </c>
      <c r="E95" s="59" t="s">
        <v>1099</v>
      </c>
      <c r="F95" s="59" t="s">
        <v>1100</v>
      </c>
      <c r="G95" s="59">
        <v>2</v>
      </c>
      <c r="H95" s="60" t="s">
        <v>266</v>
      </c>
      <c r="I95" s="59" t="s">
        <v>480</v>
      </c>
      <c r="J95" s="61"/>
      <c r="K95" s="57">
        <v>614</v>
      </c>
      <c r="L95" s="62" t="s">
        <v>481</v>
      </c>
      <c r="M95" s="57">
        <v>6</v>
      </c>
      <c r="N95" s="62">
        <v>14</v>
      </c>
      <c r="O95" s="62">
        <v>14</v>
      </c>
      <c r="P95" s="63" t="s">
        <v>1251</v>
      </c>
      <c r="Q95" s="62" t="s">
        <v>1293</v>
      </c>
      <c r="R95" s="63">
        <v>2</v>
      </c>
      <c r="S95" s="64" t="s">
        <v>1234</v>
      </c>
      <c r="T95" s="27">
        <f>D95-AB95</f>
        <v>-62</v>
      </c>
      <c r="U95" s="27">
        <v>-62</v>
      </c>
      <c r="V95" s="28">
        <f>D95/AB95</f>
        <v>0.98762968874700718</v>
      </c>
      <c r="W95" s="28"/>
      <c r="Y95" s="19"/>
      <c r="AA95" s="18" t="s">
        <v>266</v>
      </c>
      <c r="AB95" s="27">
        <v>5012</v>
      </c>
      <c r="AC95" s="34" t="s">
        <v>1099</v>
      </c>
      <c r="AD95" s="34" t="s">
        <v>1100</v>
      </c>
      <c r="AE95" s="18" t="s">
        <v>266</v>
      </c>
      <c r="AF95" s="18" t="s">
        <v>480</v>
      </c>
      <c r="AH95" s="18">
        <v>614</v>
      </c>
      <c r="AI95" s="35" t="s">
        <v>481</v>
      </c>
      <c r="AJ95" s="30" t="s">
        <v>867</v>
      </c>
      <c r="AK95" s="30"/>
      <c r="BG95" s="20"/>
    </row>
    <row r="96" spans="1:59" s="18" customFormat="1" ht="17.100000000000001" customHeight="1">
      <c r="A96" s="67"/>
      <c r="B96" s="68"/>
      <c r="C96" s="68"/>
      <c r="D96" s="69"/>
      <c r="E96" s="70" t="s">
        <v>1099</v>
      </c>
      <c r="F96" s="70" t="s">
        <v>1100</v>
      </c>
      <c r="G96" s="70">
        <v>2</v>
      </c>
      <c r="H96" s="71" t="s">
        <v>580</v>
      </c>
      <c r="I96" s="70" t="s">
        <v>480</v>
      </c>
      <c r="J96" s="72"/>
      <c r="K96" s="68">
        <v>311</v>
      </c>
      <c r="L96" s="73" t="s">
        <v>481</v>
      </c>
      <c r="M96" s="68">
        <v>3</v>
      </c>
      <c r="N96" s="73">
        <v>11</v>
      </c>
      <c r="O96" s="73">
        <v>11</v>
      </c>
      <c r="P96" s="95" t="s">
        <v>1251</v>
      </c>
      <c r="Q96" s="73" t="s">
        <v>1293</v>
      </c>
      <c r="R96" s="95">
        <v>2</v>
      </c>
      <c r="S96" s="71" t="s">
        <v>1223</v>
      </c>
      <c r="Y96" s="19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</row>
    <row r="97" spans="1:59" s="18" customFormat="1" ht="17.100000000000001" customHeight="1">
      <c r="A97" s="73"/>
      <c r="B97" s="73"/>
      <c r="C97" s="73"/>
      <c r="D97" s="73"/>
      <c r="E97" s="70" t="s">
        <v>1099</v>
      </c>
      <c r="F97" s="70" t="s">
        <v>1100</v>
      </c>
      <c r="G97" s="70">
        <v>2</v>
      </c>
      <c r="H97" s="71" t="s">
        <v>647</v>
      </c>
      <c r="I97" s="70" t="s">
        <v>480</v>
      </c>
      <c r="J97" s="72"/>
      <c r="K97" s="73">
        <v>412</v>
      </c>
      <c r="L97" s="73" t="s">
        <v>481</v>
      </c>
      <c r="M97" s="73">
        <v>4</v>
      </c>
      <c r="N97" s="73">
        <v>12</v>
      </c>
      <c r="O97" s="73">
        <v>12</v>
      </c>
      <c r="P97" s="95" t="s">
        <v>1251</v>
      </c>
      <c r="Q97" s="73" t="s">
        <v>1293</v>
      </c>
      <c r="R97" s="95">
        <v>2</v>
      </c>
      <c r="S97" s="71" t="s">
        <v>1223</v>
      </c>
      <c r="Y97" s="19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BG97" s="20"/>
    </row>
    <row r="98" spans="1:59" s="18" customFormat="1" ht="17.100000000000001" customHeight="1">
      <c r="A98" s="73"/>
      <c r="B98" s="73"/>
      <c r="C98" s="73"/>
      <c r="D98" s="73"/>
      <c r="E98" s="70" t="s">
        <v>1099</v>
      </c>
      <c r="F98" s="70" t="s">
        <v>1100</v>
      </c>
      <c r="G98" s="70">
        <v>2</v>
      </c>
      <c r="H98" s="71" t="s">
        <v>649</v>
      </c>
      <c r="I98" s="70" t="s">
        <v>480</v>
      </c>
      <c r="J98" s="72"/>
      <c r="K98" s="73">
        <v>413</v>
      </c>
      <c r="L98" s="73" t="s">
        <v>481</v>
      </c>
      <c r="M98" s="73">
        <v>4</v>
      </c>
      <c r="N98" s="73">
        <v>13</v>
      </c>
      <c r="O98" s="73">
        <v>13</v>
      </c>
      <c r="P98" s="95" t="s">
        <v>1251</v>
      </c>
      <c r="Q98" s="73" t="s">
        <v>1293</v>
      </c>
      <c r="R98" s="95">
        <v>2</v>
      </c>
      <c r="S98" s="71" t="s">
        <v>1223</v>
      </c>
      <c r="Y98" s="19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</row>
    <row r="99" spans="1:59" s="18" customFormat="1" ht="17.100000000000001" customHeight="1">
      <c r="A99" s="73"/>
      <c r="B99" s="73"/>
      <c r="C99" s="73"/>
      <c r="D99" s="73"/>
      <c r="E99" s="70" t="s">
        <v>1099</v>
      </c>
      <c r="F99" s="70" t="s">
        <v>1100</v>
      </c>
      <c r="G99" s="70">
        <v>2</v>
      </c>
      <c r="H99" s="71" t="s">
        <v>708</v>
      </c>
      <c r="I99" s="70" t="s">
        <v>480</v>
      </c>
      <c r="J99" s="72"/>
      <c r="K99" s="73">
        <v>513</v>
      </c>
      <c r="L99" s="73" t="s">
        <v>481</v>
      </c>
      <c r="M99" s="73">
        <v>5</v>
      </c>
      <c r="N99" s="73">
        <v>13</v>
      </c>
      <c r="O99" s="73">
        <v>13</v>
      </c>
      <c r="P99" s="95" t="s">
        <v>1251</v>
      </c>
      <c r="Q99" s="73" t="s">
        <v>1293</v>
      </c>
      <c r="R99" s="95">
        <v>2</v>
      </c>
      <c r="S99" s="71" t="s">
        <v>1223</v>
      </c>
      <c r="Y99" s="19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</row>
    <row r="100" spans="1:59" s="18" customFormat="1" ht="17.100000000000001" customHeight="1">
      <c r="A100" s="67"/>
      <c r="B100" s="68"/>
      <c r="C100" s="68"/>
      <c r="D100" s="69"/>
      <c r="E100" s="70" t="s">
        <v>1099</v>
      </c>
      <c r="F100" s="70" t="s">
        <v>1100</v>
      </c>
      <c r="G100" s="70">
        <v>2</v>
      </c>
      <c r="H100" s="71" t="s">
        <v>586</v>
      </c>
      <c r="I100" s="70" t="s">
        <v>480</v>
      </c>
      <c r="J100" s="72"/>
      <c r="K100" s="68">
        <v>314</v>
      </c>
      <c r="L100" s="73" t="s">
        <v>481</v>
      </c>
      <c r="M100" s="68">
        <v>3</v>
      </c>
      <c r="N100" s="73">
        <v>14</v>
      </c>
      <c r="O100" s="73">
        <v>14</v>
      </c>
      <c r="P100" s="95" t="s">
        <v>1251</v>
      </c>
      <c r="Q100" s="73" t="s">
        <v>1293</v>
      </c>
      <c r="R100" s="95">
        <v>2</v>
      </c>
      <c r="S100" s="71" t="s">
        <v>1223</v>
      </c>
      <c r="Y100" s="19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</row>
    <row r="101" spans="1:59" s="18" customFormat="1" ht="17.100000000000001" customHeight="1">
      <c r="A101" s="73"/>
      <c r="B101" s="73"/>
      <c r="C101" s="73"/>
      <c r="D101" s="73"/>
      <c r="E101" s="70" t="s">
        <v>1099</v>
      </c>
      <c r="F101" s="70" t="s">
        <v>1100</v>
      </c>
      <c r="G101" s="70">
        <v>2</v>
      </c>
      <c r="H101" s="71" t="s">
        <v>652</v>
      </c>
      <c r="I101" s="70" t="s">
        <v>480</v>
      </c>
      <c r="J101" s="72"/>
      <c r="K101" s="73">
        <v>414</v>
      </c>
      <c r="L101" s="73" t="s">
        <v>481</v>
      </c>
      <c r="M101" s="73">
        <v>4</v>
      </c>
      <c r="N101" s="73">
        <v>14</v>
      </c>
      <c r="O101" s="73">
        <v>14</v>
      </c>
      <c r="P101" s="95" t="s">
        <v>1251</v>
      </c>
      <c r="Q101" s="73" t="s">
        <v>1293</v>
      </c>
      <c r="R101" s="95">
        <v>2</v>
      </c>
      <c r="S101" s="71" t="s">
        <v>1223</v>
      </c>
      <c r="Y101" s="19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BG101" s="20"/>
    </row>
    <row r="102" spans="1:59" s="18" customFormat="1" ht="17.100000000000001" customHeight="1">
      <c r="A102" s="73"/>
      <c r="B102" s="73"/>
      <c r="C102" s="73"/>
      <c r="D102" s="73"/>
      <c r="E102" s="70" t="s">
        <v>1099</v>
      </c>
      <c r="F102" s="70" t="s">
        <v>1100</v>
      </c>
      <c r="G102" s="70">
        <v>2</v>
      </c>
      <c r="H102" s="71" t="s">
        <v>654</v>
      </c>
      <c r="I102" s="70" t="s">
        <v>480</v>
      </c>
      <c r="J102" s="72"/>
      <c r="K102" s="73">
        <v>415</v>
      </c>
      <c r="L102" s="73" t="s">
        <v>481</v>
      </c>
      <c r="M102" s="73">
        <v>4</v>
      </c>
      <c r="N102" s="73">
        <v>15</v>
      </c>
      <c r="O102" s="73">
        <v>15</v>
      </c>
      <c r="P102" s="95" t="s">
        <v>1251</v>
      </c>
      <c r="Q102" s="73" t="s">
        <v>1293</v>
      </c>
      <c r="R102" s="95">
        <v>2</v>
      </c>
      <c r="S102" s="71" t="s">
        <v>1223</v>
      </c>
      <c r="Y102" s="19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</row>
    <row r="103" spans="1:59" s="18" customFormat="1" ht="17.100000000000001" customHeight="1">
      <c r="A103" s="73"/>
      <c r="B103" s="73"/>
      <c r="C103" s="73"/>
      <c r="D103" s="73"/>
      <c r="E103" s="70" t="s">
        <v>1099</v>
      </c>
      <c r="F103" s="70" t="s">
        <v>1100</v>
      </c>
      <c r="G103" s="70">
        <v>2</v>
      </c>
      <c r="H103" s="71" t="s">
        <v>749</v>
      </c>
      <c r="I103" s="70" t="s">
        <v>480</v>
      </c>
      <c r="J103" s="72"/>
      <c r="K103" s="73">
        <v>615</v>
      </c>
      <c r="L103" s="73" t="s">
        <v>481</v>
      </c>
      <c r="M103" s="73">
        <v>6</v>
      </c>
      <c r="N103" s="73">
        <v>15</v>
      </c>
      <c r="O103" s="73">
        <v>15</v>
      </c>
      <c r="P103" s="95" t="s">
        <v>1251</v>
      </c>
      <c r="Q103" s="73" t="s">
        <v>1293</v>
      </c>
      <c r="R103" s="95">
        <v>2</v>
      </c>
      <c r="S103" s="71" t="s">
        <v>1223</v>
      </c>
      <c r="Y103" s="19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BG103" s="20"/>
    </row>
    <row r="104" spans="1:59" s="18" customFormat="1" ht="17.100000000000001" customHeight="1">
      <c r="A104" s="73"/>
      <c r="B104" s="73"/>
      <c r="C104" s="73"/>
      <c r="D104" s="73"/>
      <c r="E104" s="70" t="s">
        <v>1099</v>
      </c>
      <c r="F104" s="70" t="s">
        <v>1100</v>
      </c>
      <c r="G104" s="70">
        <v>2</v>
      </c>
      <c r="H104" s="71" t="s">
        <v>751</v>
      </c>
      <c r="I104" s="70" t="s">
        <v>480</v>
      </c>
      <c r="J104" s="72"/>
      <c r="K104" s="73">
        <v>616</v>
      </c>
      <c r="L104" s="73" t="s">
        <v>481</v>
      </c>
      <c r="M104" s="73">
        <v>6</v>
      </c>
      <c r="N104" s="73">
        <v>16</v>
      </c>
      <c r="O104" s="73">
        <v>16</v>
      </c>
      <c r="P104" s="95" t="s">
        <v>1251</v>
      </c>
      <c r="Q104" s="73" t="s">
        <v>1295</v>
      </c>
      <c r="R104" s="95">
        <v>2</v>
      </c>
      <c r="S104" s="71" t="s">
        <v>1223</v>
      </c>
      <c r="Y104" s="19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BG104" s="20"/>
    </row>
    <row r="105" spans="1:59" s="18" customFormat="1" ht="17.100000000000001" customHeight="1">
      <c r="A105" s="67"/>
      <c r="B105" s="68"/>
      <c r="C105" s="68"/>
      <c r="D105" s="69"/>
      <c r="E105" s="70" t="s">
        <v>1099</v>
      </c>
      <c r="F105" s="70" t="s">
        <v>1100</v>
      </c>
      <c r="G105" s="70">
        <v>2</v>
      </c>
      <c r="H105" s="71" t="s">
        <v>1269</v>
      </c>
      <c r="I105" s="70" t="s">
        <v>480</v>
      </c>
      <c r="J105" s="72"/>
      <c r="K105" s="68">
        <v>107</v>
      </c>
      <c r="L105" s="73" t="s">
        <v>481</v>
      </c>
      <c r="M105" s="68">
        <v>1</v>
      </c>
      <c r="N105" s="73">
        <v>7</v>
      </c>
      <c r="O105" s="73">
        <v>7</v>
      </c>
      <c r="P105" s="95" t="s">
        <v>1251</v>
      </c>
      <c r="Q105" s="73" t="s">
        <v>1294</v>
      </c>
      <c r="R105" s="95">
        <v>2</v>
      </c>
      <c r="S105" s="71" t="s">
        <v>1223</v>
      </c>
      <c r="Y105" s="19"/>
      <c r="AI105" s="35"/>
      <c r="BG105" s="20"/>
    </row>
    <row r="106" spans="1:59" s="18" customFormat="1" ht="17.100000000000001" customHeight="1">
      <c r="A106" s="67"/>
      <c r="B106" s="68"/>
      <c r="C106" s="68"/>
      <c r="D106" s="69"/>
      <c r="E106" s="70" t="s">
        <v>1099</v>
      </c>
      <c r="F106" s="70" t="s">
        <v>1100</v>
      </c>
      <c r="G106" s="70">
        <v>2</v>
      </c>
      <c r="H106" s="71" t="s">
        <v>511</v>
      </c>
      <c r="I106" s="70" t="s">
        <v>480</v>
      </c>
      <c r="J106" s="72"/>
      <c r="K106" s="68">
        <v>207</v>
      </c>
      <c r="L106" s="73" t="s">
        <v>481</v>
      </c>
      <c r="M106" s="68">
        <v>2</v>
      </c>
      <c r="N106" s="73">
        <v>7</v>
      </c>
      <c r="O106" s="73">
        <v>7</v>
      </c>
      <c r="P106" s="95" t="s">
        <v>1251</v>
      </c>
      <c r="Q106" s="73" t="s">
        <v>1294</v>
      </c>
      <c r="R106" s="95">
        <v>2</v>
      </c>
      <c r="S106" s="71" t="s">
        <v>1223</v>
      </c>
      <c r="Y106" s="19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BG106" s="20"/>
    </row>
    <row r="107" spans="1:59" s="18" customFormat="1" ht="17.100000000000001" customHeight="1">
      <c r="A107" s="67"/>
      <c r="B107" s="68"/>
      <c r="C107" s="68"/>
      <c r="D107" s="69"/>
      <c r="E107" s="70" t="s">
        <v>1099</v>
      </c>
      <c r="F107" s="70" t="s">
        <v>1100</v>
      </c>
      <c r="G107" s="70">
        <v>2</v>
      </c>
      <c r="H107" s="71" t="s">
        <v>572</v>
      </c>
      <c r="I107" s="70" t="s">
        <v>480</v>
      </c>
      <c r="J107" s="72"/>
      <c r="K107" s="68">
        <v>307</v>
      </c>
      <c r="L107" s="73" t="s">
        <v>481</v>
      </c>
      <c r="M107" s="68">
        <v>3</v>
      </c>
      <c r="N107" s="73">
        <v>7</v>
      </c>
      <c r="O107" s="73">
        <v>7</v>
      </c>
      <c r="P107" s="95" t="s">
        <v>1251</v>
      </c>
      <c r="Q107" s="73" t="s">
        <v>1294</v>
      </c>
      <c r="R107" s="95">
        <v>2</v>
      </c>
      <c r="S107" s="71" t="s">
        <v>1223</v>
      </c>
      <c r="Y107" s="19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BG107" s="20"/>
    </row>
    <row r="108" spans="1:59" s="18" customFormat="1" ht="17.100000000000001" customHeight="1">
      <c r="A108" s="73"/>
      <c r="B108" s="73"/>
      <c r="C108" s="73"/>
      <c r="D108" s="73"/>
      <c r="E108" s="70" t="s">
        <v>1099</v>
      </c>
      <c r="F108" s="70" t="s">
        <v>1100</v>
      </c>
      <c r="G108" s="70">
        <v>2</v>
      </c>
      <c r="H108" s="71" t="s">
        <v>637</v>
      </c>
      <c r="I108" s="70" t="s">
        <v>480</v>
      </c>
      <c r="J108" s="72"/>
      <c r="K108" s="73">
        <v>407</v>
      </c>
      <c r="L108" s="73" t="s">
        <v>481</v>
      </c>
      <c r="M108" s="73">
        <v>4</v>
      </c>
      <c r="N108" s="73">
        <v>7</v>
      </c>
      <c r="O108" s="73">
        <v>7</v>
      </c>
      <c r="P108" s="95" t="s">
        <v>1251</v>
      </c>
      <c r="Q108" s="73" t="s">
        <v>1294</v>
      </c>
      <c r="R108" s="95">
        <v>2</v>
      </c>
      <c r="S108" s="71" t="s">
        <v>1223</v>
      </c>
      <c r="Y108" s="19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BG108" s="20"/>
    </row>
    <row r="109" spans="1:59" s="18" customFormat="1" ht="17.100000000000001" customHeight="1">
      <c r="A109" s="73"/>
      <c r="B109" s="73"/>
      <c r="C109" s="73"/>
      <c r="D109" s="73"/>
      <c r="E109" s="70" t="s">
        <v>1099</v>
      </c>
      <c r="F109" s="70" t="s">
        <v>1100</v>
      </c>
      <c r="G109" s="70">
        <v>2</v>
      </c>
      <c r="H109" s="71" t="s">
        <v>698</v>
      </c>
      <c r="I109" s="70" t="s">
        <v>480</v>
      </c>
      <c r="J109" s="72"/>
      <c r="K109" s="73">
        <v>507</v>
      </c>
      <c r="L109" s="73" t="s">
        <v>481</v>
      </c>
      <c r="M109" s="73">
        <v>5</v>
      </c>
      <c r="N109" s="73">
        <v>7</v>
      </c>
      <c r="O109" s="73">
        <v>7</v>
      </c>
      <c r="P109" s="95" t="s">
        <v>1251</v>
      </c>
      <c r="Q109" s="73" t="s">
        <v>1294</v>
      </c>
      <c r="R109" s="95">
        <v>2</v>
      </c>
      <c r="S109" s="71" t="s">
        <v>1223</v>
      </c>
      <c r="Y109" s="19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BG109" s="20"/>
    </row>
    <row r="110" spans="1:59" s="18" customFormat="1" ht="17.100000000000001" customHeight="1">
      <c r="A110" s="73"/>
      <c r="B110" s="73"/>
      <c r="C110" s="73"/>
      <c r="D110" s="73"/>
      <c r="E110" s="70" t="s">
        <v>1099</v>
      </c>
      <c r="F110" s="70" t="s">
        <v>1100</v>
      </c>
      <c r="G110" s="70">
        <v>2</v>
      </c>
      <c r="H110" s="71" t="s">
        <v>744</v>
      </c>
      <c r="I110" s="70" t="s">
        <v>480</v>
      </c>
      <c r="J110" s="72"/>
      <c r="K110" s="73">
        <v>607</v>
      </c>
      <c r="L110" s="73" t="s">
        <v>481</v>
      </c>
      <c r="M110" s="73">
        <v>6</v>
      </c>
      <c r="N110" s="73">
        <v>7</v>
      </c>
      <c r="O110" s="73">
        <v>7</v>
      </c>
      <c r="P110" s="95" t="s">
        <v>1251</v>
      </c>
      <c r="Q110" s="73" t="s">
        <v>1294</v>
      </c>
      <c r="R110" s="95">
        <v>2</v>
      </c>
      <c r="S110" s="71" t="s">
        <v>1223</v>
      </c>
      <c r="Y110" s="19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BG110" s="20"/>
    </row>
    <row r="111" spans="1:59" s="18" customFormat="1" ht="17.100000000000001" customHeight="1">
      <c r="A111" s="67"/>
      <c r="B111" s="68"/>
      <c r="C111" s="68"/>
      <c r="D111" s="69"/>
      <c r="E111" s="70" t="s">
        <v>1099</v>
      </c>
      <c r="F111" s="70" t="s">
        <v>1100</v>
      </c>
      <c r="G111" s="70">
        <v>2</v>
      </c>
      <c r="H111" s="71" t="s">
        <v>1270</v>
      </c>
      <c r="I111" s="70" t="s">
        <v>480</v>
      </c>
      <c r="J111" s="72"/>
      <c r="K111" s="68">
        <v>108</v>
      </c>
      <c r="L111" s="73" t="s">
        <v>481</v>
      </c>
      <c r="M111" s="68">
        <v>1</v>
      </c>
      <c r="N111" s="73">
        <v>8</v>
      </c>
      <c r="O111" s="73">
        <v>8</v>
      </c>
      <c r="P111" s="95" t="s">
        <v>1251</v>
      </c>
      <c r="Q111" s="73" t="s">
        <v>1294</v>
      </c>
      <c r="R111" s="95">
        <v>2</v>
      </c>
      <c r="S111" s="71" t="s">
        <v>1223</v>
      </c>
      <c r="T111" s="27"/>
      <c r="U111" s="27"/>
      <c r="V111" s="28"/>
      <c r="W111" s="28"/>
      <c r="Y111" s="19"/>
      <c r="AB111" s="27"/>
      <c r="AC111" s="34"/>
      <c r="AD111" s="34"/>
      <c r="AI111" s="35"/>
      <c r="AJ111" s="30"/>
      <c r="AK111" s="30"/>
      <c r="BG111" s="20"/>
    </row>
    <row r="112" spans="1:59" s="18" customFormat="1" ht="17.100000000000001" customHeight="1">
      <c r="A112" s="67"/>
      <c r="B112" s="68"/>
      <c r="C112" s="68"/>
      <c r="D112" s="69"/>
      <c r="E112" s="70" t="s">
        <v>1099</v>
      </c>
      <c r="F112" s="70" t="s">
        <v>1100</v>
      </c>
      <c r="G112" s="70">
        <v>2</v>
      </c>
      <c r="H112" s="71" t="s">
        <v>513</v>
      </c>
      <c r="I112" s="70" t="s">
        <v>480</v>
      </c>
      <c r="J112" s="72"/>
      <c r="K112" s="68">
        <v>208</v>
      </c>
      <c r="L112" s="73" t="s">
        <v>481</v>
      </c>
      <c r="M112" s="68">
        <v>2</v>
      </c>
      <c r="N112" s="73">
        <v>8</v>
      </c>
      <c r="O112" s="73">
        <v>8</v>
      </c>
      <c r="P112" s="95" t="s">
        <v>1251</v>
      </c>
      <c r="Q112" s="73" t="s">
        <v>1294</v>
      </c>
      <c r="R112" s="95">
        <v>2</v>
      </c>
      <c r="S112" s="71" t="s">
        <v>1223</v>
      </c>
      <c r="Y112" s="19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</row>
    <row r="113" spans="1:59" s="18" customFormat="1" ht="17.100000000000001" customHeight="1">
      <c r="A113" s="67"/>
      <c r="B113" s="68"/>
      <c r="C113" s="68"/>
      <c r="D113" s="69"/>
      <c r="E113" s="70" t="s">
        <v>1099</v>
      </c>
      <c r="F113" s="70" t="s">
        <v>1100</v>
      </c>
      <c r="G113" s="70">
        <v>2</v>
      </c>
      <c r="H113" s="71" t="s">
        <v>575</v>
      </c>
      <c r="I113" s="70" t="s">
        <v>480</v>
      </c>
      <c r="J113" s="72"/>
      <c r="K113" s="68">
        <v>308</v>
      </c>
      <c r="L113" s="73" t="s">
        <v>481</v>
      </c>
      <c r="M113" s="68">
        <v>3</v>
      </c>
      <c r="N113" s="73">
        <v>8</v>
      </c>
      <c r="O113" s="73">
        <v>8</v>
      </c>
      <c r="P113" s="95" t="s">
        <v>1251</v>
      </c>
      <c r="Q113" s="73" t="s">
        <v>1294</v>
      </c>
      <c r="R113" s="95">
        <v>2</v>
      </c>
      <c r="S113" s="71" t="s">
        <v>1223</v>
      </c>
      <c r="Y113" s="19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</row>
    <row r="114" spans="1:59" s="18" customFormat="1" ht="17.100000000000001" customHeight="1">
      <c r="A114" s="73"/>
      <c r="B114" s="73"/>
      <c r="C114" s="73"/>
      <c r="D114" s="73"/>
      <c r="E114" s="70" t="s">
        <v>1099</v>
      </c>
      <c r="F114" s="70" t="s">
        <v>1100</v>
      </c>
      <c r="G114" s="70">
        <v>2</v>
      </c>
      <c r="H114" s="71" t="s">
        <v>640</v>
      </c>
      <c r="I114" s="70" t="s">
        <v>480</v>
      </c>
      <c r="J114" s="72"/>
      <c r="K114" s="73">
        <v>408</v>
      </c>
      <c r="L114" s="73" t="s">
        <v>481</v>
      </c>
      <c r="M114" s="73">
        <v>4</v>
      </c>
      <c r="N114" s="73">
        <v>8</v>
      </c>
      <c r="O114" s="73">
        <v>8</v>
      </c>
      <c r="P114" s="95" t="s">
        <v>1251</v>
      </c>
      <c r="Q114" s="73" t="s">
        <v>1294</v>
      </c>
      <c r="R114" s="95">
        <v>2</v>
      </c>
      <c r="S114" s="71" t="s">
        <v>1223</v>
      </c>
      <c r="Y114" s="19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</row>
    <row r="115" spans="1:59" s="18" customFormat="1" ht="17.100000000000001" customHeight="1">
      <c r="A115" s="67"/>
      <c r="B115" s="68"/>
      <c r="C115" s="68"/>
      <c r="D115" s="69"/>
      <c r="E115" s="70" t="s">
        <v>1099</v>
      </c>
      <c r="F115" s="70" t="s">
        <v>1100</v>
      </c>
      <c r="G115" s="70">
        <v>2</v>
      </c>
      <c r="H115" s="71" t="s">
        <v>561</v>
      </c>
      <c r="I115" s="70" t="s">
        <v>480</v>
      </c>
      <c r="J115" s="72"/>
      <c r="K115" s="68">
        <v>301</v>
      </c>
      <c r="L115" s="73" t="s">
        <v>481</v>
      </c>
      <c r="M115" s="68">
        <v>3</v>
      </c>
      <c r="N115" s="73">
        <v>1</v>
      </c>
      <c r="O115" s="73">
        <v>1</v>
      </c>
      <c r="P115" s="95" t="s">
        <v>1251</v>
      </c>
      <c r="Q115" s="73" t="s">
        <v>1285</v>
      </c>
      <c r="R115" s="95">
        <v>2</v>
      </c>
      <c r="S115" s="71" t="s">
        <v>1223</v>
      </c>
      <c r="Y115" s="19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</row>
    <row r="116" spans="1:59" s="18" customFormat="1" ht="17.100000000000001" customHeight="1">
      <c r="A116" s="73"/>
      <c r="B116" s="73"/>
      <c r="C116" s="73"/>
      <c r="D116" s="73"/>
      <c r="E116" s="70" t="s">
        <v>1099</v>
      </c>
      <c r="F116" s="70" t="s">
        <v>1100</v>
      </c>
      <c r="G116" s="70">
        <v>2</v>
      </c>
      <c r="H116" s="71" t="s">
        <v>622</v>
      </c>
      <c r="I116" s="70" t="s">
        <v>480</v>
      </c>
      <c r="J116" s="72"/>
      <c r="K116" s="73">
        <v>401</v>
      </c>
      <c r="L116" s="73" t="s">
        <v>481</v>
      </c>
      <c r="M116" s="73">
        <v>4</v>
      </c>
      <c r="N116" s="73">
        <v>1</v>
      </c>
      <c r="O116" s="73">
        <v>1</v>
      </c>
      <c r="P116" s="95" t="s">
        <v>1251</v>
      </c>
      <c r="Q116" s="73" t="s">
        <v>1285</v>
      </c>
      <c r="R116" s="95">
        <v>2</v>
      </c>
      <c r="S116" s="71" t="s">
        <v>1223</v>
      </c>
      <c r="Y116" s="19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</row>
    <row r="117" spans="1:59" s="18" customFormat="1" ht="17.100000000000001" customHeight="1">
      <c r="A117" s="81">
        <v>44725</v>
      </c>
      <c r="B117" s="82" t="s">
        <v>94</v>
      </c>
      <c r="C117" s="82" t="s">
        <v>305</v>
      </c>
      <c r="D117" s="83">
        <v>3425</v>
      </c>
      <c r="E117" s="84" t="s">
        <v>1099</v>
      </c>
      <c r="F117" s="84" t="s">
        <v>1100</v>
      </c>
      <c r="G117" s="84">
        <v>2</v>
      </c>
      <c r="H117" s="85" t="s">
        <v>305</v>
      </c>
      <c r="I117" s="84" t="s">
        <v>478</v>
      </c>
      <c r="J117" s="86"/>
      <c r="K117" s="82">
        <v>303</v>
      </c>
      <c r="L117" s="87" t="s">
        <v>479</v>
      </c>
      <c r="M117" s="82">
        <v>3</v>
      </c>
      <c r="N117" s="87">
        <v>3</v>
      </c>
      <c r="O117" s="87">
        <v>3</v>
      </c>
      <c r="P117" s="96" t="s">
        <v>1251</v>
      </c>
      <c r="Q117" s="87"/>
      <c r="R117" s="96">
        <v>2</v>
      </c>
      <c r="S117" s="85"/>
      <c r="Y117" s="19"/>
    </row>
    <row r="118" spans="1:59" s="18" customFormat="1" ht="17.100000000000001" customHeight="1">
      <c r="A118" s="81">
        <v>44725</v>
      </c>
      <c r="B118" s="82" t="s">
        <v>96</v>
      </c>
      <c r="C118" s="82" t="s">
        <v>307</v>
      </c>
      <c r="D118" s="83">
        <v>3475</v>
      </c>
      <c r="E118" s="84" t="s">
        <v>1099</v>
      </c>
      <c r="F118" s="84" t="s">
        <v>1100</v>
      </c>
      <c r="G118" s="84">
        <v>2</v>
      </c>
      <c r="H118" s="85" t="s">
        <v>307</v>
      </c>
      <c r="I118" s="84" t="s">
        <v>478</v>
      </c>
      <c r="J118" s="86"/>
      <c r="K118" s="82">
        <v>333</v>
      </c>
      <c r="L118" s="87" t="s">
        <v>479</v>
      </c>
      <c r="M118" s="82">
        <v>3</v>
      </c>
      <c r="N118" s="87">
        <v>33</v>
      </c>
      <c r="O118" s="87">
        <v>33</v>
      </c>
      <c r="P118" s="96" t="s">
        <v>1251</v>
      </c>
      <c r="Q118" s="87" t="s">
        <v>1289</v>
      </c>
      <c r="R118" s="96">
        <v>2</v>
      </c>
      <c r="S118" s="85" t="s">
        <v>1236</v>
      </c>
      <c r="T118" s="27">
        <f t="shared" ref="T118:T126" si="4">D118-AB118</f>
        <v>290</v>
      </c>
      <c r="U118" s="27">
        <v>290</v>
      </c>
      <c r="V118" s="28">
        <f t="shared" ref="V118:V126" si="5">D118/AB118</f>
        <v>1.0910518053375196</v>
      </c>
      <c r="W118" s="28">
        <f>V118-1</f>
        <v>9.1051805337519554E-2</v>
      </c>
      <c r="X118" s="41"/>
      <c r="Y118" s="29"/>
      <c r="AA118" s="18" t="s">
        <v>307</v>
      </c>
      <c r="AB118" s="27">
        <v>3185</v>
      </c>
      <c r="AC118" s="25" t="s">
        <v>1099</v>
      </c>
      <c r="AD118" s="25" t="s">
        <v>1100</v>
      </c>
      <c r="AE118" s="18" t="s">
        <v>307</v>
      </c>
      <c r="AF118" s="18" t="s">
        <v>478</v>
      </c>
      <c r="AH118" s="18">
        <v>333</v>
      </c>
      <c r="AI118" s="26" t="s">
        <v>479</v>
      </c>
      <c r="AJ118" s="30" t="s">
        <v>1042</v>
      </c>
      <c r="AO118" s="18">
        <f>57/233</f>
        <v>0.24463519313304721</v>
      </c>
      <c r="AP118" s="18">
        <f>39/165</f>
        <v>0.23636363636363636</v>
      </c>
      <c r="AQ118" s="18">
        <v>39</v>
      </c>
    </row>
    <row r="119" spans="1:59" s="18" customFormat="1" ht="17.100000000000001" customHeight="1">
      <c r="A119" s="81">
        <v>44725</v>
      </c>
      <c r="B119" s="82" t="s">
        <v>95</v>
      </c>
      <c r="C119" s="82" t="s">
        <v>306</v>
      </c>
      <c r="D119" s="83">
        <v>3525</v>
      </c>
      <c r="E119" s="84" t="s">
        <v>1099</v>
      </c>
      <c r="F119" s="84" t="s">
        <v>1100</v>
      </c>
      <c r="G119" s="84">
        <v>2</v>
      </c>
      <c r="H119" s="85" t="s">
        <v>306</v>
      </c>
      <c r="I119" s="84" t="s">
        <v>478</v>
      </c>
      <c r="J119" s="86"/>
      <c r="K119" s="82">
        <v>309</v>
      </c>
      <c r="L119" s="87" t="s">
        <v>479</v>
      </c>
      <c r="M119" s="82">
        <v>3</v>
      </c>
      <c r="N119" s="87">
        <v>9</v>
      </c>
      <c r="O119" s="87">
        <v>9</v>
      </c>
      <c r="P119" s="96" t="s">
        <v>1251</v>
      </c>
      <c r="Q119" s="87" t="s">
        <v>1285</v>
      </c>
      <c r="R119" s="96">
        <v>2</v>
      </c>
      <c r="S119" s="85" t="s">
        <v>1236</v>
      </c>
      <c r="T119" s="27">
        <f t="shared" si="4"/>
        <v>294</v>
      </c>
      <c r="U119" s="27">
        <v>294</v>
      </c>
      <c r="V119" s="28">
        <f t="shared" si="5"/>
        <v>1.0909935004642526</v>
      </c>
      <c r="W119" s="28">
        <f>V119-1</f>
        <v>9.0993500464252586E-2</v>
      </c>
      <c r="X119" s="41"/>
      <c r="Y119" s="29"/>
      <c r="AA119" s="18" t="s">
        <v>306</v>
      </c>
      <c r="AB119" s="27">
        <v>3231</v>
      </c>
      <c r="AC119" s="25" t="s">
        <v>1099</v>
      </c>
      <c r="AD119" s="25" t="s">
        <v>1100</v>
      </c>
      <c r="AE119" s="18" t="s">
        <v>306</v>
      </c>
      <c r="AF119" s="18" t="s">
        <v>478</v>
      </c>
      <c r="AH119" s="18">
        <v>309</v>
      </c>
      <c r="AI119" s="26" t="s">
        <v>479</v>
      </c>
      <c r="AJ119" s="30" t="s">
        <v>1033</v>
      </c>
    </row>
    <row r="120" spans="1:59" s="18" customFormat="1" ht="17.100000000000001" customHeight="1">
      <c r="A120" s="81">
        <v>45073</v>
      </c>
      <c r="B120" s="82" t="s">
        <v>1162</v>
      </c>
      <c r="C120" s="82" t="s">
        <v>633</v>
      </c>
      <c r="D120" s="83">
        <v>3595</v>
      </c>
      <c r="E120" s="84" t="s">
        <v>1099</v>
      </c>
      <c r="F120" s="84" t="s">
        <v>1100</v>
      </c>
      <c r="G120" s="84">
        <v>2</v>
      </c>
      <c r="H120" s="85" t="s">
        <v>633</v>
      </c>
      <c r="I120" s="84" t="s">
        <v>478</v>
      </c>
      <c r="J120" s="86"/>
      <c r="K120" s="82">
        <v>406</v>
      </c>
      <c r="L120" s="87" t="s">
        <v>479</v>
      </c>
      <c r="M120" s="82">
        <v>4</v>
      </c>
      <c r="N120" s="87">
        <v>6</v>
      </c>
      <c r="O120" s="87">
        <v>6</v>
      </c>
      <c r="P120" s="96" t="s">
        <v>1251</v>
      </c>
      <c r="Q120" s="87" t="s">
        <v>1285</v>
      </c>
      <c r="R120" s="96">
        <v>2</v>
      </c>
      <c r="S120" s="85" t="s">
        <v>1235</v>
      </c>
      <c r="T120" s="27">
        <f t="shared" si="4"/>
        <v>0</v>
      </c>
      <c r="U120" s="27">
        <v>0</v>
      </c>
      <c r="V120" s="28">
        <f t="shared" si="5"/>
        <v>1</v>
      </c>
      <c r="W120" s="28"/>
      <c r="Y120" s="19"/>
      <c r="AA120" s="18" t="s">
        <v>633</v>
      </c>
      <c r="AB120" s="27">
        <v>3595</v>
      </c>
      <c r="AC120" s="25" t="s">
        <v>1099</v>
      </c>
      <c r="AD120" s="25" t="s">
        <v>1100</v>
      </c>
      <c r="AE120" s="18" t="s">
        <v>633</v>
      </c>
      <c r="AF120" s="18" t="s">
        <v>478</v>
      </c>
      <c r="AH120" s="18">
        <v>406</v>
      </c>
      <c r="AI120" s="26" t="s">
        <v>479</v>
      </c>
      <c r="AJ120" s="30" t="s">
        <v>976</v>
      </c>
      <c r="AV120" s="20"/>
      <c r="AW120" s="20"/>
    </row>
    <row r="121" spans="1:59" s="18" customFormat="1" ht="17.100000000000001" customHeight="1">
      <c r="A121" s="81">
        <v>45485</v>
      </c>
      <c r="B121" s="82" t="s">
        <v>247</v>
      </c>
      <c r="C121" s="82" t="s">
        <v>465</v>
      </c>
      <c r="D121" s="83">
        <v>3600</v>
      </c>
      <c r="E121" s="84" t="s">
        <v>1099</v>
      </c>
      <c r="F121" s="84" t="s">
        <v>1100</v>
      </c>
      <c r="G121" s="84">
        <v>2</v>
      </c>
      <c r="H121" s="85" t="s">
        <v>465</v>
      </c>
      <c r="I121" s="84" t="s">
        <v>478</v>
      </c>
      <c r="J121" s="86"/>
      <c r="K121" s="82">
        <v>409</v>
      </c>
      <c r="L121" s="87" t="s">
        <v>479</v>
      </c>
      <c r="M121" s="82">
        <v>4</v>
      </c>
      <c r="N121" s="87">
        <v>9</v>
      </c>
      <c r="O121" s="87">
        <v>9</v>
      </c>
      <c r="P121" s="96" t="s">
        <v>1251</v>
      </c>
      <c r="Q121" s="87" t="s">
        <v>1285</v>
      </c>
      <c r="R121" s="96">
        <v>2</v>
      </c>
      <c r="S121" s="88" t="s">
        <v>1234</v>
      </c>
      <c r="T121" s="27">
        <f t="shared" si="4"/>
        <v>-50</v>
      </c>
      <c r="U121" s="27">
        <v>-50</v>
      </c>
      <c r="V121" s="28">
        <f t="shared" si="5"/>
        <v>0.98630136986301364</v>
      </c>
      <c r="W121" s="28"/>
      <c r="Y121" s="19"/>
      <c r="AA121" s="18" t="s">
        <v>465</v>
      </c>
      <c r="AB121" s="27">
        <v>3650</v>
      </c>
      <c r="AC121" s="25" t="s">
        <v>1099</v>
      </c>
      <c r="AD121" s="25" t="s">
        <v>1100</v>
      </c>
      <c r="AE121" s="18" t="s">
        <v>465</v>
      </c>
      <c r="AF121" s="18" t="s">
        <v>478</v>
      </c>
      <c r="AH121" s="18">
        <v>409</v>
      </c>
      <c r="AI121" s="26" t="s">
        <v>479</v>
      </c>
      <c r="AJ121" s="30" t="s">
        <v>967</v>
      </c>
    </row>
    <row r="122" spans="1:59" s="18" customFormat="1" ht="17.100000000000001" customHeight="1">
      <c r="A122" s="81">
        <v>45486</v>
      </c>
      <c r="B122" s="82" t="s">
        <v>1123</v>
      </c>
      <c r="C122" s="82" t="s">
        <v>739</v>
      </c>
      <c r="D122" s="83">
        <v>3600</v>
      </c>
      <c r="E122" s="84" t="s">
        <v>1099</v>
      </c>
      <c r="F122" s="84" t="s">
        <v>1100</v>
      </c>
      <c r="G122" s="84">
        <v>2</v>
      </c>
      <c r="H122" s="85" t="s">
        <v>739</v>
      </c>
      <c r="I122" s="84" t="s">
        <v>478</v>
      </c>
      <c r="J122" s="86"/>
      <c r="K122" s="82">
        <v>603</v>
      </c>
      <c r="L122" s="87" t="s">
        <v>479</v>
      </c>
      <c r="M122" s="82">
        <v>6</v>
      </c>
      <c r="N122" s="87">
        <v>3</v>
      </c>
      <c r="O122" s="87">
        <v>3</v>
      </c>
      <c r="P122" s="96" t="s">
        <v>1251</v>
      </c>
      <c r="Q122" s="87"/>
      <c r="R122" s="96">
        <v>2</v>
      </c>
      <c r="S122" s="88" t="s">
        <v>1234</v>
      </c>
      <c r="T122" s="27">
        <f t="shared" si="4"/>
        <v>-95</v>
      </c>
      <c r="U122" s="27">
        <v>-95</v>
      </c>
      <c r="V122" s="28">
        <f t="shared" si="5"/>
        <v>0.97428958051420844</v>
      </c>
      <c r="W122" s="28"/>
      <c r="Y122" s="19"/>
      <c r="AA122" s="18" t="s">
        <v>739</v>
      </c>
      <c r="AB122" s="27">
        <v>3695</v>
      </c>
      <c r="AC122" s="25" t="s">
        <v>1099</v>
      </c>
      <c r="AD122" s="25" t="s">
        <v>1100</v>
      </c>
      <c r="AE122" s="18" t="s">
        <v>739</v>
      </c>
      <c r="AF122" s="18" t="s">
        <v>478</v>
      </c>
      <c r="AH122" s="18">
        <v>603</v>
      </c>
      <c r="AI122" s="26" t="s">
        <v>479</v>
      </c>
      <c r="AJ122" s="30" t="s">
        <v>950</v>
      </c>
      <c r="AK122" s="30"/>
      <c r="AV122" s="20"/>
      <c r="AW122" s="20"/>
    </row>
    <row r="123" spans="1:59" s="18" customFormat="1" ht="17.100000000000001" customHeight="1">
      <c r="A123" s="81">
        <v>45108</v>
      </c>
      <c r="B123" s="82" t="s">
        <v>1154</v>
      </c>
      <c r="C123" s="82" t="s">
        <v>496</v>
      </c>
      <c r="D123" s="83">
        <v>3650</v>
      </c>
      <c r="E123" s="84" t="s">
        <v>1099</v>
      </c>
      <c r="F123" s="84" t="s">
        <v>1100</v>
      </c>
      <c r="G123" s="84">
        <v>2</v>
      </c>
      <c r="H123" s="85" t="s">
        <v>496</v>
      </c>
      <c r="I123" s="84" t="s">
        <v>478</v>
      </c>
      <c r="J123" s="86"/>
      <c r="K123" s="82">
        <v>201</v>
      </c>
      <c r="L123" s="87" t="s">
        <v>479</v>
      </c>
      <c r="M123" s="82">
        <v>2</v>
      </c>
      <c r="N123" s="87">
        <v>1</v>
      </c>
      <c r="O123" s="87">
        <v>1</v>
      </c>
      <c r="P123" s="96" t="s">
        <v>1251</v>
      </c>
      <c r="Q123" s="87" t="s">
        <v>1289</v>
      </c>
      <c r="R123" s="96">
        <v>2</v>
      </c>
      <c r="S123" s="85" t="s">
        <v>1235</v>
      </c>
      <c r="T123" s="27">
        <f t="shared" si="4"/>
        <v>0</v>
      </c>
      <c r="U123" s="27">
        <v>0</v>
      </c>
      <c r="V123" s="28">
        <f t="shared" si="5"/>
        <v>1</v>
      </c>
      <c r="W123" s="28"/>
      <c r="Y123" s="19"/>
      <c r="AA123" s="18" t="s">
        <v>496</v>
      </c>
      <c r="AB123" s="27">
        <v>3650</v>
      </c>
      <c r="AC123" s="25" t="s">
        <v>1099</v>
      </c>
      <c r="AD123" s="25" t="s">
        <v>1100</v>
      </c>
      <c r="AE123" s="18" t="s">
        <v>496</v>
      </c>
      <c r="AF123" s="18" t="s">
        <v>478</v>
      </c>
      <c r="AH123" s="18">
        <v>201</v>
      </c>
      <c r="AI123" s="26" t="s">
        <v>479</v>
      </c>
      <c r="AJ123" s="30" t="s">
        <v>963</v>
      </c>
      <c r="AV123" s="20"/>
      <c r="AW123" s="20"/>
      <c r="BG123" s="20"/>
    </row>
    <row r="124" spans="1:59" s="18" customFormat="1" ht="17.100000000000001" customHeight="1">
      <c r="A124" s="81">
        <v>45401</v>
      </c>
      <c r="B124" s="82" t="s">
        <v>182</v>
      </c>
      <c r="C124" s="82" t="s">
        <v>396</v>
      </c>
      <c r="D124" s="83">
        <v>3650</v>
      </c>
      <c r="E124" s="84" t="s">
        <v>1099</v>
      </c>
      <c r="F124" s="84" t="s">
        <v>1100</v>
      </c>
      <c r="G124" s="84">
        <v>2</v>
      </c>
      <c r="H124" s="85" t="s">
        <v>396</v>
      </c>
      <c r="I124" s="84" t="s">
        <v>478</v>
      </c>
      <c r="J124" s="86"/>
      <c r="K124" s="82">
        <v>206</v>
      </c>
      <c r="L124" s="87" t="s">
        <v>479</v>
      </c>
      <c r="M124" s="82">
        <v>2</v>
      </c>
      <c r="N124" s="87">
        <v>6</v>
      </c>
      <c r="O124" s="87">
        <v>6</v>
      </c>
      <c r="P124" s="96" t="s">
        <v>1251</v>
      </c>
      <c r="Q124" s="87" t="s">
        <v>1285</v>
      </c>
      <c r="R124" s="96">
        <v>2</v>
      </c>
      <c r="S124" s="85" t="s">
        <v>1236</v>
      </c>
      <c r="T124" s="27">
        <f t="shared" si="4"/>
        <v>100</v>
      </c>
      <c r="U124" s="27">
        <v>100</v>
      </c>
      <c r="V124" s="28">
        <f t="shared" si="5"/>
        <v>1.028169014084507</v>
      </c>
      <c r="W124" s="28">
        <f>V124-1</f>
        <v>2.8169014084507005E-2</v>
      </c>
      <c r="X124" s="41">
        <v>2.8169014084507005E-2</v>
      </c>
      <c r="Y124" s="29"/>
      <c r="AA124" s="18" t="s">
        <v>396</v>
      </c>
      <c r="AB124" s="27">
        <v>3550</v>
      </c>
      <c r="AC124" s="25" t="s">
        <v>1099</v>
      </c>
      <c r="AD124" s="25" t="s">
        <v>1100</v>
      </c>
      <c r="AE124" s="18" t="s">
        <v>396</v>
      </c>
      <c r="AF124" s="18" t="s">
        <v>478</v>
      </c>
      <c r="AH124" s="18">
        <v>206</v>
      </c>
      <c r="AI124" s="26" t="s">
        <v>479</v>
      </c>
      <c r="AJ124" s="30" t="s">
        <v>983</v>
      </c>
      <c r="AV124" s="20"/>
      <c r="AW124" s="20"/>
    </row>
    <row r="125" spans="1:59" s="18" customFormat="1" ht="17.100000000000001" customHeight="1">
      <c r="A125" s="81">
        <v>44984</v>
      </c>
      <c r="B125" s="82" t="s">
        <v>60</v>
      </c>
      <c r="C125" s="82" t="s">
        <v>274</v>
      </c>
      <c r="D125" s="83">
        <v>3654</v>
      </c>
      <c r="E125" s="84" t="s">
        <v>1099</v>
      </c>
      <c r="F125" s="84" t="s">
        <v>1100</v>
      </c>
      <c r="G125" s="84">
        <v>2</v>
      </c>
      <c r="H125" s="85" t="s">
        <v>274</v>
      </c>
      <c r="I125" s="84" t="s">
        <v>478</v>
      </c>
      <c r="J125" s="86"/>
      <c r="K125" s="82">
        <v>306</v>
      </c>
      <c r="L125" s="87" t="s">
        <v>479</v>
      </c>
      <c r="M125" s="82">
        <v>3</v>
      </c>
      <c r="N125" s="87">
        <v>6</v>
      </c>
      <c r="O125" s="87">
        <v>6</v>
      </c>
      <c r="P125" s="96" t="s">
        <v>1251</v>
      </c>
      <c r="Q125" s="87" t="s">
        <v>1285</v>
      </c>
      <c r="R125" s="96">
        <v>2</v>
      </c>
      <c r="S125" s="85" t="s">
        <v>1236</v>
      </c>
      <c r="T125" s="27">
        <f t="shared" si="4"/>
        <v>457</v>
      </c>
      <c r="U125" s="27">
        <v>457</v>
      </c>
      <c r="V125" s="28">
        <f t="shared" si="5"/>
        <v>1.1429465123553331</v>
      </c>
      <c r="W125" s="28">
        <f>V125-1</f>
        <v>0.14294651235533307</v>
      </c>
      <c r="X125" s="41"/>
      <c r="Y125" s="29"/>
      <c r="AA125" s="18" t="s">
        <v>274</v>
      </c>
      <c r="AB125" s="27">
        <v>3197</v>
      </c>
      <c r="AC125" s="25" t="s">
        <v>1099</v>
      </c>
      <c r="AD125" s="25" t="s">
        <v>1100</v>
      </c>
      <c r="AE125" s="18" t="s">
        <v>274</v>
      </c>
      <c r="AF125" s="18" t="s">
        <v>478</v>
      </c>
      <c r="AH125" s="18">
        <v>306</v>
      </c>
      <c r="AI125" s="26" t="s">
        <v>479</v>
      </c>
      <c r="AJ125" s="30" t="s">
        <v>1038</v>
      </c>
      <c r="AV125" s="20"/>
      <c r="AW125" s="20"/>
    </row>
    <row r="126" spans="1:59" s="18" customFormat="1" ht="17.100000000000001" customHeight="1">
      <c r="A126" s="81">
        <v>45045</v>
      </c>
      <c r="B126" s="82" t="s">
        <v>1171</v>
      </c>
      <c r="C126" s="82" t="s">
        <v>695</v>
      </c>
      <c r="D126" s="83">
        <v>3675</v>
      </c>
      <c r="E126" s="84" t="s">
        <v>1099</v>
      </c>
      <c r="F126" s="84" t="s">
        <v>1100</v>
      </c>
      <c r="G126" s="84">
        <v>2</v>
      </c>
      <c r="H126" s="85" t="s">
        <v>695</v>
      </c>
      <c r="I126" s="84" t="s">
        <v>478</v>
      </c>
      <c r="J126" s="86"/>
      <c r="K126" s="82">
        <v>506</v>
      </c>
      <c r="L126" s="87" t="s">
        <v>479</v>
      </c>
      <c r="M126" s="82">
        <v>5</v>
      </c>
      <c r="N126" s="87">
        <v>6</v>
      </c>
      <c r="O126" s="87">
        <v>6</v>
      </c>
      <c r="P126" s="96" t="s">
        <v>1251</v>
      </c>
      <c r="Q126" s="87" t="s">
        <v>1285</v>
      </c>
      <c r="R126" s="96">
        <v>2</v>
      </c>
      <c r="S126" s="88" t="s">
        <v>1234</v>
      </c>
      <c r="T126" s="27">
        <f t="shared" si="4"/>
        <v>-92</v>
      </c>
      <c r="U126" s="27">
        <v>-92</v>
      </c>
      <c r="V126" s="28">
        <f t="shared" si="5"/>
        <v>0.97557738253251924</v>
      </c>
      <c r="W126" s="28"/>
      <c r="Y126" s="19"/>
      <c r="AA126" s="18" t="s">
        <v>695</v>
      </c>
      <c r="AB126" s="27">
        <v>3767</v>
      </c>
      <c r="AC126" s="25" t="s">
        <v>1099</v>
      </c>
      <c r="AD126" s="25" t="s">
        <v>1100</v>
      </c>
      <c r="AE126" s="18" t="s">
        <v>695</v>
      </c>
      <c r="AF126" s="18" t="s">
        <v>478</v>
      </c>
      <c r="AH126" s="18">
        <v>506</v>
      </c>
      <c r="AI126" s="26" t="s">
        <v>479</v>
      </c>
      <c r="AJ126" s="30" t="s">
        <v>935</v>
      </c>
      <c r="AK126" s="30"/>
    </row>
    <row r="127" spans="1:59" s="18" customFormat="1" ht="17.100000000000001" customHeight="1">
      <c r="A127" s="81">
        <v>45459</v>
      </c>
      <c r="B127" s="82" t="s">
        <v>1128</v>
      </c>
      <c r="C127" s="82" t="s">
        <v>701</v>
      </c>
      <c r="D127" s="83">
        <v>3675</v>
      </c>
      <c r="E127" s="84" t="s">
        <v>1099</v>
      </c>
      <c r="F127" s="84" t="s">
        <v>1100</v>
      </c>
      <c r="G127" s="84">
        <v>2</v>
      </c>
      <c r="H127" s="85" t="s">
        <v>701</v>
      </c>
      <c r="I127" s="84" t="s">
        <v>478</v>
      </c>
      <c r="J127" s="86"/>
      <c r="K127" s="82">
        <v>509</v>
      </c>
      <c r="L127" s="87" t="s">
        <v>479</v>
      </c>
      <c r="M127" s="82">
        <v>5</v>
      </c>
      <c r="N127" s="87">
        <v>9</v>
      </c>
      <c r="O127" s="87">
        <v>9</v>
      </c>
      <c r="P127" s="96" t="s">
        <v>1251</v>
      </c>
      <c r="Q127" s="87" t="s">
        <v>1285</v>
      </c>
      <c r="R127" s="96">
        <v>2</v>
      </c>
      <c r="S127" s="85"/>
      <c r="Y127" s="19"/>
    </row>
    <row r="128" spans="1:59" s="18" customFormat="1" ht="17.100000000000001" customHeight="1">
      <c r="A128" s="81">
        <v>45046</v>
      </c>
      <c r="B128" s="82" t="s">
        <v>70</v>
      </c>
      <c r="C128" s="82" t="s">
        <v>281</v>
      </c>
      <c r="D128" s="83">
        <v>3675</v>
      </c>
      <c r="E128" s="84" t="s">
        <v>1099</v>
      </c>
      <c r="F128" s="84" t="s">
        <v>1100</v>
      </c>
      <c r="G128" s="84">
        <v>2</v>
      </c>
      <c r="H128" s="85" t="s">
        <v>281</v>
      </c>
      <c r="I128" s="84" t="s">
        <v>478</v>
      </c>
      <c r="J128" s="86"/>
      <c r="K128" s="82">
        <v>510</v>
      </c>
      <c r="L128" s="87" t="s">
        <v>479</v>
      </c>
      <c r="M128" s="82">
        <v>5</v>
      </c>
      <c r="N128" s="87">
        <v>10</v>
      </c>
      <c r="O128" s="87">
        <v>10</v>
      </c>
      <c r="P128" s="96" t="s">
        <v>1251</v>
      </c>
      <c r="Q128" s="87" t="s">
        <v>1285</v>
      </c>
      <c r="R128" s="96">
        <v>2</v>
      </c>
      <c r="S128" s="85" t="s">
        <v>1235</v>
      </c>
      <c r="T128" s="27">
        <f>D128-AB128</f>
        <v>0</v>
      </c>
      <c r="U128" s="27">
        <v>0</v>
      </c>
      <c r="V128" s="28">
        <f>D128/AB128</f>
        <v>1</v>
      </c>
      <c r="W128" s="28"/>
      <c r="Y128" s="19"/>
      <c r="AA128" s="18" t="s">
        <v>281</v>
      </c>
      <c r="AB128" s="27">
        <v>3675</v>
      </c>
      <c r="AC128" s="25" t="s">
        <v>1099</v>
      </c>
      <c r="AD128" s="25" t="s">
        <v>1100</v>
      </c>
      <c r="AE128" s="18" t="s">
        <v>281</v>
      </c>
      <c r="AF128" s="18" t="s">
        <v>478</v>
      </c>
      <c r="AH128" s="18">
        <v>510</v>
      </c>
      <c r="AI128" s="26" t="s">
        <v>479</v>
      </c>
      <c r="AJ128" s="30" t="s">
        <v>957</v>
      </c>
      <c r="AK128" s="30"/>
      <c r="BG128" s="20"/>
    </row>
    <row r="129" spans="1:59" s="18" customFormat="1" ht="17.100000000000001" customHeight="1">
      <c r="A129" s="81">
        <v>44893</v>
      </c>
      <c r="B129" s="82" t="s">
        <v>126</v>
      </c>
      <c r="C129" s="82" t="s">
        <v>337</v>
      </c>
      <c r="D129" s="83">
        <v>3690</v>
      </c>
      <c r="E129" s="84" t="s">
        <v>1099</v>
      </c>
      <c r="F129" s="84" t="s">
        <v>1100</v>
      </c>
      <c r="G129" s="84">
        <v>2</v>
      </c>
      <c r="H129" s="85" t="s">
        <v>337</v>
      </c>
      <c r="I129" s="84" t="s">
        <v>478</v>
      </c>
      <c r="J129" s="86"/>
      <c r="K129" s="82">
        <v>501</v>
      </c>
      <c r="L129" s="87" t="s">
        <v>479</v>
      </c>
      <c r="M129" s="82">
        <v>5</v>
      </c>
      <c r="N129" s="87">
        <v>1</v>
      </c>
      <c r="O129" s="87">
        <v>1</v>
      </c>
      <c r="P129" s="96" t="s">
        <v>1251</v>
      </c>
      <c r="Q129" s="87" t="s">
        <v>1289</v>
      </c>
      <c r="R129" s="96">
        <v>2</v>
      </c>
      <c r="S129" s="85" t="s">
        <v>1236</v>
      </c>
      <c r="T129" s="27">
        <f>D129-AB129</f>
        <v>461</v>
      </c>
      <c r="U129" s="27">
        <v>461</v>
      </c>
      <c r="V129" s="28">
        <f>D129/AB129</f>
        <v>1.1427686590275627</v>
      </c>
      <c r="W129" s="28">
        <f>V129-1</f>
        <v>0.14276865902756275</v>
      </c>
      <c r="X129" s="41"/>
      <c r="Y129" s="29"/>
      <c r="AA129" s="18" t="s">
        <v>337</v>
      </c>
      <c r="AB129" s="27">
        <v>3229</v>
      </c>
      <c r="AC129" s="25" t="s">
        <v>1099</v>
      </c>
      <c r="AD129" s="25" t="s">
        <v>1100</v>
      </c>
      <c r="AE129" s="18" t="s">
        <v>337</v>
      </c>
      <c r="AF129" s="18" t="s">
        <v>478</v>
      </c>
      <c r="AH129" s="18">
        <v>501</v>
      </c>
      <c r="AI129" s="26" t="s">
        <v>479</v>
      </c>
      <c r="AJ129" s="30" t="s">
        <v>1034</v>
      </c>
      <c r="AK129" s="30"/>
      <c r="BG129" s="20"/>
    </row>
    <row r="130" spans="1:59" s="18" customFormat="1" ht="17.100000000000001" customHeight="1">
      <c r="A130" s="81">
        <v>45019</v>
      </c>
      <c r="B130" s="82" t="s">
        <v>1174</v>
      </c>
      <c r="C130" s="82" t="s">
        <v>742</v>
      </c>
      <c r="D130" s="83">
        <v>3695</v>
      </c>
      <c r="E130" s="84" t="s">
        <v>1099</v>
      </c>
      <c r="F130" s="84" t="s">
        <v>1100</v>
      </c>
      <c r="G130" s="84">
        <v>2</v>
      </c>
      <c r="H130" s="85" t="s">
        <v>742</v>
      </c>
      <c r="I130" s="84" t="s">
        <v>478</v>
      </c>
      <c r="J130" s="86"/>
      <c r="K130" s="82">
        <v>606</v>
      </c>
      <c r="L130" s="87" t="s">
        <v>479</v>
      </c>
      <c r="M130" s="82">
        <v>6</v>
      </c>
      <c r="N130" s="87">
        <v>6</v>
      </c>
      <c r="O130" s="87">
        <v>6</v>
      </c>
      <c r="P130" s="96" t="s">
        <v>1251</v>
      </c>
      <c r="Q130" s="87" t="s">
        <v>1285</v>
      </c>
      <c r="R130" s="96">
        <v>2</v>
      </c>
      <c r="S130" s="85"/>
      <c r="Y130" s="19"/>
      <c r="AV130" s="20"/>
      <c r="AW130" s="20"/>
    </row>
    <row r="131" spans="1:59" s="18" customFormat="1" ht="17.100000000000001" customHeight="1">
      <c r="A131" s="81">
        <v>45485</v>
      </c>
      <c r="B131" s="82" t="s">
        <v>39</v>
      </c>
      <c r="C131" s="82" t="s">
        <v>265</v>
      </c>
      <c r="D131" s="83">
        <v>3700</v>
      </c>
      <c r="E131" s="84" t="s">
        <v>1099</v>
      </c>
      <c r="F131" s="84" t="s">
        <v>1100</v>
      </c>
      <c r="G131" s="84">
        <v>2</v>
      </c>
      <c r="H131" s="85" t="s">
        <v>793</v>
      </c>
      <c r="I131" s="84" t="s">
        <v>478</v>
      </c>
      <c r="J131" s="86" t="s">
        <v>471</v>
      </c>
      <c r="K131" s="82">
        <v>801</v>
      </c>
      <c r="L131" s="87" t="s">
        <v>479</v>
      </c>
      <c r="M131" s="82">
        <v>8</v>
      </c>
      <c r="N131" s="87">
        <v>1</v>
      </c>
      <c r="O131" s="87">
        <v>1</v>
      </c>
      <c r="P131" s="96" t="s">
        <v>1251</v>
      </c>
      <c r="Q131" s="87" t="s">
        <v>1289</v>
      </c>
      <c r="R131" s="96">
        <v>2</v>
      </c>
      <c r="S131" s="88" t="s">
        <v>1234</v>
      </c>
      <c r="T131" s="27">
        <f>D131-AB131</f>
        <v>-50</v>
      </c>
      <c r="U131" s="27">
        <v>-50</v>
      </c>
      <c r="V131" s="28">
        <f>D131/AB131</f>
        <v>0.98666666666666669</v>
      </c>
      <c r="W131" s="28"/>
      <c r="Y131" s="29">
        <f>A131-Z131</f>
        <v>436</v>
      </c>
      <c r="Z131" s="22">
        <v>45049</v>
      </c>
      <c r="AA131" s="23" t="s">
        <v>39</v>
      </c>
      <c r="AB131" s="24">
        <v>3750</v>
      </c>
      <c r="AC131" s="25" t="s">
        <v>1099</v>
      </c>
      <c r="AD131" s="25" t="s">
        <v>1100</v>
      </c>
      <c r="AE131" s="23" t="s">
        <v>265</v>
      </c>
      <c r="AF131" s="25" t="s">
        <v>478</v>
      </c>
      <c r="AG131" s="26" t="s">
        <v>471</v>
      </c>
      <c r="AH131" s="23">
        <v>801</v>
      </c>
      <c r="AI131" s="26" t="s">
        <v>479</v>
      </c>
      <c r="AJ131" s="30" t="s">
        <v>993</v>
      </c>
      <c r="AM131" s="18" t="s">
        <v>793</v>
      </c>
      <c r="AN131" s="27">
        <v>3438</v>
      </c>
      <c r="AO131" s="25" t="s">
        <v>1099</v>
      </c>
      <c r="AP131" s="25" t="s">
        <v>1100</v>
      </c>
      <c r="AQ131" s="18" t="s">
        <v>793</v>
      </c>
      <c r="AR131" s="18" t="s">
        <v>478</v>
      </c>
      <c r="AS131" s="17" t="s">
        <v>471</v>
      </c>
      <c r="AT131" s="18">
        <v>801</v>
      </c>
      <c r="AU131" s="26" t="s">
        <v>479</v>
      </c>
      <c r="BG131" s="20"/>
    </row>
    <row r="132" spans="1:59" s="18" customFormat="1" ht="17.100000000000001" customHeight="1">
      <c r="A132" s="81">
        <v>45073</v>
      </c>
      <c r="B132" s="82" t="s">
        <v>1163</v>
      </c>
      <c r="C132" s="82" t="s">
        <v>1087</v>
      </c>
      <c r="D132" s="83">
        <v>3725</v>
      </c>
      <c r="E132" s="84" t="s">
        <v>1099</v>
      </c>
      <c r="F132" s="84" t="s">
        <v>1100</v>
      </c>
      <c r="G132" s="84">
        <v>2</v>
      </c>
      <c r="H132" s="85" t="s">
        <v>1202</v>
      </c>
      <c r="I132" s="84" t="s">
        <v>478</v>
      </c>
      <c r="J132" s="86" t="s">
        <v>471</v>
      </c>
      <c r="K132" s="82">
        <v>706</v>
      </c>
      <c r="L132" s="87" t="s">
        <v>479</v>
      </c>
      <c r="M132" s="82">
        <v>7</v>
      </c>
      <c r="N132" s="87">
        <v>6</v>
      </c>
      <c r="O132" s="87">
        <v>6</v>
      </c>
      <c r="P132" s="96" t="s">
        <v>1251</v>
      </c>
      <c r="Q132" s="87" t="s">
        <v>1285</v>
      </c>
      <c r="R132" s="96">
        <v>2</v>
      </c>
      <c r="S132" s="85"/>
      <c r="Y132" s="19"/>
      <c r="AA132" s="18" t="s">
        <v>1087</v>
      </c>
      <c r="AB132" s="27">
        <v>3818</v>
      </c>
      <c r="AC132" s="25" t="s">
        <v>1099</v>
      </c>
      <c r="AD132" s="25" t="s">
        <v>1100</v>
      </c>
      <c r="AE132" s="18" t="s">
        <v>1202</v>
      </c>
      <c r="AF132" s="18" t="s">
        <v>478</v>
      </c>
      <c r="AG132" s="17" t="s">
        <v>471</v>
      </c>
      <c r="AH132" s="18">
        <v>706</v>
      </c>
      <c r="AI132" s="26" t="s">
        <v>479</v>
      </c>
      <c r="AJ132" s="30" t="s">
        <v>929</v>
      </c>
      <c r="AV132" s="20"/>
      <c r="AW132" s="20"/>
    </row>
    <row r="133" spans="1:59" s="18" customFormat="1" ht="17.100000000000001" customHeight="1">
      <c r="A133" s="81">
        <v>45423</v>
      </c>
      <c r="B133" s="82" t="s">
        <v>1133</v>
      </c>
      <c r="C133" s="82" t="s">
        <v>736</v>
      </c>
      <c r="D133" s="83">
        <v>3750</v>
      </c>
      <c r="E133" s="84" t="s">
        <v>1099</v>
      </c>
      <c r="F133" s="84" t="s">
        <v>1100</v>
      </c>
      <c r="G133" s="84">
        <v>2</v>
      </c>
      <c r="H133" s="85" t="s">
        <v>736</v>
      </c>
      <c r="I133" s="84" t="s">
        <v>478</v>
      </c>
      <c r="J133" s="86"/>
      <c r="K133" s="82">
        <v>601</v>
      </c>
      <c r="L133" s="87" t="s">
        <v>479</v>
      </c>
      <c r="M133" s="82">
        <v>6</v>
      </c>
      <c r="N133" s="87">
        <v>1</v>
      </c>
      <c r="O133" s="87">
        <v>1</v>
      </c>
      <c r="P133" s="96" t="s">
        <v>1251</v>
      </c>
      <c r="Q133" s="87" t="s">
        <v>1289</v>
      </c>
      <c r="R133" s="96">
        <v>2</v>
      </c>
      <c r="S133" s="85" t="s">
        <v>1236</v>
      </c>
      <c r="T133" s="27">
        <f>D133-AB133</f>
        <v>125</v>
      </c>
      <c r="U133" s="27">
        <v>125</v>
      </c>
      <c r="V133" s="28">
        <f>D133/AB133</f>
        <v>1.0344827586206897</v>
      </c>
      <c r="W133" s="28">
        <f>V133-1</f>
        <v>3.4482758620689724E-2</v>
      </c>
      <c r="X133" s="41">
        <v>3.4482758620689724E-2</v>
      </c>
      <c r="Y133" s="29"/>
      <c r="AA133" s="18" t="s">
        <v>736</v>
      </c>
      <c r="AB133" s="27">
        <v>3625</v>
      </c>
      <c r="AC133" s="25" t="s">
        <v>1099</v>
      </c>
      <c r="AD133" s="25" t="s">
        <v>1100</v>
      </c>
      <c r="AE133" s="18" t="s">
        <v>736</v>
      </c>
      <c r="AF133" s="18" t="s">
        <v>478</v>
      </c>
      <c r="AH133" s="18">
        <v>601</v>
      </c>
      <c r="AI133" s="26" t="s">
        <v>479</v>
      </c>
      <c r="AJ133" s="30" t="s">
        <v>968</v>
      </c>
      <c r="BG133" s="20"/>
    </row>
    <row r="134" spans="1:59" s="18" customFormat="1" ht="17.100000000000001" customHeight="1">
      <c r="A134" s="81">
        <v>45513</v>
      </c>
      <c r="B134" s="82" t="s">
        <v>45</v>
      </c>
      <c r="C134" s="82" t="s">
        <v>23</v>
      </c>
      <c r="D134" s="83">
        <v>3775</v>
      </c>
      <c r="E134" s="84" t="s">
        <v>1099</v>
      </c>
      <c r="F134" s="84" t="s">
        <v>1100</v>
      </c>
      <c r="G134" s="84">
        <v>2</v>
      </c>
      <c r="H134" s="85" t="s">
        <v>23</v>
      </c>
      <c r="I134" s="84" t="s">
        <v>478</v>
      </c>
      <c r="J134" s="86"/>
      <c r="K134" s="82">
        <v>609</v>
      </c>
      <c r="L134" s="87" t="s">
        <v>479</v>
      </c>
      <c r="M134" s="82">
        <v>6</v>
      </c>
      <c r="N134" s="87">
        <v>9</v>
      </c>
      <c r="O134" s="87">
        <v>9</v>
      </c>
      <c r="P134" s="96" t="s">
        <v>1251</v>
      </c>
      <c r="Q134" s="87" t="s">
        <v>1285</v>
      </c>
      <c r="R134" s="96">
        <v>2</v>
      </c>
      <c r="S134" s="85" t="s">
        <v>1236</v>
      </c>
      <c r="T134" s="27">
        <f>D134-AB134</f>
        <v>85</v>
      </c>
      <c r="U134" s="27">
        <v>85</v>
      </c>
      <c r="V134" s="28">
        <f>D134/AB134</f>
        <v>1.0230352303523036</v>
      </c>
      <c r="W134" s="28">
        <f>V134-1</f>
        <v>2.3035230352303593E-2</v>
      </c>
      <c r="X134" s="41">
        <v>2.3035230352303593E-2</v>
      </c>
      <c r="Y134" s="29"/>
      <c r="AA134" s="18" t="s">
        <v>23</v>
      </c>
      <c r="AB134" s="27">
        <v>3690</v>
      </c>
      <c r="AC134" s="25" t="s">
        <v>1099</v>
      </c>
      <c r="AD134" s="25" t="s">
        <v>1100</v>
      </c>
      <c r="AE134" s="18" t="s">
        <v>23</v>
      </c>
      <c r="AF134" s="18" t="s">
        <v>478</v>
      </c>
      <c r="AH134" s="18">
        <v>609</v>
      </c>
      <c r="AI134" s="26" t="s">
        <v>479</v>
      </c>
      <c r="AJ134" s="30" t="s">
        <v>952</v>
      </c>
    </row>
    <row r="135" spans="1:59" s="18" customFormat="1" ht="17.100000000000001" customHeight="1">
      <c r="A135" s="81">
        <v>45376</v>
      </c>
      <c r="B135" s="82" t="s">
        <v>99</v>
      </c>
      <c r="C135" s="82" t="s">
        <v>310</v>
      </c>
      <c r="D135" s="83">
        <v>3775</v>
      </c>
      <c r="E135" s="84" t="s">
        <v>1099</v>
      </c>
      <c r="F135" s="84" t="s">
        <v>1100</v>
      </c>
      <c r="G135" s="84">
        <v>2</v>
      </c>
      <c r="H135" s="85" t="s">
        <v>310</v>
      </c>
      <c r="I135" s="84" t="s">
        <v>478</v>
      </c>
      <c r="J135" s="86"/>
      <c r="K135" s="82">
        <v>305</v>
      </c>
      <c r="L135" s="87" t="s">
        <v>479</v>
      </c>
      <c r="M135" s="82">
        <v>3</v>
      </c>
      <c r="N135" s="87">
        <v>5</v>
      </c>
      <c r="O135" s="87">
        <v>5</v>
      </c>
      <c r="P135" s="96" t="s">
        <v>1251</v>
      </c>
      <c r="Q135" s="87"/>
      <c r="R135" s="96">
        <v>2</v>
      </c>
      <c r="S135" s="85" t="s">
        <v>1236</v>
      </c>
      <c r="T135" s="27">
        <f>D135-AB135</f>
        <v>360</v>
      </c>
      <c r="U135" s="27">
        <v>360</v>
      </c>
      <c r="V135" s="28">
        <f>D135/AB135</f>
        <v>1.1054172767203514</v>
      </c>
      <c r="W135" s="28">
        <f>V135-1</f>
        <v>0.10541727672035139</v>
      </c>
      <c r="X135" s="41"/>
      <c r="Y135" s="29"/>
      <c r="AA135" s="18" t="s">
        <v>310</v>
      </c>
      <c r="AB135" s="27">
        <v>3415</v>
      </c>
      <c r="AC135" s="25" t="s">
        <v>1099</v>
      </c>
      <c r="AD135" s="25" t="s">
        <v>1100</v>
      </c>
      <c r="AE135" s="18" t="s">
        <v>310</v>
      </c>
      <c r="AF135" s="18" t="s">
        <v>478</v>
      </c>
      <c r="AH135" s="18">
        <v>305</v>
      </c>
      <c r="AI135" s="26" t="s">
        <v>479</v>
      </c>
      <c r="AJ135" s="30" t="s">
        <v>998</v>
      </c>
      <c r="AV135" s="20"/>
      <c r="AW135" s="20"/>
    </row>
    <row r="136" spans="1:59" s="18" customFormat="1" ht="17.100000000000001" customHeight="1">
      <c r="A136" s="81">
        <v>45602</v>
      </c>
      <c r="B136" s="82" t="s">
        <v>196</v>
      </c>
      <c r="C136" s="82" t="s">
        <v>411</v>
      </c>
      <c r="D136" s="83">
        <v>3785</v>
      </c>
      <c r="E136" s="84" t="s">
        <v>1099</v>
      </c>
      <c r="F136" s="84" t="s">
        <v>1100</v>
      </c>
      <c r="G136" s="84">
        <v>2</v>
      </c>
      <c r="H136" s="85" t="s">
        <v>411</v>
      </c>
      <c r="I136" s="84" t="s">
        <v>478</v>
      </c>
      <c r="J136" s="86"/>
      <c r="K136" s="82">
        <v>605</v>
      </c>
      <c r="L136" s="87" t="s">
        <v>479</v>
      </c>
      <c r="M136" s="82">
        <v>6</v>
      </c>
      <c r="N136" s="87">
        <v>5</v>
      </c>
      <c r="O136" s="87">
        <v>5</v>
      </c>
      <c r="P136" s="96" t="s">
        <v>1251</v>
      </c>
      <c r="Q136" s="87"/>
      <c r="R136" s="96">
        <v>2</v>
      </c>
      <c r="S136" s="85" t="s">
        <v>1236</v>
      </c>
      <c r="T136" s="27">
        <f>D136-AB136</f>
        <v>361</v>
      </c>
      <c r="U136" s="27">
        <v>361</v>
      </c>
      <c r="V136" s="28">
        <f>D136/AB136</f>
        <v>1.1054322429906542</v>
      </c>
      <c r="W136" s="28">
        <f>V136-1</f>
        <v>0.10543224299065423</v>
      </c>
      <c r="X136" s="41"/>
      <c r="Y136" s="29"/>
      <c r="AA136" s="18" t="s">
        <v>411</v>
      </c>
      <c r="AB136" s="27">
        <v>3424</v>
      </c>
      <c r="AC136" s="25" t="s">
        <v>1099</v>
      </c>
      <c r="AD136" s="25" t="s">
        <v>1100</v>
      </c>
      <c r="AE136" s="18" t="s">
        <v>411</v>
      </c>
      <c r="AF136" s="18" t="s">
        <v>478</v>
      </c>
      <c r="AH136" s="18">
        <v>605</v>
      </c>
      <c r="AI136" s="26" t="s">
        <v>479</v>
      </c>
      <c r="AJ136" s="30" t="s">
        <v>997</v>
      </c>
      <c r="AV136" s="20"/>
      <c r="AW136" s="20"/>
    </row>
    <row r="137" spans="1:59" s="18" customFormat="1" ht="17.100000000000001" customHeight="1">
      <c r="A137" s="81">
        <v>45234</v>
      </c>
      <c r="B137" s="82" t="s">
        <v>104</v>
      </c>
      <c r="C137" s="82" t="s">
        <v>315</v>
      </c>
      <c r="D137" s="83">
        <v>3800</v>
      </c>
      <c r="E137" s="84" t="s">
        <v>1099</v>
      </c>
      <c r="F137" s="84" t="s">
        <v>1100</v>
      </c>
      <c r="G137" s="84">
        <v>2</v>
      </c>
      <c r="H137" s="85" t="s">
        <v>517</v>
      </c>
      <c r="I137" s="84" t="s">
        <v>478</v>
      </c>
      <c r="J137" s="86" t="s">
        <v>1199</v>
      </c>
      <c r="K137" s="82">
        <v>210</v>
      </c>
      <c r="L137" s="87" t="s">
        <v>479</v>
      </c>
      <c r="M137" s="82">
        <v>2</v>
      </c>
      <c r="N137" s="87">
        <v>10</v>
      </c>
      <c r="O137" s="87">
        <v>10</v>
      </c>
      <c r="P137" s="96" t="s">
        <v>1251</v>
      </c>
      <c r="Q137" s="87" t="s">
        <v>1285</v>
      </c>
      <c r="R137" s="96">
        <v>2</v>
      </c>
      <c r="S137" s="88" t="s">
        <v>1234</v>
      </c>
      <c r="T137" s="27">
        <f>D137-AB137</f>
        <v>-350</v>
      </c>
      <c r="U137" s="27">
        <v>-350</v>
      </c>
      <c r="V137" s="28">
        <f>D137/AB137</f>
        <v>0.91566265060240959</v>
      </c>
      <c r="W137" s="28"/>
      <c r="Y137" s="19"/>
      <c r="AA137" s="18" t="s">
        <v>315</v>
      </c>
      <c r="AB137" s="27">
        <v>4150</v>
      </c>
      <c r="AC137" s="25" t="s">
        <v>1099</v>
      </c>
      <c r="AD137" s="25" t="s">
        <v>1100</v>
      </c>
      <c r="AE137" s="18" t="s">
        <v>517</v>
      </c>
      <c r="AF137" s="18" t="s">
        <v>478</v>
      </c>
      <c r="AG137" s="18" t="s">
        <v>1199</v>
      </c>
      <c r="AH137" s="18">
        <v>210</v>
      </c>
      <c r="AI137" s="26" t="s">
        <v>479</v>
      </c>
      <c r="AJ137" s="30" t="s">
        <v>900</v>
      </c>
      <c r="AV137" s="20"/>
      <c r="AW137" s="20"/>
    </row>
    <row r="138" spans="1:59" s="18" customFormat="1" ht="17.100000000000001" customHeight="1">
      <c r="A138" s="87"/>
      <c r="B138" s="87" t="s">
        <v>824</v>
      </c>
      <c r="C138" s="87" t="s">
        <v>824</v>
      </c>
      <c r="D138" s="83">
        <v>3845</v>
      </c>
      <c r="E138" s="84" t="s">
        <v>1099</v>
      </c>
      <c r="F138" s="84" t="s">
        <v>1100</v>
      </c>
      <c r="G138" s="84">
        <v>2</v>
      </c>
      <c r="H138" s="85" t="s">
        <v>802</v>
      </c>
      <c r="I138" s="84" t="s">
        <v>478</v>
      </c>
      <c r="J138" s="86" t="s">
        <v>471</v>
      </c>
      <c r="K138" s="87">
        <v>806</v>
      </c>
      <c r="L138" s="87" t="s">
        <v>479</v>
      </c>
      <c r="M138" s="87">
        <v>8</v>
      </c>
      <c r="N138" s="87">
        <v>6</v>
      </c>
      <c r="O138" s="87">
        <v>6</v>
      </c>
      <c r="P138" s="96" t="s">
        <v>1251</v>
      </c>
      <c r="Q138" s="87" t="s">
        <v>1285</v>
      </c>
      <c r="R138" s="96">
        <v>2</v>
      </c>
      <c r="S138" s="89" t="s">
        <v>1239</v>
      </c>
      <c r="T138" s="30"/>
      <c r="U138" s="30"/>
      <c r="V138" s="30"/>
      <c r="W138" s="30"/>
      <c r="Y138" s="19">
        <v>178</v>
      </c>
    </row>
    <row r="139" spans="1:59" s="18" customFormat="1" ht="17.100000000000001" customHeight="1">
      <c r="A139" s="81">
        <v>45186</v>
      </c>
      <c r="B139" s="82" t="s">
        <v>130</v>
      </c>
      <c r="C139" s="82" t="s">
        <v>341</v>
      </c>
      <c r="D139" s="83">
        <v>3865</v>
      </c>
      <c r="E139" s="84" t="s">
        <v>1099</v>
      </c>
      <c r="F139" s="84" t="s">
        <v>1100</v>
      </c>
      <c r="G139" s="84">
        <v>2</v>
      </c>
      <c r="H139" s="85" t="s">
        <v>341</v>
      </c>
      <c r="I139" s="84" t="s">
        <v>478</v>
      </c>
      <c r="J139" s="86"/>
      <c r="K139" s="82">
        <v>433</v>
      </c>
      <c r="L139" s="87" t="s">
        <v>479</v>
      </c>
      <c r="M139" s="82">
        <v>4</v>
      </c>
      <c r="N139" s="87">
        <v>33</v>
      </c>
      <c r="O139" s="87">
        <v>33</v>
      </c>
      <c r="P139" s="96" t="s">
        <v>1251</v>
      </c>
      <c r="Q139" s="87" t="s">
        <v>1289</v>
      </c>
      <c r="R139" s="96">
        <v>2</v>
      </c>
      <c r="S139" s="85" t="s">
        <v>1236</v>
      </c>
      <c r="T139" s="27">
        <f>D139-AB139</f>
        <v>496</v>
      </c>
      <c r="U139" s="27">
        <v>496</v>
      </c>
      <c r="V139" s="28">
        <f>D139/AB139</f>
        <v>1.1472246957554171</v>
      </c>
      <c r="W139" s="28">
        <f>V139-1</f>
        <v>0.14722469575541708</v>
      </c>
      <c r="X139" s="41"/>
      <c r="Y139" s="29"/>
      <c r="AA139" s="18" t="s">
        <v>341</v>
      </c>
      <c r="AB139" s="27">
        <v>3369</v>
      </c>
      <c r="AC139" s="25" t="s">
        <v>1099</v>
      </c>
      <c r="AD139" s="25" t="s">
        <v>1100</v>
      </c>
      <c r="AE139" s="18" t="s">
        <v>341</v>
      </c>
      <c r="AF139" s="18" t="s">
        <v>478</v>
      </c>
      <c r="AH139" s="18">
        <v>433</v>
      </c>
      <c r="AI139" s="26" t="s">
        <v>479</v>
      </c>
      <c r="AJ139" s="30" t="s">
        <v>1005</v>
      </c>
      <c r="AK139" s="30"/>
      <c r="AO139" s="18">
        <f>127/233</f>
        <v>0.54506437768240346</v>
      </c>
      <c r="AP139" s="18">
        <f>88/165</f>
        <v>0.53333333333333333</v>
      </c>
      <c r="AQ139" s="18">
        <v>88</v>
      </c>
      <c r="AV139" s="20"/>
      <c r="AW139" s="20"/>
    </row>
    <row r="140" spans="1:59" s="18" customFormat="1" ht="17.100000000000001" customHeight="1">
      <c r="A140" s="81">
        <v>44739</v>
      </c>
      <c r="B140" s="82" t="s">
        <v>112</v>
      </c>
      <c r="C140" s="82" t="s">
        <v>323</v>
      </c>
      <c r="D140" s="83">
        <v>3995</v>
      </c>
      <c r="E140" s="84" t="s">
        <v>1099</v>
      </c>
      <c r="F140" s="84" t="s">
        <v>1100</v>
      </c>
      <c r="G140" s="84">
        <v>2</v>
      </c>
      <c r="H140" s="85" t="s">
        <v>515</v>
      </c>
      <c r="I140" s="84" t="s">
        <v>478</v>
      </c>
      <c r="J140" s="86" t="s">
        <v>1199</v>
      </c>
      <c r="K140" s="82">
        <v>209</v>
      </c>
      <c r="L140" s="87" t="s">
        <v>479</v>
      </c>
      <c r="M140" s="82">
        <v>2</v>
      </c>
      <c r="N140" s="87">
        <v>9</v>
      </c>
      <c r="O140" s="87">
        <v>9</v>
      </c>
      <c r="P140" s="96" t="s">
        <v>1251</v>
      </c>
      <c r="Q140" s="87" t="s">
        <v>1285</v>
      </c>
      <c r="R140" s="96">
        <v>2</v>
      </c>
      <c r="S140" s="85"/>
      <c r="Y140" s="19"/>
    </row>
    <row r="141" spans="1:59" s="18" customFormat="1" ht="17.100000000000001" customHeight="1">
      <c r="A141" s="81">
        <v>45550</v>
      </c>
      <c r="B141" s="82" t="s">
        <v>1111</v>
      </c>
      <c r="C141" s="82" t="s">
        <v>688</v>
      </c>
      <c r="D141" s="83">
        <v>3995</v>
      </c>
      <c r="E141" s="84" t="s">
        <v>1099</v>
      </c>
      <c r="F141" s="84" t="s">
        <v>1100</v>
      </c>
      <c r="G141" s="84">
        <v>2</v>
      </c>
      <c r="H141" s="85" t="s">
        <v>688</v>
      </c>
      <c r="I141" s="84" t="s">
        <v>478</v>
      </c>
      <c r="J141" s="86"/>
      <c r="K141" s="82">
        <v>503</v>
      </c>
      <c r="L141" s="87" t="s">
        <v>479</v>
      </c>
      <c r="M141" s="82">
        <v>5</v>
      </c>
      <c r="N141" s="87">
        <v>3</v>
      </c>
      <c r="O141" s="87">
        <v>3</v>
      </c>
      <c r="P141" s="96" t="s">
        <v>1251</v>
      </c>
      <c r="Q141" s="87"/>
      <c r="R141" s="96">
        <v>2</v>
      </c>
      <c r="S141" s="85"/>
      <c r="Y141" s="19"/>
    </row>
    <row r="142" spans="1:59" s="18" customFormat="1" ht="17.100000000000001" customHeight="1">
      <c r="A142" s="81">
        <v>45509</v>
      </c>
      <c r="B142" s="82" t="s">
        <v>184</v>
      </c>
      <c r="C142" s="82" t="s">
        <v>399</v>
      </c>
      <c r="D142" s="83">
        <v>4000</v>
      </c>
      <c r="E142" s="84" t="s">
        <v>1099</v>
      </c>
      <c r="F142" s="84" t="s">
        <v>1100</v>
      </c>
      <c r="G142" s="84">
        <v>2</v>
      </c>
      <c r="H142" s="85" t="s">
        <v>805</v>
      </c>
      <c r="I142" s="84" t="s">
        <v>478</v>
      </c>
      <c r="J142" s="86" t="s">
        <v>471</v>
      </c>
      <c r="K142" s="82">
        <v>809</v>
      </c>
      <c r="L142" s="87" t="s">
        <v>479</v>
      </c>
      <c r="M142" s="82">
        <v>8</v>
      </c>
      <c r="N142" s="87">
        <v>9</v>
      </c>
      <c r="O142" s="87">
        <v>9</v>
      </c>
      <c r="P142" s="96" t="s">
        <v>1251</v>
      </c>
      <c r="Q142" s="87" t="s">
        <v>1285</v>
      </c>
      <c r="R142" s="96">
        <v>2</v>
      </c>
      <c r="S142" s="85"/>
      <c r="Y142" s="19"/>
    </row>
    <row r="143" spans="1:59" s="18" customFormat="1" ht="17.100000000000001" customHeight="1">
      <c r="A143" s="81">
        <v>45060</v>
      </c>
      <c r="B143" s="82" t="s">
        <v>469</v>
      </c>
      <c r="C143" s="82" t="s">
        <v>470</v>
      </c>
      <c r="D143" s="83">
        <v>4015</v>
      </c>
      <c r="E143" s="84" t="s">
        <v>1099</v>
      </c>
      <c r="F143" s="84" t="s">
        <v>1100</v>
      </c>
      <c r="G143" s="84">
        <v>2</v>
      </c>
      <c r="H143" s="85" t="s">
        <v>470</v>
      </c>
      <c r="I143" s="84" t="s">
        <v>478</v>
      </c>
      <c r="J143" s="86" t="s">
        <v>1221</v>
      </c>
      <c r="K143" s="82">
        <v>533</v>
      </c>
      <c r="L143" s="87" t="s">
        <v>479</v>
      </c>
      <c r="M143" s="82">
        <v>5</v>
      </c>
      <c r="N143" s="87">
        <v>33</v>
      </c>
      <c r="O143" s="87">
        <v>33</v>
      </c>
      <c r="P143" s="96" t="s">
        <v>1284</v>
      </c>
      <c r="Q143" s="87" t="s">
        <v>1289</v>
      </c>
      <c r="R143" s="96">
        <v>2</v>
      </c>
      <c r="S143" s="89" t="s">
        <v>1239</v>
      </c>
      <c r="T143" s="27"/>
      <c r="U143" s="27"/>
      <c r="V143" s="28"/>
      <c r="W143" s="28"/>
      <c r="Y143" s="29">
        <v>87</v>
      </c>
      <c r="Z143" s="22">
        <v>45060</v>
      </c>
      <c r="AA143" s="23" t="s">
        <v>469</v>
      </c>
      <c r="AB143" s="24">
        <v>4700</v>
      </c>
      <c r="AC143" s="25" t="s">
        <v>1099</v>
      </c>
      <c r="AD143" s="25" t="s">
        <v>1100</v>
      </c>
      <c r="AE143" s="23" t="s">
        <v>470</v>
      </c>
      <c r="AF143" s="25" t="s">
        <v>478</v>
      </c>
      <c r="AG143" s="26"/>
      <c r="AH143" s="23">
        <v>533</v>
      </c>
      <c r="AI143" s="26" t="s">
        <v>479</v>
      </c>
      <c r="AJ143" s="30" t="s">
        <v>875</v>
      </c>
      <c r="AL143" s="22">
        <v>44957</v>
      </c>
      <c r="AM143" s="23" t="s">
        <v>469</v>
      </c>
      <c r="AN143" s="24">
        <v>4700</v>
      </c>
      <c r="AO143" s="25" t="s">
        <v>1099</v>
      </c>
      <c r="AP143" s="25" t="s">
        <v>1100</v>
      </c>
      <c r="AQ143" s="23" t="s">
        <v>470</v>
      </c>
      <c r="AR143" s="25" t="s">
        <v>478</v>
      </c>
      <c r="AS143" s="26"/>
      <c r="AT143" s="23">
        <v>533</v>
      </c>
      <c r="AU143" s="26" t="s">
        <v>479</v>
      </c>
    </row>
    <row r="144" spans="1:59" s="18" customFormat="1" ht="17.100000000000001" customHeight="1">
      <c r="A144" s="81">
        <v>45409</v>
      </c>
      <c r="B144" s="82" t="s">
        <v>71</v>
      </c>
      <c r="C144" s="82" t="s">
        <v>21</v>
      </c>
      <c r="D144" s="83">
        <v>4050</v>
      </c>
      <c r="E144" s="84" t="s">
        <v>1099</v>
      </c>
      <c r="F144" s="84" t="s">
        <v>1100</v>
      </c>
      <c r="G144" s="84">
        <v>2</v>
      </c>
      <c r="H144" s="85" t="s">
        <v>21</v>
      </c>
      <c r="I144" s="84" t="s">
        <v>478</v>
      </c>
      <c r="J144" s="86"/>
      <c r="K144" s="82">
        <v>633</v>
      </c>
      <c r="L144" s="87" t="s">
        <v>479</v>
      </c>
      <c r="M144" s="82">
        <v>6</v>
      </c>
      <c r="N144" s="87">
        <v>33</v>
      </c>
      <c r="O144" s="87">
        <v>33</v>
      </c>
      <c r="P144" s="96" t="s">
        <v>1251</v>
      </c>
      <c r="Q144" s="87" t="s">
        <v>1289</v>
      </c>
      <c r="R144" s="96">
        <v>2</v>
      </c>
      <c r="S144" s="85"/>
      <c r="Y144" s="19"/>
    </row>
    <row r="145" spans="1:59" s="18" customFormat="1" ht="17.100000000000001" customHeight="1">
      <c r="A145" s="81">
        <v>45190</v>
      </c>
      <c r="B145" s="82" t="s">
        <v>1148</v>
      </c>
      <c r="C145" s="82" t="s">
        <v>693</v>
      </c>
      <c r="D145" s="83">
        <v>4050</v>
      </c>
      <c r="E145" s="84" t="s">
        <v>1099</v>
      </c>
      <c r="F145" s="84" t="s">
        <v>1100</v>
      </c>
      <c r="G145" s="84">
        <v>2</v>
      </c>
      <c r="H145" s="85" t="s">
        <v>693</v>
      </c>
      <c r="I145" s="84" t="s">
        <v>478</v>
      </c>
      <c r="J145" s="86"/>
      <c r="K145" s="82">
        <v>505</v>
      </c>
      <c r="L145" s="87" t="s">
        <v>479</v>
      </c>
      <c r="M145" s="82">
        <v>5</v>
      </c>
      <c r="N145" s="87">
        <v>5</v>
      </c>
      <c r="O145" s="87">
        <v>5</v>
      </c>
      <c r="P145" s="96" t="s">
        <v>1251</v>
      </c>
      <c r="Q145" s="87"/>
      <c r="R145" s="96">
        <v>2</v>
      </c>
      <c r="S145" s="88" t="s">
        <v>1234</v>
      </c>
      <c r="T145" s="27">
        <f>D145-AB145</f>
        <v>-101</v>
      </c>
      <c r="U145" s="27">
        <v>-101</v>
      </c>
      <c r="V145" s="28">
        <f>D145/AB145</f>
        <v>0.97566851361117801</v>
      </c>
      <c r="W145" s="28"/>
      <c r="Y145" s="19"/>
      <c r="AA145" s="18" t="s">
        <v>693</v>
      </c>
      <c r="AB145" s="27">
        <v>4151</v>
      </c>
      <c r="AC145" s="25" t="s">
        <v>1099</v>
      </c>
      <c r="AD145" s="25" t="s">
        <v>1100</v>
      </c>
      <c r="AE145" s="18" t="s">
        <v>693</v>
      </c>
      <c r="AF145" s="18" t="s">
        <v>478</v>
      </c>
      <c r="AH145" s="18">
        <v>505</v>
      </c>
      <c r="AI145" s="26" t="s">
        <v>479</v>
      </c>
      <c r="AJ145" s="30" t="s">
        <v>899</v>
      </c>
      <c r="AK145" s="30"/>
      <c r="AV145" s="20"/>
      <c r="AW145" s="20"/>
    </row>
    <row r="146" spans="1:59" s="18" customFormat="1" ht="17.100000000000001" customHeight="1">
      <c r="A146" s="81">
        <v>45031</v>
      </c>
      <c r="B146" s="82" t="s">
        <v>1173</v>
      </c>
      <c r="C146" s="82" t="s">
        <v>3</v>
      </c>
      <c r="D146" s="83">
        <v>4500</v>
      </c>
      <c r="E146" s="84" t="s">
        <v>1099</v>
      </c>
      <c r="F146" s="84" t="s">
        <v>1100</v>
      </c>
      <c r="G146" s="84">
        <v>2</v>
      </c>
      <c r="H146" s="85" t="s">
        <v>3</v>
      </c>
      <c r="I146" s="84" t="s">
        <v>478</v>
      </c>
      <c r="J146" s="86"/>
      <c r="K146" s="82">
        <v>701</v>
      </c>
      <c r="L146" s="87" t="s">
        <v>479</v>
      </c>
      <c r="M146" s="82">
        <v>7</v>
      </c>
      <c r="N146" s="87">
        <v>1</v>
      </c>
      <c r="O146" s="87">
        <v>1</v>
      </c>
      <c r="P146" s="96" t="s">
        <v>1251</v>
      </c>
      <c r="Q146" s="87" t="s">
        <v>1289</v>
      </c>
      <c r="R146" s="96">
        <v>2</v>
      </c>
      <c r="S146" s="88" t="s">
        <v>1234</v>
      </c>
      <c r="T146" s="27">
        <f>D146-AB146</f>
        <v>-113</v>
      </c>
      <c r="U146" s="27">
        <v>-113</v>
      </c>
      <c r="V146" s="28">
        <f>D146/AB146</f>
        <v>0.97550401040537615</v>
      </c>
      <c r="W146" s="28"/>
      <c r="Y146" s="29">
        <f>A146-Z146</f>
        <v>102</v>
      </c>
      <c r="Z146" s="22">
        <v>44929</v>
      </c>
      <c r="AA146" s="23" t="s">
        <v>29</v>
      </c>
      <c r="AB146" s="24">
        <v>4613</v>
      </c>
      <c r="AC146" s="25" t="s">
        <v>1099</v>
      </c>
      <c r="AD146" s="25" t="s">
        <v>1100</v>
      </c>
      <c r="AE146" s="23" t="s">
        <v>255</v>
      </c>
      <c r="AF146" s="25" t="s">
        <v>478</v>
      </c>
      <c r="AG146" s="26" t="s">
        <v>471</v>
      </c>
      <c r="AH146" s="23">
        <v>701</v>
      </c>
      <c r="AI146" s="26" t="s">
        <v>479</v>
      </c>
      <c r="AJ146" s="30" t="s">
        <v>886</v>
      </c>
      <c r="AM146" s="18" t="s">
        <v>255</v>
      </c>
      <c r="AN146" s="27">
        <v>4613</v>
      </c>
      <c r="AO146" s="25" t="s">
        <v>1099</v>
      </c>
      <c r="AP146" s="25" t="s">
        <v>1100</v>
      </c>
      <c r="AQ146" s="18" t="s">
        <v>3</v>
      </c>
      <c r="AR146" s="18" t="s">
        <v>478</v>
      </c>
      <c r="AS146" s="18" t="s">
        <v>471</v>
      </c>
      <c r="AT146" s="18">
        <v>701</v>
      </c>
      <c r="AU146" s="26" t="s">
        <v>479</v>
      </c>
      <c r="BG146" s="20"/>
    </row>
    <row r="147" spans="1:59" s="18" customFormat="1" ht="17.100000000000001" customHeight="1">
      <c r="A147" s="81">
        <v>44907</v>
      </c>
      <c r="B147" s="82" t="s">
        <v>241</v>
      </c>
      <c r="C147" s="82" t="s">
        <v>459</v>
      </c>
      <c r="D147" s="83">
        <v>4689</v>
      </c>
      <c r="E147" s="84" t="s">
        <v>1099</v>
      </c>
      <c r="F147" s="84" t="s">
        <v>1100</v>
      </c>
      <c r="G147" s="84">
        <v>2</v>
      </c>
      <c r="H147" s="85" t="s">
        <v>459</v>
      </c>
      <c r="I147" s="84" t="s">
        <v>478</v>
      </c>
      <c r="J147" s="86"/>
      <c r="K147" s="82">
        <v>610</v>
      </c>
      <c r="L147" s="87" t="s">
        <v>479</v>
      </c>
      <c r="M147" s="82">
        <v>6</v>
      </c>
      <c r="N147" s="87">
        <v>10</v>
      </c>
      <c r="O147" s="87">
        <v>10</v>
      </c>
      <c r="P147" s="96" t="s">
        <v>1251</v>
      </c>
      <c r="Q147" s="87" t="s">
        <v>1285</v>
      </c>
      <c r="R147" s="96">
        <v>2</v>
      </c>
      <c r="S147" s="85" t="s">
        <v>1236</v>
      </c>
      <c r="T147" s="27">
        <f>D147-AB147</f>
        <v>586</v>
      </c>
      <c r="U147" s="27">
        <v>586</v>
      </c>
      <c r="V147" s="28">
        <f>D147/AB147</f>
        <v>1.1428223251279552</v>
      </c>
      <c r="W147" s="28">
        <f>V147-1</f>
        <v>0.14282232512795523</v>
      </c>
      <c r="X147" s="41"/>
      <c r="Y147" s="29"/>
      <c r="AA147" s="18" t="s">
        <v>459</v>
      </c>
      <c r="AB147" s="27">
        <v>4103</v>
      </c>
      <c r="AC147" s="25" t="s">
        <v>1099</v>
      </c>
      <c r="AD147" s="25" t="s">
        <v>1100</v>
      </c>
      <c r="AE147" s="18" t="s">
        <v>459</v>
      </c>
      <c r="AF147" s="18" t="s">
        <v>478</v>
      </c>
      <c r="AH147" s="18">
        <v>610</v>
      </c>
      <c r="AI147" s="26" t="s">
        <v>479</v>
      </c>
      <c r="AJ147" s="30" t="s">
        <v>903</v>
      </c>
      <c r="BG147" s="20"/>
    </row>
    <row r="148" spans="1:59" s="18" customFormat="1" ht="17.100000000000001" customHeight="1">
      <c r="A148" s="81">
        <v>45198</v>
      </c>
      <c r="B148" s="82" t="s">
        <v>170</v>
      </c>
      <c r="C148" s="82" t="s">
        <v>383</v>
      </c>
      <c r="D148" s="83">
        <v>5000</v>
      </c>
      <c r="E148" s="84" t="s">
        <v>1099</v>
      </c>
      <c r="F148" s="84" t="s">
        <v>1100</v>
      </c>
      <c r="G148" s="84">
        <v>2</v>
      </c>
      <c r="H148" s="85" t="s">
        <v>772</v>
      </c>
      <c r="I148" s="84" t="s">
        <v>478</v>
      </c>
      <c r="J148" s="86" t="s">
        <v>471</v>
      </c>
      <c r="K148" s="82">
        <v>709</v>
      </c>
      <c r="L148" s="87" t="s">
        <v>479</v>
      </c>
      <c r="M148" s="82">
        <v>7</v>
      </c>
      <c r="N148" s="87">
        <v>9</v>
      </c>
      <c r="O148" s="87">
        <v>9</v>
      </c>
      <c r="P148" s="96" t="s">
        <v>1251</v>
      </c>
      <c r="Q148" s="87" t="s">
        <v>1285</v>
      </c>
      <c r="R148" s="96">
        <v>2</v>
      </c>
      <c r="S148" s="85"/>
      <c r="Y148" s="19"/>
      <c r="AA148" s="18" t="s">
        <v>383</v>
      </c>
      <c r="AB148" s="27">
        <v>5025</v>
      </c>
      <c r="AC148" s="25" t="s">
        <v>1099</v>
      </c>
      <c r="AD148" s="25" t="s">
        <v>1100</v>
      </c>
      <c r="AE148" s="18" t="s">
        <v>772</v>
      </c>
      <c r="AF148" s="18" t="s">
        <v>478</v>
      </c>
      <c r="AG148" s="17" t="s">
        <v>471</v>
      </c>
      <c r="AH148" s="18">
        <v>709</v>
      </c>
      <c r="AI148" s="26" t="s">
        <v>479</v>
      </c>
      <c r="AJ148" s="30" t="s">
        <v>865</v>
      </c>
    </row>
    <row r="149" spans="1:59" s="18" customFormat="1" ht="17.100000000000001" customHeight="1">
      <c r="A149" s="74"/>
      <c r="B149" s="75"/>
      <c r="C149" s="75"/>
      <c r="D149" s="76"/>
      <c r="E149" s="77" t="s">
        <v>1099</v>
      </c>
      <c r="F149" s="77" t="s">
        <v>1100</v>
      </c>
      <c r="G149" s="77">
        <v>2</v>
      </c>
      <c r="H149" s="78" t="s">
        <v>560</v>
      </c>
      <c r="I149" s="77" t="s">
        <v>478</v>
      </c>
      <c r="J149" s="79"/>
      <c r="K149" s="75">
        <v>301</v>
      </c>
      <c r="L149" s="80" t="s">
        <v>479</v>
      </c>
      <c r="M149" s="75">
        <v>3</v>
      </c>
      <c r="N149" s="80">
        <v>1</v>
      </c>
      <c r="O149" s="80">
        <v>1</v>
      </c>
      <c r="P149" s="97" t="s">
        <v>1251</v>
      </c>
      <c r="Q149" s="80" t="s">
        <v>1289</v>
      </c>
      <c r="R149" s="97">
        <v>2</v>
      </c>
      <c r="S149" s="78" t="s">
        <v>1223</v>
      </c>
      <c r="T149" s="27"/>
      <c r="U149" s="27"/>
      <c r="V149" s="28"/>
      <c r="W149" s="28"/>
      <c r="X149" s="41"/>
      <c r="Y149" s="29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BG149" s="20"/>
    </row>
    <row r="150" spans="1:59" s="18" customFormat="1" ht="17.100000000000001" customHeight="1">
      <c r="A150" s="74"/>
      <c r="B150" s="75"/>
      <c r="C150" s="75"/>
      <c r="D150" s="76"/>
      <c r="E150" s="77" t="s">
        <v>1099</v>
      </c>
      <c r="F150" s="77" t="s">
        <v>1100</v>
      </c>
      <c r="G150" s="77">
        <v>2</v>
      </c>
      <c r="H150" s="78" t="s">
        <v>621</v>
      </c>
      <c r="I150" s="77" t="s">
        <v>478</v>
      </c>
      <c r="J150" s="79"/>
      <c r="K150" s="75">
        <v>401</v>
      </c>
      <c r="L150" s="80" t="s">
        <v>479</v>
      </c>
      <c r="M150" s="75">
        <v>4</v>
      </c>
      <c r="N150" s="80">
        <v>1</v>
      </c>
      <c r="O150" s="80">
        <v>1</v>
      </c>
      <c r="P150" s="97" t="s">
        <v>1251</v>
      </c>
      <c r="Q150" s="80" t="s">
        <v>1289</v>
      </c>
      <c r="R150" s="97">
        <v>2</v>
      </c>
      <c r="S150" s="78" t="s">
        <v>1223</v>
      </c>
      <c r="T150" s="27"/>
      <c r="U150" s="27"/>
      <c r="V150" s="28"/>
      <c r="W150" s="28"/>
      <c r="X150" s="41"/>
      <c r="Y150" s="29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BG150" s="20"/>
    </row>
    <row r="151" spans="1:59" s="18" customFormat="1" ht="17.100000000000001" customHeight="1">
      <c r="A151" s="74"/>
      <c r="B151" s="75"/>
      <c r="C151" s="75"/>
      <c r="D151" s="76"/>
      <c r="E151" s="77" t="s">
        <v>1099</v>
      </c>
      <c r="F151" s="77" t="s">
        <v>1100</v>
      </c>
      <c r="G151" s="77">
        <v>2</v>
      </c>
      <c r="H151" s="78" t="s">
        <v>556</v>
      </c>
      <c r="I151" s="77" t="s">
        <v>478</v>
      </c>
      <c r="J151" s="79"/>
      <c r="K151" s="75">
        <v>233</v>
      </c>
      <c r="L151" s="80" t="s">
        <v>479</v>
      </c>
      <c r="M151" s="75">
        <v>2</v>
      </c>
      <c r="N151" s="80">
        <v>33</v>
      </c>
      <c r="O151" s="80">
        <v>33</v>
      </c>
      <c r="P151" s="97" t="s">
        <v>1251</v>
      </c>
      <c r="Q151" s="80" t="s">
        <v>1289</v>
      </c>
      <c r="R151" s="97">
        <v>2</v>
      </c>
      <c r="S151" s="78" t="s">
        <v>1223</v>
      </c>
      <c r="Y151" s="19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</row>
    <row r="152" spans="1:59" s="18" customFormat="1" ht="17.100000000000001" customHeight="1">
      <c r="A152" s="80"/>
      <c r="B152" s="80"/>
      <c r="C152" s="80"/>
      <c r="D152" s="80"/>
      <c r="E152" s="77" t="s">
        <v>1099</v>
      </c>
      <c r="F152" s="77" t="s">
        <v>1100</v>
      </c>
      <c r="G152" s="77">
        <v>2</v>
      </c>
      <c r="H152" s="78" t="s">
        <v>578</v>
      </c>
      <c r="I152" s="77" t="s">
        <v>478</v>
      </c>
      <c r="J152" s="79"/>
      <c r="K152" s="75">
        <v>310</v>
      </c>
      <c r="L152" s="80" t="s">
        <v>479</v>
      </c>
      <c r="M152" s="75">
        <v>3</v>
      </c>
      <c r="N152" s="80">
        <v>10</v>
      </c>
      <c r="O152" s="80">
        <v>10</v>
      </c>
      <c r="P152" s="97" t="s">
        <v>1251</v>
      </c>
      <c r="Q152" s="80" t="s">
        <v>1285</v>
      </c>
      <c r="R152" s="97">
        <v>2</v>
      </c>
      <c r="S152" s="78" t="s">
        <v>1223</v>
      </c>
      <c r="Y152" s="19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</row>
    <row r="153" spans="1:59" s="18" customFormat="1" ht="17.100000000000001" customHeight="1">
      <c r="A153" s="74"/>
      <c r="B153" s="75"/>
      <c r="C153" s="75"/>
      <c r="D153" s="76"/>
      <c r="E153" s="77" t="s">
        <v>1099</v>
      </c>
      <c r="F153" s="77" t="s">
        <v>1100</v>
      </c>
      <c r="G153" s="77">
        <v>2</v>
      </c>
      <c r="H153" s="78" t="s">
        <v>643</v>
      </c>
      <c r="I153" s="77" t="s">
        <v>478</v>
      </c>
      <c r="J153" s="79"/>
      <c r="K153" s="75">
        <v>410</v>
      </c>
      <c r="L153" s="80" t="s">
        <v>479</v>
      </c>
      <c r="M153" s="75">
        <v>4</v>
      </c>
      <c r="N153" s="80">
        <v>10</v>
      </c>
      <c r="O153" s="80">
        <v>10</v>
      </c>
      <c r="P153" s="97" t="s">
        <v>1251</v>
      </c>
      <c r="Q153" s="80" t="s">
        <v>1285</v>
      </c>
      <c r="R153" s="97">
        <v>2</v>
      </c>
      <c r="S153" s="78" t="s">
        <v>1223</v>
      </c>
      <c r="Y153" s="19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</row>
    <row r="154" spans="1:59" s="18" customFormat="1" ht="17.100000000000001" customHeight="1">
      <c r="A154" s="74"/>
      <c r="B154" s="75"/>
      <c r="C154" s="75"/>
      <c r="D154" s="76"/>
      <c r="E154" s="77" t="s">
        <v>1099</v>
      </c>
      <c r="F154" s="77" t="s">
        <v>1100</v>
      </c>
      <c r="G154" s="77">
        <v>2</v>
      </c>
      <c r="H154" s="78" t="s">
        <v>501</v>
      </c>
      <c r="I154" s="77" t="s">
        <v>478</v>
      </c>
      <c r="J154" s="79"/>
      <c r="K154" s="75">
        <v>203</v>
      </c>
      <c r="L154" s="80" t="s">
        <v>479</v>
      </c>
      <c r="M154" s="75">
        <v>2</v>
      </c>
      <c r="N154" s="80">
        <v>3</v>
      </c>
      <c r="O154" s="80">
        <v>3</v>
      </c>
      <c r="P154" s="97" t="s">
        <v>1251</v>
      </c>
      <c r="Q154" s="80"/>
      <c r="R154" s="97">
        <v>2</v>
      </c>
      <c r="S154" s="78" t="s">
        <v>1223</v>
      </c>
      <c r="Y154" s="19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</row>
    <row r="155" spans="1:59" s="18" customFormat="1" ht="17.100000000000001" customHeight="1">
      <c r="A155" s="74"/>
      <c r="B155" s="75"/>
      <c r="C155" s="75"/>
      <c r="D155" s="76"/>
      <c r="E155" s="77" t="s">
        <v>1099</v>
      </c>
      <c r="F155" s="77" t="s">
        <v>1100</v>
      </c>
      <c r="G155" s="77">
        <v>2</v>
      </c>
      <c r="H155" s="78" t="s">
        <v>626</v>
      </c>
      <c r="I155" s="77" t="s">
        <v>478</v>
      </c>
      <c r="J155" s="79"/>
      <c r="K155" s="75">
        <v>403</v>
      </c>
      <c r="L155" s="80" t="s">
        <v>479</v>
      </c>
      <c r="M155" s="75">
        <v>4</v>
      </c>
      <c r="N155" s="80">
        <v>3</v>
      </c>
      <c r="O155" s="80">
        <v>3</v>
      </c>
      <c r="P155" s="97" t="s">
        <v>1251</v>
      </c>
      <c r="Q155" s="80"/>
      <c r="R155" s="97">
        <v>2</v>
      </c>
      <c r="S155" s="78" t="s">
        <v>1223</v>
      </c>
      <c r="Y155" s="19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</row>
    <row r="156" spans="1:59" s="18" customFormat="1" ht="17.100000000000001" customHeight="1">
      <c r="A156" s="74"/>
      <c r="B156" s="75"/>
      <c r="C156" s="75"/>
      <c r="D156" s="76"/>
      <c r="E156" s="77" t="s">
        <v>1099</v>
      </c>
      <c r="F156" s="77" t="s">
        <v>1100</v>
      </c>
      <c r="G156" s="77">
        <v>2</v>
      </c>
      <c r="H156" s="78" t="s">
        <v>506</v>
      </c>
      <c r="I156" s="77" t="s">
        <v>478</v>
      </c>
      <c r="J156" s="79"/>
      <c r="K156" s="75">
        <v>205</v>
      </c>
      <c r="L156" s="80" t="s">
        <v>479</v>
      </c>
      <c r="M156" s="75">
        <v>2</v>
      </c>
      <c r="N156" s="80">
        <v>5</v>
      </c>
      <c r="O156" s="80">
        <v>5</v>
      </c>
      <c r="P156" s="97" t="s">
        <v>1251</v>
      </c>
      <c r="Q156" s="80"/>
      <c r="R156" s="97">
        <v>2</v>
      </c>
      <c r="S156" s="78" t="s">
        <v>1223</v>
      </c>
      <c r="Y156" s="19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</row>
    <row r="157" spans="1:59" s="18" customFormat="1" ht="17.100000000000001" customHeight="1">
      <c r="A157" s="74"/>
      <c r="B157" s="75"/>
      <c r="C157" s="75"/>
      <c r="D157" s="76"/>
      <c r="E157" s="77" t="s">
        <v>1099</v>
      </c>
      <c r="F157" s="77" t="s">
        <v>1100</v>
      </c>
      <c r="G157" s="77">
        <v>2</v>
      </c>
      <c r="H157" s="78" t="s">
        <v>631</v>
      </c>
      <c r="I157" s="77" t="s">
        <v>478</v>
      </c>
      <c r="J157" s="79"/>
      <c r="K157" s="75">
        <v>405</v>
      </c>
      <c r="L157" s="80" t="s">
        <v>479</v>
      </c>
      <c r="M157" s="75">
        <v>4</v>
      </c>
      <c r="N157" s="80">
        <v>5</v>
      </c>
      <c r="O157" s="80">
        <v>5</v>
      </c>
      <c r="P157" s="97" t="s">
        <v>1251</v>
      </c>
      <c r="Q157" s="80"/>
      <c r="R157" s="97">
        <v>2</v>
      </c>
      <c r="S157" s="78" t="s">
        <v>1223</v>
      </c>
      <c r="Y157" s="19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</row>
  </sheetData>
  <sortState xmlns:xlrd2="http://schemas.microsoft.com/office/spreadsheetml/2017/richdata2" ref="A2:BG198">
    <sortCondition descending="1" ref="I2:I198"/>
    <sortCondition ref="D2:D198"/>
    <sortCondition ref="Q2:Q198"/>
  </sortState>
  <hyperlinks>
    <hyperlink ref="B136" r:id="rId1" display="https://streeteasy.com/rental/4570605" xr:uid="{DCC4BC5B-C660-414A-885C-A74EBFD100D7}"/>
    <hyperlink ref="B24" r:id="rId2" display="https://streeteasy.com/rental/4508161" xr:uid="{7729FCE4-75FB-4AC5-B880-1B473217E1B5}"/>
    <hyperlink ref="B93" r:id="rId3" display="https://streeteasy.com/rental/4455823" xr:uid="{9208723B-6773-4BF2-9D97-460EE255016D}"/>
    <hyperlink ref="B36" r:id="rId4" display="https://streeteasy.com/rental/4541414" xr:uid="{5A152841-7C85-4759-AB37-F4AA1FF84063}"/>
    <hyperlink ref="B37" r:id="rId5" display="https://streeteasy.com/rental/4523571" xr:uid="{4543E8AB-C7F3-4501-AB77-9E1F841E3384}"/>
    <hyperlink ref="B38" r:id="rId6" display="https://streeteasy.com/rental/4521624" xr:uid="{1FAB5071-2851-4D7B-882D-DE71FD5C4CBC}"/>
    <hyperlink ref="B141" r:id="rId7" display="https://streeteasy.com/rental/4537225" xr:uid="{DD966234-7CE0-4372-A7D5-1934C81E823B}"/>
    <hyperlink ref="B29" r:id="rId8" display="https://streeteasy.com/rental/4469482" xr:uid="{1C42B757-8DF0-470A-9EC6-437422C4A74C}"/>
    <hyperlink ref="B134" r:id="rId9" display="https://streeteasy.com/rental/4448756" xr:uid="{9FB852F0-4094-4FC1-893D-DB4341E96530}"/>
    <hyperlink ref="B142" r:id="rId10" display="https://streeteasy.com/rental/4469483" xr:uid="{40C408B0-4E04-4C68-A21B-594D67AD8659}"/>
    <hyperlink ref="B25" r:id="rId11" display="https://streeteasy.com/rental/4348538" xr:uid="{4344D095-FB93-4156-92D3-A7F334EA34D1}"/>
    <hyperlink ref="B15" r:id="rId12" display="https://streeteasy.com/rental/4416454" xr:uid="{B571A160-1547-486A-9248-E456AB7C9274}"/>
    <hyperlink ref="B13" r:id="rId13" display="https://streeteasy.com/rental/4477720" xr:uid="{1B2C58F0-FDCE-4BBA-8623-EA09542918AB}"/>
    <hyperlink ref="B122" r:id="rId14" display="https://streeteasy.com/rental/4421367" xr:uid="{8B366DED-0735-487E-89F4-C0D3B15DC3D5}"/>
    <hyperlink ref="B121" r:id="rId15" display="https://streeteasy.com/rental/4462715" xr:uid="{8624E977-4BE1-400F-B07E-C12148DA4969}"/>
    <hyperlink ref="B131" r:id="rId16" display="https://streeteasy.com/rental/4421366" xr:uid="{174C3AD8-6AF3-467A-84CE-D99E0FE70512}"/>
    <hyperlink ref="B94" r:id="rId17" display="https://streeteasy.com/rental/4455834" xr:uid="{98F3DCA4-03D3-4E91-916D-7D729B678553}"/>
    <hyperlink ref="B14" r:id="rId18" display="https://streeteasy.com/rental/4462727" xr:uid="{DCAD8CDB-1566-46BA-AB53-F7FB2199B00D}"/>
    <hyperlink ref="B76" r:id="rId19" display="https://streeteasy.com/rental/4423295" xr:uid="{7725988E-5CBC-4890-8057-019DBD6DAA54}"/>
    <hyperlink ref="B127" r:id="rId20" display="https://streeteasy.com/rental/4369552" xr:uid="{FA7E6222-48C7-4036-BF0B-DD8FF2CE16C8}"/>
    <hyperlink ref="B81" r:id="rId21" display="https://streeteasy.com/rental/4422319" xr:uid="{6D393A4A-2740-4221-8401-3638448AF4E7}"/>
    <hyperlink ref="B12" r:id="rId22" display="https://streeteasy.com/rental/4374711" xr:uid="{97708DE9-7A4B-4E05-B8CC-A2C6EFFB0A06}"/>
    <hyperlink ref="B8" r:id="rId23" display="https://streeteasy.com/rental/4416405" xr:uid="{E24038B7-AF4C-41C0-AC27-CE11734485E1}"/>
    <hyperlink ref="B133" r:id="rId24" display="https://streeteasy.com/rental/4396677" xr:uid="{D65D90BC-0ECD-4216-B9E3-D75DDCE46740}"/>
    <hyperlink ref="B144" r:id="rId25" display="https://streeteasy.com/rental/4374661" xr:uid="{899536B0-1AD5-4C85-8995-A625C417AD00}"/>
    <hyperlink ref="B78" r:id="rId26" display="https://streeteasy.com/rental/4375461" xr:uid="{4F919313-EA85-4CB0-9BFC-F134839ACA79}"/>
    <hyperlink ref="B124" r:id="rId27" display="https://streeteasy.com/rental/4369549" xr:uid="{2A2C88DD-3D33-4B4E-935E-BA9624A24C82}"/>
    <hyperlink ref="B31" r:id="rId28" display="https://streeteasy.com/rental/4348560" xr:uid="{5239C67C-AFA2-4869-9799-67876D5311C9}"/>
    <hyperlink ref="B87" r:id="rId29" display="https://streeteasy.com/rental/4376128" xr:uid="{C1F70545-59AF-4732-802E-D4A95AD779FC}"/>
    <hyperlink ref="B135" r:id="rId30" display="https://streeteasy.com/rental/4348130" xr:uid="{36451DBF-FE7C-4B2F-94CE-26076968F2C4}"/>
    <hyperlink ref="B85" r:id="rId31" display="https://streeteasy.com/rental/4308179" xr:uid="{188BF306-4589-4788-AB52-890A198A5521}"/>
    <hyperlink ref="B77" r:id="rId32" display="https://streeteasy.com/rental/4273029" xr:uid="{7CE97699-A2B0-420C-B726-CB2089668A58}"/>
    <hyperlink ref="B137" r:id="rId33" display="https://streeteasy.com/rental/4222167" xr:uid="{DA7A4FA4-2D4D-421E-BB97-1679694B3351}"/>
    <hyperlink ref="B71" r:id="rId34" display="https://streeteasy.com/rental/4266613" xr:uid="{730FE50B-A72B-427B-A602-9A2FCF43A737}"/>
    <hyperlink ref="B22" r:id="rId35" display="https://streeteasy.com/rental/4260756" xr:uid="{F916973B-D5E7-4769-9504-FAABD8159423}"/>
    <hyperlink ref="B2" r:id="rId36" display="https://streeteasy.com/rental/4245652" xr:uid="{4B7A91A0-EBF9-450B-9FF0-6E4FA395FBF1}"/>
    <hyperlink ref="B79" r:id="rId37" display="https://streeteasy.com/rental/4245653" xr:uid="{E6533623-2A60-4D5F-AE07-4E995108EE4A}"/>
    <hyperlink ref="B148" r:id="rId38" display="https://streeteasy.com/rental/4239889" xr:uid="{DEDEC738-C677-4441-94F6-3D7041FDBF0D}"/>
    <hyperlink ref="B145" r:id="rId39" display="https://streeteasy.com/rental/4210108" xr:uid="{D1FCD266-8689-4F71-B07F-D2493885C97C}"/>
    <hyperlink ref="B17" r:id="rId40" display="https://streeteasy.com/rental/4239915" xr:uid="{955961AA-3CF5-4133-B036-8A3617A6F983}"/>
    <hyperlink ref="B139" r:id="rId41" display="https://streeteasy.com/rental/4233864" xr:uid="{58673D6A-101A-4C21-8A2C-71C763AA846A}"/>
    <hyperlink ref="B80" r:id="rId42" display="https://streeteasy.com/rental/4227540" xr:uid="{7EAB4F9C-BEED-4357-A882-606ADF86F3C2}"/>
    <hyperlink ref="B35" r:id="rId43" display="https://streeteasy.com/rental/4190338" xr:uid="{8C1F0029-C382-4676-90C2-268C020A46DD}"/>
    <hyperlink ref="B18" r:id="rId44" display="https://streeteasy.com/rental/4190318" xr:uid="{7E8B36E5-2205-45F2-B6E3-040A4A5E269A}"/>
    <hyperlink ref="B123" r:id="rId45" display="https://streeteasy.com/rental/4161536" xr:uid="{B7D95B5C-6594-4746-B157-B5DE89F99076}"/>
    <hyperlink ref="B33" r:id="rId46" display="https://streeteasy.com/rental/4140790" xr:uid="{3E8631D4-5785-4C12-971F-91B099635917}"/>
    <hyperlink ref="B34" r:id="rId47" display="https://streeteasy.com/rental/4070785" xr:uid="{6379B305-3D26-4556-B6DA-CEC6CE2F2FB0}"/>
    <hyperlink ref="B90" r:id="rId48" display="https://streeteasy.com/rental/4111772" xr:uid="{9ADB075C-5DB9-469E-B840-D1408FC1D422}"/>
    <hyperlink ref="B120" r:id="rId49" display="https://streeteasy.com/rental/4116740" xr:uid="{98DA3906-E020-4B5E-9A0B-2769F909C7AC}"/>
    <hyperlink ref="B132" r:id="rId50" display="https://streeteasy.com/rental/4101043" xr:uid="{470C2FF7-21B1-4A44-9F4D-F33A939F2699}"/>
    <hyperlink ref="B143" r:id="rId51" display="https://streeteasy.com/rental/4086346" xr:uid="{AF5BDA33-AF21-4A95-95F2-D13A6F014BA7}"/>
    <hyperlink ref="AA24" r:id="rId52" display="https://streeteasy.com/rental/4086295" xr:uid="{6139094D-576C-4E07-812E-CD64B1469B66}"/>
    <hyperlink ref="B88" r:id="rId53" display="https://streeteasy.com/rental/4116748" xr:uid="{EDF43629-8E44-474E-B105-56F02CF85D3D}"/>
    <hyperlink ref="B86" r:id="rId54" display="https://streeteasy.com/rental/4109313" xr:uid="{DFF343B9-42AF-413B-9BC9-BC52A8AE913D}"/>
    <hyperlink ref="B128" r:id="rId55" display="https://streeteasy.com/rental/3953050" xr:uid="{33CF3806-98CE-467B-9154-E42FD86F30DB}"/>
    <hyperlink ref="B89" r:id="rId56" display="https://streeteasy.com/rental/4101051" xr:uid="{01FE9A14-2460-4B8F-A897-B2462B81127A}"/>
    <hyperlink ref="B95" r:id="rId57" display="https://streeteasy.com/rental/4026244" xr:uid="{6E1CF1E1-8DBD-47E2-9645-FDE3FA3C4E71}"/>
    <hyperlink ref="B126" r:id="rId58" display="https://streeteasy.com/rental/4068938" xr:uid="{7ED66ABD-CF47-460B-9A7A-D038CC134B7F}"/>
    <hyperlink ref="B146" r:id="rId59" display="https://streeteasy.com/rental/4022693" xr:uid="{0B027D70-6BEA-483C-A59C-75BCB4D16C35}"/>
    <hyperlink ref="B19" r:id="rId60" display="https://streeteasy.com/rental/4020385" xr:uid="{E37E2370-4010-41CA-B7B4-AB454E151CE2}"/>
    <hyperlink ref="B130" r:id="rId61" display="https://streeteasy.com/rental/4072781" xr:uid="{641E509E-C85F-4B99-B26B-94D0DB2DCE2D}"/>
    <hyperlink ref="B16" r:id="rId62" display="https://streeteasy.com/rental/4034591" xr:uid="{51DCE25B-F79F-4C19-AD22-DBE9A745AE39}"/>
    <hyperlink ref="B92" r:id="rId63" display="https://streeteasy.com/rental/4011981" xr:uid="{3479F8FC-A11E-407F-B27A-9C82510925C6}"/>
    <hyperlink ref="B11" r:id="rId64" display="https://streeteasy.com/rental/4020523" xr:uid="{DD63A6B3-7F35-47A5-99D5-E82EE5B63980}"/>
    <hyperlink ref="B125" r:id="rId65" display="https://streeteasy.com/rental/3934075" xr:uid="{67CD4E84-97DA-4D16-8B90-F8386E8DC13B}"/>
    <hyperlink ref="B83" r:id="rId66" display="https://streeteasy.com/rental/4020550" xr:uid="{DF96266C-7F1A-4E3D-AF92-E7DC4B1CF94D}"/>
    <hyperlink ref="AA143" r:id="rId67" display="https://streeteasy.com/rental/4022751" xr:uid="{BE7B4DF0-D2ED-4446-B691-F1829631D185}"/>
    <hyperlink ref="AA28" r:id="rId68" display="https://streeteasy.com/rental/4028447" xr:uid="{031CE6CB-178C-4FDB-AFFE-8AF5A522B43D}"/>
    <hyperlink ref="AA146" r:id="rId69" display="https://streeteasy.com/rental/3919710" xr:uid="{31D34CE4-849E-445D-9570-90A8EA28042F}"/>
    <hyperlink ref="B82" r:id="rId70" display="https://streeteasy.com/rental/4004642" xr:uid="{EE960737-8B49-46DE-8B3A-EBE82AC5964C}"/>
    <hyperlink ref="B147" r:id="rId71" display="https://streeteasy.com/rental/3984229" xr:uid="{062FA657-2DF3-4A8F-A159-D89D24220B7B}"/>
    <hyperlink ref="B32" r:id="rId72" display="https://streeteasy.com/rental/3983812" xr:uid="{E9B030D6-F1C8-4034-A4FB-F9C97FC54EF1}"/>
    <hyperlink ref="B129" r:id="rId73" display="https://streeteasy.com/rental/3994122" xr:uid="{93BDF229-FFFB-4E0F-A22A-E0C235C678EA}"/>
    <hyperlink ref="B72" r:id="rId74" display="https://streeteasy.com/rental/3974623" xr:uid="{4185EBDD-9D11-4E3B-A814-B5E1947CF0A1}"/>
    <hyperlink ref="B4" r:id="rId75" display="https://streeteasy.com/rental/3976002" xr:uid="{676BC01E-3310-41C3-BE57-F8F9B7455D93}"/>
    <hyperlink ref="B74" r:id="rId76" display="https://streeteasy.com/rental/3975656" xr:uid="{F563F047-8547-4660-A234-4255BB007E4E}"/>
    <hyperlink ref="B5" r:id="rId77" display="https://streeteasy.com/rental/3973790" xr:uid="{55FC3666-076A-4294-9361-147F2B1B52C5}"/>
    <hyperlink ref="B84" r:id="rId78" display="https://streeteasy.com/rental/3964660" xr:uid="{5B53E2C8-A39C-4BC3-AB37-14D130A008A8}"/>
    <hyperlink ref="B75" r:id="rId79" display="https://streeteasy.com/rental/3963950" xr:uid="{C729F184-7181-4214-800E-99FBD03DA26B}"/>
    <hyperlink ref="AA5" r:id="rId80" display="https://streeteasy.com/rental/3964899" xr:uid="{CC7DFB0A-4474-493B-98DC-0B3879C7B0E6}"/>
    <hyperlink ref="B73" r:id="rId81" display="https://streeteasy.com/rental/3954742" xr:uid="{0B66092A-FDAA-467A-A74F-381C94ACC455}"/>
    <hyperlink ref="B69" r:id="rId82" display="https://streeteasy.com/rental/3954730" xr:uid="{27E8AE3E-21E0-4343-926A-FDA1D631A557}"/>
    <hyperlink ref="AA68" r:id="rId83" display="https://streeteasy.com/rental/3952102" xr:uid="{2A3A7EC0-4B07-4133-8E4A-91AF2E3FBB43}"/>
    <hyperlink ref="B70" r:id="rId84" display="https://streeteasy.com/rental/3948111" xr:uid="{5717B393-5665-4622-B09F-466D368E25A4}"/>
    <hyperlink ref="B67" r:id="rId85" display="https://streeteasy.com/rental/3947922" xr:uid="{4CC37578-3C35-47EC-A446-66438AE32CD4}"/>
    <hyperlink ref="B10" r:id="rId86" display="https://streeteasy.com/rental/3920313" xr:uid="{6EB106EB-E798-47A4-B20F-05AD9C96136C}"/>
    <hyperlink ref="B21" r:id="rId87" display="https://streeteasy.com/rental/3912407" xr:uid="{EF579E54-5220-48FC-95D1-7A58DFD107D4}"/>
    <hyperlink ref="B30" r:id="rId88" display="https://streeteasy.com/rental/3912999" xr:uid="{AFFABD61-8388-40BF-9421-BE276F443312}"/>
    <hyperlink ref="B26" r:id="rId89" display="https://streeteasy.com/rental/3903415" xr:uid="{1E53AE92-BBAC-4EB1-9902-E740B704E65D}"/>
    <hyperlink ref="B9" r:id="rId90" display="https://streeteasy.com/rental/3912489" xr:uid="{45192F7C-07B6-4311-8A3E-23A8DD9C23A5}"/>
    <hyperlink ref="B27" r:id="rId91" display="https://streeteasy.com/rental/3869216" xr:uid="{625E915D-D0F3-4170-9CC4-94DA7A89016E}"/>
    <hyperlink ref="B140" r:id="rId92" display="https://streeteasy.com/rental/3863212" xr:uid="{EB272B65-3DD7-4E4B-8CDB-53119DEEA68B}"/>
    <hyperlink ref="B117" r:id="rId93" display="https://streeteasy.com/rental/3863187" xr:uid="{B660EBEB-0450-4C59-887C-0914A2982DA4}"/>
    <hyperlink ref="B119" r:id="rId94" display="https://streeteasy.com/rental/3863170" xr:uid="{CA310F78-EB5F-4E73-8B11-E0011473D76D}"/>
    <hyperlink ref="B118" r:id="rId95" display="https://streeteasy.com/rental/3863147" xr:uid="{160B4D61-113C-4D2D-90BD-B1880EEA33B6}"/>
    <hyperlink ref="C136" r:id="rId96" display="https://streeteasy.com/rental/4570605" xr:uid="{5523E173-35E1-4DF8-BCC8-E04D36083667}"/>
    <hyperlink ref="C24" r:id="rId97" display="https://streeteasy.com/rental/4508161" xr:uid="{BA6BE7B9-79C9-4195-A497-44D85243BFA5}"/>
    <hyperlink ref="C93" r:id="rId98" display="https://streeteasy.com/rental/4455823" xr:uid="{884636B9-AB7B-4CEC-8736-1FADB47B551C}"/>
    <hyperlink ref="C36" r:id="rId99" display="https://streeteasy.com/rental/4541414" xr:uid="{48A9B899-5239-4A3F-9378-6240D0EE5354}"/>
    <hyperlink ref="C37" r:id="rId100" display="https://streeteasy.com/rental/4523571" xr:uid="{E0011DD5-B7CE-4260-91A6-67780EFF1820}"/>
    <hyperlink ref="C38" r:id="rId101" display="https://streeteasy.com/rental/4521624" xr:uid="{F4D867CE-DD30-4959-B906-D185AD75BA98}"/>
    <hyperlink ref="C141" r:id="rId102" display="https://streeteasy.com/rental/4537225" xr:uid="{9C5F7731-9C59-43A7-A788-83223DFD551C}"/>
    <hyperlink ref="C29" r:id="rId103" display="https://streeteasy.com/rental/4469482" xr:uid="{C3696DE5-7657-413A-AA27-8D5634134007}"/>
    <hyperlink ref="C134" r:id="rId104" display="https://streeteasy.com/rental/4448756" xr:uid="{17F69E5B-DA8A-4AD9-97D5-7B2CC1D3F23B}"/>
    <hyperlink ref="C142" r:id="rId105" display="https://streeteasy.com/rental/4469483" xr:uid="{57044E77-301C-44FC-B1C1-0A3725A51F4F}"/>
    <hyperlink ref="C25" r:id="rId106" display="https://streeteasy.com/rental/4348538" xr:uid="{15F595C3-6CE7-4051-9AA9-7065021D772F}"/>
    <hyperlink ref="C15" r:id="rId107" display="https://streeteasy.com/rental/4416454" xr:uid="{6C013E08-0346-4031-8771-AECC715AEDC3}"/>
    <hyperlink ref="C13" r:id="rId108" display="https://streeteasy.com/rental/4477720" xr:uid="{D44A7E89-CFAE-43CB-8149-AFEC580BEF3C}"/>
    <hyperlink ref="C122" r:id="rId109" display="https://streeteasy.com/rental/4421367" xr:uid="{295C3663-C679-4238-8C59-5EA19425A264}"/>
    <hyperlink ref="C121" r:id="rId110" display="https://streeteasy.com/rental/4462715" xr:uid="{DE10FF84-A91F-4F78-92DB-FF62861F3708}"/>
    <hyperlink ref="C131" r:id="rId111" display="https://streeteasy.com/rental/4421366" xr:uid="{A924405E-5681-49B7-AEAD-26973E858548}"/>
    <hyperlink ref="C94" r:id="rId112" display="https://streeteasy.com/rental/4455834" xr:uid="{AAF04909-6D52-40D1-B696-59D534EFD8BE}"/>
    <hyperlink ref="C14" r:id="rId113" display="https://streeteasy.com/rental/4462727" xr:uid="{709F9133-6BB4-4247-861B-AE9B022607E2}"/>
    <hyperlink ref="C76" r:id="rId114" display="https://streeteasy.com/rental/4423295" xr:uid="{A98D1628-A597-4E24-8832-E84BB46D793D}"/>
    <hyperlink ref="C127" r:id="rId115" display="https://streeteasy.com/rental/4369552" xr:uid="{021CA1AA-D7CF-495F-8CF6-0AFB90BE65E4}"/>
    <hyperlink ref="C81" r:id="rId116" display="https://streeteasy.com/rental/4422319" xr:uid="{3D52B107-88E4-498B-B32E-6FBB681893B7}"/>
    <hyperlink ref="C12" r:id="rId117" display="https://streeteasy.com/rental/4374711" xr:uid="{D10D2019-FFA6-418A-9A4B-3F4DE51BED5F}"/>
    <hyperlink ref="C8" r:id="rId118" display="https://streeteasy.com/rental/4416405" xr:uid="{271882B3-30FD-4CD9-8B24-0DD5367E3D96}"/>
    <hyperlink ref="C133" r:id="rId119" display="https://streeteasy.com/rental/4396677" xr:uid="{F41F06BE-4960-438F-B86A-BD4A3D7B640C}"/>
    <hyperlink ref="C144" r:id="rId120" display="https://streeteasy.com/rental/4374661" xr:uid="{43DADD24-58BD-43F8-A437-2EC1BEBA9D0F}"/>
    <hyperlink ref="C78" r:id="rId121" display="https://streeteasy.com/rental/4375461" xr:uid="{15CC25C5-08E6-43E5-819C-0C9B7E633548}"/>
    <hyperlink ref="C124" r:id="rId122" display="https://streeteasy.com/rental/4369549" xr:uid="{6B188F75-DCA4-4FA7-A226-EB430AE613AB}"/>
    <hyperlink ref="C31" r:id="rId123" display="https://streeteasy.com/rental/4348560" xr:uid="{E46C7B56-7D6B-4494-AE7B-0261D3B6DC5A}"/>
    <hyperlink ref="C87" r:id="rId124" display="https://streeteasy.com/rental/4376128" xr:uid="{F67D8D4A-CE68-4292-8973-DEECFEF4840A}"/>
    <hyperlink ref="C135" r:id="rId125" display="https://streeteasy.com/rental/4348130" xr:uid="{859D4951-224B-4DEF-8D1D-39F09DCC7622}"/>
    <hyperlink ref="C85" r:id="rId126" display="https://streeteasy.com/rental/4308179" xr:uid="{EF53892C-5C6F-4500-9D0C-6E3FA2E98452}"/>
    <hyperlink ref="C77" r:id="rId127" display="https://streeteasy.com/rental/4273029" xr:uid="{A389549B-AA84-46BC-B5B6-5777B6164518}"/>
    <hyperlink ref="C137" r:id="rId128" display="https://streeteasy.com/rental/4222167" xr:uid="{450FDC7E-2A38-4388-8FDF-ADFBF154460D}"/>
    <hyperlink ref="C71" r:id="rId129" display="https://streeteasy.com/rental/4266613" xr:uid="{BBAD980B-A915-4B1A-8BAD-C9B815A9E609}"/>
    <hyperlink ref="C22" r:id="rId130" display="https://streeteasy.com/rental/4260756" xr:uid="{5294A5E5-ABDC-41EB-A7E7-08AB785BA5B4}"/>
    <hyperlink ref="C2" r:id="rId131" display="https://streeteasy.com/rental/4245652" xr:uid="{F3A91E7D-59EB-4846-A739-A4F3B92515FA}"/>
    <hyperlink ref="C79" r:id="rId132" display="https://streeteasy.com/rental/4245653" xr:uid="{9E2C7764-72A5-4768-A7E6-2257802AEDC4}"/>
    <hyperlink ref="C148" r:id="rId133" display="https://streeteasy.com/rental/4239889" xr:uid="{887F5370-AEEB-4676-A5AF-94CB6188B405}"/>
    <hyperlink ref="C145" r:id="rId134" display="https://streeteasy.com/rental/4210108" xr:uid="{6F5B2B70-DE5F-4772-BAEF-4BFAAFACF686}"/>
    <hyperlink ref="C17" r:id="rId135" display="https://streeteasy.com/rental/4239915" xr:uid="{B587E7AE-6170-48D3-9EE9-9AD9D7E47440}"/>
    <hyperlink ref="C139" r:id="rId136" display="https://streeteasy.com/rental/4233864" xr:uid="{E57226E5-F550-4CAA-912C-BACA65654909}"/>
    <hyperlink ref="C80" r:id="rId137" display="https://streeteasy.com/rental/4227540" xr:uid="{26E7911F-096A-4DAA-8133-52022DD0AAA3}"/>
    <hyperlink ref="C35" r:id="rId138" display="https://streeteasy.com/rental/4190338" xr:uid="{886C7435-BDD0-4A1C-911F-0A5B5879C255}"/>
    <hyperlink ref="C18" r:id="rId139" display="https://streeteasy.com/rental/4190318" xr:uid="{3B5765FC-CCCB-4279-8798-57BE3C68DD3D}"/>
    <hyperlink ref="C123" r:id="rId140" display="https://streeteasy.com/rental/4161536" xr:uid="{2BA8855A-ED34-4DED-9854-1CCDFE48BE4D}"/>
    <hyperlink ref="C33" r:id="rId141" display="https://streeteasy.com/rental/4140790" xr:uid="{D9BCC270-1537-42B1-8C9C-8E30E5A6229A}"/>
    <hyperlink ref="C34" r:id="rId142" display="https://streeteasy.com/rental/4070785" xr:uid="{30B3F939-7A05-4A54-A6B7-5B6FD4DAC7C2}"/>
    <hyperlink ref="C90" r:id="rId143" display="https://streeteasy.com/rental/4111772" xr:uid="{22521801-78EE-4AFD-959C-3DD1EC54A453}"/>
    <hyperlink ref="C120" r:id="rId144" display="https://streeteasy.com/rental/4116740" xr:uid="{49A8E5C8-5E0C-4982-8D3A-7634BE3115D4}"/>
    <hyperlink ref="C132" r:id="rId145" display="https://streeteasy.com/rental/4101043" xr:uid="{6E3CC43D-AD24-4062-9390-0709D90E279E}"/>
    <hyperlink ref="C143" r:id="rId146" display="https://streeteasy.com/rental/4086346" xr:uid="{E7FDA2B6-B73E-4704-B227-36FF49DECA57}"/>
    <hyperlink ref="AE24" r:id="rId147" display="https://streeteasy.com/rental/4086295" xr:uid="{07B8562E-A73F-4208-9E51-AF534FEDAEFE}"/>
    <hyperlink ref="C88" r:id="rId148" display="https://streeteasy.com/rental/4116748" xr:uid="{B3459BD1-4F1A-48C1-98E4-B20D95708A94}"/>
    <hyperlink ref="C86" r:id="rId149" display="https://streeteasy.com/rental/4109313" xr:uid="{C15814CF-5C51-434E-97DD-F1C35CF7D854}"/>
    <hyperlink ref="C128" r:id="rId150" display="https://streeteasy.com/rental/3953050" xr:uid="{B417C58D-9455-4C33-8BDD-EA33D487CA8C}"/>
    <hyperlink ref="C89" r:id="rId151" display="https://streeteasy.com/rental/4101051" xr:uid="{88E23323-1739-4A6D-9F8E-D7590512226C}"/>
    <hyperlink ref="C95" r:id="rId152" display="https://streeteasy.com/rental/4026244" xr:uid="{807C41F9-2FA4-410F-90A9-A18E5A25CEB9}"/>
    <hyperlink ref="C126" r:id="rId153" display="https://streeteasy.com/rental/4068938" xr:uid="{73DFE0EE-BF8A-4345-A374-1767C3757A04}"/>
    <hyperlink ref="C146" r:id="rId154" display="https://streeteasy.com/rental/4022693" xr:uid="{98D008CB-1137-4A92-8A8E-494A2CC001FE}"/>
    <hyperlink ref="C19" r:id="rId155" display="https://streeteasy.com/rental/4020385" xr:uid="{B3D10A2E-561C-46BB-86AA-AB2566DC7A37}"/>
    <hyperlink ref="C130" r:id="rId156" display="https://streeteasy.com/rental/4072781" xr:uid="{5B924CC1-61A4-4DF2-9ADE-40F83A5667D4}"/>
    <hyperlink ref="C16" r:id="rId157" display="https://streeteasy.com/rental/4034591" xr:uid="{972BBA69-2B5B-44FE-90AE-557663B01749}"/>
    <hyperlink ref="C92" r:id="rId158" display="https://streeteasy.com/rental/4011981" xr:uid="{14377887-26FA-45EA-99AB-33FA874F01E7}"/>
    <hyperlink ref="C11" r:id="rId159" display="https://streeteasy.com/rental/4020523" xr:uid="{4E6207BD-6476-488C-AE58-4AF642E5C1E8}"/>
    <hyperlink ref="C125" r:id="rId160" display="https://streeteasy.com/rental/3934075" xr:uid="{20EB897D-B5DA-4D8D-8BCF-3308E0F02B42}"/>
    <hyperlink ref="C83" r:id="rId161" display="https://streeteasy.com/rental/4020550" xr:uid="{9569514A-7603-4846-B188-F82B8A495D59}"/>
    <hyperlink ref="AE143" r:id="rId162" display="https://streeteasy.com/rental/4022751" xr:uid="{3D8D12FE-5416-40C7-B64B-CD405B5D84FF}"/>
    <hyperlink ref="AE28" r:id="rId163" display="https://streeteasy.com/rental/4028447" xr:uid="{B2278876-7589-416B-8AFD-94D2E7BE9538}"/>
    <hyperlink ref="AE146" r:id="rId164" display="https://streeteasy.com/rental/3919710" xr:uid="{AA795E4E-5BDE-44B1-8485-1ABA1AA39F48}"/>
    <hyperlink ref="C82" r:id="rId165" display="https://streeteasy.com/rental/4004642" xr:uid="{F5347401-03F0-46D2-AB77-D199B1CB54B5}"/>
    <hyperlink ref="C147" r:id="rId166" display="https://streeteasy.com/rental/3984229" xr:uid="{2571C657-247C-4458-A4D4-0F5B54A5A9A3}"/>
    <hyperlink ref="C32" r:id="rId167" display="https://streeteasy.com/rental/3983812" xr:uid="{22023D3B-38E4-4B40-BC9C-CAC3F37C76BE}"/>
    <hyperlink ref="C129" r:id="rId168" display="https://streeteasy.com/rental/3994122" xr:uid="{EEC7F43E-7C04-4793-B31E-CBAC079EA285}"/>
    <hyperlink ref="C72" r:id="rId169" display="https://streeteasy.com/rental/3974623" xr:uid="{B01D0CC3-5C9D-462A-8E8E-3FE904B37D32}"/>
    <hyperlink ref="C4" r:id="rId170" display="https://streeteasy.com/rental/3976002" xr:uid="{DE9E83CD-8E3D-4BAE-A76C-849983ADADCC}"/>
    <hyperlink ref="C74" r:id="rId171" display="https://streeteasy.com/rental/3975656" xr:uid="{86C8C56E-0983-4E0A-A764-C42F8A0A90FA}"/>
    <hyperlink ref="C5" r:id="rId172" display="https://streeteasy.com/rental/3973790" xr:uid="{AC8F93D7-1B87-450D-9C85-CE9A1B297194}"/>
    <hyperlink ref="C84" r:id="rId173" display="https://streeteasy.com/rental/3964660" xr:uid="{E386206E-660A-4BB6-8964-1F297C82352B}"/>
    <hyperlink ref="C75" r:id="rId174" display="https://streeteasy.com/rental/3963950" xr:uid="{D90531BD-6269-42F7-B251-5972FA9AC2AF}"/>
    <hyperlink ref="C73" r:id="rId175" display="https://streeteasy.com/rental/3954742" xr:uid="{7101DB01-F1CA-46BB-AEEF-8224BE0BA7E5}"/>
    <hyperlink ref="C69" r:id="rId176" display="https://streeteasy.com/rental/3954730" xr:uid="{AA65F8B3-6CD3-44FB-B202-692677E1BDCA}"/>
    <hyperlink ref="AE68" r:id="rId177" display="https://streeteasy.com/rental/3952102" xr:uid="{9ECCE63F-F8DE-4CF0-B4D9-13B61E9F3063}"/>
    <hyperlink ref="C70" r:id="rId178" display="https://streeteasy.com/rental/3948111" xr:uid="{D2B12F8F-98F6-4AFE-8FBA-5A2867DF2181}"/>
    <hyperlink ref="C67" r:id="rId179" display="https://streeteasy.com/rental/3947922" xr:uid="{C152BDD4-070F-4E8B-AAFC-6F760015980B}"/>
    <hyperlink ref="C10" r:id="rId180" display="https://streeteasy.com/rental/3920313" xr:uid="{53BBDF6E-0EE3-473E-9830-C50A60E8423D}"/>
    <hyperlink ref="C21" r:id="rId181" display="https://streeteasy.com/rental/3912407" xr:uid="{8888EE78-2AAB-4105-AE5D-C462371FEAA5}"/>
    <hyperlink ref="C30" r:id="rId182" display="https://streeteasy.com/rental/3912999" xr:uid="{16B62CEA-DA6A-4526-81A5-C178B1FEC768}"/>
    <hyperlink ref="C26" r:id="rId183" display="https://streeteasy.com/rental/3903415" xr:uid="{2DD7160D-24AC-44F2-B29F-7F3FAC34F395}"/>
    <hyperlink ref="C9" r:id="rId184" display="https://streeteasy.com/rental/3912489" xr:uid="{B08DFF4D-5A40-4AB8-B55F-4DB25EED9802}"/>
    <hyperlink ref="C27" r:id="rId185" display="https://streeteasy.com/rental/3869216" xr:uid="{777186B5-7FA1-4E38-896A-BF07BF1C3CF1}"/>
    <hyperlink ref="C140" r:id="rId186" display="https://streeteasy.com/rental/3863212" xr:uid="{3064ED50-D4A5-41CB-9731-210FB6840D67}"/>
    <hyperlink ref="C117" r:id="rId187" display="https://streeteasy.com/rental/3863187" xr:uid="{695EB7DA-165C-41EF-93FB-CE9AD5B33CE9}"/>
    <hyperlink ref="C119" r:id="rId188" display="https://streeteasy.com/rental/3863170" xr:uid="{98ECCFFF-A24E-4334-8C53-C92C657D3530}"/>
    <hyperlink ref="C118" r:id="rId189" display="https://streeteasy.com/rental/3863147" xr:uid="{49D85ABD-93A6-47E2-BD73-E745E3FBF8C3}"/>
    <hyperlink ref="B28" r:id="rId190" display="https://streeteasy.com/rental/4028447" xr:uid="{50316728-8E8C-4EF2-8905-B32D4E15C5C9}"/>
    <hyperlink ref="C28" r:id="rId191" display="https://streeteasy.com/rental/4028447" xr:uid="{888A40FF-D43E-445F-81A3-D49367FF3275}"/>
    <hyperlink ref="K136" r:id="rId192" display="https://streeteasy.com/rental/4570605" xr:uid="{AA4253AA-73FB-47EA-B931-238B721F2E85}"/>
    <hyperlink ref="K93" r:id="rId193" display="https://streeteasy.com/rental/4455823" xr:uid="{55EEB64B-E080-4CC2-A3F8-4BD569712254}"/>
    <hyperlink ref="K36" r:id="rId194" display="https://streeteasy.com/rental/4541414" xr:uid="{374D9AFB-D279-45F4-A8B3-83BCA4B89E60}"/>
    <hyperlink ref="K37" r:id="rId195" display="https://streeteasy.com/rental/4523571" xr:uid="{48291F3B-A494-4BDC-8572-2E429B7CF1AC}"/>
    <hyperlink ref="K38" r:id="rId196" display="https://streeteasy.com/rental/4521624" xr:uid="{DC212F16-CE6F-444A-A89B-EC204688F4CD}"/>
    <hyperlink ref="K141" r:id="rId197" display="https://streeteasy.com/rental/4537225" xr:uid="{561F9406-2A7D-4F6A-B391-4644FE0DA3ED}"/>
    <hyperlink ref="K29" r:id="rId198" display="https://streeteasy.com/rental/4469482" xr:uid="{7FC5A6AC-CA0B-4EE2-8F0B-5C850DBEF7AB}"/>
    <hyperlink ref="K134" r:id="rId199" display="https://streeteasy.com/rental/4448756" xr:uid="{48876271-EC07-45FA-8E6C-573880328B26}"/>
    <hyperlink ref="K25" r:id="rId200" display="https://streeteasy.com/rental/4348538" xr:uid="{2146B521-1AAB-4483-8784-EE7392483589}"/>
    <hyperlink ref="K15" r:id="rId201" display="https://streeteasy.com/rental/4416454" xr:uid="{2E9CA2EA-0E45-413B-A62E-7D281F15A949}"/>
    <hyperlink ref="K13" r:id="rId202" display="https://streeteasy.com/rental/4477720" xr:uid="{3D6C7F65-A732-47F9-AE99-E7CC04C743DC}"/>
    <hyperlink ref="K122" r:id="rId203" display="https://streeteasy.com/rental/4421367" xr:uid="{2A29E350-9000-44F8-BA64-1093A610F75A}"/>
    <hyperlink ref="K121" r:id="rId204" display="https://streeteasy.com/rental/4462715" xr:uid="{69E65087-DBB2-4C5E-BB05-DB4536367CDA}"/>
    <hyperlink ref="K76" r:id="rId205" display="https://streeteasy.com/rental/4423295" xr:uid="{0A60DFB0-F3E3-4F4C-8BF0-22E9A3B0A630}"/>
    <hyperlink ref="K127" r:id="rId206" display="https://streeteasy.com/rental/4369552" xr:uid="{4AAA8E73-E650-42E7-989F-F2E73A5108E6}"/>
    <hyperlink ref="K81" r:id="rId207" display="https://streeteasy.com/rental/4422319" xr:uid="{985884EC-CCD5-4FC7-82F6-35C4F27C43B6}"/>
    <hyperlink ref="K12" r:id="rId208" display="https://streeteasy.com/rental/4374711" xr:uid="{8863510A-03E3-4EED-8944-C4DA4FDCC84D}"/>
    <hyperlink ref="K133" r:id="rId209" display="https://streeteasy.com/rental/4396677" xr:uid="{F6F822E8-F583-40F7-ABF8-8156BB80BC82}"/>
    <hyperlink ref="K78" r:id="rId210" display="https://streeteasy.com/rental/4375461" xr:uid="{2B268583-A6DE-4335-8535-C486352E5E22}"/>
    <hyperlink ref="K124" r:id="rId211" display="https://streeteasy.com/rental/4369549" xr:uid="{55749F0B-F7D5-4D52-AD03-07F2F96CA8FF}"/>
    <hyperlink ref="K31" r:id="rId212" display="https://streeteasy.com/rental/4348560" xr:uid="{9B54ED13-B696-43C0-B077-AB23658B1148}"/>
    <hyperlink ref="K135" r:id="rId213" display="https://streeteasy.com/rental/4348130" xr:uid="{51CCBA4B-5A8A-4C66-ADA1-5294E215B90E}"/>
    <hyperlink ref="K85" r:id="rId214" display="https://streeteasy.com/rental/4308179" xr:uid="{E2EE2944-48C0-440A-AD0F-C9C276E5B94A}"/>
    <hyperlink ref="K77" r:id="rId215" display="https://streeteasy.com/rental/4273029" xr:uid="{15C60C31-1F17-4105-88D7-524CCB8C30A1}"/>
    <hyperlink ref="K71" r:id="rId216" display="https://streeteasy.com/rental/4266613" xr:uid="{3589410D-C95D-45A7-9597-610E23F66E11}"/>
    <hyperlink ref="K22" r:id="rId217" display="https://streeteasy.com/rental/4260756" xr:uid="{06B1FD93-C70B-4C13-881D-9EB4158A70DB}"/>
    <hyperlink ref="K2" r:id="rId218" display="https://streeteasy.com/rental/4245652" xr:uid="{5CB7053A-AC1C-414C-A60C-1AD3A93ECCE7}"/>
    <hyperlink ref="K79" r:id="rId219" display="https://streeteasy.com/rental/4245653" xr:uid="{FFA90F45-E8D8-4961-93E4-5598BD3224BC}"/>
    <hyperlink ref="K145" r:id="rId220" display="https://streeteasy.com/rental/4210108" xr:uid="{8B6DCC33-CACE-40C2-A260-6C9C915E09EF}"/>
    <hyperlink ref="K17" r:id="rId221" display="https://streeteasy.com/rental/4239915" xr:uid="{243E6F8A-32CD-477A-A85B-E442D32468CA}"/>
    <hyperlink ref="K139" r:id="rId222" display="https://streeteasy.com/rental/4233864" xr:uid="{2E11D83A-5661-4708-809B-62D4FB19118E}"/>
    <hyperlink ref="K80" r:id="rId223" display="https://streeteasy.com/rental/4227540" xr:uid="{72BA02A6-B22B-4D08-B2E4-F46C26E587D9}"/>
    <hyperlink ref="K35" r:id="rId224" display="https://streeteasy.com/rental/4190338" xr:uid="{17103511-0E16-4154-82C1-47C015869251}"/>
    <hyperlink ref="K123" r:id="rId225" display="https://streeteasy.com/rental/4161536" xr:uid="{09E8EA91-D2AB-48AA-836C-CD142B63A64A}"/>
    <hyperlink ref="K33" r:id="rId226" display="https://streeteasy.com/rental/4140790" xr:uid="{D3CCDB64-ACD4-4C0E-A8B3-F7DE7B91FA54}"/>
    <hyperlink ref="K120" r:id="rId227" display="https://streeteasy.com/rental/4116740" xr:uid="{E84BF5A1-CF50-45FE-BC64-B33242723F07}"/>
    <hyperlink ref="K143" r:id="rId228" display="https://streeteasy.com/rental/4086346" xr:uid="{E748AA2A-EFEE-41F8-87A2-F4B1CE24D2E9}"/>
    <hyperlink ref="K86" r:id="rId229" display="https://streeteasy.com/rental/4109313" xr:uid="{7D5475D5-0A7D-4BB7-87DB-26789BA54C1E}"/>
    <hyperlink ref="K128" r:id="rId230" display="https://streeteasy.com/rental/3953050" xr:uid="{DFDACA2C-FB74-4CAC-90E7-B32F665B8F56}"/>
    <hyperlink ref="K95" r:id="rId231" display="https://streeteasy.com/rental/4026244" xr:uid="{E53098BB-7B44-4D93-A6F6-68A89FF8FE8B}"/>
    <hyperlink ref="K126" r:id="rId232" display="https://streeteasy.com/rental/4068938" xr:uid="{71BB720C-4FA5-48A3-9610-0A7463ABA122}"/>
    <hyperlink ref="K146" r:id="rId233" display="https://streeteasy.com/rental/4022693" xr:uid="{5780695C-921E-4FF0-9481-DA9481A7CE39}"/>
    <hyperlink ref="K19" r:id="rId234" display="https://streeteasy.com/rental/4020385" xr:uid="{F335C929-3B78-48CE-BC5A-BCAE104ED634}"/>
    <hyperlink ref="K130" r:id="rId235" display="https://streeteasy.com/rental/4072781" xr:uid="{2EB2402B-F81D-49BA-B922-5ED13E5BCE98}"/>
    <hyperlink ref="K16" r:id="rId236" display="https://streeteasy.com/rental/4034591" xr:uid="{DB008C46-87A9-4FC8-9F0E-61364362F7A6}"/>
    <hyperlink ref="K125" r:id="rId237" display="https://streeteasy.com/rental/3934075" xr:uid="{710B2F9B-2C6A-44A6-935D-E5C3EC75707E}"/>
    <hyperlink ref="K83" r:id="rId238" display="https://streeteasy.com/rental/4020550" xr:uid="{EC6B51A2-22B3-4227-B55A-0CF62EC00E90}"/>
    <hyperlink ref="AH143" r:id="rId239" display="https://streeteasy.com/rental/4022751" xr:uid="{54045244-EA28-4D28-B176-DBC776F57FF0}"/>
    <hyperlink ref="AH28" r:id="rId240" display="https://streeteasy.com/rental/4028447" xr:uid="{74DA2AAD-0E61-4198-BC70-1A9E81841F53}"/>
    <hyperlink ref="K82" r:id="rId241" display="https://streeteasy.com/rental/4004642" xr:uid="{C9AA67EC-4488-43BC-B7F0-C91AAAADE514}"/>
    <hyperlink ref="K147" r:id="rId242" display="https://streeteasy.com/rental/3984229" xr:uid="{2057FDB1-7ECB-41BE-AB0F-36F541F71250}"/>
    <hyperlink ref="K32" r:id="rId243" display="https://streeteasy.com/rental/3983812" xr:uid="{3AF0DB8B-D81F-4C94-8A72-5206752C5901}"/>
    <hyperlink ref="K129" r:id="rId244" display="https://streeteasy.com/rental/3994122" xr:uid="{6844D49A-065F-4F23-8828-D995BE0BC19E}"/>
    <hyperlink ref="K72" r:id="rId245" display="https://streeteasy.com/rental/3974623" xr:uid="{36EABAE3-3CF1-4579-B2F7-BC569153868D}"/>
    <hyperlink ref="K74" r:id="rId246" display="https://streeteasy.com/rental/3975656" xr:uid="{4AE4531E-2643-4E6D-8A99-3E28CB0CB30D}"/>
    <hyperlink ref="K84" r:id="rId247" display="https://streeteasy.com/rental/3964660" xr:uid="{0EFE0577-7129-45AD-AB97-4E8808F96B99}"/>
    <hyperlink ref="K75" r:id="rId248" display="https://streeteasy.com/rental/3963950" xr:uid="{635BAA0F-196B-4C3E-A41C-3F605752D5CF}"/>
    <hyperlink ref="AH5" r:id="rId249" display="https://streeteasy.com/rental/3964899" xr:uid="{BF7DB970-BD58-41CD-8A4C-6C553BD06E10}"/>
    <hyperlink ref="K73" r:id="rId250" display="https://streeteasy.com/rental/3954742" xr:uid="{B55F871D-1A0B-4C12-BB76-99851D559D4B}"/>
    <hyperlink ref="K69" r:id="rId251" display="https://streeteasy.com/rental/3954730" xr:uid="{5E04B2F6-A081-4D11-855A-49C5D761436D}"/>
    <hyperlink ref="AH68" r:id="rId252" display="https://streeteasy.com/rental/3952102" xr:uid="{A3B0F705-C04B-41DB-8BBA-3B5ACBDAE519}"/>
    <hyperlink ref="K70" r:id="rId253" display="https://streeteasy.com/rental/3948111" xr:uid="{18AE3A55-46A1-4221-9184-8C3571D79000}"/>
    <hyperlink ref="K67" r:id="rId254" display="https://streeteasy.com/rental/3947922" xr:uid="{5F739D45-2225-4CE7-AAC4-B8242CDA6390}"/>
    <hyperlink ref="K21" r:id="rId255" display="https://streeteasy.com/rental/3912407" xr:uid="{49A50493-AD6D-4120-85DF-BAF25F440C0E}"/>
    <hyperlink ref="K30" r:id="rId256" display="https://streeteasy.com/rental/3912999" xr:uid="{17A933D6-5835-4D81-9F04-9258A7B6C862}"/>
    <hyperlink ref="K26" r:id="rId257" display="https://streeteasy.com/rental/3903415" xr:uid="{9CB4BC0D-BC22-4448-AF82-90C0930C7E9A}"/>
    <hyperlink ref="K27" r:id="rId258" display="https://streeteasy.com/rental/3869216" xr:uid="{6CEC74E1-240E-4958-9C5E-1EB214837217}"/>
    <hyperlink ref="K117" r:id="rId259" display="https://streeteasy.com/rental/3863187" xr:uid="{F47CE095-4CC8-442D-9AED-706FB167535D}"/>
    <hyperlink ref="K119" r:id="rId260" display="https://streeteasy.com/rental/3863170" xr:uid="{2ADF2C84-E644-43F7-9D05-A8269523F0D9}"/>
    <hyperlink ref="K118" r:id="rId261" display="https://streeteasy.com/rental/3863147" xr:uid="{F5F85FC0-00D0-4E54-8AE9-98A40FC76878}"/>
    <hyperlink ref="K28" r:id="rId262" display="https://streeteasy.com/rental/4028447" xr:uid="{4E7DF360-E271-4929-8821-B8A23C87C883}"/>
    <hyperlink ref="K24" r:id="rId263" display="https://streeteasy.com/rental/4508161" xr:uid="{7369361D-F08E-4F40-966A-0385A5E861E8}"/>
    <hyperlink ref="K14" r:id="rId264" display="https://streeteasy.com/rental/4462727" xr:uid="{1AF8A8BD-1D2C-4BA0-9435-984A5C883BE1}"/>
    <hyperlink ref="K8" r:id="rId265" display="https://streeteasy.com/rental/4416405" xr:uid="{B295A078-581F-416A-95EC-90E5D067E573}"/>
    <hyperlink ref="K18" r:id="rId266" display="https://streeteasy.com/rental/4190318" xr:uid="{5B0021C4-5A31-4DA0-82AB-EB8AD8C5CA6B}"/>
    <hyperlink ref="K34" r:id="rId267" display="https://streeteasy.com/rental/4070785" xr:uid="{00E45796-2333-412E-B260-93C171E8D4CD}"/>
    <hyperlink ref="AH24" r:id="rId268" display="https://streeteasy.com/rental/4086295" xr:uid="{94BC7975-ED4F-49D9-A09B-18A616DF8A32}"/>
    <hyperlink ref="K11" r:id="rId269" display="https://streeteasy.com/rental/4020523" xr:uid="{BFAAD29D-F1AE-4F67-A3E2-A09BC898CCBD}"/>
    <hyperlink ref="K4" r:id="rId270" display="https://streeteasy.com/rental/3976002" xr:uid="{269CCA91-1D06-42A0-A069-0121982C4508}"/>
    <hyperlink ref="K5" r:id="rId271" display="https://streeteasy.com/rental/3973790" xr:uid="{A5D8706E-30B9-4064-BE30-4AEDC929D5E6}"/>
    <hyperlink ref="K10" r:id="rId272" display="https://streeteasy.com/rental/3920313" xr:uid="{8A4BE98D-7A74-4D38-B4C7-49B0DBD0C4CD}"/>
    <hyperlink ref="K9" r:id="rId273" display="https://streeteasy.com/rental/3912489" xr:uid="{4588A6CD-48D0-4CC5-98B6-E891197AF8FD}"/>
    <hyperlink ref="K142" r:id="rId274" display="https://streeteasy.com/rental/4469483" xr:uid="{AC80E3D2-DE9C-47F6-B44C-222A27FAC1B4}"/>
    <hyperlink ref="K131" r:id="rId275" display="https://streeteasy.com/rental/4421366" xr:uid="{2875E742-371B-4574-8429-E4A5A8224F64}"/>
    <hyperlink ref="K94" r:id="rId276" display="https://streeteasy.com/rental/4455834" xr:uid="{16DDB0BA-EA2B-49BF-BD8D-3933E5A34B37}"/>
    <hyperlink ref="K87" r:id="rId277" display="https://streeteasy.com/rental/4376128" xr:uid="{5173A65A-FA06-45DE-9AE9-4178E39D1381}"/>
    <hyperlink ref="K137" r:id="rId278" display="https://streeteasy.com/rental/4222167" xr:uid="{DB884CF7-BF26-4E76-9B41-145F6279252D}"/>
    <hyperlink ref="K148" r:id="rId279" display="https://streeteasy.com/rental/4239889" xr:uid="{F0FB7117-7A6E-40B5-821F-9DA7FE82995C}"/>
    <hyperlink ref="K90" r:id="rId280" display="https://streeteasy.com/rental/4111772" xr:uid="{7BA29071-165C-43DD-8979-14E5D5278BCA}"/>
    <hyperlink ref="K132" r:id="rId281" display="https://streeteasy.com/rental/4101043" xr:uid="{15364200-CB1B-4E2F-A3B1-6E3844C64AE7}"/>
    <hyperlink ref="K88" r:id="rId282" display="https://streeteasy.com/rental/4116748" xr:uid="{F5CDA553-2307-47B1-817C-DA5338FCFC76}"/>
    <hyperlink ref="K89" r:id="rId283" display="https://streeteasy.com/rental/4101051" xr:uid="{A7E3D718-24D4-4F62-9E64-5D17047E1B74}"/>
    <hyperlink ref="K92" r:id="rId284" display="https://streeteasy.com/rental/4011981" xr:uid="{9A168851-0902-4D01-BE7F-8B97D255F797}"/>
    <hyperlink ref="AH146" r:id="rId285" display="https://streeteasy.com/rental/3919710" xr:uid="{1A9E6C85-E337-4267-9943-E7B5307D7F16}"/>
    <hyperlink ref="K140" r:id="rId286" display="https://streeteasy.com/rental/3863212" xr:uid="{80747702-89DB-4428-ABF9-F56A844D4486}"/>
    <hyperlink ref="AE131" r:id="rId287" display="https://streeteasy.com/rental/4421366" xr:uid="{D84958A6-36AC-4CD0-A4CE-EC711279E0BE}"/>
    <hyperlink ref="AH131" r:id="rId288" display="https://streeteasy.com/rental/4421366" xr:uid="{1FF211D3-25AA-464B-8AF8-03CD2524E819}"/>
    <hyperlink ref="AA131" r:id="rId289" display="https://streeteasy.com/rental/4421366" xr:uid="{3D5511AD-D5B2-4790-A52D-F818C554289E}"/>
    <hyperlink ref="AE5" r:id="rId290" display="https://streeteasy.com/rental/3973790" xr:uid="{25540F81-62FB-45A2-B168-D3F98D30A520}"/>
    <hyperlink ref="AJ69" r:id="rId291" display="https://www.corcoran.com/listing/rented/30-77-vernon-boulevard-213s-queens-ny-11102/22043885/regionId/1" xr:uid="{A34C40F2-E75B-4C1B-B00A-D0C60F0E4416}"/>
    <hyperlink ref="AJ72" r:id="rId292" display="https://www.corcoran.com/listing/rented/30-77-vernon-boulevard-215s-queens-ny-11102/22101969/regionId/1" xr:uid="{FB7F0F0C-3FA8-49BA-AF5A-0B136972AB5C}"/>
    <hyperlink ref="AJ67" r:id="rId293" display="https://www.corcoran.com/listing/rented/30-77-vernon-boulevard-211s-queens-ny-11102/22028122/regionId/1" xr:uid="{6FE029DA-666D-45DD-BC42-6A447532A042}"/>
    <hyperlink ref="AJ73" r:id="rId294" display="https://www.corcoran.com/listing/rented/30-77-vernon-boulevard-411s-queens-ny-11102/22044001/regionId/1" xr:uid="{831B8FCC-492C-4BAD-B34E-E8F7BF5D5CCF}"/>
    <hyperlink ref="AJ74" r:id="rId295" display="https://www.corcoran.com/listing/rented/30-77-vernon-boulevard-511s-queens-ny-11102/22104489/regionId/1" xr:uid="{D4D1D76A-0361-480C-A687-CA30CB268996}"/>
    <hyperlink ref="AJ75" r:id="rId296" display="https://www.corcoran.com/listing/rented/30-77-vernon-boulevard-315s-queens-ny-11102/22067965/regionId/1" xr:uid="{608D9FC5-4D3B-4405-BA2A-AA3A0B19F69A}"/>
    <hyperlink ref="AJ78" r:id="rId297" display="https://www.corcoran.com/listing/rented/30-77-vernon-boulevard-313s-queens-ny-11102/22065875/regionId/1" xr:uid="{EA1DD93D-6655-47A3-A628-DA1406CFACA1}"/>
    <hyperlink ref="AJ4" r:id="rId298" display="https://www.corcoran.com/listing/rented/30-77-vernon-boulevard-ph826w-queens-ny-11102/22104688/regionId/1" xr:uid="{4FAA46AB-9339-4562-ADE0-FD1081BF62B9}"/>
    <hyperlink ref="AJ68" r:id="rId299" display="https://www.corcoran.com/listing/rented/30-77-vernon-boulevard-212s-queens-ny-11102/22028169/regionId/1" xr:uid="{3CDC3716-E874-427D-9D96-41BC47121C86}"/>
    <hyperlink ref="AJ70" r:id="rId300" display="https://www.corcoran.com/listing/rented/30-77-vernon-boulevard-214s-queens-ny-11102/22029255/regionId/1" xr:uid="{26697C86-8C93-4AE6-8F66-843268AAFAF6}"/>
    <hyperlink ref="AJ85" r:id="rId301" display="https://www.corcoran.com/listing/rented/30-77-vernon-boulevard-312s-queens-ny-11102/22169920/regionId/1" xr:uid="{20792B83-9789-4F69-9A90-A9A51809E415}"/>
    <hyperlink ref="AJ84" r:id="rId302" display="https://www.corcoran.com/listing/rented/30-77-vernon-boulevard-516s-queens-ny-11102/22065876/regionId/1" xr:uid="{7B99C865-5604-4009-B14A-3E7D4FCFCBDF}"/>
    <hyperlink ref="AJ118" r:id="rId303" display="https://www.corcoran.com/listing/rented/30-77-vernon-boulevard-333e-queens-ny-11102/21839551/regionId/1" xr:uid="{FD0FE1A2-1EE0-4106-94CB-D1E7ED55FC69}"/>
    <hyperlink ref="AJ76" r:id="rId304" display="https://www.corcoran.com/listing/rented/30-77-vernon-boulevard-611s-queens-ny-11102/22171363/regionId/1" xr:uid="{EDE2C9F1-AC26-4C2F-A84E-A7787197B13C}"/>
    <hyperlink ref="AJ125" r:id="rId305" display="https://www.corcoran.com/listing/rented/30-77-vernon-boulevard-306e-queens-ny-11102/21996994/regionId/1" xr:uid="{EFA74A86-A32F-43A6-ADC4-B43BE3918576}"/>
    <hyperlink ref="AJ129" r:id="rId306" display="https://www.corcoran.com/listing/rented/30-77-vernon-boulevard-501e-queens-ny-11102/21911562/regionId/1" xr:uid="{568CB3C8-7ED1-4542-8889-3D45FA4CFE2D}"/>
    <hyperlink ref="AJ119" r:id="rId307" display="https://www.corcoran.com/listing/rented/30-77-vernon-boulevard-309e-queens-ny-11102/21839545/regionId/1" xr:uid="{C9E9D60B-6CE1-4881-8296-68004C9A3488}"/>
    <hyperlink ref="AJ5" r:id="rId308" display="https://www.corcoran.com/listing/rented/30-77-vernon-boulevard-ph827w-queens-ny-11102/22070143/regionId/1" xr:uid="{46994A0A-DF1E-4105-A621-B176E0872E2A}"/>
    <hyperlink ref="AL5" r:id="rId309" display="https://www.corcoran.com/listing/rented/30-77-vernon-boulevard-827w-queens-ny-11102/22070228/regionId/1" xr:uid="{C299ECF6-C484-4D4F-A142-20D925129CFF}"/>
    <hyperlink ref="AJ2" r:id="rId310" display="https://www.corcoran.com/listing/rented/30-77-vernon-boulevard-626w-queens-ny-11102/21911529/regionId/1" xr:uid="{348DA6F2-1D6E-4C99-B8C4-AD65AAA5B447}"/>
    <hyperlink ref="AJ12" r:id="rId311" display="https://www.corcoran.com/listing/rented/30-77-vernon-boulevard-623w-queens-ny-11102/21928822/regionId/1" xr:uid="{A58D41EF-2BBE-4EC3-B4E1-E9DBA75DF602}"/>
    <hyperlink ref="AJ18" r:id="rId312" display="https://www.corcoran.com/listing/rented/30-77-vernon-boulevard-ph730w-queens-ny-11102/21976876/regionId/1" xr:uid="{26161B48-F7EA-4F94-A678-48C749B7D507}"/>
    <hyperlink ref="AJ8" r:id="rId313" display="https://www.corcoran.com/listing/rented/30-77-vernon-boulevard-ph727w-queens-ny-11102/22030920/regionId/1" xr:uid="{26A06AAC-3055-410E-BFD0-90EB988BC25B}"/>
    <hyperlink ref="AJ10" r:id="rId314" display="https://www.corcoran.com/listing/rented/30-77-vernon-boulevard-ph723w-queens-ny-11102/21976880/regionId/1" xr:uid="{BEB81868-6E4D-4802-8DC4-BAA462CC266A}"/>
    <hyperlink ref="AJ139" r:id="rId315" display="https://www.corcoran.com/listing/rented/30-77-vernon-boulevard-433e-queens-ny-11102/21896832/regionId/1" xr:uid="{1ED97ABA-7CBF-4469-AFE5-D76F49A84F79}"/>
    <hyperlink ref="AJ135" r:id="rId316" display="https://www.corcoran.com/listing/rented/30-77-vernon-boulevard-305e-queens-ny-11102/21839544/regionId/1" xr:uid="{B419394A-10F7-4186-9A6E-CAD7C56753F7}"/>
    <hyperlink ref="AJ136" r:id="rId317" display="https://www.corcoran.com/listing/rented/30-77-vernon-boulevard-605e-queens-ny-11102/21996976/regionId/1" xr:uid="{B504A4BB-C52D-429A-8D71-309140496E69}"/>
    <hyperlink ref="AJ131" r:id="rId318" display="https://www.corcoran.com/listing/rented/30-77-vernon-boulevard-801e-queens-ny-11102/22421172/regionId/1" xr:uid="{03C0A4AD-5174-44B8-B3CF-8206D327761E}"/>
    <hyperlink ref="AJ71" r:id="rId319" display="https://www.corcoran.com/listing/rented/30-77-vernon-boulevard-613s-queens-ny-11102/22740587/regionId/1" xr:uid="{B5FCCBB2-23C8-4EDB-8332-41446781FDFE}"/>
    <hyperlink ref="AJ79" r:id="rId320" display="https://www.corcoran.com/listing/rented/30-77-vernon-boulevard-514s-queens-ny-11102/22692040/regionId/1" xr:uid="{48D528DE-426E-48EE-98C4-8BA0007731D5}"/>
    <hyperlink ref="AJ124" r:id="rId321" display="https://www.corcoran.com/listing/rented/30-77-vernon-boulevard-206e-queens-ny-11102/21926837/regionId/1" xr:uid="{09D33332-6CFB-4777-9D89-1D24533933FD}"/>
    <hyperlink ref="AJ80" r:id="rId322" display="https://www.corcoran.com/listing/rented/30-77-vernon-boulevard-612s-queens-ny-11102/22662882/regionId/1" xr:uid="{DD6C376E-6F1B-4005-8F6B-867634D0EC52}"/>
    <hyperlink ref="AJ120" r:id="rId323" display="https://www.corcoran.com/listing/rented/30-77-vernon-boulevard-406e-queens-ny-11102/22459106/regionId/1" xr:uid="{19BF62E4-8E06-4F86-A9E5-F95A60F50EA8}"/>
    <hyperlink ref="AJ81" r:id="rId324" display="https://www.corcoran.com/listing/rented/30-77-vernon-boulevard-508s-queens-ny-11102/22085879/regionId/1" xr:uid="{68BE608F-7FF2-416C-A525-AE1681468C04}"/>
    <hyperlink ref="AJ83" r:id="rId325" display="https://www.corcoran.com/listing/rented/30-77-vernon-boulevard-601s-queens-ny-11102/22214503/regionId/1" xr:uid="{AE8E02DD-8A3B-40BC-BFEB-EA478E505784}"/>
    <hyperlink ref="AJ21" r:id="rId326" display="https://www.corcoran.com/listing/rented/30-77-vernon-boulevard-117w-queens-ny-11102/21967134/regionId/1" xr:uid="{4C94A29F-2E0C-4425-A3AA-D780BBA004F2}"/>
    <hyperlink ref="AJ133" r:id="rId327" display="https://www.corcoran.com/listing/rented/30-77-vernon-boulevard-601e-queens-ny-11102/22028171/regionId/1" xr:uid="{941EDA68-5A9F-4E63-A63B-1D858F32411D}"/>
    <hyperlink ref="AJ121" r:id="rId328" display="https://www.corcoran.com/listing/rented/30-77-vernon-boulevard-409e-queens-ny-11102/22188615/regionId/1" xr:uid="{1D09E49B-D11C-4D12-86BF-35FEDB040B3D}"/>
    <hyperlink ref="AJ87" r:id="rId329" display="https://www.corcoran.com/listing/rented/30-77-vernon-boulevard-ph708s-queens-ny-11102/22451214/regionId/1" xr:uid="{DB519B2B-8F54-48FB-9337-8095FD0BC6D6}"/>
    <hyperlink ref="AJ14" r:id="rId330" display="https://www.corcoran.com/listing/rented/30-77-vernon-boulevard-ph832w-queens-ny-11102/22030976/regionId/1" xr:uid="{3FDE4D72-DB29-4808-BA0F-3E57DBE7A0AA}"/>
    <hyperlink ref="AJ123" r:id="rId331" display="https://www.corcoran.com/listing/rented/30-77-vernon-boulevard-201e-queens-ny-11102/22552771/regionId/1" xr:uid="{8CD16938-27D9-43C0-829E-BE5D3B69E921}"/>
    <hyperlink ref="AJ82" r:id="rId332" display="https://www.corcoran.com/listing/rented/30-77-vernon-boulevard-501s-queens-ny-11102/22171639/regionId/1" xr:uid="{FD36CDE5-76D3-4E85-A0BA-BE38EC244B3A}"/>
    <hyperlink ref="AJ128" r:id="rId333" display="https://www.corcoran.com/listing/rented/30-77-vernon-boulevard-510e-queens-ny-11102/22030653/regionId/1" xr:uid="{C0CDBF07-6AB4-49FA-8217-ACF5A1AB21CC}"/>
    <hyperlink ref="AJ88" r:id="rId334" display="https://www.corcoran.com/listing/rented/30-77-vernon-boulevard-ph808s-queens-ny-11102/22459108/regionId/1" xr:uid="{9ED4E523-7501-40F5-9403-1B5A47D28C5F}"/>
    <hyperlink ref="AJ134" r:id="rId335" display="https://www.corcoran.com/listing/rented/30-77-vernon-boulevard-609e-queens-ny-11102/21997071/regionId/1" xr:uid="{CAB46BE8-4E3C-4383-9957-C99BDDA2DB7E}"/>
    <hyperlink ref="AJ122" r:id="rId336" display="https://www.corcoran.com/listing/rented/30-77-vernon-boulevard-603e-queens-ny-11102/21951691/regionId/1" xr:uid="{9886BD10-0989-4BFD-B01C-92EDA1974F91}"/>
    <hyperlink ref="AJ86" r:id="rId337" display="https://www.corcoran.com/listing/rented/30-77-vernon-boulevard-608s-queens-ny-11102/22441933/regionId/1" xr:uid="{FA8C3128-01C0-4EBA-B8B3-8A69E292DFB9}"/>
    <hyperlink ref="AJ89" r:id="rId338" display="https://www.corcoran.com/listing/rented/30-77-vernon-boulevard-ph707s-queens-ny-11102/22421166/regionId/1" xr:uid="{901B19C8-E623-4DF7-8350-DEE72BB00774}"/>
    <hyperlink ref="AJ91" r:id="rId339" display="https://www.corcoran.com/listing/rented/30-77-vernon-boulevard-ph801s-queens-ny-11102/22441936/regionId/1" xr:uid="{CC2A2FB7-E6E0-46CE-9C04-01CEFF9E1BB2}"/>
    <hyperlink ref="AJ90" r:id="rId340" display="https://www.corcoran.com/listing/rented/30-77-vernon-boulevard-ph807s-queens-ny-11102/22441937/regionId/1" xr:uid="{6759FFC1-4379-4695-B877-B2E0836C61DB}"/>
    <hyperlink ref="AJ126" r:id="rId341" display="https://www.corcoran.com/listing/rented/30-77-vernon-boulevard-506e-queens-ny-11102/22337499/regionId/1" xr:uid="{7050C80E-2385-48CE-AD1B-F77F28BB6CBC}"/>
    <hyperlink ref="AJ27" r:id="rId342" display="https://www.corcoran.com/listing/rented/30-77-vernon-boulevard-317w-queens-ny-11102/21863835/regionId/1" xr:uid="{617C37AD-0462-4430-98E6-B9E6DA8C707F}"/>
    <hyperlink ref="AJ26" r:id="rId343" display="https://www.corcoran.com/listing/rented/30-77-vernon-boulevard-414w-queens-ny-11102/21928707/regionId/1" xr:uid="{8042F94C-A027-4019-A396-63F468F3ADA5}"/>
    <hyperlink ref="AJ35" r:id="rId344" display="https://www.corcoran.com/listing/rented/30-77-vernon-boulevard-417w-queens-ny-11102/21951946/regionId/1" xr:uid="{FF6F57ED-662A-422A-A155-4B9D51FF42E5}"/>
    <hyperlink ref="AJ132" r:id="rId345" display="https://www.corcoran.com/listing/rented/30-77-vernon-boulevard-ph706e-queens-ny-11102/22403736/regionId/1" xr:uid="{8D96C1B7-E75D-4357-A348-DF7E670EB777}"/>
    <hyperlink ref="AJ30" r:id="rId346" display="https://www.corcoran.com/listing/rented/30-77-vernon-boulevard-515w-queens-ny-11102/21951766/regionId/1" xr:uid="{CFD0E1AF-BCD9-4BC6-8142-31DDCCEC1366}"/>
    <hyperlink ref="AJ25" r:id="rId347" display="https://www.corcoran.com/listing/rented/30-77-vernon-boulevard-514w-queens-ny-11102/21912142/regionId/1" xr:uid="{4C13A076-C273-4EEC-A58B-2306FBD94C95}"/>
    <hyperlink ref="AJ17" r:id="rId348" display="https://www.corcoran.com/listing/rented/30-77-vernon-boulevard-627w-queens-ny-11102/21863828/regionId/1" xr:uid="{025A3EB4-C1F9-43F8-BBB3-4287070E1968}"/>
    <hyperlink ref="AJ20" r:id="rId349" display="https://www.corcoran.com/listing/rented/30-77-vernon-boulevard-617w-queens-ny-11102/22024762/regionId/1" xr:uid="{B72E9B94-0189-4EED-9156-E36657D5BAD2}"/>
    <hyperlink ref="AJ16" r:id="rId350" display="https://www.corcoran.com/listing/rented/30-77-vernon-boulevard-115w-queens-ny-11102/22249151/regionId/1" xr:uid="{AB6FEDBD-B301-418E-9EED-F09AD818FB88}"/>
    <hyperlink ref="AJ22" r:id="rId351" display="https://www.corcoran.com/listing/rented/30-77-vernon-boulevard-516w-queens-ny-11102/22729594/regionId/1" xr:uid="{1CAA3704-02EC-4326-9F62-9FAB50CD4DA1}"/>
    <hyperlink ref="AJ23" r:id="rId352" display="https://www.corcoran.com/listing/rented/30-77-vernon-boulevard-618w-queens-ny-11102/22030910/regionId/1" xr:uid="{2949FB56-A977-4EF3-95C7-EB582E29CABE}"/>
    <hyperlink ref="AJ19" r:id="rId353" display="https://www.corcoran.com/listing/rented/30-77-vernon-boulevard-118w-queens-ny-11102/21980662/regionId/1" xr:uid="{6BAE2FF0-F278-487E-8810-4B1BB7672C94}"/>
    <hyperlink ref="AJ28" r:id="rId354" display="https://www.corcoran.com/listing/rented/30-77-vernon-boulevard-316w-queens-ny-11102/21839547/regionId/1" xr:uid="{B737B19E-962D-478E-8972-1D3E285CE4A7}"/>
    <hyperlink ref="AL28" r:id="rId355" display="https://www.corcoran.com/listing/rented/30-77-vernon-boulevard-316west-queens-ny-11102/22337353/regionId/1" xr:uid="{6ABD4D88-11E8-4A5B-9313-91B9022E1FC4}"/>
    <hyperlink ref="AJ24" r:id="rId356" display="https://www.corcoran.com/listing/rented/30-77-vernon-boulevard-g126w-queens-ny-11102/22105161/regionId/1" xr:uid="{5FF316C5-7030-4D26-9D89-58DB64AAA596}"/>
    <hyperlink ref="AJ92" r:id="rId357" display="https://www.corcoran.com/listing/rented/30-77-vernon-boulevard-g201s-queens-ny-11102/22188747/regionId/1" xr:uid="{DD614392-23BB-40A2-9798-683FB235A9F3}"/>
    <hyperlink ref="AJ147" r:id="rId358" display="https://www.corcoran.com/listing/rented/30-77-vernon-boulevard-610e-queens-ny-11102/22121729/regionId/1" xr:uid="{BE47060A-4BCE-4F34-A36E-3A16EC6FF72D}"/>
    <hyperlink ref="AJ137" r:id="rId359" display="https://www.corcoran.com/listing/rented/30-77-vernon-boulevard-g210e-queens-ny-11102/22643862/regionId/1" xr:uid="{563EF699-F612-4BDD-A4A8-63E336D68281}"/>
    <hyperlink ref="AJ145" r:id="rId360" display="https://www.corcoran.com/listing/rented/30-77-vernon-boulevard-505e-queens-ny-11102/22622962/regionId/1" xr:uid="{54A15DE9-1042-4D7B-AE87-902F5840F177}"/>
    <hyperlink ref="AJ32" r:id="rId361" display="https://www.corcoran.com/listing/rented/30-77-vernon-boulevard-614w-queens-ny-11102/22121344/regionId/1" xr:uid="{27877D83-3DF5-4C62-A6D3-E6196E8D10B1}"/>
    <hyperlink ref="AJ93" r:id="rId362" display="https://www.corcoran.com/listing/rented/30-77-vernon-boulevard-515s-queens-ny-11102/22387551/regionId/1" xr:uid="{D19A409C-4C96-4AC2-A58B-2990A35DCE00}"/>
    <hyperlink ref="AJ33" r:id="rId363" display="https://www.corcoran.com/listing/rented/30-77-vernon-boulevard-218w-queens-ny-11102/22513182/regionId/1" xr:uid="{5A65B922-6C9C-4916-B9F6-A41552059091}"/>
    <hyperlink ref="AJ34" r:id="rId364" display="https://www.corcoran.com/listing/rented/30-77-vernon-boulevard-g127w-queens-ny-11102/22342455/regionId/1" xr:uid="{C273E48A-1C3C-4A6B-83CC-05827FE6BDC3}"/>
    <hyperlink ref="AJ146" r:id="rId365" display="https://www.corcoran.com/listing/rented/30-77-vernon-boulevard-ph701e-queens-ny-11102/21964893/regionId/1" xr:uid="{588144EB-752B-437B-A5A7-6EEFBEB2F43A}"/>
    <hyperlink ref="AJ143" r:id="rId366" display="https://www.corcoran.com/listing/rented/30-77-vernon-boulevard-533east-queens-ny-11102/22384913/regionId/1" xr:uid="{AB4A842C-D86A-4FC0-96CD-5571731F67BC}"/>
    <hyperlink ref="AJ95" r:id="rId367" display="https://www.corcoran.com/listing/rented/30-77-vernon-boulevard-614s-queens-ny-11102/22228239/regionId/1" xr:uid="{1122E7B2-98F5-4955-8748-3D275504480D}"/>
    <hyperlink ref="AJ148" r:id="rId368" display="https://www.corcoran.com/listing/rented/30-77-vernon-boulevard-ph709e-queens-ny-11102/22668571/regionId/1" xr:uid="{12E07CEF-E883-4D2D-914F-EE6D708A4B41}"/>
    <hyperlink ref="C6" r:id="rId369" display="https://streeteasy.com/rental/4469482" xr:uid="{16E942A1-01B1-4F88-81ED-351307A72A18}"/>
    <hyperlink ref="C63" r:id="rId370" display="https://streeteasy.com/rental/4469482" xr:uid="{4817E504-D6A2-4C5A-AF92-22E763547693}"/>
    <hyperlink ref="K6" r:id="rId371" display="https://streeteasy.com/rental/4469482" xr:uid="{BC5F4247-C4BE-4D66-895E-1DC02BB68C9C}"/>
    <hyperlink ref="K63" r:id="rId372" display="https://streeteasy.com/rental/4469482" xr:uid="{736945D0-97BD-40D7-B4B0-2D1DEB606555}"/>
    <hyperlink ref="K40" r:id="rId373" display="https://streeteasy.com/rental/4264023" xr:uid="{7D17D182-8159-410A-BADD-AA77D6AD13AD}"/>
    <hyperlink ref="K44" r:id="rId374" display="https://streeteasy.com/rental/4264023" xr:uid="{EC919925-37C5-41FD-BE40-EC367160F9AB}"/>
    <hyperlink ref="K48" r:id="rId375" display="https://streeteasy.com/rental/4264023" xr:uid="{905C1FB8-AC8C-4EC4-8924-490898AD89B4}"/>
    <hyperlink ref="K52" r:id="rId376" display="https://streeteasy.com/rental/4264023" xr:uid="{5A0C9B32-5625-48C4-B2BE-9AC3C5F10A9F}"/>
    <hyperlink ref="K56" r:id="rId377" display="https://streeteasy.com/rental/4264023" xr:uid="{B3D7424B-0D9F-4ECA-A697-FF1A9715A827}"/>
    <hyperlink ref="K60" r:id="rId378" display="https://streeteasy.com/rental/4478857" xr:uid="{86A1177B-7C23-40F0-8A86-65087AF3325A}"/>
    <hyperlink ref="K41" r:id="rId379" display="https://streeteasy.com/rental/3863103" xr:uid="{499A277A-B0D1-4530-BE77-596278816B22}"/>
    <hyperlink ref="K45" r:id="rId380" display="https://streeteasy.com/rental/3863103" xr:uid="{B11B9A03-69F8-4E82-8603-C426D9E1EF86}"/>
    <hyperlink ref="K49" r:id="rId381" display="https://streeteasy.com/rental/3863103" xr:uid="{A4FD64A0-78EF-4C41-8624-E59F7FAD81B1}"/>
    <hyperlink ref="K53" r:id="rId382" display="https://streeteasy.com/rental/4385255" xr:uid="{6EB60218-5CCB-4E37-BB0C-D23C0E063432}"/>
    <hyperlink ref="K57" r:id="rId383" display="https://streeteasy.com/rental/4385255" xr:uid="{B44BD94A-91D3-44AB-9D37-70EF13240037}"/>
    <hyperlink ref="K154" r:id="rId384" display="https://streeteasy.com/rental/4161536" xr:uid="{1E2F1F07-61D2-444B-8873-BBA6ADD69774}"/>
    <hyperlink ref="K156" r:id="rId385" display="https://streeteasy.com/rental/4161536" xr:uid="{601FBB2C-A26F-43EA-A3F5-37039E5002A2}"/>
    <hyperlink ref="K151" r:id="rId386" display="https://streeteasy.com/rental/4161536" xr:uid="{D28B518E-A4ED-4CA6-849E-49D73BF5692C}"/>
    <hyperlink ref="K144" r:id="rId387" display="https://streeteasy.com/rental/4374661" xr:uid="{C652EB09-03AA-4774-B190-EF0DAD4E7B78}"/>
    <hyperlink ref="C39" r:id="rId388" display="https://streeteasy.com/rental/3920313" xr:uid="{8D851B38-4758-4E67-9186-433786B3E5AA}"/>
    <hyperlink ref="K39" r:id="rId389" display="https://streeteasy.com/rental/3920313" xr:uid="{25E1F85E-EED5-48B7-876A-ACA515401666}"/>
    <hyperlink ref="B68" r:id="rId390" display="https://streeteasy.com/rental/3952102" xr:uid="{776FF46D-F575-47B5-B408-F479739168D4}"/>
    <hyperlink ref="C68" r:id="rId391" display="https://streeteasy.com/rental/3952102" xr:uid="{35D29D3E-2E07-44E2-9ACB-274BA083CF56}"/>
    <hyperlink ref="K68" r:id="rId392" display="https://streeteasy.com/rental/3952102" xr:uid="{78E354C6-F6FA-468E-B11F-22415CEF8035}"/>
    <hyperlink ref="AM143" r:id="rId393" display="https://streeteasy.com/rental/4022751" xr:uid="{7247D358-4B37-44A9-8F88-85C24D3C7591}"/>
    <hyperlink ref="AQ143" r:id="rId394" display="https://streeteasy.com/rental/4022751" xr:uid="{763A87BB-23ED-4ACD-A21B-E0B9FCDE9E3A}"/>
    <hyperlink ref="AT143" r:id="rId395" display="https://streeteasy.com/rental/4022751" xr:uid="{0E25251A-E4C1-4B63-857C-B9E39793E107}"/>
    <hyperlink ref="AJ7" r:id="rId396" display="https://www.corcoran.com/listing/rented/30-77-vernon-boulevard-217w-queens-ny-11102/21808918/regionId/1" xr:uid="{28D323F0-B3B0-433D-BC43-CC96D60CD63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4A11D-3D42-4637-AC7C-E8403AC2359A}">
  <sheetPr>
    <tabColor theme="8"/>
  </sheetPr>
  <dimension ref="A1:BG197"/>
  <sheetViews>
    <sheetView topLeftCell="A79" workbookViewId="0">
      <selection activeCell="E79" sqref="E1:E1048576"/>
    </sheetView>
  </sheetViews>
  <sheetFormatPr defaultRowHeight="12.75"/>
  <sheetData>
    <row r="1" spans="1:59" s="8" customFormat="1" ht="17.100000000000001" customHeight="1" thickBot="1">
      <c r="A1" s="8" t="s">
        <v>1184</v>
      </c>
      <c r="B1" s="8" t="s">
        <v>474</v>
      </c>
      <c r="C1" s="8" t="s">
        <v>1277</v>
      </c>
      <c r="D1" s="8" t="s">
        <v>1</v>
      </c>
      <c r="E1" s="8" t="s">
        <v>1185</v>
      </c>
      <c r="F1" s="8" t="s">
        <v>0</v>
      </c>
      <c r="G1" s="8" t="s">
        <v>1278</v>
      </c>
      <c r="H1" s="9" t="s">
        <v>251</v>
      </c>
      <c r="I1" s="8" t="s">
        <v>252</v>
      </c>
      <c r="J1" s="52" t="s">
        <v>1246</v>
      </c>
      <c r="K1" s="8" t="s">
        <v>1208</v>
      </c>
      <c r="L1" s="8" t="s">
        <v>1209</v>
      </c>
      <c r="M1" s="8" t="s">
        <v>1249</v>
      </c>
      <c r="N1" s="8" t="s">
        <v>1220</v>
      </c>
      <c r="O1" s="8" t="s">
        <v>1247</v>
      </c>
      <c r="P1" s="8" t="s">
        <v>1248</v>
      </c>
      <c r="Q1" s="48" t="s">
        <v>1286</v>
      </c>
      <c r="R1" s="8" t="s">
        <v>1287</v>
      </c>
      <c r="S1" s="9" t="s">
        <v>1245</v>
      </c>
      <c r="T1" s="8" t="s">
        <v>1216</v>
      </c>
      <c r="U1" s="8" t="s">
        <v>1233</v>
      </c>
      <c r="X1" s="8" t="s">
        <v>1232</v>
      </c>
      <c r="Y1" s="8" t="s">
        <v>1097</v>
      </c>
      <c r="Z1" s="8" t="s">
        <v>1184</v>
      </c>
      <c r="AA1" s="8" t="s">
        <v>474</v>
      </c>
      <c r="AB1" s="8" t="s">
        <v>1</v>
      </c>
      <c r="AC1" s="8" t="s">
        <v>1185</v>
      </c>
      <c r="AD1" s="8" t="s">
        <v>0</v>
      </c>
      <c r="AE1" s="8" t="s">
        <v>251</v>
      </c>
      <c r="AF1" s="8" t="s">
        <v>252</v>
      </c>
      <c r="AG1" s="8" t="s">
        <v>253</v>
      </c>
      <c r="AH1" s="8" t="s">
        <v>1208</v>
      </c>
      <c r="AI1" s="8" t="s">
        <v>1209</v>
      </c>
      <c r="AL1" s="8" t="s">
        <v>1184</v>
      </c>
      <c r="AM1" s="8" t="s">
        <v>474</v>
      </c>
      <c r="AN1" s="8" t="s">
        <v>1</v>
      </c>
      <c r="AO1" s="8" t="s">
        <v>1185</v>
      </c>
      <c r="AP1" s="8" t="s">
        <v>0</v>
      </c>
      <c r="AQ1" s="8" t="s">
        <v>251</v>
      </c>
      <c r="AR1" s="8" t="s">
        <v>252</v>
      </c>
      <c r="AS1" s="8" t="s">
        <v>253</v>
      </c>
      <c r="AT1" s="8" t="s">
        <v>1208</v>
      </c>
      <c r="AU1" s="8" t="s">
        <v>1209</v>
      </c>
      <c r="AW1" s="8" t="s">
        <v>1184</v>
      </c>
      <c r="AX1" s="8" t="s">
        <v>474</v>
      </c>
      <c r="AY1" s="8" t="s">
        <v>1</v>
      </c>
      <c r="AZ1" s="8" t="s">
        <v>1185</v>
      </c>
      <c r="BA1" s="8" t="s">
        <v>0</v>
      </c>
      <c r="BB1" s="8" t="s">
        <v>251</v>
      </c>
      <c r="BC1" s="8" t="s">
        <v>252</v>
      </c>
      <c r="BD1" s="8" t="s">
        <v>253</v>
      </c>
      <c r="BE1" s="8" t="s">
        <v>1208</v>
      </c>
      <c r="BF1" s="8" t="s">
        <v>1209</v>
      </c>
    </row>
    <row r="2" spans="1:59" s="18" customFormat="1" ht="17.100000000000001" customHeight="1" thickTop="1">
      <c r="A2" s="10"/>
      <c r="B2" s="11"/>
      <c r="C2" s="11" t="s">
        <v>498</v>
      </c>
      <c r="D2" s="12"/>
      <c r="E2" s="15" t="s">
        <v>1099</v>
      </c>
      <c r="F2" s="15" t="s">
        <v>1100</v>
      </c>
      <c r="G2" s="15">
        <v>2</v>
      </c>
      <c r="H2" s="14" t="s">
        <v>498</v>
      </c>
      <c r="I2" s="15" t="s">
        <v>476</v>
      </c>
      <c r="J2" s="53"/>
      <c r="K2" s="11">
        <v>201</v>
      </c>
      <c r="L2" s="16" t="s">
        <v>477</v>
      </c>
      <c r="M2" s="11">
        <v>2</v>
      </c>
      <c r="N2" s="16">
        <v>1</v>
      </c>
      <c r="O2" s="16">
        <v>1</v>
      </c>
      <c r="P2" s="91" t="s">
        <v>1251</v>
      </c>
      <c r="Q2" s="16" t="s">
        <v>1285</v>
      </c>
      <c r="R2" s="16">
        <v>2</v>
      </c>
      <c r="S2" s="14" t="s">
        <v>1223</v>
      </c>
      <c r="W2" s="20"/>
      <c r="X2" s="20"/>
      <c r="Y2" s="21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</row>
    <row r="3" spans="1:59" s="18" customFormat="1" ht="17.100000000000001" customHeight="1">
      <c r="A3" s="10"/>
      <c r="B3" s="11"/>
      <c r="C3" s="11"/>
      <c r="D3" s="12"/>
      <c r="E3" s="15" t="s">
        <v>1099</v>
      </c>
      <c r="F3" s="15" t="s">
        <v>1100</v>
      </c>
      <c r="G3" s="15">
        <v>2</v>
      </c>
      <c r="H3" s="14" t="s">
        <v>562</v>
      </c>
      <c r="I3" s="15" t="s">
        <v>476</v>
      </c>
      <c r="J3" s="53"/>
      <c r="K3" s="11">
        <v>301</v>
      </c>
      <c r="L3" s="16" t="s">
        <v>477</v>
      </c>
      <c r="M3" s="11">
        <v>3</v>
      </c>
      <c r="N3" s="16">
        <v>1</v>
      </c>
      <c r="O3" s="16">
        <v>1</v>
      </c>
      <c r="P3" s="91" t="s">
        <v>1251</v>
      </c>
      <c r="Q3" s="16" t="s">
        <v>1285</v>
      </c>
      <c r="R3" s="16">
        <v>2</v>
      </c>
      <c r="S3" s="14" t="s">
        <v>1223</v>
      </c>
      <c r="W3" s="20"/>
      <c r="X3" s="20"/>
      <c r="Y3" s="21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BG3" s="20"/>
    </row>
    <row r="4" spans="1:59" s="18" customFormat="1" ht="17.100000000000001" customHeight="1">
      <c r="A4" s="10"/>
      <c r="B4" s="11"/>
      <c r="C4" s="11"/>
      <c r="D4" s="12"/>
      <c r="E4" s="15" t="s">
        <v>1099</v>
      </c>
      <c r="F4" s="15" t="s">
        <v>1100</v>
      </c>
      <c r="G4" s="15">
        <v>2</v>
      </c>
      <c r="H4" s="14" t="s">
        <v>623</v>
      </c>
      <c r="I4" s="15" t="s">
        <v>476</v>
      </c>
      <c r="J4" s="53"/>
      <c r="K4" s="11">
        <v>401</v>
      </c>
      <c r="L4" s="16" t="s">
        <v>477</v>
      </c>
      <c r="M4" s="11">
        <v>4</v>
      </c>
      <c r="N4" s="16">
        <v>1</v>
      </c>
      <c r="O4" s="16">
        <v>1</v>
      </c>
      <c r="P4" s="91" t="s">
        <v>1251</v>
      </c>
      <c r="Q4" s="16" t="s">
        <v>1285</v>
      </c>
      <c r="R4" s="16">
        <v>2</v>
      </c>
      <c r="S4" s="14" t="s">
        <v>1223</v>
      </c>
      <c r="W4" s="20"/>
      <c r="X4" s="20"/>
      <c r="Y4" s="21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BG4" s="20"/>
    </row>
    <row r="5" spans="1:59" s="18" customFormat="1" ht="17.100000000000001" customHeight="1">
      <c r="A5" s="16"/>
      <c r="B5" s="16"/>
      <c r="C5" s="16"/>
      <c r="D5" s="16"/>
      <c r="E5" s="15" t="s">
        <v>1099</v>
      </c>
      <c r="F5" s="15" t="s">
        <v>1100</v>
      </c>
      <c r="G5" s="15">
        <v>2</v>
      </c>
      <c r="H5" s="14" t="s">
        <v>684</v>
      </c>
      <c r="I5" s="15" t="s">
        <v>476</v>
      </c>
      <c r="J5" s="53" t="s">
        <v>1222</v>
      </c>
      <c r="K5" s="16">
        <v>501</v>
      </c>
      <c r="L5" s="16" t="s">
        <v>477</v>
      </c>
      <c r="M5" s="16">
        <v>5</v>
      </c>
      <c r="N5" s="16">
        <v>1</v>
      </c>
      <c r="O5" s="16">
        <v>1</v>
      </c>
      <c r="P5" s="91" t="s">
        <v>1251</v>
      </c>
      <c r="Q5" s="16" t="s">
        <v>1285</v>
      </c>
      <c r="R5" s="16">
        <v>2</v>
      </c>
      <c r="S5" s="14" t="s">
        <v>1223</v>
      </c>
      <c r="W5" s="20"/>
      <c r="X5" s="20"/>
      <c r="Y5" s="21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BG5" s="20"/>
    </row>
    <row r="6" spans="1:59" s="18" customFormat="1" ht="17.100000000000001" customHeight="1">
      <c r="A6" s="16"/>
      <c r="B6" s="16"/>
      <c r="C6" s="16"/>
      <c r="D6" s="16"/>
      <c r="E6" s="15" t="s">
        <v>1099</v>
      </c>
      <c r="F6" s="15" t="s">
        <v>1100</v>
      </c>
      <c r="G6" s="15">
        <v>2</v>
      </c>
      <c r="H6" s="14" t="s">
        <v>737</v>
      </c>
      <c r="I6" s="15" t="s">
        <v>476</v>
      </c>
      <c r="J6" s="53"/>
      <c r="K6" s="16">
        <v>601</v>
      </c>
      <c r="L6" s="16" t="s">
        <v>477</v>
      </c>
      <c r="M6" s="16">
        <v>6</v>
      </c>
      <c r="N6" s="16">
        <v>1</v>
      </c>
      <c r="O6" s="16">
        <v>1</v>
      </c>
      <c r="P6" s="91" t="s">
        <v>1251</v>
      </c>
      <c r="Q6" s="16" t="s">
        <v>1285</v>
      </c>
      <c r="R6" s="16">
        <v>2</v>
      </c>
      <c r="S6" s="14" t="s">
        <v>1223</v>
      </c>
      <c r="W6" s="20"/>
      <c r="X6" s="20"/>
      <c r="Y6" s="21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BG6" s="20"/>
    </row>
    <row r="7" spans="1:59" s="18" customFormat="1" ht="17.100000000000001" customHeight="1">
      <c r="A7" s="36">
        <v>45453</v>
      </c>
      <c r="B7" s="37" t="s">
        <v>180</v>
      </c>
      <c r="C7" s="37" t="s">
        <v>394</v>
      </c>
      <c r="D7" s="38">
        <v>3700</v>
      </c>
      <c r="E7" s="13" t="s">
        <v>1099</v>
      </c>
      <c r="F7" s="13" t="s">
        <v>1100</v>
      </c>
      <c r="G7" s="13">
        <v>2</v>
      </c>
      <c r="H7" s="39" t="s">
        <v>761</v>
      </c>
      <c r="I7" s="13" t="s">
        <v>476</v>
      </c>
      <c r="J7" s="54" t="s">
        <v>471</v>
      </c>
      <c r="K7" s="37">
        <v>701</v>
      </c>
      <c r="L7" s="40" t="s">
        <v>477</v>
      </c>
      <c r="M7" s="37">
        <v>7</v>
      </c>
      <c r="N7" s="40">
        <v>1</v>
      </c>
      <c r="O7" s="40">
        <v>1</v>
      </c>
      <c r="P7" s="92" t="s">
        <v>1251</v>
      </c>
      <c r="Q7" s="40" t="s">
        <v>1285</v>
      </c>
      <c r="R7" s="40">
        <v>2</v>
      </c>
      <c r="S7" s="39" t="s">
        <v>1236</v>
      </c>
      <c r="T7" s="27">
        <f>D7-AB7</f>
        <v>50</v>
      </c>
      <c r="U7" s="27">
        <v>50</v>
      </c>
      <c r="V7" s="28">
        <f>D7/AB7</f>
        <v>1.0136986301369864</v>
      </c>
      <c r="W7" s="28">
        <f>V7-1</f>
        <v>1.3698630136986356E-2</v>
      </c>
      <c r="X7" s="41">
        <v>1.3698630136986356E-2</v>
      </c>
      <c r="Y7" s="29">
        <f>A7-Z7</f>
        <v>441</v>
      </c>
      <c r="Z7" s="36">
        <v>45012</v>
      </c>
      <c r="AA7" s="37" t="s">
        <v>1179</v>
      </c>
      <c r="AB7" s="38">
        <v>3650</v>
      </c>
      <c r="AC7" s="13" t="s">
        <v>1099</v>
      </c>
      <c r="AD7" s="13" t="s">
        <v>1100</v>
      </c>
      <c r="AE7" s="37" t="s">
        <v>394</v>
      </c>
      <c r="AF7" s="13" t="s">
        <v>476</v>
      </c>
      <c r="AG7" s="40" t="s">
        <v>471</v>
      </c>
      <c r="AH7" s="37">
        <v>701</v>
      </c>
      <c r="AI7" s="40" t="s">
        <v>477</v>
      </c>
      <c r="AJ7" s="30" t="s">
        <v>1011</v>
      </c>
      <c r="AM7" s="18" t="s">
        <v>394</v>
      </c>
      <c r="AN7" s="27">
        <v>3346</v>
      </c>
      <c r="AO7" s="13" t="s">
        <v>1099</v>
      </c>
      <c r="AP7" s="13" t="s">
        <v>1100</v>
      </c>
      <c r="AQ7" s="18" t="s">
        <v>761</v>
      </c>
      <c r="AR7" s="13" t="s">
        <v>476</v>
      </c>
      <c r="AS7" s="18" t="s">
        <v>471</v>
      </c>
      <c r="AT7" s="18">
        <v>701</v>
      </c>
      <c r="AU7" s="40" t="s">
        <v>477</v>
      </c>
      <c r="AV7" s="20"/>
      <c r="AW7" s="20"/>
      <c r="BG7" s="20"/>
    </row>
    <row r="8" spans="1:59" s="18" customFormat="1" ht="17.100000000000001" customHeight="1">
      <c r="A8" s="36">
        <v>44865</v>
      </c>
      <c r="B8" s="37" t="s">
        <v>220</v>
      </c>
      <c r="C8" s="37" t="s">
        <v>435</v>
      </c>
      <c r="D8" s="38">
        <v>3610</v>
      </c>
      <c r="E8" s="13" t="s">
        <v>1099</v>
      </c>
      <c r="F8" s="13" t="s">
        <v>1100</v>
      </c>
      <c r="G8" s="13">
        <v>2</v>
      </c>
      <c r="H8" s="39" t="s">
        <v>794</v>
      </c>
      <c r="I8" s="13" t="s">
        <v>476</v>
      </c>
      <c r="J8" s="54" t="s">
        <v>471</v>
      </c>
      <c r="K8" s="37">
        <v>801</v>
      </c>
      <c r="L8" s="40" t="s">
        <v>477</v>
      </c>
      <c r="M8" s="37">
        <v>8</v>
      </c>
      <c r="N8" s="40">
        <v>1</v>
      </c>
      <c r="O8" s="40">
        <v>1</v>
      </c>
      <c r="P8" s="92" t="s">
        <v>1251</v>
      </c>
      <c r="Q8" s="40" t="s">
        <v>1285</v>
      </c>
      <c r="R8" s="40">
        <v>2</v>
      </c>
      <c r="S8" s="39" t="s">
        <v>1236</v>
      </c>
      <c r="T8" s="27">
        <f>D8-AB8</f>
        <v>301</v>
      </c>
      <c r="U8" s="27">
        <v>301</v>
      </c>
      <c r="V8" s="28">
        <f>D8/AB8</f>
        <v>1.090964037473557</v>
      </c>
      <c r="W8" s="28">
        <f>V8-1</f>
        <v>9.0964037473556969E-2</v>
      </c>
      <c r="X8" s="41"/>
      <c r="Y8" s="29"/>
      <c r="AA8" s="18" t="s">
        <v>435</v>
      </c>
      <c r="AB8" s="27">
        <v>3309</v>
      </c>
      <c r="AC8" s="13" t="s">
        <v>1099</v>
      </c>
      <c r="AD8" s="13" t="s">
        <v>1100</v>
      </c>
      <c r="AE8" s="18" t="s">
        <v>794</v>
      </c>
      <c r="AF8" s="13" t="s">
        <v>476</v>
      </c>
      <c r="AG8" s="18" t="s">
        <v>471</v>
      </c>
      <c r="AH8" s="18">
        <v>801</v>
      </c>
      <c r="AI8" s="40" t="s">
        <v>477</v>
      </c>
      <c r="AJ8" s="30" t="s">
        <v>1020</v>
      </c>
      <c r="AK8" s="30"/>
      <c r="AV8" s="20"/>
      <c r="AW8" s="20"/>
      <c r="BG8" s="20"/>
    </row>
    <row r="9" spans="1:59" s="18" customFormat="1" ht="17.100000000000001" customHeight="1">
      <c r="A9" s="10"/>
      <c r="B9" s="11"/>
      <c r="C9" s="11" t="s">
        <v>500</v>
      </c>
      <c r="D9" s="12"/>
      <c r="E9" s="15" t="s">
        <v>1099</v>
      </c>
      <c r="F9" s="15" t="s">
        <v>1100</v>
      </c>
      <c r="G9" s="15">
        <v>2</v>
      </c>
      <c r="H9" s="14" t="s">
        <v>500</v>
      </c>
      <c r="I9" s="15" t="s">
        <v>476</v>
      </c>
      <c r="J9" s="53"/>
      <c r="K9" s="11">
        <v>202</v>
      </c>
      <c r="L9" s="16" t="s">
        <v>477</v>
      </c>
      <c r="M9" s="11">
        <v>2</v>
      </c>
      <c r="N9" s="16">
        <v>2</v>
      </c>
      <c r="O9" s="16">
        <v>2</v>
      </c>
      <c r="P9" s="91" t="s">
        <v>1255</v>
      </c>
      <c r="Q9" s="16" t="s">
        <v>1285</v>
      </c>
      <c r="R9" s="16">
        <v>2</v>
      </c>
      <c r="S9" s="14" t="s">
        <v>1223</v>
      </c>
      <c r="W9" s="20"/>
      <c r="X9" s="20"/>
      <c r="Y9" s="21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BG9" s="20"/>
    </row>
    <row r="10" spans="1:59" s="18" customFormat="1" ht="17.100000000000001" customHeight="1">
      <c r="A10" s="10"/>
      <c r="B10" s="11"/>
      <c r="C10" s="11"/>
      <c r="D10" s="12"/>
      <c r="E10" s="15" t="s">
        <v>1099</v>
      </c>
      <c r="F10" s="15" t="s">
        <v>1100</v>
      </c>
      <c r="G10" s="15">
        <v>2</v>
      </c>
      <c r="H10" s="14" t="s">
        <v>564</v>
      </c>
      <c r="I10" s="15" t="s">
        <v>476</v>
      </c>
      <c r="J10" s="53"/>
      <c r="K10" s="11">
        <v>302</v>
      </c>
      <c r="L10" s="16" t="s">
        <v>477</v>
      </c>
      <c r="M10" s="11">
        <v>3</v>
      </c>
      <c r="N10" s="16">
        <v>2</v>
      </c>
      <c r="O10" s="16">
        <v>2</v>
      </c>
      <c r="P10" s="91" t="s">
        <v>1255</v>
      </c>
      <c r="Q10" s="16" t="s">
        <v>1285</v>
      </c>
      <c r="R10" s="16">
        <v>2</v>
      </c>
      <c r="S10" s="14" t="s">
        <v>1223</v>
      </c>
      <c r="W10" s="20"/>
      <c r="X10" s="20"/>
      <c r="Y10" s="21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BG10" s="20"/>
    </row>
    <row r="11" spans="1:59" s="18" customFormat="1" ht="17.100000000000001" customHeight="1">
      <c r="A11" s="10"/>
      <c r="B11" s="11"/>
      <c r="C11" s="11"/>
      <c r="D11" s="12"/>
      <c r="E11" s="15" t="s">
        <v>1099</v>
      </c>
      <c r="F11" s="15" t="s">
        <v>1100</v>
      </c>
      <c r="G11" s="15">
        <v>2</v>
      </c>
      <c r="H11" s="14" t="s">
        <v>625</v>
      </c>
      <c r="I11" s="15" t="s">
        <v>476</v>
      </c>
      <c r="J11" s="53"/>
      <c r="K11" s="11">
        <v>402</v>
      </c>
      <c r="L11" s="16" t="s">
        <v>477</v>
      </c>
      <c r="M11" s="11">
        <v>4</v>
      </c>
      <c r="N11" s="16">
        <v>2</v>
      </c>
      <c r="O11" s="16">
        <v>2</v>
      </c>
      <c r="P11" s="91" t="s">
        <v>1255</v>
      </c>
      <c r="Q11" s="16" t="s">
        <v>1285</v>
      </c>
      <c r="R11" s="16">
        <v>2</v>
      </c>
      <c r="S11" s="14" t="s">
        <v>1223</v>
      </c>
      <c r="W11" s="20"/>
      <c r="X11" s="20"/>
      <c r="Y11" s="21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BG11" s="20"/>
    </row>
    <row r="12" spans="1:59" s="18" customFormat="1" ht="17.100000000000001" customHeight="1">
      <c r="A12" s="16"/>
      <c r="B12" s="16"/>
      <c r="C12" s="16"/>
      <c r="D12" s="16"/>
      <c r="E12" s="15" t="s">
        <v>1099</v>
      </c>
      <c r="F12" s="15" t="s">
        <v>1100</v>
      </c>
      <c r="G12" s="15">
        <v>2</v>
      </c>
      <c r="H12" s="14" t="s">
        <v>687</v>
      </c>
      <c r="I12" s="15" t="s">
        <v>476</v>
      </c>
      <c r="J12" s="53"/>
      <c r="K12" s="16">
        <v>502</v>
      </c>
      <c r="L12" s="16" t="s">
        <v>477</v>
      </c>
      <c r="M12" s="16">
        <v>5</v>
      </c>
      <c r="N12" s="16">
        <v>2</v>
      </c>
      <c r="O12" s="16">
        <v>2</v>
      </c>
      <c r="P12" s="91" t="s">
        <v>1255</v>
      </c>
      <c r="Q12" s="16" t="s">
        <v>1285</v>
      </c>
      <c r="R12" s="16">
        <v>2</v>
      </c>
      <c r="S12" s="14" t="s">
        <v>1223</v>
      </c>
      <c r="W12" s="20"/>
      <c r="X12" s="20"/>
      <c r="Y12" s="21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BG12" s="20"/>
    </row>
    <row r="13" spans="1:59" s="18" customFormat="1" ht="17.100000000000001" customHeight="1">
      <c r="A13" s="36">
        <v>44734</v>
      </c>
      <c r="B13" s="37" t="s">
        <v>103</v>
      </c>
      <c r="C13" s="37" t="s">
        <v>314</v>
      </c>
      <c r="D13" s="38">
        <v>3675</v>
      </c>
      <c r="E13" s="13" t="s">
        <v>1099</v>
      </c>
      <c r="F13" s="13" t="s">
        <v>1100</v>
      </c>
      <c r="G13" s="13">
        <v>2</v>
      </c>
      <c r="H13" s="39" t="s">
        <v>314</v>
      </c>
      <c r="I13" s="13" t="s">
        <v>476</v>
      </c>
      <c r="J13" s="54"/>
      <c r="K13" s="37">
        <v>602</v>
      </c>
      <c r="L13" s="40" t="s">
        <v>477</v>
      </c>
      <c r="M13" s="37">
        <v>6</v>
      </c>
      <c r="N13" s="40">
        <v>2</v>
      </c>
      <c r="O13" s="40">
        <v>2</v>
      </c>
      <c r="P13" s="92" t="s">
        <v>1255</v>
      </c>
      <c r="Q13" s="40" t="s">
        <v>1285</v>
      </c>
      <c r="R13" s="40">
        <v>2</v>
      </c>
      <c r="S13" s="39" t="s">
        <v>1236</v>
      </c>
      <c r="T13" s="27">
        <f>D13-AB13</f>
        <v>306</v>
      </c>
      <c r="U13" s="27">
        <v>306</v>
      </c>
      <c r="V13" s="28">
        <f>D13/AB13</f>
        <v>1.0908281389136243</v>
      </c>
      <c r="W13" s="28">
        <f>V13-1</f>
        <v>9.082813891362429E-2</v>
      </c>
      <c r="X13" s="41"/>
      <c r="Y13" s="29"/>
      <c r="AA13" s="18" t="s">
        <v>314</v>
      </c>
      <c r="AB13" s="27">
        <v>3369</v>
      </c>
      <c r="AC13" s="13" t="s">
        <v>1099</v>
      </c>
      <c r="AD13" s="13" t="s">
        <v>1100</v>
      </c>
      <c r="AE13" s="18" t="s">
        <v>314</v>
      </c>
      <c r="AF13" s="13" t="s">
        <v>476</v>
      </c>
      <c r="AH13" s="18">
        <v>602</v>
      </c>
      <c r="AI13" s="40" t="s">
        <v>477</v>
      </c>
      <c r="AJ13" s="30" t="s">
        <v>1008</v>
      </c>
      <c r="AK13" s="30"/>
      <c r="AV13" s="20"/>
      <c r="AW13" s="20"/>
      <c r="BG13" s="20"/>
    </row>
    <row r="14" spans="1:59" s="18" customFormat="1" ht="17.100000000000001" customHeight="1">
      <c r="A14" s="36">
        <v>44895</v>
      </c>
      <c r="B14" s="37" t="s">
        <v>236</v>
      </c>
      <c r="C14" s="37" t="s">
        <v>454</v>
      </c>
      <c r="D14" s="38">
        <v>3600</v>
      </c>
      <c r="E14" s="13" t="s">
        <v>1099</v>
      </c>
      <c r="F14" s="13" t="s">
        <v>1100</v>
      </c>
      <c r="G14" s="13">
        <v>2</v>
      </c>
      <c r="H14" s="39" t="s">
        <v>763</v>
      </c>
      <c r="I14" s="13" t="s">
        <v>476</v>
      </c>
      <c r="J14" s="54" t="s">
        <v>471</v>
      </c>
      <c r="K14" s="37">
        <v>702</v>
      </c>
      <c r="L14" s="40" t="s">
        <v>477</v>
      </c>
      <c r="M14" s="37">
        <v>7</v>
      </c>
      <c r="N14" s="40">
        <v>2</v>
      </c>
      <c r="O14" s="40">
        <v>2</v>
      </c>
      <c r="P14" s="92" t="s">
        <v>1255</v>
      </c>
      <c r="Q14" s="40" t="s">
        <v>1285</v>
      </c>
      <c r="R14" s="40">
        <v>2</v>
      </c>
      <c r="S14" s="49" t="s">
        <v>1234</v>
      </c>
      <c r="T14" s="27">
        <f>D14-AB14</f>
        <v>-90</v>
      </c>
      <c r="U14" s="27">
        <v>-90</v>
      </c>
      <c r="V14" s="28">
        <f>D14/AB14</f>
        <v>0.97560975609756095</v>
      </c>
      <c r="W14" s="28"/>
      <c r="Y14" s="19"/>
      <c r="AA14" s="18" t="s">
        <v>454</v>
      </c>
      <c r="AB14" s="27">
        <v>3690</v>
      </c>
      <c r="AC14" s="13" t="s">
        <v>1099</v>
      </c>
      <c r="AD14" s="13" t="s">
        <v>1100</v>
      </c>
      <c r="AE14" s="18" t="s">
        <v>763</v>
      </c>
      <c r="AF14" s="13" t="s">
        <v>476</v>
      </c>
      <c r="AG14" s="18" t="s">
        <v>471</v>
      </c>
      <c r="AH14" s="18">
        <v>702</v>
      </c>
      <c r="AI14" s="40" t="s">
        <v>477</v>
      </c>
      <c r="AJ14" s="30" t="s">
        <v>953</v>
      </c>
      <c r="AK14" s="30"/>
      <c r="AM14" s="18" t="s">
        <v>454</v>
      </c>
      <c r="AN14" s="27">
        <v>3691</v>
      </c>
      <c r="AO14" s="13" t="s">
        <v>1240</v>
      </c>
      <c r="AP14" s="13" t="s">
        <v>1241</v>
      </c>
      <c r="AQ14" s="18" t="s">
        <v>763</v>
      </c>
      <c r="AR14" s="13" t="s">
        <v>476</v>
      </c>
      <c r="AS14" s="18" t="s">
        <v>471</v>
      </c>
      <c r="AT14" s="18">
        <v>703</v>
      </c>
      <c r="AU14" s="40" t="s">
        <v>477</v>
      </c>
      <c r="AV14" s="20"/>
      <c r="AW14" s="20"/>
      <c r="BG14" s="20"/>
    </row>
    <row r="15" spans="1:59" s="18" customFormat="1" ht="17.100000000000001" customHeight="1">
      <c r="A15" s="36"/>
      <c r="B15" s="37" t="s">
        <v>441</v>
      </c>
      <c r="C15" s="37" t="s">
        <v>441</v>
      </c>
      <c r="D15" s="38">
        <v>3610</v>
      </c>
      <c r="E15" s="13" t="s">
        <v>1099</v>
      </c>
      <c r="F15" s="13" t="s">
        <v>1100</v>
      </c>
      <c r="G15" s="13">
        <v>2</v>
      </c>
      <c r="H15" s="39" t="s">
        <v>796</v>
      </c>
      <c r="I15" s="13" t="s">
        <v>476</v>
      </c>
      <c r="J15" s="54" t="s">
        <v>471</v>
      </c>
      <c r="K15" s="37">
        <v>802</v>
      </c>
      <c r="L15" s="40" t="s">
        <v>477</v>
      </c>
      <c r="M15" s="37">
        <v>8</v>
      </c>
      <c r="N15" s="40">
        <v>2</v>
      </c>
      <c r="O15" s="40">
        <v>2</v>
      </c>
      <c r="P15" s="92" t="s">
        <v>1255</v>
      </c>
      <c r="Q15" s="40" t="s">
        <v>1285</v>
      </c>
      <c r="R15" s="40">
        <v>2</v>
      </c>
      <c r="S15" s="50" t="s">
        <v>1239</v>
      </c>
      <c r="T15" s="27"/>
      <c r="U15" s="27"/>
      <c r="V15" s="28"/>
      <c r="W15" s="28"/>
      <c r="X15" s="41"/>
      <c r="Y15" s="29">
        <v>3</v>
      </c>
      <c r="AA15" s="18" t="s">
        <v>441</v>
      </c>
      <c r="AB15" s="27">
        <v>3159</v>
      </c>
      <c r="AC15" s="13" t="s">
        <v>1099</v>
      </c>
      <c r="AD15" s="13" t="s">
        <v>1100</v>
      </c>
      <c r="AE15" s="18" t="s">
        <v>796</v>
      </c>
      <c r="AF15" s="13" t="s">
        <v>476</v>
      </c>
      <c r="AG15" s="18" t="s">
        <v>471</v>
      </c>
      <c r="AH15" s="18">
        <v>802</v>
      </c>
      <c r="AI15" s="40" t="s">
        <v>477</v>
      </c>
      <c r="AJ15" s="30" t="s">
        <v>1047</v>
      </c>
      <c r="AK15" s="44" t="s">
        <v>1242</v>
      </c>
      <c r="AN15" s="18">
        <v>3750</v>
      </c>
      <c r="AO15" s="18">
        <v>3309</v>
      </c>
      <c r="AV15" s="20"/>
      <c r="AW15" s="20"/>
      <c r="BG15" s="20"/>
    </row>
    <row r="16" spans="1:59" s="18" customFormat="1" ht="17.100000000000001" customHeight="1">
      <c r="A16" s="10"/>
      <c r="B16" s="11"/>
      <c r="C16" s="11" t="s">
        <v>503</v>
      </c>
      <c r="D16" s="12"/>
      <c r="E16" s="15" t="s">
        <v>1099</v>
      </c>
      <c r="F16" s="15" t="s">
        <v>1100</v>
      </c>
      <c r="G16" s="15">
        <v>2</v>
      </c>
      <c r="H16" s="14" t="s">
        <v>503</v>
      </c>
      <c r="I16" s="15" t="s">
        <v>476</v>
      </c>
      <c r="J16" s="53"/>
      <c r="K16" s="11">
        <v>203</v>
      </c>
      <c r="L16" s="16" t="s">
        <v>477</v>
      </c>
      <c r="M16" s="11">
        <v>2</v>
      </c>
      <c r="N16" s="16">
        <v>3</v>
      </c>
      <c r="O16" s="16">
        <v>3</v>
      </c>
      <c r="P16" s="91" t="s">
        <v>1251</v>
      </c>
      <c r="Q16" s="16" t="s">
        <v>1285</v>
      </c>
      <c r="R16" s="16">
        <v>2</v>
      </c>
      <c r="S16" s="14" t="s">
        <v>1223</v>
      </c>
      <c r="W16" s="20"/>
      <c r="X16" s="20"/>
      <c r="Y16" s="21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BG16" s="20"/>
    </row>
    <row r="17" spans="1:59" s="18" customFormat="1" ht="17.100000000000001" customHeight="1">
      <c r="A17" s="10"/>
      <c r="B17" s="11"/>
      <c r="C17" s="11"/>
      <c r="D17" s="12"/>
      <c r="E17" s="15" t="s">
        <v>1099</v>
      </c>
      <c r="F17" s="15" t="s">
        <v>1100</v>
      </c>
      <c r="G17" s="15">
        <v>2</v>
      </c>
      <c r="H17" s="14" t="s">
        <v>566</v>
      </c>
      <c r="I17" s="15" t="s">
        <v>476</v>
      </c>
      <c r="J17" s="53"/>
      <c r="K17" s="11">
        <v>303</v>
      </c>
      <c r="L17" s="16" t="s">
        <v>477</v>
      </c>
      <c r="M17" s="11">
        <v>3</v>
      </c>
      <c r="N17" s="16">
        <v>3</v>
      </c>
      <c r="O17" s="16">
        <v>3</v>
      </c>
      <c r="P17" s="91" t="s">
        <v>1251</v>
      </c>
      <c r="Q17" s="16" t="s">
        <v>1285</v>
      </c>
      <c r="R17" s="16">
        <v>2</v>
      </c>
      <c r="S17" s="14" t="s">
        <v>1223</v>
      </c>
      <c r="W17" s="20"/>
      <c r="X17" s="20"/>
      <c r="Y17" s="21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BG17" s="20"/>
    </row>
    <row r="18" spans="1:59" s="18" customFormat="1" ht="17.100000000000001" customHeight="1">
      <c r="A18" s="10"/>
      <c r="B18" s="11"/>
      <c r="C18" s="11"/>
      <c r="D18" s="12"/>
      <c r="E18" s="15" t="s">
        <v>1099</v>
      </c>
      <c r="F18" s="15" t="s">
        <v>1100</v>
      </c>
      <c r="G18" s="15">
        <v>2</v>
      </c>
      <c r="H18" s="14" t="s">
        <v>628</v>
      </c>
      <c r="I18" s="15" t="s">
        <v>476</v>
      </c>
      <c r="J18" s="53"/>
      <c r="K18" s="11">
        <v>403</v>
      </c>
      <c r="L18" s="16" t="s">
        <v>477</v>
      </c>
      <c r="M18" s="11">
        <v>4</v>
      </c>
      <c r="N18" s="16">
        <v>3</v>
      </c>
      <c r="O18" s="16">
        <v>3</v>
      </c>
      <c r="P18" s="91" t="s">
        <v>1251</v>
      </c>
      <c r="Q18" s="16" t="s">
        <v>1285</v>
      </c>
      <c r="R18" s="16">
        <v>2</v>
      </c>
      <c r="S18" s="14" t="s">
        <v>1223</v>
      </c>
      <c r="W18" s="20"/>
      <c r="X18" s="20"/>
      <c r="Y18" s="21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BG18" s="20"/>
    </row>
    <row r="19" spans="1:59" s="18" customFormat="1" ht="17.100000000000001" customHeight="1">
      <c r="A19" s="16"/>
      <c r="B19" s="16"/>
      <c r="C19" s="16"/>
      <c r="D19" s="16"/>
      <c r="E19" s="15" t="s">
        <v>1099</v>
      </c>
      <c r="F19" s="15" t="s">
        <v>1100</v>
      </c>
      <c r="G19" s="15">
        <v>2</v>
      </c>
      <c r="H19" s="14" t="s">
        <v>690</v>
      </c>
      <c r="I19" s="15" t="s">
        <v>476</v>
      </c>
      <c r="J19" s="53"/>
      <c r="K19" s="16">
        <v>503</v>
      </c>
      <c r="L19" s="16" t="s">
        <v>477</v>
      </c>
      <c r="M19" s="16">
        <v>5</v>
      </c>
      <c r="N19" s="16">
        <v>3</v>
      </c>
      <c r="O19" s="16">
        <v>3</v>
      </c>
      <c r="P19" s="91" t="s">
        <v>1251</v>
      </c>
      <c r="Q19" s="16" t="s">
        <v>1285</v>
      </c>
      <c r="R19" s="16">
        <v>2</v>
      </c>
      <c r="S19" s="14" t="s">
        <v>1223</v>
      </c>
      <c r="W19" s="20"/>
      <c r="X19" s="20"/>
      <c r="Y19" s="21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BG19" s="20"/>
    </row>
    <row r="20" spans="1:59" s="18" customFormat="1" ht="17.100000000000001" customHeight="1">
      <c r="A20" s="36">
        <v>45100</v>
      </c>
      <c r="B20" s="37" t="s">
        <v>119</v>
      </c>
      <c r="C20" s="37" t="s">
        <v>330</v>
      </c>
      <c r="D20" s="38">
        <v>3825</v>
      </c>
      <c r="E20" s="13" t="s">
        <v>1099</v>
      </c>
      <c r="F20" s="13" t="s">
        <v>1100</v>
      </c>
      <c r="G20" s="13">
        <v>2</v>
      </c>
      <c r="H20" s="39" t="s">
        <v>330</v>
      </c>
      <c r="I20" s="13" t="s">
        <v>476</v>
      </c>
      <c r="J20" s="54"/>
      <c r="K20" s="37">
        <v>603</v>
      </c>
      <c r="L20" s="40" t="s">
        <v>477</v>
      </c>
      <c r="M20" s="37">
        <v>6</v>
      </c>
      <c r="N20" s="40">
        <v>3</v>
      </c>
      <c r="O20" s="40">
        <v>3</v>
      </c>
      <c r="P20" s="92" t="s">
        <v>1251</v>
      </c>
      <c r="Q20" s="40" t="s">
        <v>1285</v>
      </c>
      <c r="R20" s="40">
        <v>2</v>
      </c>
      <c r="S20" s="39" t="s">
        <v>1236</v>
      </c>
      <c r="T20" s="27">
        <f>D20-AB20</f>
        <v>456</v>
      </c>
      <c r="U20" s="27">
        <v>456</v>
      </c>
      <c r="V20" s="28">
        <f>D20/AB20</f>
        <v>1.1353517364203027</v>
      </c>
      <c r="W20" s="28">
        <f>V20-1</f>
        <v>0.13535173642030274</v>
      </c>
      <c r="X20" s="41"/>
      <c r="Y20" s="29"/>
      <c r="AA20" s="18" t="s">
        <v>330</v>
      </c>
      <c r="AB20" s="27">
        <v>3369</v>
      </c>
      <c r="AC20" s="13" t="s">
        <v>1099</v>
      </c>
      <c r="AD20" s="13" t="s">
        <v>1100</v>
      </c>
      <c r="AE20" s="18" t="s">
        <v>330</v>
      </c>
      <c r="AF20" s="13" t="s">
        <v>476</v>
      </c>
      <c r="AH20" s="18">
        <v>603</v>
      </c>
      <c r="AI20" s="40" t="s">
        <v>477</v>
      </c>
      <c r="AJ20" s="30" t="s">
        <v>1007</v>
      </c>
      <c r="AK20" s="30"/>
      <c r="AV20" s="20"/>
      <c r="AW20" s="20"/>
      <c r="BG20" s="20"/>
    </row>
    <row r="21" spans="1:59" s="18" customFormat="1" ht="17.100000000000001" customHeight="1">
      <c r="A21" s="36">
        <v>45437</v>
      </c>
      <c r="B21" s="37" t="s">
        <v>43</v>
      </c>
      <c r="C21" s="37" t="s">
        <v>16</v>
      </c>
      <c r="D21" s="38">
        <v>3675</v>
      </c>
      <c r="E21" s="13" t="s">
        <v>1099</v>
      </c>
      <c r="F21" s="13" t="s">
        <v>1100</v>
      </c>
      <c r="G21" s="13">
        <v>2</v>
      </c>
      <c r="H21" s="39" t="s">
        <v>765</v>
      </c>
      <c r="I21" s="13" t="s">
        <v>476</v>
      </c>
      <c r="J21" s="54" t="s">
        <v>471</v>
      </c>
      <c r="K21" s="37">
        <v>703</v>
      </c>
      <c r="L21" s="40" t="s">
        <v>477</v>
      </c>
      <c r="M21" s="37">
        <v>7</v>
      </c>
      <c r="N21" s="40">
        <v>3</v>
      </c>
      <c r="O21" s="40">
        <v>3</v>
      </c>
      <c r="P21" s="92" t="s">
        <v>1251</v>
      </c>
      <c r="Q21" s="40" t="s">
        <v>1285</v>
      </c>
      <c r="R21" s="40">
        <v>2</v>
      </c>
      <c r="S21" s="39" t="s">
        <v>1236</v>
      </c>
      <c r="T21" s="27">
        <f>D21-AB21</f>
        <v>401</v>
      </c>
      <c r="U21" s="27">
        <v>401</v>
      </c>
      <c r="V21" s="28">
        <f>D21/AB21</f>
        <v>1.1224801466096519</v>
      </c>
      <c r="W21" s="28">
        <f>V21-1</f>
        <v>0.1224801466096519</v>
      </c>
      <c r="X21" s="41"/>
      <c r="Y21" s="29"/>
      <c r="AA21" s="18" t="s">
        <v>16</v>
      </c>
      <c r="AB21" s="27">
        <v>3274</v>
      </c>
      <c r="AC21" s="13" t="s">
        <v>1099</v>
      </c>
      <c r="AD21" s="13" t="s">
        <v>1100</v>
      </c>
      <c r="AE21" s="18" t="s">
        <v>765</v>
      </c>
      <c r="AF21" s="13" t="s">
        <v>476</v>
      </c>
      <c r="AG21" s="18" t="s">
        <v>471</v>
      </c>
      <c r="AH21" s="18">
        <v>703</v>
      </c>
      <c r="AI21" s="40" t="s">
        <v>477</v>
      </c>
      <c r="AJ21" s="30" t="s">
        <v>1025</v>
      </c>
      <c r="AK21" s="30"/>
      <c r="BG21" s="20"/>
    </row>
    <row r="22" spans="1:59" s="18" customFormat="1" ht="17.100000000000001" customHeight="1">
      <c r="A22" s="36">
        <v>45303</v>
      </c>
      <c r="B22" s="37" t="s">
        <v>1137</v>
      </c>
      <c r="C22" s="37" t="s">
        <v>1192</v>
      </c>
      <c r="D22" s="38">
        <v>3695</v>
      </c>
      <c r="E22" s="13" t="s">
        <v>1099</v>
      </c>
      <c r="F22" s="13" t="s">
        <v>1100</v>
      </c>
      <c r="G22" s="13">
        <v>2</v>
      </c>
      <c r="H22" s="39" t="s">
        <v>1272</v>
      </c>
      <c r="I22" s="13" t="s">
        <v>476</v>
      </c>
      <c r="J22" s="54" t="s">
        <v>471</v>
      </c>
      <c r="K22" s="37">
        <v>803</v>
      </c>
      <c r="L22" s="40" t="s">
        <v>477</v>
      </c>
      <c r="M22" s="37">
        <v>8</v>
      </c>
      <c r="N22" s="40">
        <v>3</v>
      </c>
      <c r="O22" s="40">
        <v>3</v>
      </c>
      <c r="P22" s="92" t="s">
        <v>1251</v>
      </c>
      <c r="Q22" s="40" t="s">
        <v>1285</v>
      </c>
      <c r="R22" s="40">
        <v>2</v>
      </c>
      <c r="S22" s="39" t="s">
        <v>1236</v>
      </c>
      <c r="T22" s="27">
        <f>D22-AB23</f>
        <v>3695</v>
      </c>
      <c r="U22" s="27">
        <v>536</v>
      </c>
      <c r="V22" s="28" t="e">
        <f>D22/AB23</f>
        <v>#DIV/0!</v>
      </c>
      <c r="W22" s="28" t="e">
        <f>V22-1</f>
        <v>#DIV/0!</v>
      </c>
      <c r="X22" s="41"/>
      <c r="Y22" s="29"/>
      <c r="AK22" s="30"/>
      <c r="BG22" s="20"/>
    </row>
    <row r="23" spans="1:59" s="18" customFormat="1" ht="17.100000000000001" customHeight="1">
      <c r="A23" s="10"/>
      <c r="B23" s="11"/>
      <c r="C23" s="11" t="s">
        <v>505</v>
      </c>
      <c r="D23" s="12"/>
      <c r="E23" s="15" t="s">
        <v>1099</v>
      </c>
      <c r="F23" s="15" t="s">
        <v>1100</v>
      </c>
      <c r="G23" s="15">
        <v>2</v>
      </c>
      <c r="H23" s="14" t="s">
        <v>505</v>
      </c>
      <c r="I23" s="15" t="s">
        <v>476</v>
      </c>
      <c r="J23" s="53"/>
      <c r="K23" s="11">
        <v>204</v>
      </c>
      <c r="L23" s="16" t="s">
        <v>477</v>
      </c>
      <c r="M23" s="11">
        <v>2</v>
      </c>
      <c r="N23" s="16">
        <v>4</v>
      </c>
      <c r="O23" s="16">
        <v>4</v>
      </c>
      <c r="P23" s="91" t="s">
        <v>1251</v>
      </c>
      <c r="Q23" s="16" t="s">
        <v>1285</v>
      </c>
      <c r="R23" s="16">
        <v>2</v>
      </c>
      <c r="S23" s="14" t="s">
        <v>1223</v>
      </c>
      <c r="W23" s="20"/>
      <c r="X23" s="20"/>
      <c r="Y23" s="21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BG23" s="20"/>
    </row>
    <row r="24" spans="1:59" s="18" customFormat="1" ht="17.100000000000001" customHeight="1">
      <c r="A24" s="10"/>
      <c r="B24" s="11"/>
      <c r="C24" s="11"/>
      <c r="D24" s="12"/>
      <c r="E24" s="15" t="s">
        <v>1099</v>
      </c>
      <c r="F24" s="15" t="s">
        <v>1100</v>
      </c>
      <c r="G24" s="15">
        <v>2</v>
      </c>
      <c r="H24" s="14" t="s">
        <v>568</v>
      </c>
      <c r="I24" s="15" t="s">
        <v>476</v>
      </c>
      <c r="J24" s="53"/>
      <c r="K24" s="11">
        <v>304</v>
      </c>
      <c r="L24" s="16" t="s">
        <v>477</v>
      </c>
      <c r="M24" s="11">
        <v>3</v>
      </c>
      <c r="N24" s="16">
        <v>4</v>
      </c>
      <c r="O24" s="16">
        <v>4</v>
      </c>
      <c r="P24" s="91" t="s">
        <v>1251</v>
      </c>
      <c r="Q24" s="16" t="s">
        <v>1285</v>
      </c>
      <c r="R24" s="16">
        <v>2</v>
      </c>
      <c r="S24" s="14" t="s">
        <v>1223</v>
      </c>
      <c r="W24" s="20"/>
      <c r="X24" s="20"/>
      <c r="Y24" s="21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BG24" s="20"/>
    </row>
    <row r="25" spans="1:59" s="18" customFormat="1" ht="17.100000000000001" customHeight="1">
      <c r="A25" s="10"/>
      <c r="B25" s="11"/>
      <c r="C25" s="11"/>
      <c r="D25" s="12"/>
      <c r="E25" s="15" t="s">
        <v>1099</v>
      </c>
      <c r="F25" s="15" t="s">
        <v>1100</v>
      </c>
      <c r="G25" s="15">
        <v>2</v>
      </c>
      <c r="H25" s="14" t="s">
        <v>630</v>
      </c>
      <c r="I25" s="15" t="s">
        <v>476</v>
      </c>
      <c r="J25" s="53"/>
      <c r="K25" s="11">
        <v>404</v>
      </c>
      <c r="L25" s="16" t="s">
        <v>477</v>
      </c>
      <c r="M25" s="11">
        <v>4</v>
      </c>
      <c r="N25" s="16">
        <v>4</v>
      </c>
      <c r="O25" s="16">
        <v>4</v>
      </c>
      <c r="P25" s="91" t="s">
        <v>1251</v>
      </c>
      <c r="Q25" s="16" t="s">
        <v>1285</v>
      </c>
      <c r="R25" s="16">
        <v>2</v>
      </c>
      <c r="S25" s="14" t="s">
        <v>1223</v>
      </c>
      <c r="W25" s="20"/>
      <c r="X25" s="20"/>
      <c r="Y25" s="21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BG25" s="20"/>
    </row>
    <row r="26" spans="1:59" s="18" customFormat="1" ht="17.100000000000001" customHeight="1">
      <c r="A26" s="16"/>
      <c r="B26" s="16"/>
      <c r="C26" s="16"/>
      <c r="D26" s="16"/>
      <c r="E26" s="15" t="s">
        <v>1099</v>
      </c>
      <c r="F26" s="15" t="s">
        <v>1100</v>
      </c>
      <c r="G26" s="15">
        <v>2</v>
      </c>
      <c r="H26" s="14" t="s">
        <v>692</v>
      </c>
      <c r="I26" s="15" t="s">
        <v>476</v>
      </c>
      <c r="J26" s="53" t="s">
        <v>1252</v>
      </c>
      <c r="K26" s="16">
        <v>504</v>
      </c>
      <c r="L26" s="16" t="s">
        <v>477</v>
      </c>
      <c r="M26" s="16">
        <v>5</v>
      </c>
      <c r="N26" s="16">
        <v>4</v>
      </c>
      <c r="O26" s="16">
        <v>4</v>
      </c>
      <c r="P26" s="91" t="s">
        <v>1251</v>
      </c>
      <c r="Q26" s="16" t="s">
        <v>1285</v>
      </c>
      <c r="R26" s="16">
        <v>2</v>
      </c>
      <c r="S26" s="14" t="s">
        <v>1223</v>
      </c>
      <c r="W26" s="20"/>
      <c r="X26" s="20"/>
      <c r="Y26" s="21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BG26" s="20"/>
    </row>
    <row r="27" spans="1:59" s="18" customFormat="1" ht="17.100000000000001" customHeight="1">
      <c r="A27" s="36">
        <v>45515</v>
      </c>
      <c r="B27" s="37" t="s">
        <v>122</v>
      </c>
      <c r="C27" s="37" t="s">
        <v>333</v>
      </c>
      <c r="D27" s="38">
        <v>3850</v>
      </c>
      <c r="E27" s="13" t="s">
        <v>1099</v>
      </c>
      <c r="F27" s="13" t="s">
        <v>1100</v>
      </c>
      <c r="G27" s="13">
        <v>2</v>
      </c>
      <c r="H27" s="39" t="s">
        <v>333</v>
      </c>
      <c r="I27" s="13" t="s">
        <v>476</v>
      </c>
      <c r="J27" s="54"/>
      <c r="K27" s="37">
        <v>604</v>
      </c>
      <c r="L27" s="40" t="s">
        <v>477</v>
      </c>
      <c r="M27" s="37">
        <v>6</v>
      </c>
      <c r="N27" s="40">
        <v>4</v>
      </c>
      <c r="O27" s="40">
        <v>4</v>
      </c>
      <c r="P27" s="92" t="s">
        <v>1251</v>
      </c>
      <c r="Q27" s="40" t="s">
        <v>1285</v>
      </c>
      <c r="R27" s="40">
        <v>2</v>
      </c>
      <c r="S27" s="39" t="s">
        <v>1235</v>
      </c>
      <c r="T27" s="27">
        <f>D27-AB27</f>
        <v>0</v>
      </c>
      <c r="U27" s="27">
        <v>0</v>
      </c>
      <c r="V27" s="28">
        <f>D27/AB27</f>
        <v>1</v>
      </c>
      <c r="W27" s="28"/>
      <c r="Y27" s="29">
        <f>A27-Z27</f>
        <v>35</v>
      </c>
      <c r="Z27" s="36">
        <v>45480</v>
      </c>
      <c r="AA27" s="37" t="s">
        <v>122</v>
      </c>
      <c r="AB27" s="38">
        <v>3850</v>
      </c>
      <c r="AC27" s="13" t="s">
        <v>1099</v>
      </c>
      <c r="AD27" s="13" t="s">
        <v>1100</v>
      </c>
      <c r="AE27" s="37" t="s">
        <v>333</v>
      </c>
      <c r="AF27" s="13" t="s">
        <v>476</v>
      </c>
      <c r="AG27" s="40"/>
      <c r="AH27" s="37">
        <v>604</v>
      </c>
      <c r="AI27" s="40" t="s">
        <v>477</v>
      </c>
      <c r="AJ27" s="30" t="s">
        <v>1006</v>
      </c>
      <c r="AM27" s="18" t="s">
        <v>333</v>
      </c>
      <c r="AN27" s="27">
        <v>3369</v>
      </c>
      <c r="AO27" s="13" t="s">
        <v>1099</v>
      </c>
      <c r="AP27" s="13" t="s">
        <v>1100</v>
      </c>
      <c r="AQ27" s="18" t="s">
        <v>333</v>
      </c>
      <c r="AR27" s="13" t="s">
        <v>476</v>
      </c>
      <c r="AT27" s="18">
        <v>604</v>
      </c>
      <c r="AU27" s="40" t="s">
        <v>477</v>
      </c>
      <c r="AV27" s="20"/>
      <c r="AW27" s="20"/>
      <c r="BG27" s="20"/>
    </row>
    <row r="28" spans="1:59" s="18" customFormat="1" ht="17.100000000000001" customHeight="1">
      <c r="A28" s="36">
        <v>45405</v>
      </c>
      <c r="B28" s="37" t="s">
        <v>41</v>
      </c>
      <c r="C28" s="37" t="s">
        <v>267</v>
      </c>
      <c r="D28" s="38">
        <v>3695</v>
      </c>
      <c r="E28" s="13" t="s">
        <v>1099</v>
      </c>
      <c r="F28" s="13" t="s">
        <v>1100</v>
      </c>
      <c r="G28" s="13">
        <v>2</v>
      </c>
      <c r="H28" s="39" t="s">
        <v>767</v>
      </c>
      <c r="I28" s="13" t="s">
        <v>476</v>
      </c>
      <c r="J28" s="54" t="s">
        <v>471</v>
      </c>
      <c r="K28" s="37">
        <v>704</v>
      </c>
      <c r="L28" s="40" t="s">
        <v>477</v>
      </c>
      <c r="M28" s="37">
        <v>7</v>
      </c>
      <c r="N28" s="40">
        <v>4</v>
      </c>
      <c r="O28" s="40">
        <v>4</v>
      </c>
      <c r="P28" s="92" t="s">
        <v>1251</v>
      </c>
      <c r="Q28" s="40" t="s">
        <v>1285</v>
      </c>
      <c r="R28" s="40">
        <v>2</v>
      </c>
      <c r="S28" s="39" t="s">
        <v>1236</v>
      </c>
      <c r="T28" s="27">
        <f>D28-AB28</f>
        <v>396</v>
      </c>
      <c r="U28" s="27">
        <v>396</v>
      </c>
      <c r="V28" s="28">
        <f>D28/AB28</f>
        <v>1.1200363746589876</v>
      </c>
      <c r="W28" s="28">
        <f>V28-1</f>
        <v>0.12003637465898764</v>
      </c>
      <c r="X28" s="41"/>
      <c r="Y28" s="29"/>
      <c r="AA28" s="18" t="s">
        <v>267</v>
      </c>
      <c r="AB28" s="27">
        <v>3299</v>
      </c>
      <c r="AC28" s="13" t="s">
        <v>1099</v>
      </c>
      <c r="AD28" s="13" t="s">
        <v>1100</v>
      </c>
      <c r="AE28" s="18" t="s">
        <v>767</v>
      </c>
      <c r="AF28" s="13" t="s">
        <v>476</v>
      </c>
      <c r="AG28" s="18" t="s">
        <v>471</v>
      </c>
      <c r="AH28" s="18">
        <v>704</v>
      </c>
      <c r="AI28" s="40" t="s">
        <v>477</v>
      </c>
      <c r="AJ28" s="30" t="s">
        <v>1022</v>
      </c>
      <c r="AK28" s="30"/>
      <c r="AV28" s="20"/>
      <c r="AW28" s="20"/>
      <c r="BG28" s="20"/>
    </row>
    <row r="29" spans="1:59" s="18" customFormat="1" ht="17.100000000000001" customHeight="1">
      <c r="A29" s="36">
        <v>44957</v>
      </c>
      <c r="B29" s="37" t="s">
        <v>47</v>
      </c>
      <c r="C29" s="37" t="s">
        <v>18</v>
      </c>
      <c r="D29" s="38">
        <v>3665</v>
      </c>
      <c r="E29" s="13" t="s">
        <v>1099</v>
      </c>
      <c r="F29" s="13" t="s">
        <v>1100</v>
      </c>
      <c r="G29" s="13">
        <v>2</v>
      </c>
      <c r="H29" s="39" t="s">
        <v>800</v>
      </c>
      <c r="I29" s="13" t="s">
        <v>476</v>
      </c>
      <c r="J29" s="54" t="s">
        <v>471</v>
      </c>
      <c r="K29" s="37">
        <v>804</v>
      </c>
      <c r="L29" s="40" t="s">
        <v>477</v>
      </c>
      <c r="M29" s="37">
        <v>8</v>
      </c>
      <c r="N29" s="40">
        <v>4</v>
      </c>
      <c r="O29" s="40">
        <v>4</v>
      </c>
      <c r="P29" s="92" t="s">
        <v>1251</v>
      </c>
      <c r="Q29" s="40" t="s">
        <v>1285</v>
      </c>
      <c r="R29" s="40">
        <v>2</v>
      </c>
      <c r="S29" s="49" t="s">
        <v>1234</v>
      </c>
      <c r="T29" s="27">
        <f>D29-AB29</f>
        <v>-30</v>
      </c>
      <c r="U29" s="27">
        <v>-30</v>
      </c>
      <c r="V29" s="28">
        <f>D29/AB29</f>
        <v>0.99188092016238161</v>
      </c>
      <c r="W29" s="28"/>
      <c r="Y29" s="19"/>
      <c r="AA29" s="18" t="s">
        <v>18</v>
      </c>
      <c r="AB29" s="27">
        <v>3695</v>
      </c>
      <c r="AC29" s="13" t="s">
        <v>1099</v>
      </c>
      <c r="AD29" s="13" t="s">
        <v>1100</v>
      </c>
      <c r="AE29" s="18" t="s">
        <v>800</v>
      </c>
      <c r="AF29" s="13" t="s">
        <v>476</v>
      </c>
      <c r="AG29" s="18" t="s">
        <v>471</v>
      </c>
      <c r="AH29" s="18">
        <v>804</v>
      </c>
      <c r="AI29" s="40" t="s">
        <v>477</v>
      </c>
      <c r="AJ29" s="30" t="s">
        <v>951</v>
      </c>
      <c r="AK29" s="30"/>
      <c r="AV29" s="20"/>
      <c r="AW29" s="20"/>
      <c r="BG29" s="20"/>
    </row>
    <row r="30" spans="1:59" s="18" customFormat="1" ht="17.100000000000001" customHeight="1">
      <c r="A30" s="10"/>
      <c r="B30" s="11"/>
      <c r="C30" s="11" t="s">
        <v>508</v>
      </c>
      <c r="D30" s="12"/>
      <c r="E30" s="15" t="s">
        <v>1099</v>
      </c>
      <c r="F30" s="15" t="s">
        <v>1100</v>
      </c>
      <c r="G30" s="15">
        <v>2</v>
      </c>
      <c r="H30" s="14" t="s">
        <v>508</v>
      </c>
      <c r="I30" s="15" t="s">
        <v>476</v>
      </c>
      <c r="J30" s="53"/>
      <c r="K30" s="11">
        <v>205</v>
      </c>
      <c r="L30" s="16" t="s">
        <v>477</v>
      </c>
      <c r="M30" s="11">
        <v>2</v>
      </c>
      <c r="N30" s="16">
        <v>5</v>
      </c>
      <c r="O30" s="16">
        <v>5</v>
      </c>
      <c r="P30" s="91" t="s">
        <v>1253</v>
      </c>
      <c r="Q30" s="16" t="s">
        <v>1285</v>
      </c>
      <c r="R30" s="16">
        <v>2</v>
      </c>
      <c r="S30" s="14" t="s">
        <v>1223</v>
      </c>
      <c r="W30" s="20"/>
      <c r="X30" s="20"/>
      <c r="Y30" s="21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BG30" s="20"/>
    </row>
    <row r="31" spans="1:59" s="18" customFormat="1" ht="17.100000000000001" customHeight="1">
      <c r="A31" s="10"/>
      <c r="B31" s="11"/>
      <c r="C31" s="11"/>
      <c r="D31" s="12"/>
      <c r="E31" s="15" t="s">
        <v>1099</v>
      </c>
      <c r="F31" s="15" t="s">
        <v>1100</v>
      </c>
      <c r="G31" s="15">
        <v>2</v>
      </c>
      <c r="H31" s="14" t="s">
        <v>569</v>
      </c>
      <c r="I31" s="15" t="s">
        <v>476</v>
      </c>
      <c r="J31" s="53"/>
      <c r="K31" s="11">
        <v>305</v>
      </c>
      <c r="L31" s="16" t="s">
        <v>477</v>
      </c>
      <c r="M31" s="11">
        <v>3</v>
      </c>
      <c r="N31" s="16">
        <v>5</v>
      </c>
      <c r="O31" s="16">
        <v>5</v>
      </c>
      <c r="P31" s="91" t="s">
        <v>1253</v>
      </c>
      <c r="Q31" s="16" t="s">
        <v>1285</v>
      </c>
      <c r="R31" s="16">
        <v>2</v>
      </c>
      <c r="S31" s="14" t="s">
        <v>1223</v>
      </c>
      <c r="W31" s="20"/>
      <c r="X31" s="20"/>
      <c r="Y31" s="21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BG31" s="20"/>
    </row>
    <row r="32" spans="1:59" s="18" customFormat="1" ht="17.100000000000001" customHeight="1">
      <c r="A32" s="10"/>
      <c r="B32" s="11"/>
      <c r="C32" s="11"/>
      <c r="D32" s="12"/>
      <c r="E32" s="15" t="s">
        <v>1099</v>
      </c>
      <c r="F32" s="15" t="s">
        <v>1100</v>
      </c>
      <c r="G32" s="15">
        <v>2</v>
      </c>
      <c r="H32" s="14" t="s">
        <v>632</v>
      </c>
      <c r="I32" s="15" t="s">
        <v>476</v>
      </c>
      <c r="J32" s="53"/>
      <c r="K32" s="11">
        <v>405</v>
      </c>
      <c r="L32" s="16" t="s">
        <v>477</v>
      </c>
      <c r="M32" s="11">
        <v>4</v>
      </c>
      <c r="N32" s="16">
        <v>5</v>
      </c>
      <c r="O32" s="16">
        <v>5</v>
      </c>
      <c r="P32" s="91" t="s">
        <v>1253</v>
      </c>
      <c r="Q32" s="16" t="s">
        <v>1285</v>
      </c>
      <c r="R32" s="16">
        <v>2</v>
      </c>
      <c r="S32" s="14" t="s">
        <v>1223</v>
      </c>
      <c r="W32" s="20"/>
      <c r="X32" s="20"/>
      <c r="Y32" s="21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BG32" s="20"/>
    </row>
    <row r="33" spans="1:59" s="18" customFormat="1" ht="17.100000000000001" customHeight="1">
      <c r="A33" s="16"/>
      <c r="B33" s="16"/>
      <c r="C33" s="16"/>
      <c r="D33" s="16"/>
      <c r="E33" s="15" t="s">
        <v>1099</v>
      </c>
      <c r="F33" s="15" t="s">
        <v>1100</v>
      </c>
      <c r="G33" s="15">
        <v>2</v>
      </c>
      <c r="H33" s="14" t="s">
        <v>694</v>
      </c>
      <c r="I33" s="15" t="s">
        <v>476</v>
      </c>
      <c r="J33" s="53"/>
      <c r="K33" s="16">
        <v>505</v>
      </c>
      <c r="L33" s="16" t="s">
        <v>477</v>
      </c>
      <c r="M33" s="16">
        <v>5</v>
      </c>
      <c r="N33" s="16">
        <v>5</v>
      </c>
      <c r="O33" s="16">
        <v>5</v>
      </c>
      <c r="P33" s="91" t="s">
        <v>1253</v>
      </c>
      <c r="Q33" s="16" t="s">
        <v>1285</v>
      </c>
      <c r="R33" s="16">
        <v>2</v>
      </c>
      <c r="S33" s="14" t="s">
        <v>1223</v>
      </c>
      <c r="W33" s="20"/>
      <c r="X33" s="20"/>
      <c r="Y33" s="21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BG33" s="20"/>
    </row>
    <row r="34" spans="1:59" s="18" customFormat="1" ht="17.100000000000001" customHeight="1">
      <c r="A34" s="36">
        <v>44793</v>
      </c>
      <c r="B34" s="37" t="s">
        <v>165</v>
      </c>
      <c r="C34" s="37" t="s">
        <v>378</v>
      </c>
      <c r="D34" s="38">
        <v>3745</v>
      </c>
      <c r="E34" s="13" t="s">
        <v>1099</v>
      </c>
      <c r="F34" s="13" t="s">
        <v>1100</v>
      </c>
      <c r="G34" s="13">
        <v>2</v>
      </c>
      <c r="H34" s="39" t="s">
        <v>378</v>
      </c>
      <c r="I34" s="13" t="s">
        <v>476</v>
      </c>
      <c r="J34" s="54"/>
      <c r="K34" s="37">
        <v>605</v>
      </c>
      <c r="L34" s="40" t="s">
        <v>477</v>
      </c>
      <c r="M34" s="37">
        <v>6</v>
      </c>
      <c r="N34" s="40">
        <v>5</v>
      </c>
      <c r="O34" s="40">
        <v>5</v>
      </c>
      <c r="P34" s="92" t="s">
        <v>1253</v>
      </c>
      <c r="Q34" s="40" t="s">
        <v>1285</v>
      </c>
      <c r="R34" s="40">
        <v>2</v>
      </c>
      <c r="S34" s="39" t="s">
        <v>1236</v>
      </c>
      <c r="T34" s="27">
        <f>D34-AB34</f>
        <v>312</v>
      </c>
      <c r="U34" s="27">
        <v>312</v>
      </c>
      <c r="V34" s="28">
        <f>D34/AB34</f>
        <v>1.0908826099621323</v>
      </c>
      <c r="W34" s="28">
        <f>V34-1</f>
        <v>9.0882609962132266E-2</v>
      </c>
      <c r="X34" s="41"/>
      <c r="Y34" s="29"/>
      <c r="AA34" s="18" t="s">
        <v>378</v>
      </c>
      <c r="AB34" s="27">
        <v>3433</v>
      </c>
      <c r="AC34" s="13" t="s">
        <v>1099</v>
      </c>
      <c r="AD34" s="13" t="s">
        <v>1100</v>
      </c>
      <c r="AE34" s="18" t="s">
        <v>378</v>
      </c>
      <c r="AF34" s="13" t="s">
        <v>476</v>
      </c>
      <c r="AH34" s="18">
        <v>605</v>
      </c>
      <c r="AI34" s="40" t="s">
        <v>477</v>
      </c>
      <c r="AJ34" s="30" t="s">
        <v>996</v>
      </c>
      <c r="AK34" s="30"/>
      <c r="AV34" s="20"/>
      <c r="AW34" s="20"/>
      <c r="BG34" s="20"/>
    </row>
    <row r="35" spans="1:59" s="18" customFormat="1" ht="17.100000000000001" customHeight="1">
      <c r="A35" s="36">
        <v>45602</v>
      </c>
      <c r="B35" s="37" t="s">
        <v>1098</v>
      </c>
      <c r="C35" s="37" t="s">
        <v>1186</v>
      </c>
      <c r="D35" s="38">
        <v>3820</v>
      </c>
      <c r="E35" s="13" t="s">
        <v>1099</v>
      </c>
      <c r="F35" s="13" t="s">
        <v>1100</v>
      </c>
      <c r="G35" s="13">
        <v>2</v>
      </c>
      <c r="H35" s="39" t="s">
        <v>1273</v>
      </c>
      <c r="I35" s="13" t="s">
        <v>476</v>
      </c>
      <c r="J35" s="54" t="s">
        <v>471</v>
      </c>
      <c r="K35" s="37">
        <v>705</v>
      </c>
      <c r="L35" s="40" t="s">
        <v>477</v>
      </c>
      <c r="M35" s="37">
        <v>7</v>
      </c>
      <c r="N35" s="40">
        <v>5</v>
      </c>
      <c r="O35" s="40">
        <v>5</v>
      </c>
      <c r="P35" s="92" t="s">
        <v>1253</v>
      </c>
      <c r="Q35" s="40" t="s">
        <v>1285</v>
      </c>
      <c r="R35" s="40">
        <v>2</v>
      </c>
      <c r="S35" s="39"/>
      <c r="Y35" s="19"/>
      <c r="BG35" s="20"/>
    </row>
    <row r="36" spans="1:59" s="18" customFormat="1" ht="17.100000000000001" customHeight="1">
      <c r="A36" s="36">
        <v>44865</v>
      </c>
      <c r="B36" s="37" t="s">
        <v>221</v>
      </c>
      <c r="C36" s="37" t="s">
        <v>436</v>
      </c>
      <c r="D36" s="38">
        <v>3665</v>
      </c>
      <c r="E36" s="13" t="s">
        <v>1099</v>
      </c>
      <c r="F36" s="13" t="s">
        <v>1100</v>
      </c>
      <c r="G36" s="13">
        <v>2</v>
      </c>
      <c r="H36" s="39" t="s">
        <v>801</v>
      </c>
      <c r="I36" s="13" t="s">
        <v>476</v>
      </c>
      <c r="J36" s="54" t="s">
        <v>471</v>
      </c>
      <c r="K36" s="37">
        <v>805</v>
      </c>
      <c r="L36" s="40" t="s">
        <v>477</v>
      </c>
      <c r="M36" s="37">
        <v>8</v>
      </c>
      <c r="N36" s="40">
        <v>5</v>
      </c>
      <c r="O36" s="40">
        <v>5</v>
      </c>
      <c r="P36" s="92" t="s">
        <v>1253</v>
      </c>
      <c r="Q36" s="40" t="s">
        <v>1285</v>
      </c>
      <c r="R36" s="40">
        <v>2</v>
      </c>
      <c r="S36" s="39" t="s">
        <v>1236</v>
      </c>
      <c r="T36" s="27">
        <f>D36-AB36</f>
        <v>458</v>
      </c>
      <c r="U36" s="27">
        <v>458</v>
      </c>
      <c r="V36" s="28">
        <f>D36/AB36</f>
        <v>1.1428125974430932</v>
      </c>
      <c r="W36" s="28">
        <f>V36-1</f>
        <v>0.14281259744309316</v>
      </c>
      <c r="X36" s="41"/>
      <c r="Y36" s="29"/>
      <c r="AA36" s="18" t="s">
        <v>436</v>
      </c>
      <c r="AB36" s="27">
        <v>3207</v>
      </c>
      <c r="AC36" s="13" t="s">
        <v>1099</v>
      </c>
      <c r="AD36" s="13" t="s">
        <v>1100</v>
      </c>
      <c r="AE36" s="18" t="s">
        <v>801</v>
      </c>
      <c r="AF36" s="13" t="s">
        <v>476</v>
      </c>
      <c r="AG36" s="18" t="s">
        <v>471</v>
      </c>
      <c r="AH36" s="18">
        <v>805</v>
      </c>
      <c r="AI36" s="40" t="s">
        <v>477</v>
      </c>
      <c r="AJ36" s="30" t="s">
        <v>1037</v>
      </c>
      <c r="AK36" s="30"/>
      <c r="AV36" s="20"/>
      <c r="AW36" s="20"/>
      <c r="BG36" s="20"/>
    </row>
    <row r="37" spans="1:59" s="18" customFormat="1" ht="17.100000000000001" customHeight="1">
      <c r="A37" s="36">
        <v>44701</v>
      </c>
      <c r="B37" s="37" t="s">
        <v>76</v>
      </c>
      <c r="C37" s="37" t="s">
        <v>285</v>
      </c>
      <c r="D37" s="38">
        <v>3495</v>
      </c>
      <c r="E37" s="13" t="s">
        <v>1099</v>
      </c>
      <c r="F37" s="13" t="s">
        <v>1100</v>
      </c>
      <c r="G37" s="13">
        <v>2</v>
      </c>
      <c r="H37" s="39" t="s">
        <v>285</v>
      </c>
      <c r="I37" s="13" t="s">
        <v>476</v>
      </c>
      <c r="J37" s="54"/>
      <c r="K37" s="37">
        <v>206</v>
      </c>
      <c r="L37" s="40" t="s">
        <v>477</v>
      </c>
      <c r="M37" s="37">
        <v>2</v>
      </c>
      <c r="N37" s="40">
        <v>6</v>
      </c>
      <c r="O37" s="40">
        <v>6</v>
      </c>
      <c r="P37" s="92" t="s">
        <v>1253</v>
      </c>
      <c r="Q37" s="40" t="s">
        <v>1289</v>
      </c>
      <c r="R37" s="40">
        <v>2</v>
      </c>
      <c r="S37" s="39"/>
      <c r="Y37" s="19"/>
      <c r="AV37" s="20"/>
      <c r="AW37" s="20"/>
      <c r="BG37" s="20"/>
    </row>
    <row r="38" spans="1:59" s="18" customFormat="1" ht="17.100000000000001" customHeight="1">
      <c r="A38" s="36">
        <v>45478</v>
      </c>
      <c r="B38" s="37" t="s">
        <v>1131</v>
      </c>
      <c r="C38" s="37" t="s">
        <v>570</v>
      </c>
      <c r="D38" s="38">
        <v>3750</v>
      </c>
      <c r="E38" s="13" t="s">
        <v>1099</v>
      </c>
      <c r="F38" s="13" t="s">
        <v>1100</v>
      </c>
      <c r="G38" s="13">
        <v>2</v>
      </c>
      <c r="H38" s="39" t="s">
        <v>570</v>
      </c>
      <c r="I38" s="13" t="s">
        <v>476</v>
      </c>
      <c r="J38" s="54"/>
      <c r="K38" s="37">
        <v>306</v>
      </c>
      <c r="L38" s="40" t="s">
        <v>477</v>
      </c>
      <c r="M38" s="37">
        <v>3</v>
      </c>
      <c r="N38" s="40">
        <v>6</v>
      </c>
      <c r="O38" s="40">
        <v>6</v>
      </c>
      <c r="P38" s="92" t="s">
        <v>1253</v>
      </c>
      <c r="Q38" s="40" t="s">
        <v>1289</v>
      </c>
      <c r="R38" s="40">
        <v>2</v>
      </c>
      <c r="S38" s="39" t="s">
        <v>1236</v>
      </c>
      <c r="T38" s="27">
        <f>D38-AB38</f>
        <v>65</v>
      </c>
      <c r="U38" s="27">
        <v>65</v>
      </c>
      <c r="V38" s="28">
        <f>D38/AB38</f>
        <v>1.0176390773405699</v>
      </c>
      <c r="W38" s="28">
        <f>V38-1</f>
        <v>1.7639077340569909E-2</v>
      </c>
      <c r="X38" s="41">
        <v>1.7639077340569909E-2</v>
      </c>
      <c r="Y38" s="29">
        <f>A38-Z38</f>
        <v>31</v>
      </c>
      <c r="Z38" s="36">
        <v>45447</v>
      </c>
      <c r="AA38" s="37" t="s">
        <v>1131</v>
      </c>
      <c r="AB38" s="38">
        <v>3685</v>
      </c>
      <c r="AC38" s="13" t="s">
        <v>1099</v>
      </c>
      <c r="AD38" s="13" t="s">
        <v>1100</v>
      </c>
      <c r="AE38" s="37" t="s">
        <v>570</v>
      </c>
      <c r="AF38" s="13" t="s">
        <v>476</v>
      </c>
      <c r="AG38" s="40"/>
      <c r="AH38" s="37">
        <v>306</v>
      </c>
      <c r="AI38" s="40" t="s">
        <v>477</v>
      </c>
      <c r="BG38" s="20"/>
    </row>
    <row r="39" spans="1:59" s="18" customFormat="1" ht="17.100000000000001" customHeight="1">
      <c r="A39" s="36">
        <v>45474</v>
      </c>
      <c r="B39" s="37" t="s">
        <v>1126</v>
      </c>
      <c r="C39" s="37" t="s">
        <v>635</v>
      </c>
      <c r="D39" s="38">
        <v>3695</v>
      </c>
      <c r="E39" s="13" t="s">
        <v>1099</v>
      </c>
      <c r="F39" s="13" t="s">
        <v>1100</v>
      </c>
      <c r="G39" s="13">
        <v>2</v>
      </c>
      <c r="H39" s="39" t="s">
        <v>635</v>
      </c>
      <c r="I39" s="13" t="s">
        <v>476</v>
      </c>
      <c r="J39" s="54"/>
      <c r="K39" s="37">
        <v>406</v>
      </c>
      <c r="L39" s="40" t="s">
        <v>477</v>
      </c>
      <c r="M39" s="37">
        <v>4</v>
      </c>
      <c r="N39" s="40">
        <v>6</v>
      </c>
      <c r="O39" s="40">
        <v>6</v>
      </c>
      <c r="P39" s="92" t="s">
        <v>1253</v>
      </c>
      <c r="Q39" s="40" t="s">
        <v>1289</v>
      </c>
      <c r="R39" s="40">
        <v>2</v>
      </c>
      <c r="S39" s="39"/>
      <c r="Y39" s="19"/>
    </row>
    <row r="40" spans="1:59" s="18" customFormat="1" ht="17.100000000000001" customHeight="1">
      <c r="A40" s="36">
        <v>44984</v>
      </c>
      <c r="B40" s="37" t="s">
        <v>62</v>
      </c>
      <c r="C40" s="37" t="s">
        <v>275</v>
      </c>
      <c r="D40" s="38">
        <v>3625</v>
      </c>
      <c r="E40" s="13" t="s">
        <v>1099</v>
      </c>
      <c r="F40" s="13" t="s">
        <v>1100</v>
      </c>
      <c r="G40" s="13">
        <v>2</v>
      </c>
      <c r="H40" s="39" t="s">
        <v>275</v>
      </c>
      <c r="I40" s="13" t="s">
        <v>476</v>
      </c>
      <c r="J40" s="54"/>
      <c r="K40" s="37">
        <v>506</v>
      </c>
      <c r="L40" s="40" t="s">
        <v>477</v>
      </c>
      <c r="M40" s="37">
        <v>5</v>
      </c>
      <c r="N40" s="40">
        <v>6</v>
      </c>
      <c r="O40" s="40">
        <v>6</v>
      </c>
      <c r="P40" s="92" t="s">
        <v>1253</v>
      </c>
      <c r="Q40" s="40" t="s">
        <v>1289</v>
      </c>
      <c r="R40" s="40">
        <v>2</v>
      </c>
      <c r="S40" s="49" t="s">
        <v>1234</v>
      </c>
      <c r="T40" s="27">
        <f>D40-AB40</f>
        <v>-150</v>
      </c>
      <c r="U40" s="27">
        <v>-150</v>
      </c>
      <c r="V40" s="28">
        <f>D40/AB40</f>
        <v>0.96026490066225167</v>
      </c>
      <c r="W40" s="28"/>
      <c r="Y40" s="29">
        <f>A40-Z40</f>
        <v>233</v>
      </c>
      <c r="Z40" s="45">
        <v>44751</v>
      </c>
      <c r="AA40" s="37" t="s">
        <v>62</v>
      </c>
      <c r="AB40" s="46">
        <v>3775</v>
      </c>
      <c r="AC40" s="13" t="s">
        <v>1099</v>
      </c>
      <c r="AD40" s="13" t="s">
        <v>1100</v>
      </c>
      <c r="AE40" s="37" t="s">
        <v>275</v>
      </c>
      <c r="AF40" s="13" t="s">
        <v>476</v>
      </c>
      <c r="AG40" s="40"/>
      <c r="AH40" s="37">
        <v>506</v>
      </c>
      <c r="AI40" s="40" t="s">
        <v>477</v>
      </c>
      <c r="AJ40" s="30" t="s">
        <v>969</v>
      </c>
      <c r="AM40" s="18" t="s">
        <v>275</v>
      </c>
      <c r="AN40" s="27">
        <v>3625</v>
      </c>
      <c r="AO40" s="13" t="s">
        <v>1099</v>
      </c>
      <c r="AP40" s="13" t="s">
        <v>1100</v>
      </c>
      <c r="AQ40" s="18" t="s">
        <v>275</v>
      </c>
      <c r="AR40" s="13" t="s">
        <v>476</v>
      </c>
      <c r="AT40" s="18">
        <v>506</v>
      </c>
      <c r="AU40" s="40" t="s">
        <v>477</v>
      </c>
      <c r="AV40" s="20"/>
      <c r="AW40" s="20"/>
    </row>
    <row r="41" spans="1:59" s="18" customFormat="1" ht="17.100000000000001" customHeight="1">
      <c r="A41" s="36">
        <v>44865</v>
      </c>
      <c r="B41" s="37" t="s">
        <v>214</v>
      </c>
      <c r="C41" s="37" t="s">
        <v>429</v>
      </c>
      <c r="D41" s="38">
        <v>3650</v>
      </c>
      <c r="E41" s="13" t="s">
        <v>1099</v>
      </c>
      <c r="F41" s="13" t="s">
        <v>1100</v>
      </c>
      <c r="G41" s="13">
        <v>2</v>
      </c>
      <c r="H41" s="39" t="s">
        <v>429</v>
      </c>
      <c r="I41" s="13" t="s">
        <v>476</v>
      </c>
      <c r="J41" s="54"/>
      <c r="K41" s="37">
        <v>606</v>
      </c>
      <c r="L41" s="40" t="s">
        <v>477</v>
      </c>
      <c r="M41" s="37">
        <v>6</v>
      </c>
      <c r="N41" s="40">
        <v>6</v>
      </c>
      <c r="O41" s="40">
        <v>6</v>
      </c>
      <c r="P41" s="92" t="s">
        <v>1253</v>
      </c>
      <c r="Q41" s="40" t="s">
        <v>1289</v>
      </c>
      <c r="R41" s="40">
        <v>2</v>
      </c>
      <c r="S41" s="39" t="s">
        <v>1236</v>
      </c>
      <c r="T41" s="27">
        <f>D41-AB41</f>
        <v>304</v>
      </c>
      <c r="U41" s="27">
        <v>304</v>
      </c>
      <c r="V41" s="28">
        <f>D41/AB41</f>
        <v>1.0908547519426182</v>
      </c>
      <c r="W41" s="28">
        <f>V41-1</f>
        <v>9.0854751942618162E-2</v>
      </c>
      <c r="Y41" s="19">
        <v>38</v>
      </c>
      <c r="AA41" s="18" t="s">
        <v>429</v>
      </c>
      <c r="AB41" s="27">
        <v>3346</v>
      </c>
      <c r="AC41" s="13" t="s">
        <v>1099</v>
      </c>
      <c r="AD41" s="13" t="s">
        <v>1100</v>
      </c>
      <c r="AE41" s="18" t="s">
        <v>429</v>
      </c>
      <c r="AF41" s="13" t="s">
        <v>476</v>
      </c>
      <c r="AH41" s="18">
        <v>606</v>
      </c>
      <c r="AI41" s="40" t="s">
        <v>477</v>
      </c>
      <c r="AJ41" s="30" t="s">
        <v>1012</v>
      </c>
      <c r="AK41" s="30"/>
      <c r="AV41" s="20"/>
      <c r="AW41" s="20"/>
    </row>
    <row r="42" spans="1:59" s="18" customFormat="1" ht="17.100000000000001" customHeight="1">
      <c r="A42" s="36">
        <v>45515</v>
      </c>
      <c r="B42" s="37" t="s">
        <v>78</v>
      </c>
      <c r="C42" s="37" t="s">
        <v>287</v>
      </c>
      <c r="D42" s="38">
        <v>4200</v>
      </c>
      <c r="E42" s="13" t="s">
        <v>1099</v>
      </c>
      <c r="F42" s="13" t="s">
        <v>1100</v>
      </c>
      <c r="G42" s="13">
        <v>2</v>
      </c>
      <c r="H42" s="39" t="s">
        <v>287</v>
      </c>
      <c r="I42" s="13" t="s">
        <v>476</v>
      </c>
      <c r="J42" s="54"/>
      <c r="K42" s="37">
        <v>214</v>
      </c>
      <c r="L42" s="40" t="s">
        <v>477</v>
      </c>
      <c r="M42" s="37">
        <v>2</v>
      </c>
      <c r="N42" s="40">
        <v>14</v>
      </c>
      <c r="O42" s="40">
        <v>14</v>
      </c>
      <c r="P42" s="93" t="s">
        <v>1251</v>
      </c>
      <c r="Q42" s="40" t="s">
        <v>1291</v>
      </c>
      <c r="R42" s="93">
        <v>2</v>
      </c>
      <c r="S42" s="39"/>
      <c r="Y42" s="19"/>
    </row>
    <row r="43" spans="1:59" s="18" customFormat="1" ht="17.100000000000001" customHeight="1">
      <c r="A43" s="10"/>
      <c r="B43" s="11"/>
      <c r="C43" s="11"/>
      <c r="D43" s="12"/>
      <c r="E43" s="15" t="s">
        <v>1099</v>
      </c>
      <c r="F43" s="15" t="s">
        <v>1100</v>
      </c>
      <c r="G43" s="15">
        <v>2</v>
      </c>
      <c r="H43" s="14" t="s">
        <v>587</v>
      </c>
      <c r="I43" s="15" t="s">
        <v>476</v>
      </c>
      <c r="J43" s="53"/>
      <c r="K43" s="11">
        <v>314</v>
      </c>
      <c r="L43" s="16" t="s">
        <v>477</v>
      </c>
      <c r="M43" s="11">
        <v>3</v>
      </c>
      <c r="N43" s="16">
        <v>14</v>
      </c>
      <c r="O43" s="16">
        <v>14</v>
      </c>
      <c r="P43" s="94" t="s">
        <v>1251</v>
      </c>
      <c r="Q43" s="16" t="s">
        <v>1291</v>
      </c>
      <c r="R43" s="94">
        <v>2</v>
      </c>
      <c r="S43" s="14" t="s">
        <v>1223</v>
      </c>
      <c r="Y43" s="19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</row>
    <row r="44" spans="1:59" s="18" customFormat="1" ht="17.100000000000001" customHeight="1">
      <c r="A44" s="36">
        <v>44784</v>
      </c>
      <c r="B44" s="37" t="s">
        <v>148</v>
      </c>
      <c r="C44" s="37" t="s">
        <v>359</v>
      </c>
      <c r="D44" s="38">
        <v>4150</v>
      </c>
      <c r="E44" s="13" t="s">
        <v>1099</v>
      </c>
      <c r="F44" s="13" t="s">
        <v>1100</v>
      </c>
      <c r="G44" s="13">
        <v>2</v>
      </c>
      <c r="H44" s="39" t="s">
        <v>359</v>
      </c>
      <c r="I44" s="13" t="s">
        <v>476</v>
      </c>
      <c r="J44" s="54"/>
      <c r="K44" s="37">
        <v>414</v>
      </c>
      <c r="L44" s="40" t="s">
        <v>477</v>
      </c>
      <c r="M44" s="37">
        <v>4</v>
      </c>
      <c r="N44" s="40">
        <v>14</v>
      </c>
      <c r="O44" s="40">
        <v>14</v>
      </c>
      <c r="P44" s="93" t="s">
        <v>1251</v>
      </c>
      <c r="Q44" s="40" t="s">
        <v>1291</v>
      </c>
      <c r="R44" s="93">
        <v>2</v>
      </c>
      <c r="S44" s="39" t="s">
        <v>1236</v>
      </c>
      <c r="T44" s="27">
        <f>D44-AB44</f>
        <v>346</v>
      </c>
      <c r="U44" s="27">
        <v>346</v>
      </c>
      <c r="V44" s="28">
        <f>D44/AB44</f>
        <v>1.090956887486856</v>
      </c>
      <c r="W44" s="28">
        <f>V44-1</f>
        <v>9.0956887486856042E-2</v>
      </c>
      <c r="X44" s="41"/>
      <c r="Y44" s="29"/>
      <c r="AA44" s="18" t="s">
        <v>359</v>
      </c>
      <c r="AB44" s="27">
        <v>3804</v>
      </c>
      <c r="AC44" s="13" t="s">
        <v>1099</v>
      </c>
      <c r="AD44" s="13" t="s">
        <v>1100</v>
      </c>
      <c r="AE44" s="18" t="s">
        <v>359</v>
      </c>
      <c r="AF44" s="13" t="s">
        <v>476</v>
      </c>
      <c r="AH44" s="18">
        <v>414</v>
      </c>
      <c r="AI44" s="40" t="s">
        <v>477</v>
      </c>
      <c r="AJ44" s="30" t="s">
        <v>931</v>
      </c>
    </row>
    <row r="45" spans="1:59" s="18" customFormat="1" ht="17.100000000000001" customHeight="1">
      <c r="A45" s="36">
        <v>45507</v>
      </c>
      <c r="B45" s="37" t="s">
        <v>143</v>
      </c>
      <c r="C45" s="37" t="s">
        <v>355</v>
      </c>
      <c r="D45" s="38">
        <v>4075</v>
      </c>
      <c r="E45" s="13" t="s">
        <v>1099</v>
      </c>
      <c r="F45" s="13" t="s">
        <v>1100</v>
      </c>
      <c r="G45" s="13">
        <v>2</v>
      </c>
      <c r="H45" s="39" t="s">
        <v>355</v>
      </c>
      <c r="I45" s="13" t="s">
        <v>476</v>
      </c>
      <c r="J45" s="54"/>
      <c r="K45" s="37">
        <v>514</v>
      </c>
      <c r="L45" s="40" t="s">
        <v>477</v>
      </c>
      <c r="M45" s="37">
        <v>5</v>
      </c>
      <c r="N45" s="40">
        <v>14</v>
      </c>
      <c r="O45" s="40">
        <v>14</v>
      </c>
      <c r="P45" s="93" t="s">
        <v>1251</v>
      </c>
      <c r="Q45" s="40" t="s">
        <v>1291</v>
      </c>
      <c r="R45" s="93">
        <v>2</v>
      </c>
      <c r="S45" s="39" t="s">
        <v>1236</v>
      </c>
      <c r="T45" s="27">
        <f>D45-AB45</f>
        <v>225</v>
      </c>
      <c r="U45" s="27">
        <v>225</v>
      </c>
      <c r="V45" s="28">
        <f>D45/AB45</f>
        <v>1.0584415584415585</v>
      </c>
      <c r="W45" s="28">
        <f>V45-1</f>
        <v>5.8441558441558517E-2</v>
      </c>
      <c r="X45" s="41"/>
      <c r="Y45" s="29"/>
      <c r="AA45" s="18" t="s">
        <v>355</v>
      </c>
      <c r="AB45" s="27">
        <v>3850</v>
      </c>
      <c r="AC45" s="13" t="s">
        <v>1099</v>
      </c>
      <c r="AD45" s="13" t="s">
        <v>1100</v>
      </c>
      <c r="AE45" s="18" t="s">
        <v>355</v>
      </c>
      <c r="AF45" s="13" t="s">
        <v>476</v>
      </c>
      <c r="AH45" s="18">
        <v>514</v>
      </c>
      <c r="AI45" s="40" t="s">
        <v>477</v>
      </c>
      <c r="AJ45" s="30" t="s">
        <v>926</v>
      </c>
    </row>
    <row r="46" spans="1:59" s="18" customFormat="1" ht="17.100000000000001" customHeight="1">
      <c r="A46" s="36">
        <v>44895</v>
      </c>
      <c r="B46" s="37" t="s">
        <v>235</v>
      </c>
      <c r="C46" s="37" t="s">
        <v>452</v>
      </c>
      <c r="D46" s="38">
        <v>4250</v>
      </c>
      <c r="E46" s="13" t="s">
        <v>1099</v>
      </c>
      <c r="F46" s="13" t="s">
        <v>1100</v>
      </c>
      <c r="G46" s="13">
        <v>2</v>
      </c>
      <c r="H46" s="39" t="s">
        <v>452</v>
      </c>
      <c r="I46" s="13" t="s">
        <v>476</v>
      </c>
      <c r="J46" s="54"/>
      <c r="K46" s="37">
        <v>614</v>
      </c>
      <c r="L46" s="40" t="s">
        <v>477</v>
      </c>
      <c r="M46" s="37">
        <v>6</v>
      </c>
      <c r="N46" s="40">
        <v>14</v>
      </c>
      <c r="O46" s="40">
        <v>14</v>
      </c>
      <c r="P46" s="93" t="s">
        <v>1251</v>
      </c>
      <c r="Q46" s="40" t="s">
        <v>1291</v>
      </c>
      <c r="R46" s="93">
        <v>2</v>
      </c>
      <c r="S46" s="39" t="s">
        <v>1235</v>
      </c>
      <c r="T46" s="27">
        <f>D46-AB46</f>
        <v>0</v>
      </c>
      <c r="U46" s="27">
        <v>0</v>
      </c>
      <c r="V46" s="28">
        <f>D46/AB46</f>
        <v>1</v>
      </c>
      <c r="W46" s="28"/>
      <c r="Y46" s="19"/>
      <c r="AA46" s="18" t="s">
        <v>452</v>
      </c>
      <c r="AB46" s="27">
        <v>4250</v>
      </c>
      <c r="AC46" s="13" t="s">
        <v>1099</v>
      </c>
      <c r="AD46" s="13" t="s">
        <v>1100</v>
      </c>
      <c r="AE46" s="18" t="s">
        <v>452</v>
      </c>
      <c r="AF46" s="13" t="s">
        <v>476</v>
      </c>
      <c r="AH46" s="18">
        <v>614</v>
      </c>
      <c r="AI46" s="40" t="s">
        <v>477</v>
      </c>
      <c r="AJ46" s="30" t="s">
        <v>897</v>
      </c>
      <c r="AK46" s="30"/>
    </row>
    <row r="47" spans="1:59" s="18" customFormat="1" ht="17.100000000000001" customHeight="1">
      <c r="A47" s="36">
        <v>45016</v>
      </c>
      <c r="B47" s="37" t="s">
        <v>68</v>
      </c>
      <c r="C47" s="37" t="s">
        <v>19</v>
      </c>
      <c r="D47" s="38">
        <v>3850</v>
      </c>
      <c r="E47" s="13" t="s">
        <v>1099</v>
      </c>
      <c r="F47" s="13" t="s">
        <v>1100</v>
      </c>
      <c r="G47" s="13">
        <v>2</v>
      </c>
      <c r="H47" s="39" t="s">
        <v>19</v>
      </c>
      <c r="I47" s="13" t="s">
        <v>476</v>
      </c>
      <c r="J47" s="54"/>
      <c r="K47" s="37">
        <v>115</v>
      </c>
      <c r="L47" s="40" t="s">
        <v>477</v>
      </c>
      <c r="M47" s="37">
        <v>1</v>
      </c>
      <c r="N47" s="40">
        <v>15</v>
      </c>
      <c r="O47" s="40">
        <v>15</v>
      </c>
      <c r="P47" s="93" t="s">
        <v>1251</v>
      </c>
      <c r="Q47" s="40" t="s">
        <v>1291</v>
      </c>
      <c r="R47" s="93">
        <v>2</v>
      </c>
      <c r="S47" s="49" t="s">
        <v>1234</v>
      </c>
      <c r="T47" s="27">
        <f>D47-AB47</f>
        <v>-96</v>
      </c>
      <c r="U47" s="27">
        <v>-96</v>
      </c>
      <c r="V47" s="28">
        <f>D47/AB47</f>
        <v>0.9756715661429296</v>
      </c>
      <c r="W47" s="28"/>
      <c r="Y47" s="19"/>
      <c r="AA47" s="18" t="s">
        <v>19</v>
      </c>
      <c r="AB47" s="27">
        <v>3946</v>
      </c>
      <c r="AC47" s="13" t="s">
        <v>1099</v>
      </c>
      <c r="AD47" s="13" t="s">
        <v>1100</v>
      </c>
      <c r="AE47" s="18" t="s">
        <v>19</v>
      </c>
      <c r="AF47" s="13" t="s">
        <v>476</v>
      </c>
      <c r="AH47" s="18">
        <v>115</v>
      </c>
      <c r="AJ47" s="30" t="s">
        <v>915</v>
      </c>
    </row>
    <row r="48" spans="1:59" s="18" customFormat="1" ht="17.100000000000001" customHeight="1">
      <c r="A48" s="36"/>
      <c r="B48" s="37" t="s">
        <v>296</v>
      </c>
      <c r="C48" s="37" t="s">
        <v>296</v>
      </c>
      <c r="D48" s="38">
        <v>3596</v>
      </c>
      <c r="E48" s="13" t="s">
        <v>1099</v>
      </c>
      <c r="F48" s="13" t="s">
        <v>1100</v>
      </c>
      <c r="G48" s="13">
        <v>2</v>
      </c>
      <c r="H48" s="39" t="s">
        <v>296</v>
      </c>
      <c r="I48" s="13" t="s">
        <v>476</v>
      </c>
      <c r="J48" s="54"/>
      <c r="K48" s="37">
        <v>215</v>
      </c>
      <c r="L48" s="40" t="s">
        <v>477</v>
      </c>
      <c r="M48" s="37">
        <v>2</v>
      </c>
      <c r="N48" s="40">
        <v>15</v>
      </c>
      <c r="O48" s="40">
        <v>15</v>
      </c>
      <c r="P48" s="93" t="s">
        <v>1251</v>
      </c>
      <c r="Q48" s="40" t="s">
        <v>1291</v>
      </c>
      <c r="R48" s="93">
        <v>2</v>
      </c>
      <c r="S48" s="50" t="s">
        <v>1239</v>
      </c>
      <c r="X48" s="17" t="s">
        <v>1243</v>
      </c>
      <c r="Y48" s="19">
        <v>74</v>
      </c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</row>
    <row r="49" spans="1:59" s="18" customFormat="1" ht="17.100000000000001" customHeight="1">
      <c r="A49" s="36">
        <v>45564</v>
      </c>
      <c r="B49" s="37" t="s">
        <v>1107</v>
      </c>
      <c r="C49" s="37" t="s">
        <v>589</v>
      </c>
      <c r="D49" s="38">
        <v>4350</v>
      </c>
      <c r="E49" s="13" t="s">
        <v>1099</v>
      </c>
      <c r="F49" s="13" t="s">
        <v>1100</v>
      </c>
      <c r="G49" s="13">
        <v>2</v>
      </c>
      <c r="H49" s="39" t="s">
        <v>589</v>
      </c>
      <c r="I49" s="13" t="s">
        <v>476</v>
      </c>
      <c r="J49" s="54"/>
      <c r="K49" s="37">
        <v>315</v>
      </c>
      <c r="L49" s="40" t="s">
        <v>477</v>
      </c>
      <c r="M49" s="37">
        <v>3</v>
      </c>
      <c r="N49" s="40">
        <v>15</v>
      </c>
      <c r="O49" s="40">
        <v>15</v>
      </c>
      <c r="P49" s="93" t="s">
        <v>1251</v>
      </c>
      <c r="Q49" s="40" t="s">
        <v>1291</v>
      </c>
      <c r="R49" s="93">
        <v>2</v>
      </c>
      <c r="S49" s="39"/>
      <c r="Y49" s="19"/>
    </row>
    <row r="50" spans="1:59" s="18" customFormat="1" ht="17.100000000000001" customHeight="1">
      <c r="A50" s="16"/>
      <c r="B50" s="16"/>
      <c r="C50" s="16"/>
      <c r="D50" s="16"/>
      <c r="E50" s="15" t="s">
        <v>1099</v>
      </c>
      <c r="F50" s="15" t="s">
        <v>1100</v>
      </c>
      <c r="G50" s="15">
        <v>2</v>
      </c>
      <c r="H50" s="14" t="s">
        <v>655</v>
      </c>
      <c r="I50" s="15" t="s">
        <v>476</v>
      </c>
      <c r="J50" s="53"/>
      <c r="K50" s="11">
        <v>415</v>
      </c>
      <c r="L50" s="16" t="s">
        <v>477</v>
      </c>
      <c r="M50" s="11">
        <v>4</v>
      </c>
      <c r="N50" s="16">
        <v>15</v>
      </c>
      <c r="O50" s="16">
        <v>15</v>
      </c>
      <c r="P50" s="94" t="s">
        <v>1251</v>
      </c>
      <c r="Q50" s="16" t="s">
        <v>1291</v>
      </c>
      <c r="R50" s="94">
        <v>2</v>
      </c>
      <c r="S50" s="14" t="s">
        <v>1223</v>
      </c>
      <c r="Y50" s="19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</row>
    <row r="51" spans="1:59" s="18" customFormat="1" ht="17.100000000000001" customHeight="1">
      <c r="A51" s="36">
        <v>44790</v>
      </c>
      <c r="B51" s="37" t="s">
        <v>156</v>
      </c>
      <c r="C51" s="37" t="s">
        <v>369</v>
      </c>
      <c r="D51" s="38">
        <v>4200</v>
      </c>
      <c r="E51" s="13" t="s">
        <v>1099</v>
      </c>
      <c r="F51" s="13" t="s">
        <v>1100</v>
      </c>
      <c r="G51" s="13">
        <v>2</v>
      </c>
      <c r="H51" s="39" t="s">
        <v>369</v>
      </c>
      <c r="I51" s="13" t="s">
        <v>476</v>
      </c>
      <c r="J51" s="54"/>
      <c r="K51" s="37">
        <v>515</v>
      </c>
      <c r="L51" s="40" t="s">
        <v>477</v>
      </c>
      <c r="M51" s="37">
        <v>5</v>
      </c>
      <c r="N51" s="40">
        <v>15</v>
      </c>
      <c r="O51" s="40">
        <v>15</v>
      </c>
      <c r="P51" s="93" t="s">
        <v>1251</v>
      </c>
      <c r="Q51" s="40" t="s">
        <v>1291</v>
      </c>
      <c r="R51" s="93">
        <v>2</v>
      </c>
      <c r="S51" s="39" t="s">
        <v>1236</v>
      </c>
      <c r="T51" s="27">
        <f>D51-AB51</f>
        <v>350</v>
      </c>
      <c r="U51" s="27">
        <v>350</v>
      </c>
      <c r="V51" s="28">
        <f>D51/AB51</f>
        <v>1.0909090909090908</v>
      </c>
      <c r="W51" s="28">
        <f>V51-1</f>
        <v>9.0909090909090828E-2</v>
      </c>
      <c r="X51" s="41"/>
      <c r="Y51" s="29"/>
      <c r="AA51" s="18" t="s">
        <v>369</v>
      </c>
      <c r="AB51" s="27">
        <v>3850</v>
      </c>
      <c r="AC51" s="13" t="s">
        <v>1099</v>
      </c>
      <c r="AD51" s="13" t="s">
        <v>1100</v>
      </c>
      <c r="AE51" s="18" t="s">
        <v>369</v>
      </c>
      <c r="AF51" s="13" t="s">
        <v>476</v>
      </c>
      <c r="AH51" s="18">
        <v>515</v>
      </c>
      <c r="AI51" s="40" t="s">
        <v>477</v>
      </c>
      <c r="AJ51" s="30" t="s">
        <v>927</v>
      </c>
    </row>
    <row r="52" spans="1:59" s="18" customFormat="1" ht="17.100000000000001" customHeight="1">
      <c r="A52" s="16"/>
      <c r="B52" s="16"/>
      <c r="C52" s="16"/>
      <c r="D52" s="16"/>
      <c r="E52" s="15" t="s">
        <v>1099</v>
      </c>
      <c r="F52" s="15" t="s">
        <v>1100</v>
      </c>
      <c r="G52" s="15">
        <v>2</v>
      </c>
      <c r="H52" s="14" t="s">
        <v>750</v>
      </c>
      <c r="I52" s="15" t="s">
        <v>476</v>
      </c>
      <c r="J52" s="53"/>
      <c r="K52" s="16">
        <v>615</v>
      </c>
      <c r="L52" s="16" t="s">
        <v>477</v>
      </c>
      <c r="M52" s="16">
        <v>6</v>
      </c>
      <c r="N52" s="16">
        <v>15</v>
      </c>
      <c r="O52" s="16">
        <v>15</v>
      </c>
      <c r="P52" s="94" t="s">
        <v>1251</v>
      </c>
      <c r="Q52" s="16" t="s">
        <v>1291</v>
      </c>
      <c r="R52" s="94">
        <v>2</v>
      </c>
      <c r="S52" s="14" t="s">
        <v>1223</v>
      </c>
      <c r="Y52" s="19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</row>
    <row r="53" spans="1:59" s="18" customFormat="1" ht="17.100000000000001" customHeight="1">
      <c r="A53" s="36">
        <v>45503</v>
      </c>
      <c r="B53" s="37" t="s">
        <v>1120</v>
      </c>
      <c r="C53" s="37" t="s">
        <v>488</v>
      </c>
      <c r="D53" s="38">
        <v>3825</v>
      </c>
      <c r="E53" s="13" t="s">
        <v>1099</v>
      </c>
      <c r="F53" s="13" t="s">
        <v>1100</v>
      </c>
      <c r="G53" s="13">
        <v>2</v>
      </c>
      <c r="H53" s="39" t="s">
        <v>488</v>
      </c>
      <c r="I53" s="13" t="s">
        <v>476</v>
      </c>
      <c r="J53" s="54"/>
      <c r="K53" s="37">
        <v>116</v>
      </c>
      <c r="L53" s="40" t="s">
        <v>477</v>
      </c>
      <c r="M53" s="37">
        <v>1</v>
      </c>
      <c r="N53" s="40">
        <v>16</v>
      </c>
      <c r="O53" s="40">
        <v>16</v>
      </c>
      <c r="P53" s="93" t="s">
        <v>1251</v>
      </c>
      <c r="Q53" s="40" t="s">
        <v>1291</v>
      </c>
      <c r="R53" s="93">
        <v>2</v>
      </c>
      <c r="S53" s="39"/>
      <c r="Y53" s="19"/>
    </row>
    <row r="54" spans="1:59" s="18" customFormat="1" ht="17.100000000000001" customHeight="1">
      <c r="A54" s="16"/>
      <c r="B54" s="16"/>
      <c r="C54" s="11" t="s">
        <v>528</v>
      </c>
      <c r="D54" s="16"/>
      <c r="E54" s="15" t="s">
        <v>1099</v>
      </c>
      <c r="F54" s="15" t="s">
        <v>1100</v>
      </c>
      <c r="G54" s="15">
        <v>2</v>
      </c>
      <c r="H54" s="14" t="s">
        <v>528</v>
      </c>
      <c r="I54" s="15" t="s">
        <v>476</v>
      </c>
      <c r="J54" s="53"/>
      <c r="K54" s="11">
        <v>216</v>
      </c>
      <c r="L54" s="16" t="s">
        <v>477</v>
      </c>
      <c r="M54" s="11">
        <v>2</v>
      </c>
      <c r="N54" s="16">
        <v>16</v>
      </c>
      <c r="O54" s="16">
        <v>16</v>
      </c>
      <c r="P54" s="94" t="s">
        <v>1251</v>
      </c>
      <c r="Q54" s="16" t="s">
        <v>1291</v>
      </c>
      <c r="R54" s="94">
        <v>2</v>
      </c>
      <c r="S54" s="14" t="s">
        <v>1223</v>
      </c>
      <c r="Y54" s="19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</row>
    <row r="55" spans="1:59" s="18" customFormat="1" ht="17.100000000000001" customHeight="1">
      <c r="A55" s="36">
        <v>45009</v>
      </c>
      <c r="B55" s="37" t="s">
        <v>69</v>
      </c>
      <c r="C55" s="37" t="s">
        <v>12</v>
      </c>
      <c r="D55" s="38">
        <v>4151</v>
      </c>
      <c r="E55" s="13" t="s">
        <v>1099</v>
      </c>
      <c r="F55" s="13" t="s">
        <v>1100</v>
      </c>
      <c r="G55" s="13">
        <v>2</v>
      </c>
      <c r="H55" s="39" t="s">
        <v>12</v>
      </c>
      <c r="I55" s="13" t="s">
        <v>476</v>
      </c>
      <c r="J55" s="54"/>
      <c r="K55" s="37">
        <v>316</v>
      </c>
      <c r="L55" s="40" t="s">
        <v>477</v>
      </c>
      <c r="M55" s="37">
        <v>3</v>
      </c>
      <c r="N55" s="40">
        <v>16</v>
      </c>
      <c r="O55" s="40">
        <v>16</v>
      </c>
      <c r="P55" s="93" t="s">
        <v>1251</v>
      </c>
      <c r="Q55" s="40" t="s">
        <v>1291</v>
      </c>
      <c r="R55" s="93">
        <v>2</v>
      </c>
      <c r="S55" s="49" t="s">
        <v>1234</v>
      </c>
      <c r="T55" s="27">
        <f>D55-AB55</f>
        <v>-52</v>
      </c>
      <c r="U55" s="27">
        <v>-52</v>
      </c>
      <c r="V55" s="28">
        <f>D55/AB55</f>
        <v>0.98762788484415898</v>
      </c>
      <c r="W55" s="28"/>
      <c r="Y55" s="29">
        <f>A55-Z55</f>
        <v>52</v>
      </c>
      <c r="Z55" s="36">
        <v>44957</v>
      </c>
      <c r="AA55" s="37" t="s">
        <v>69</v>
      </c>
      <c r="AB55" s="38">
        <v>4203</v>
      </c>
      <c r="AC55" s="13" t="s">
        <v>1099</v>
      </c>
      <c r="AD55" s="13" t="s">
        <v>1100</v>
      </c>
      <c r="AE55" s="37" t="s">
        <v>12</v>
      </c>
      <c r="AF55" s="13" t="s">
        <v>476</v>
      </c>
      <c r="AG55" s="40"/>
      <c r="AH55" s="37">
        <v>316</v>
      </c>
      <c r="AI55" s="40" t="s">
        <v>477</v>
      </c>
      <c r="AJ55" s="30" t="s">
        <v>910</v>
      </c>
      <c r="AL55" s="30" t="s">
        <v>909</v>
      </c>
      <c r="AM55" s="18" t="s">
        <v>12</v>
      </c>
      <c r="AN55" s="27">
        <v>4050</v>
      </c>
      <c r="AO55" s="13" t="s">
        <v>1099</v>
      </c>
      <c r="AP55" s="13" t="s">
        <v>1100</v>
      </c>
      <c r="AQ55" s="18" t="s">
        <v>12</v>
      </c>
      <c r="AR55" s="13" t="s">
        <v>476</v>
      </c>
      <c r="AT55" s="18">
        <v>316</v>
      </c>
      <c r="AU55" s="40" t="s">
        <v>477</v>
      </c>
    </row>
    <row r="56" spans="1:59" s="18" customFormat="1" ht="17.100000000000001" customHeight="1">
      <c r="A56" s="16"/>
      <c r="B56" s="16"/>
      <c r="C56" s="16"/>
      <c r="D56" s="16"/>
      <c r="E56" s="15" t="s">
        <v>1099</v>
      </c>
      <c r="F56" s="15" t="s">
        <v>1100</v>
      </c>
      <c r="G56" s="15">
        <v>2</v>
      </c>
      <c r="H56" s="14" t="s">
        <v>658</v>
      </c>
      <c r="I56" s="15" t="s">
        <v>476</v>
      </c>
      <c r="J56" s="53"/>
      <c r="K56" s="11">
        <v>416</v>
      </c>
      <c r="L56" s="16" t="s">
        <v>477</v>
      </c>
      <c r="M56" s="11">
        <v>4</v>
      </c>
      <c r="N56" s="16">
        <v>16</v>
      </c>
      <c r="O56" s="16">
        <v>16</v>
      </c>
      <c r="P56" s="94" t="s">
        <v>1251</v>
      </c>
      <c r="Q56" s="16" t="s">
        <v>1291</v>
      </c>
      <c r="R56" s="94">
        <v>2</v>
      </c>
      <c r="S56" s="14" t="s">
        <v>1223</v>
      </c>
      <c r="Y56" s="19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</row>
    <row r="57" spans="1:59" s="18" customFormat="1" ht="17.100000000000001" customHeight="1">
      <c r="A57" s="36">
        <v>45229</v>
      </c>
      <c r="B57" s="37" t="s">
        <v>1144</v>
      </c>
      <c r="C57" s="37" t="s">
        <v>711</v>
      </c>
      <c r="D57" s="38">
        <v>3950</v>
      </c>
      <c r="E57" s="13" t="s">
        <v>1099</v>
      </c>
      <c r="F57" s="13" t="s">
        <v>1100</v>
      </c>
      <c r="G57" s="13">
        <v>2</v>
      </c>
      <c r="H57" s="39" t="s">
        <v>711</v>
      </c>
      <c r="I57" s="13" t="s">
        <v>476</v>
      </c>
      <c r="J57" s="54"/>
      <c r="K57" s="37">
        <v>516</v>
      </c>
      <c r="L57" s="40" t="s">
        <v>477</v>
      </c>
      <c r="M57" s="37">
        <v>5</v>
      </c>
      <c r="N57" s="40">
        <v>16</v>
      </c>
      <c r="O57" s="40">
        <v>16</v>
      </c>
      <c r="P57" s="93" t="s">
        <v>1251</v>
      </c>
      <c r="Q57" s="40" t="s">
        <v>1291</v>
      </c>
      <c r="R57" s="93">
        <v>2</v>
      </c>
      <c r="S57" s="39" t="s">
        <v>1235</v>
      </c>
      <c r="T57" s="27">
        <f>D57-AB57</f>
        <v>0</v>
      </c>
      <c r="U57" s="27">
        <v>0</v>
      </c>
      <c r="V57" s="28">
        <f>D57/AB57</f>
        <v>1</v>
      </c>
      <c r="W57" s="28"/>
      <c r="Y57" s="19"/>
      <c r="AA57" s="18" t="s">
        <v>711</v>
      </c>
      <c r="AB57" s="27">
        <v>3950</v>
      </c>
      <c r="AC57" s="13" t="s">
        <v>1099</v>
      </c>
      <c r="AD57" s="13" t="s">
        <v>1100</v>
      </c>
      <c r="AE57" s="18" t="s">
        <v>711</v>
      </c>
      <c r="AF57" s="13" t="s">
        <v>476</v>
      </c>
      <c r="AH57" s="18">
        <v>516</v>
      </c>
      <c r="AI57" s="40" t="s">
        <v>477</v>
      </c>
      <c r="AJ57" s="30" t="s">
        <v>913</v>
      </c>
      <c r="AV57" s="20"/>
      <c r="AW57" s="20"/>
      <c r="BG57" s="20"/>
    </row>
    <row r="58" spans="1:59" s="18" customFormat="1" ht="17.100000000000001" customHeight="1">
      <c r="A58" s="36">
        <v>45556</v>
      </c>
      <c r="B58" s="37" t="s">
        <v>1109</v>
      </c>
      <c r="C58" s="37" t="s">
        <v>752</v>
      </c>
      <c r="D58" s="38">
        <v>4400</v>
      </c>
      <c r="E58" s="13" t="s">
        <v>1099</v>
      </c>
      <c r="F58" s="13" t="s">
        <v>1100</v>
      </c>
      <c r="G58" s="13">
        <v>2</v>
      </c>
      <c r="H58" s="39" t="s">
        <v>752</v>
      </c>
      <c r="I58" s="13" t="s">
        <v>476</v>
      </c>
      <c r="J58" s="54"/>
      <c r="K58" s="37">
        <v>616</v>
      </c>
      <c r="L58" s="40" t="s">
        <v>477</v>
      </c>
      <c r="M58" s="37">
        <v>6</v>
      </c>
      <c r="N58" s="40">
        <v>16</v>
      </c>
      <c r="O58" s="40">
        <v>16</v>
      </c>
      <c r="P58" s="93" t="s">
        <v>1251</v>
      </c>
      <c r="Q58" s="40" t="s">
        <v>1291</v>
      </c>
      <c r="R58" s="93">
        <v>2</v>
      </c>
      <c r="S58" s="39"/>
      <c r="Y58" s="19"/>
      <c r="AV58" s="20"/>
      <c r="AW58" s="20"/>
      <c r="BG58" s="20"/>
    </row>
    <row r="59" spans="1:59" s="18" customFormat="1" ht="17.100000000000001" customHeight="1">
      <c r="A59" s="36">
        <v>44791</v>
      </c>
      <c r="B59" s="37" t="s">
        <v>161</v>
      </c>
      <c r="C59" s="37" t="s">
        <v>374</v>
      </c>
      <c r="D59" s="38">
        <v>3945</v>
      </c>
      <c r="E59" s="13" t="s">
        <v>1099</v>
      </c>
      <c r="F59" s="13" t="s">
        <v>1100</v>
      </c>
      <c r="G59" s="13">
        <v>2</v>
      </c>
      <c r="H59" s="39" t="s">
        <v>374</v>
      </c>
      <c r="I59" s="13" t="s">
        <v>476</v>
      </c>
      <c r="J59" s="54"/>
      <c r="K59" s="37">
        <v>117</v>
      </c>
      <c r="L59" s="40" t="s">
        <v>477</v>
      </c>
      <c r="M59" s="37">
        <v>1</v>
      </c>
      <c r="N59" s="40">
        <v>17</v>
      </c>
      <c r="O59" s="40">
        <v>17</v>
      </c>
      <c r="P59" s="93" t="s">
        <v>1251</v>
      </c>
      <c r="Q59" s="40" t="s">
        <v>1291</v>
      </c>
      <c r="R59" s="93">
        <v>2</v>
      </c>
      <c r="S59" s="39" t="s">
        <v>1236</v>
      </c>
      <c r="T59" s="27">
        <f>D59-AB59</f>
        <v>329</v>
      </c>
      <c r="U59" s="27">
        <v>329</v>
      </c>
      <c r="V59" s="28">
        <f>D59/AB59</f>
        <v>1.0909845132743363</v>
      </c>
      <c r="W59" s="28">
        <f>V59-1</f>
        <v>9.0984513274336321E-2</v>
      </c>
      <c r="X59" s="41"/>
      <c r="Y59" s="29"/>
      <c r="AA59" s="18" t="s">
        <v>374</v>
      </c>
      <c r="AB59" s="27">
        <v>3616</v>
      </c>
      <c r="AC59" s="13" t="s">
        <v>1099</v>
      </c>
      <c r="AD59" s="13" t="s">
        <v>1100</v>
      </c>
      <c r="AE59" s="18" t="s">
        <v>374</v>
      </c>
      <c r="AF59" s="13" t="s">
        <v>476</v>
      </c>
      <c r="AH59" s="18">
        <v>117</v>
      </c>
      <c r="AI59" s="40" t="s">
        <v>477</v>
      </c>
      <c r="AJ59" s="30" t="s">
        <v>970</v>
      </c>
      <c r="BG59" s="20"/>
    </row>
    <row r="60" spans="1:59" s="18" customFormat="1" ht="17.100000000000001" customHeight="1">
      <c r="A60" s="40"/>
      <c r="B60" s="40" t="s">
        <v>304</v>
      </c>
      <c r="C60" s="40" t="s">
        <v>304</v>
      </c>
      <c r="D60" s="51">
        <v>3618</v>
      </c>
      <c r="E60" s="13" t="s">
        <v>1099</v>
      </c>
      <c r="F60" s="13" t="s">
        <v>1100</v>
      </c>
      <c r="G60" s="13">
        <v>2</v>
      </c>
      <c r="H60" s="39" t="s">
        <v>304</v>
      </c>
      <c r="I60" s="13" t="s">
        <v>476</v>
      </c>
      <c r="J60" s="54"/>
      <c r="K60" s="40">
        <v>217</v>
      </c>
      <c r="L60" s="40" t="s">
        <v>477</v>
      </c>
      <c r="M60" s="40">
        <v>2</v>
      </c>
      <c r="N60" s="40">
        <v>17</v>
      </c>
      <c r="O60" s="40">
        <v>17</v>
      </c>
      <c r="P60" s="93" t="s">
        <v>1251</v>
      </c>
      <c r="Q60" s="40" t="s">
        <v>1291</v>
      </c>
      <c r="R60" s="93">
        <v>2</v>
      </c>
      <c r="S60" s="50" t="s">
        <v>1239</v>
      </c>
      <c r="T60" s="30"/>
      <c r="U60" s="30"/>
      <c r="V60" s="30"/>
      <c r="W60" s="30"/>
      <c r="X60" s="17" t="s">
        <v>1244</v>
      </c>
      <c r="Y60" s="19">
        <v>59</v>
      </c>
      <c r="AA60" s="18" t="s">
        <v>304</v>
      </c>
      <c r="AB60" s="27">
        <v>3662</v>
      </c>
      <c r="AC60" s="13" t="s">
        <v>1099</v>
      </c>
      <c r="AD60" s="13" t="s">
        <v>1100</v>
      </c>
      <c r="AE60" s="18" t="s">
        <v>304</v>
      </c>
      <c r="AF60" s="13" t="s">
        <v>476</v>
      </c>
      <c r="AG60" s="17"/>
      <c r="AH60" s="18">
        <v>217</v>
      </c>
      <c r="AI60" s="40" t="s">
        <v>477</v>
      </c>
      <c r="AJ60" s="30" t="s">
        <v>961</v>
      </c>
      <c r="AV60" s="20"/>
      <c r="AW60" s="20"/>
      <c r="BG60" s="20"/>
    </row>
    <row r="61" spans="1:59" s="18" customFormat="1" ht="17.100000000000001" customHeight="1">
      <c r="A61" s="36">
        <v>44739</v>
      </c>
      <c r="B61" s="37" t="s">
        <v>105</v>
      </c>
      <c r="C61" s="37" t="s">
        <v>316</v>
      </c>
      <c r="D61" s="38">
        <v>4150</v>
      </c>
      <c r="E61" s="13" t="s">
        <v>1099</v>
      </c>
      <c r="F61" s="13" t="s">
        <v>1100</v>
      </c>
      <c r="G61" s="13">
        <v>2</v>
      </c>
      <c r="H61" s="39" t="s">
        <v>316</v>
      </c>
      <c r="I61" s="13" t="s">
        <v>476</v>
      </c>
      <c r="J61" s="54"/>
      <c r="K61" s="37">
        <v>317</v>
      </c>
      <c r="L61" s="40" t="s">
        <v>477</v>
      </c>
      <c r="M61" s="37">
        <v>3</v>
      </c>
      <c r="N61" s="40">
        <v>17</v>
      </c>
      <c r="O61" s="40">
        <v>17</v>
      </c>
      <c r="P61" s="93" t="s">
        <v>1251</v>
      </c>
      <c r="Q61" s="40" t="s">
        <v>1291</v>
      </c>
      <c r="R61" s="93">
        <v>2</v>
      </c>
      <c r="S61" s="39" t="s">
        <v>1236</v>
      </c>
      <c r="T61" s="27">
        <f>D61-AB61</f>
        <v>346</v>
      </c>
      <c r="U61" s="27">
        <v>346</v>
      </c>
      <c r="V61" s="28">
        <f>D61/AB61</f>
        <v>1.090956887486856</v>
      </c>
      <c r="W61" s="28">
        <f>V61-1</f>
        <v>9.0956887486856042E-2</v>
      </c>
      <c r="X61" s="41"/>
      <c r="Y61" s="29"/>
      <c r="AA61" s="18" t="s">
        <v>316</v>
      </c>
      <c r="AB61" s="27">
        <v>3804</v>
      </c>
      <c r="AC61" s="13" t="s">
        <v>1099</v>
      </c>
      <c r="AD61" s="13" t="s">
        <v>1100</v>
      </c>
      <c r="AE61" s="18" t="s">
        <v>316</v>
      </c>
      <c r="AF61" s="13" t="s">
        <v>476</v>
      </c>
      <c r="AH61" s="18">
        <v>317</v>
      </c>
      <c r="AI61" s="40" t="s">
        <v>477</v>
      </c>
      <c r="AJ61" s="30" t="s">
        <v>932</v>
      </c>
      <c r="AV61" s="20"/>
      <c r="AW61" s="20"/>
      <c r="BG61" s="20"/>
    </row>
    <row r="62" spans="1:59" s="18" customFormat="1" ht="17.100000000000001" customHeight="1">
      <c r="A62" s="36">
        <v>45151</v>
      </c>
      <c r="B62" s="37" t="s">
        <v>140</v>
      </c>
      <c r="C62" s="37" t="s">
        <v>352</v>
      </c>
      <c r="D62" s="38">
        <v>4300</v>
      </c>
      <c r="E62" s="13" t="s">
        <v>1099</v>
      </c>
      <c r="F62" s="13" t="s">
        <v>1100</v>
      </c>
      <c r="G62" s="13">
        <v>2</v>
      </c>
      <c r="H62" s="39" t="s">
        <v>352</v>
      </c>
      <c r="I62" s="13" t="s">
        <v>476</v>
      </c>
      <c r="J62" s="54"/>
      <c r="K62" s="37">
        <v>417</v>
      </c>
      <c r="L62" s="40" t="s">
        <v>477</v>
      </c>
      <c r="M62" s="37">
        <v>4</v>
      </c>
      <c r="N62" s="40">
        <v>17</v>
      </c>
      <c r="O62" s="40">
        <v>17</v>
      </c>
      <c r="P62" s="93" t="s">
        <v>1251</v>
      </c>
      <c r="Q62" s="40" t="s">
        <v>1291</v>
      </c>
      <c r="R62" s="93">
        <v>2</v>
      </c>
      <c r="S62" s="39" t="s">
        <v>1236</v>
      </c>
      <c r="T62" s="27">
        <f>D62-AB62</f>
        <v>496</v>
      </c>
      <c r="U62" s="27">
        <v>496</v>
      </c>
      <c r="V62" s="28">
        <f>D62/AB62</f>
        <v>1.1303890641430074</v>
      </c>
      <c r="W62" s="28">
        <f>V62-1</f>
        <v>0.13038906414300744</v>
      </c>
      <c r="X62" s="41"/>
      <c r="Y62" s="29"/>
      <c r="AA62" s="18" t="s">
        <v>352</v>
      </c>
      <c r="AB62" s="27">
        <v>3804</v>
      </c>
      <c r="AC62" s="13" t="s">
        <v>1099</v>
      </c>
      <c r="AD62" s="13" t="s">
        <v>1100</v>
      </c>
      <c r="AE62" s="18" t="s">
        <v>352</v>
      </c>
      <c r="AF62" s="13" t="s">
        <v>476</v>
      </c>
      <c r="AH62" s="18">
        <v>417</v>
      </c>
      <c r="AI62" s="40" t="s">
        <v>477</v>
      </c>
      <c r="AJ62" s="30" t="s">
        <v>930</v>
      </c>
      <c r="BG62" s="20"/>
    </row>
    <row r="63" spans="1:59" s="18" customFormat="1" ht="17.100000000000001" customHeight="1">
      <c r="A63" s="16"/>
      <c r="B63" s="16"/>
      <c r="C63" s="16"/>
      <c r="D63" s="16"/>
      <c r="E63" s="15" t="s">
        <v>1099</v>
      </c>
      <c r="F63" s="15" t="s">
        <v>1100</v>
      </c>
      <c r="G63" s="15">
        <v>2</v>
      </c>
      <c r="H63" s="14" t="s">
        <v>712</v>
      </c>
      <c r="I63" s="15" t="s">
        <v>476</v>
      </c>
      <c r="J63" s="53"/>
      <c r="K63" s="16">
        <v>517</v>
      </c>
      <c r="L63" s="16" t="s">
        <v>477</v>
      </c>
      <c r="M63" s="16">
        <v>5</v>
      </c>
      <c r="N63" s="16">
        <v>17</v>
      </c>
      <c r="O63" s="16">
        <v>17</v>
      </c>
      <c r="P63" s="94" t="s">
        <v>1251</v>
      </c>
      <c r="Q63" s="16" t="s">
        <v>1291</v>
      </c>
      <c r="R63" s="94">
        <v>2</v>
      </c>
      <c r="S63" s="14" t="s">
        <v>1223</v>
      </c>
      <c r="Y63" s="19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BG63" s="20"/>
    </row>
    <row r="64" spans="1:59" s="18" customFormat="1" ht="17.100000000000001" customHeight="1">
      <c r="A64" s="40"/>
      <c r="B64" s="40" t="s">
        <v>453</v>
      </c>
      <c r="C64" s="40" t="s">
        <v>453</v>
      </c>
      <c r="D64" s="51">
        <v>3942</v>
      </c>
      <c r="E64" s="13" t="s">
        <v>1099</v>
      </c>
      <c r="F64" s="13" t="s">
        <v>1100</v>
      </c>
      <c r="G64" s="13">
        <v>2</v>
      </c>
      <c r="H64" s="39" t="s">
        <v>453</v>
      </c>
      <c r="I64" s="13" t="s">
        <v>476</v>
      </c>
      <c r="J64" s="54"/>
      <c r="K64" s="40">
        <v>617</v>
      </c>
      <c r="L64" s="40" t="s">
        <v>477</v>
      </c>
      <c r="M64" s="40">
        <v>6</v>
      </c>
      <c r="N64" s="40">
        <v>17</v>
      </c>
      <c r="O64" s="40">
        <v>17</v>
      </c>
      <c r="P64" s="93" t="s">
        <v>1251</v>
      </c>
      <c r="Q64" s="40" t="s">
        <v>1291</v>
      </c>
      <c r="R64" s="93">
        <v>2</v>
      </c>
      <c r="S64" s="39"/>
      <c r="T64" s="30"/>
      <c r="U64" s="30"/>
      <c r="V64" s="30"/>
      <c r="W64" s="30"/>
      <c r="Y64" s="19"/>
      <c r="AJ64" s="30" t="s">
        <v>917</v>
      </c>
      <c r="AV64" s="20"/>
      <c r="AW64" s="20"/>
      <c r="BG64" s="20"/>
    </row>
    <row r="65" spans="1:59" s="18" customFormat="1" ht="17.100000000000001" customHeight="1">
      <c r="A65" s="36">
        <v>45019</v>
      </c>
      <c r="B65" s="37" t="s">
        <v>37</v>
      </c>
      <c r="C65" s="37" t="s">
        <v>263</v>
      </c>
      <c r="D65" s="38">
        <v>3895</v>
      </c>
      <c r="E65" s="13" t="s">
        <v>1099</v>
      </c>
      <c r="F65" s="13" t="s">
        <v>1100</v>
      </c>
      <c r="G65" s="13">
        <v>2</v>
      </c>
      <c r="H65" s="39" t="s">
        <v>263</v>
      </c>
      <c r="I65" s="13" t="s">
        <v>476</v>
      </c>
      <c r="J65" s="54"/>
      <c r="K65" s="37">
        <v>118</v>
      </c>
      <c r="L65" s="40" t="s">
        <v>477</v>
      </c>
      <c r="M65" s="37">
        <v>1</v>
      </c>
      <c r="N65" s="40">
        <v>18</v>
      </c>
      <c r="O65" s="40">
        <v>18</v>
      </c>
      <c r="P65" s="93" t="s">
        <v>1251</v>
      </c>
      <c r="Q65" s="40" t="s">
        <v>1291</v>
      </c>
      <c r="R65" s="93">
        <v>2</v>
      </c>
      <c r="S65" s="49" t="s">
        <v>1234</v>
      </c>
      <c r="T65" s="27">
        <f>D65-AB65</f>
        <v>-90</v>
      </c>
      <c r="U65" s="27">
        <v>-90</v>
      </c>
      <c r="V65" s="28">
        <f>D65/AB65</f>
        <v>0.97741530740276039</v>
      </c>
      <c r="W65" s="28"/>
      <c r="Y65" s="19"/>
      <c r="AA65" s="18" t="s">
        <v>263</v>
      </c>
      <c r="AB65" s="27">
        <v>3985</v>
      </c>
      <c r="AC65" s="13" t="s">
        <v>1099</v>
      </c>
      <c r="AD65" s="13" t="s">
        <v>1100</v>
      </c>
      <c r="AE65" s="18" t="s">
        <v>263</v>
      </c>
      <c r="AF65" s="13" t="s">
        <v>476</v>
      </c>
      <c r="AH65" s="18">
        <v>118</v>
      </c>
      <c r="AI65" s="40" t="s">
        <v>477</v>
      </c>
      <c r="AJ65" s="30" t="s">
        <v>911</v>
      </c>
      <c r="BG65" s="20"/>
    </row>
    <row r="66" spans="1:59" s="18" customFormat="1" ht="17.100000000000001" customHeight="1">
      <c r="A66" s="36">
        <v>45104</v>
      </c>
      <c r="B66" s="37" t="s">
        <v>80</v>
      </c>
      <c r="C66" s="37" t="s">
        <v>289</v>
      </c>
      <c r="D66" s="38">
        <v>4250</v>
      </c>
      <c r="E66" s="13" t="s">
        <v>1099</v>
      </c>
      <c r="F66" s="13" t="s">
        <v>1100</v>
      </c>
      <c r="G66" s="13">
        <v>2</v>
      </c>
      <c r="H66" s="39" t="s">
        <v>289</v>
      </c>
      <c r="I66" s="13" t="s">
        <v>476</v>
      </c>
      <c r="J66" s="54"/>
      <c r="K66" s="37">
        <v>218</v>
      </c>
      <c r="L66" s="40" t="s">
        <v>477</v>
      </c>
      <c r="M66" s="37">
        <v>2</v>
      </c>
      <c r="N66" s="40">
        <v>18</v>
      </c>
      <c r="O66" s="40">
        <v>18</v>
      </c>
      <c r="P66" s="93" t="s">
        <v>1251</v>
      </c>
      <c r="Q66" s="40" t="s">
        <v>1291</v>
      </c>
      <c r="R66" s="93">
        <v>2</v>
      </c>
      <c r="S66" s="39" t="s">
        <v>1235</v>
      </c>
      <c r="T66" s="27">
        <f>D66-AB66</f>
        <v>0</v>
      </c>
      <c r="U66" s="27">
        <v>0</v>
      </c>
      <c r="V66" s="28">
        <f>D66/AB66</f>
        <v>1</v>
      </c>
      <c r="W66" s="28"/>
      <c r="Y66" s="19"/>
      <c r="AA66" s="18" t="s">
        <v>289</v>
      </c>
      <c r="AB66" s="27">
        <v>4250</v>
      </c>
      <c r="AC66" s="13" t="s">
        <v>1099</v>
      </c>
      <c r="AD66" s="13" t="s">
        <v>1100</v>
      </c>
      <c r="AE66" s="18" t="s">
        <v>289</v>
      </c>
      <c r="AF66" s="13" t="s">
        <v>476</v>
      </c>
      <c r="AH66" s="18">
        <v>218</v>
      </c>
      <c r="AI66" s="40" t="s">
        <v>477</v>
      </c>
      <c r="AJ66" s="30" t="s">
        <v>895</v>
      </c>
      <c r="AV66" s="20"/>
      <c r="AW66" s="20"/>
      <c r="BG66" s="20"/>
    </row>
    <row r="67" spans="1:59" s="18" customFormat="1" ht="17.100000000000001" customHeight="1">
      <c r="A67" s="36">
        <v>45395</v>
      </c>
      <c r="B67" s="37" t="s">
        <v>106</v>
      </c>
      <c r="C67" s="37" t="s">
        <v>317</v>
      </c>
      <c r="D67" s="38">
        <v>4225</v>
      </c>
      <c r="E67" s="13" t="s">
        <v>1099</v>
      </c>
      <c r="F67" s="13" t="s">
        <v>1100</v>
      </c>
      <c r="G67" s="13">
        <v>2</v>
      </c>
      <c r="H67" s="39" t="s">
        <v>317</v>
      </c>
      <c r="I67" s="13" t="s">
        <v>476</v>
      </c>
      <c r="J67" s="54"/>
      <c r="K67" s="37">
        <v>318</v>
      </c>
      <c r="L67" s="40" t="s">
        <v>477</v>
      </c>
      <c r="M67" s="37">
        <v>3</v>
      </c>
      <c r="N67" s="40">
        <v>18</v>
      </c>
      <c r="O67" s="40">
        <v>18</v>
      </c>
      <c r="P67" s="93" t="s">
        <v>1251</v>
      </c>
      <c r="Q67" s="40" t="s">
        <v>1291</v>
      </c>
      <c r="R67" s="93">
        <v>2</v>
      </c>
      <c r="S67" s="39"/>
      <c r="Y67" s="19"/>
      <c r="BG67" s="20"/>
    </row>
    <row r="68" spans="1:59" s="18" customFormat="1" ht="17.100000000000001" customHeight="1">
      <c r="A68" s="36">
        <v>45550</v>
      </c>
      <c r="B68" s="37" t="s">
        <v>1110</v>
      </c>
      <c r="C68" s="37" t="s">
        <v>662</v>
      </c>
      <c r="D68" s="38">
        <v>4475</v>
      </c>
      <c r="E68" s="13" t="s">
        <v>1099</v>
      </c>
      <c r="F68" s="13" t="s">
        <v>1100</v>
      </c>
      <c r="G68" s="13">
        <v>2</v>
      </c>
      <c r="H68" s="39" t="s">
        <v>662</v>
      </c>
      <c r="I68" s="13" t="s">
        <v>476</v>
      </c>
      <c r="J68" s="54"/>
      <c r="K68" s="37">
        <v>418</v>
      </c>
      <c r="L68" s="40" t="s">
        <v>477</v>
      </c>
      <c r="M68" s="37">
        <v>4</v>
      </c>
      <c r="N68" s="40">
        <v>18</v>
      </c>
      <c r="O68" s="40">
        <v>18</v>
      </c>
      <c r="P68" s="93" t="s">
        <v>1251</v>
      </c>
      <c r="Q68" s="40" t="s">
        <v>1291</v>
      </c>
      <c r="R68" s="93">
        <v>2</v>
      </c>
      <c r="S68" s="39"/>
      <c r="Y68" s="19"/>
      <c r="AV68" s="20"/>
      <c r="AW68" s="20"/>
      <c r="BG68" s="20"/>
    </row>
    <row r="69" spans="1:59" s="18" customFormat="1" ht="17.100000000000001" customHeight="1">
      <c r="A69" s="16"/>
      <c r="B69" s="16"/>
      <c r="C69" s="16"/>
      <c r="D69" s="16"/>
      <c r="E69" s="15" t="s">
        <v>1099</v>
      </c>
      <c r="F69" s="15" t="s">
        <v>1100</v>
      </c>
      <c r="G69" s="15">
        <v>2</v>
      </c>
      <c r="H69" s="14" t="s">
        <v>713</v>
      </c>
      <c r="I69" s="15" t="s">
        <v>476</v>
      </c>
      <c r="J69" s="53"/>
      <c r="K69" s="16">
        <v>518</v>
      </c>
      <c r="L69" s="16" t="s">
        <v>477</v>
      </c>
      <c r="M69" s="16">
        <v>5</v>
      </c>
      <c r="N69" s="16">
        <v>18</v>
      </c>
      <c r="O69" s="16">
        <v>18</v>
      </c>
      <c r="P69" s="94" t="s">
        <v>1251</v>
      </c>
      <c r="Q69" s="16" t="s">
        <v>1291</v>
      </c>
      <c r="R69" s="94">
        <v>2</v>
      </c>
      <c r="S69" s="14" t="s">
        <v>1223</v>
      </c>
      <c r="Y69" s="19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BG69" s="20"/>
    </row>
    <row r="70" spans="1:59" s="18" customFormat="1" ht="17.100000000000001" customHeight="1">
      <c r="A70" s="40"/>
      <c r="B70" s="40" t="s">
        <v>755</v>
      </c>
      <c r="C70" s="40" t="s">
        <v>755</v>
      </c>
      <c r="D70" s="51">
        <v>3965</v>
      </c>
      <c r="E70" s="13" t="s">
        <v>1099</v>
      </c>
      <c r="F70" s="13" t="s">
        <v>1100</v>
      </c>
      <c r="G70" s="13">
        <v>2</v>
      </c>
      <c r="H70" s="39" t="s">
        <v>755</v>
      </c>
      <c r="I70" s="13" t="s">
        <v>476</v>
      </c>
      <c r="J70" s="54"/>
      <c r="K70" s="40">
        <v>618</v>
      </c>
      <c r="L70" s="40" t="s">
        <v>477</v>
      </c>
      <c r="M70" s="40">
        <v>6</v>
      </c>
      <c r="N70" s="40">
        <v>18</v>
      </c>
      <c r="O70" s="40">
        <v>18</v>
      </c>
      <c r="P70" s="93" t="s">
        <v>1251</v>
      </c>
      <c r="Q70" s="40" t="s">
        <v>1291</v>
      </c>
      <c r="R70" s="93">
        <v>2</v>
      </c>
      <c r="S70" s="39"/>
      <c r="T70" s="30"/>
      <c r="U70" s="30"/>
      <c r="V70" s="30"/>
      <c r="W70" s="30"/>
      <c r="Y70" s="19"/>
      <c r="AJ70" s="30" t="s">
        <v>912</v>
      </c>
      <c r="AV70" s="20"/>
      <c r="AW70" s="20"/>
      <c r="BG70" s="20"/>
    </row>
    <row r="71" spans="1:59" s="18" customFormat="1" ht="17.100000000000001" customHeight="1">
      <c r="A71" s="10"/>
      <c r="B71" s="11"/>
      <c r="C71" s="11"/>
      <c r="D71" s="12"/>
      <c r="E71" s="15" t="s">
        <v>1099</v>
      </c>
      <c r="F71" s="15" t="s">
        <v>1100</v>
      </c>
      <c r="G71" s="15">
        <v>2</v>
      </c>
      <c r="H71" s="14" t="s">
        <v>540</v>
      </c>
      <c r="I71" s="15" t="s">
        <v>476</v>
      </c>
      <c r="J71" s="53"/>
      <c r="K71" s="11">
        <v>223</v>
      </c>
      <c r="L71" s="16" t="s">
        <v>477</v>
      </c>
      <c r="M71" s="11">
        <v>2</v>
      </c>
      <c r="N71" s="16">
        <v>23</v>
      </c>
      <c r="O71" s="16">
        <v>23</v>
      </c>
      <c r="P71" s="94" t="s">
        <v>1251</v>
      </c>
      <c r="Q71" s="16" t="s">
        <v>1294</v>
      </c>
      <c r="R71" s="94">
        <v>2</v>
      </c>
      <c r="S71" s="14" t="s">
        <v>1223</v>
      </c>
      <c r="Y71" s="19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</row>
    <row r="72" spans="1:59" s="18" customFormat="1" ht="17.100000000000001" customHeight="1">
      <c r="A72" s="16"/>
      <c r="B72" s="16"/>
      <c r="C72" s="16"/>
      <c r="D72" s="16"/>
      <c r="E72" s="15" t="s">
        <v>1099</v>
      </c>
      <c r="F72" s="15" t="s">
        <v>1100</v>
      </c>
      <c r="G72" s="15">
        <v>2</v>
      </c>
      <c r="H72" s="14" t="s">
        <v>598</v>
      </c>
      <c r="I72" s="15" t="s">
        <v>476</v>
      </c>
      <c r="J72" s="53"/>
      <c r="K72" s="11">
        <v>323</v>
      </c>
      <c r="L72" s="16" t="s">
        <v>477</v>
      </c>
      <c r="M72" s="11">
        <v>3</v>
      </c>
      <c r="N72" s="16">
        <v>23</v>
      </c>
      <c r="O72" s="16">
        <v>23</v>
      </c>
      <c r="P72" s="94" t="s">
        <v>1251</v>
      </c>
      <c r="Q72" s="16" t="s">
        <v>1294</v>
      </c>
      <c r="R72" s="94">
        <v>2</v>
      </c>
      <c r="S72" s="14" t="s">
        <v>1223</v>
      </c>
      <c r="Y72" s="19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</row>
    <row r="73" spans="1:59" s="18" customFormat="1" ht="17.100000000000001" customHeight="1">
      <c r="A73" s="16"/>
      <c r="B73" s="16"/>
      <c r="C73" s="16"/>
      <c r="D73" s="16"/>
      <c r="E73" s="15" t="s">
        <v>1099</v>
      </c>
      <c r="F73" s="15" t="s">
        <v>1100</v>
      </c>
      <c r="G73" s="15">
        <v>2</v>
      </c>
      <c r="H73" s="14" t="s">
        <v>665</v>
      </c>
      <c r="I73" s="15" t="s">
        <v>476</v>
      </c>
      <c r="J73" s="53"/>
      <c r="K73" s="11">
        <v>423</v>
      </c>
      <c r="L73" s="16" t="s">
        <v>477</v>
      </c>
      <c r="M73" s="11">
        <v>4</v>
      </c>
      <c r="N73" s="16">
        <v>23</v>
      </c>
      <c r="O73" s="16">
        <v>23</v>
      </c>
      <c r="P73" s="94" t="s">
        <v>1251</v>
      </c>
      <c r="Q73" s="16" t="s">
        <v>1294</v>
      </c>
      <c r="R73" s="94">
        <v>2</v>
      </c>
      <c r="S73" s="14" t="s">
        <v>1223</v>
      </c>
      <c r="Y73" s="19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</row>
    <row r="74" spans="1:59" s="18" customFormat="1" ht="17.100000000000001" customHeight="1">
      <c r="A74" s="16"/>
      <c r="B74" s="16"/>
      <c r="C74" s="16"/>
      <c r="D74" s="16"/>
      <c r="E74" s="15" t="s">
        <v>1099</v>
      </c>
      <c r="F74" s="15" t="s">
        <v>1100</v>
      </c>
      <c r="G74" s="15">
        <v>2</v>
      </c>
      <c r="H74" s="14" t="s">
        <v>718</v>
      </c>
      <c r="I74" s="15" t="s">
        <v>476</v>
      </c>
      <c r="J74" s="53"/>
      <c r="K74" s="16">
        <v>523</v>
      </c>
      <c r="L74" s="16" t="s">
        <v>477</v>
      </c>
      <c r="M74" s="16">
        <v>5</v>
      </c>
      <c r="N74" s="16">
        <v>23</v>
      </c>
      <c r="O74" s="16">
        <v>23</v>
      </c>
      <c r="P74" s="94" t="s">
        <v>1251</v>
      </c>
      <c r="Q74" s="16" t="s">
        <v>1294</v>
      </c>
      <c r="R74" s="94">
        <v>2</v>
      </c>
      <c r="S74" s="14" t="s">
        <v>1223</v>
      </c>
      <c r="Y74" s="19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</row>
    <row r="75" spans="1:59" s="18" customFormat="1" ht="17.100000000000001" customHeight="1">
      <c r="A75" s="36">
        <v>45437</v>
      </c>
      <c r="B75" s="37" t="s">
        <v>144</v>
      </c>
      <c r="C75" s="37" t="s">
        <v>356</v>
      </c>
      <c r="D75" s="38">
        <v>3645</v>
      </c>
      <c r="E75" s="13" t="s">
        <v>1099</v>
      </c>
      <c r="F75" s="13" t="s">
        <v>1100</v>
      </c>
      <c r="G75" s="13">
        <v>2</v>
      </c>
      <c r="H75" s="39" t="s">
        <v>356</v>
      </c>
      <c r="I75" s="13" t="s">
        <v>476</v>
      </c>
      <c r="J75" s="54"/>
      <c r="K75" s="37">
        <v>623</v>
      </c>
      <c r="L75" s="40" t="s">
        <v>477</v>
      </c>
      <c r="M75" s="37">
        <v>6</v>
      </c>
      <c r="N75" s="40">
        <v>23</v>
      </c>
      <c r="O75" s="40">
        <v>23</v>
      </c>
      <c r="P75" s="93" t="s">
        <v>1251</v>
      </c>
      <c r="Q75" s="40" t="s">
        <v>1294</v>
      </c>
      <c r="R75" s="93">
        <v>2</v>
      </c>
      <c r="S75" s="39" t="s">
        <v>1236</v>
      </c>
      <c r="T75" s="27">
        <f>D75-AB75</f>
        <v>331</v>
      </c>
      <c r="U75" s="27">
        <v>331</v>
      </c>
      <c r="V75" s="28">
        <f>D75/AB75</f>
        <v>1.0998792999396501</v>
      </c>
      <c r="W75" s="28">
        <f>V75-1</f>
        <v>9.9879299939650057E-2</v>
      </c>
      <c r="X75" s="41"/>
      <c r="Y75" s="29"/>
      <c r="AA75" s="18" t="s">
        <v>356</v>
      </c>
      <c r="AB75" s="27">
        <v>3314</v>
      </c>
      <c r="AC75" s="13" t="s">
        <v>1099</v>
      </c>
      <c r="AD75" s="13" t="s">
        <v>1100</v>
      </c>
      <c r="AE75" s="18" t="s">
        <v>356</v>
      </c>
      <c r="AF75" s="13" t="s">
        <v>476</v>
      </c>
      <c r="AH75" s="18">
        <v>623</v>
      </c>
      <c r="AI75" s="40" t="s">
        <v>477</v>
      </c>
      <c r="AJ75" s="30" t="s">
        <v>1019</v>
      </c>
      <c r="AK75" s="30"/>
    </row>
    <row r="76" spans="1:59" s="18" customFormat="1" ht="17.100000000000001" customHeight="1">
      <c r="A76" s="36">
        <v>44801</v>
      </c>
      <c r="B76" s="37" t="s">
        <v>167</v>
      </c>
      <c r="C76" s="37" t="s">
        <v>380</v>
      </c>
      <c r="D76" s="38">
        <v>3640</v>
      </c>
      <c r="E76" s="13" t="s">
        <v>1099</v>
      </c>
      <c r="F76" s="13" t="s">
        <v>1100</v>
      </c>
      <c r="G76" s="13">
        <v>2</v>
      </c>
      <c r="H76" s="39" t="s">
        <v>780</v>
      </c>
      <c r="I76" s="13" t="s">
        <v>476</v>
      </c>
      <c r="J76" s="54" t="s">
        <v>471</v>
      </c>
      <c r="K76" s="37">
        <v>723</v>
      </c>
      <c r="L76" s="40" t="s">
        <v>477</v>
      </c>
      <c r="M76" s="37">
        <v>7</v>
      </c>
      <c r="N76" s="40">
        <v>23</v>
      </c>
      <c r="O76" s="40">
        <v>23</v>
      </c>
      <c r="P76" s="93" t="s">
        <v>1251</v>
      </c>
      <c r="Q76" s="40" t="s">
        <v>1293</v>
      </c>
      <c r="R76" s="93">
        <v>2</v>
      </c>
      <c r="S76" s="39" t="s">
        <v>1236</v>
      </c>
      <c r="T76" s="27">
        <f>D76-AB76</f>
        <v>303</v>
      </c>
      <c r="U76" s="27">
        <v>303</v>
      </c>
      <c r="V76" s="28">
        <f>D76/AB76</f>
        <v>1.090800119868145</v>
      </c>
      <c r="W76" s="28">
        <f>V76-1</f>
        <v>9.0800119868144957E-2</v>
      </c>
      <c r="X76" s="41"/>
      <c r="Y76" s="29"/>
      <c r="AA76" s="18" t="s">
        <v>380</v>
      </c>
      <c r="AB76" s="27">
        <v>3337</v>
      </c>
      <c r="AC76" s="13" t="s">
        <v>1099</v>
      </c>
      <c r="AD76" s="13" t="s">
        <v>1100</v>
      </c>
      <c r="AE76" s="18" t="s">
        <v>780</v>
      </c>
      <c r="AF76" s="13" t="s">
        <v>476</v>
      </c>
      <c r="AG76" s="18" t="s">
        <v>471</v>
      </c>
      <c r="AH76" s="18">
        <v>723</v>
      </c>
      <c r="AI76" s="40" t="s">
        <v>477</v>
      </c>
      <c r="AJ76" s="30" t="s">
        <v>1014</v>
      </c>
      <c r="AK76" s="30"/>
    </row>
    <row r="77" spans="1:59" s="18" customFormat="1" ht="17.100000000000001" customHeight="1">
      <c r="A77" s="10"/>
      <c r="B77" s="11"/>
      <c r="C77" s="11" t="s">
        <v>1231</v>
      </c>
      <c r="D77" s="12"/>
      <c r="E77" s="15" t="s">
        <v>1099</v>
      </c>
      <c r="F77" s="15" t="s">
        <v>1100</v>
      </c>
      <c r="G77" s="15">
        <v>2</v>
      </c>
      <c r="H77" s="14" t="s">
        <v>1275</v>
      </c>
      <c r="I77" s="15" t="s">
        <v>476</v>
      </c>
      <c r="J77" s="53" t="s">
        <v>471</v>
      </c>
      <c r="K77" s="11">
        <v>823</v>
      </c>
      <c r="L77" s="16" t="s">
        <v>477</v>
      </c>
      <c r="M77" s="11">
        <v>8</v>
      </c>
      <c r="N77" s="16">
        <v>23</v>
      </c>
      <c r="O77" s="16">
        <v>23</v>
      </c>
      <c r="P77" s="94" t="s">
        <v>1251</v>
      </c>
      <c r="Q77" s="16" t="s">
        <v>1293</v>
      </c>
      <c r="R77" s="94">
        <v>2</v>
      </c>
      <c r="S77" s="14" t="s">
        <v>1223</v>
      </c>
      <c r="T77" s="27"/>
      <c r="U77" s="27"/>
      <c r="V77" s="28"/>
      <c r="W77" s="28"/>
      <c r="X77" s="41"/>
      <c r="Y77" s="29"/>
      <c r="AB77" s="27"/>
      <c r="AC77" s="13"/>
      <c r="AD77" s="13"/>
      <c r="AF77" s="13"/>
      <c r="AI77" s="40"/>
      <c r="AJ77" s="30"/>
      <c r="AK77" s="30"/>
    </row>
    <row r="78" spans="1:59" s="18" customFormat="1" ht="17.100000000000001" customHeight="1">
      <c r="A78" s="36">
        <v>45590</v>
      </c>
      <c r="B78" s="37" t="s">
        <v>1102</v>
      </c>
      <c r="C78" s="37" t="s">
        <v>483</v>
      </c>
      <c r="D78" s="38">
        <v>4025</v>
      </c>
      <c r="E78" s="13" t="s">
        <v>1099</v>
      </c>
      <c r="F78" s="13" t="s">
        <v>1100</v>
      </c>
      <c r="G78" s="13">
        <v>2</v>
      </c>
      <c r="H78" s="39" t="s">
        <v>493</v>
      </c>
      <c r="I78" s="13" t="s">
        <v>476</v>
      </c>
      <c r="J78" s="54" t="s">
        <v>1199</v>
      </c>
      <c r="K78" s="37">
        <v>126</v>
      </c>
      <c r="L78" s="40" t="s">
        <v>477</v>
      </c>
      <c r="M78" s="37">
        <v>1</v>
      </c>
      <c r="N78" s="40">
        <v>26</v>
      </c>
      <c r="O78" s="40">
        <v>26</v>
      </c>
      <c r="P78" s="93" t="s">
        <v>1251</v>
      </c>
      <c r="Q78" s="40" t="s">
        <v>1294</v>
      </c>
      <c r="R78" s="93">
        <v>2</v>
      </c>
      <c r="S78" s="49" t="s">
        <v>1234</v>
      </c>
      <c r="T78" s="27">
        <f>D78-AB78</f>
        <v>-225</v>
      </c>
      <c r="U78" s="27">
        <v>-225</v>
      </c>
      <c r="V78" s="28">
        <f>D78/AB78</f>
        <v>0.94705882352941173</v>
      </c>
      <c r="W78" s="28"/>
      <c r="Y78" s="29">
        <f>A78-Z78</f>
        <v>531</v>
      </c>
      <c r="Z78" s="36">
        <v>45059</v>
      </c>
      <c r="AA78" s="37" t="s">
        <v>1102</v>
      </c>
      <c r="AB78" s="38">
        <v>4250</v>
      </c>
      <c r="AC78" s="13" t="s">
        <v>1099</v>
      </c>
      <c r="AD78" s="13" t="s">
        <v>1100</v>
      </c>
      <c r="AE78" s="37" t="s">
        <v>483</v>
      </c>
      <c r="AF78" s="13" t="s">
        <v>476</v>
      </c>
      <c r="AG78" s="40" t="s">
        <v>1199</v>
      </c>
      <c r="AH78" s="37">
        <v>126</v>
      </c>
      <c r="AI78" s="40" t="s">
        <v>477</v>
      </c>
      <c r="AJ78" s="30" t="s">
        <v>906</v>
      </c>
      <c r="AM78" s="18" t="s">
        <v>483</v>
      </c>
      <c r="AN78" s="27">
        <v>4075</v>
      </c>
      <c r="AO78" s="13" t="s">
        <v>1099</v>
      </c>
      <c r="AP78" s="13" t="s">
        <v>1100</v>
      </c>
      <c r="AQ78" s="18" t="s">
        <v>493</v>
      </c>
      <c r="AR78" s="13" t="s">
        <v>476</v>
      </c>
      <c r="AS78" s="18" t="s">
        <v>1199</v>
      </c>
      <c r="AT78" s="18">
        <v>126</v>
      </c>
      <c r="AU78" s="40" t="s">
        <v>477</v>
      </c>
      <c r="BG78" s="20"/>
    </row>
    <row r="79" spans="1:59" s="18" customFormat="1" ht="17.100000000000001" customHeight="1">
      <c r="A79" s="10"/>
      <c r="B79" s="11"/>
      <c r="C79" s="11"/>
      <c r="D79" s="12"/>
      <c r="E79" s="15" t="s">
        <v>1099</v>
      </c>
      <c r="F79" s="15" t="s">
        <v>1100</v>
      </c>
      <c r="G79" s="15">
        <v>2</v>
      </c>
      <c r="H79" s="14" t="s">
        <v>546</v>
      </c>
      <c r="I79" s="15" t="s">
        <v>476</v>
      </c>
      <c r="J79" s="53"/>
      <c r="K79" s="11">
        <v>226</v>
      </c>
      <c r="L79" s="16" t="s">
        <v>477</v>
      </c>
      <c r="M79" s="11">
        <v>2</v>
      </c>
      <c r="N79" s="16">
        <v>26</v>
      </c>
      <c r="O79" s="16">
        <v>26</v>
      </c>
      <c r="P79" s="94" t="s">
        <v>1251</v>
      </c>
      <c r="Q79" s="16" t="s">
        <v>1294</v>
      </c>
      <c r="R79" s="94">
        <v>2</v>
      </c>
      <c r="S79" s="14" t="s">
        <v>1223</v>
      </c>
      <c r="Y79" s="19"/>
      <c r="BG79" s="20"/>
    </row>
    <row r="80" spans="1:59" s="18" customFormat="1" ht="17.100000000000001" customHeight="1">
      <c r="A80" s="16"/>
      <c r="B80" s="16"/>
      <c r="C80" s="16"/>
      <c r="D80" s="16"/>
      <c r="E80" s="15" t="s">
        <v>1099</v>
      </c>
      <c r="F80" s="15" t="s">
        <v>1100</v>
      </c>
      <c r="G80" s="15">
        <v>2</v>
      </c>
      <c r="H80" s="14" t="s">
        <v>604</v>
      </c>
      <c r="I80" s="15" t="s">
        <v>476</v>
      </c>
      <c r="J80" s="53"/>
      <c r="K80" s="11">
        <v>326</v>
      </c>
      <c r="L80" s="16" t="s">
        <v>477</v>
      </c>
      <c r="M80" s="11">
        <v>3</v>
      </c>
      <c r="N80" s="16">
        <v>26</v>
      </c>
      <c r="O80" s="16">
        <v>26</v>
      </c>
      <c r="P80" s="94" t="s">
        <v>1251</v>
      </c>
      <c r="Q80" s="16" t="s">
        <v>1294</v>
      </c>
      <c r="R80" s="94">
        <v>2</v>
      </c>
      <c r="S80" s="14" t="s">
        <v>1223</v>
      </c>
      <c r="Y80" s="19"/>
      <c r="AV80" s="20"/>
      <c r="AW80" s="20"/>
    </row>
    <row r="81" spans="1:49" s="18" customFormat="1" ht="17.100000000000001" customHeight="1">
      <c r="A81" s="16"/>
      <c r="B81" s="16"/>
      <c r="C81" s="16"/>
      <c r="D81" s="16"/>
      <c r="E81" s="15" t="s">
        <v>1099</v>
      </c>
      <c r="F81" s="15" t="s">
        <v>1100</v>
      </c>
      <c r="G81" s="15">
        <v>2</v>
      </c>
      <c r="H81" s="14" t="s">
        <v>670</v>
      </c>
      <c r="I81" s="15" t="s">
        <v>476</v>
      </c>
      <c r="J81" s="53"/>
      <c r="K81" s="11">
        <v>426</v>
      </c>
      <c r="L81" s="16" t="s">
        <v>477</v>
      </c>
      <c r="M81" s="11">
        <v>4</v>
      </c>
      <c r="N81" s="16">
        <v>26</v>
      </c>
      <c r="O81" s="16">
        <v>26</v>
      </c>
      <c r="P81" s="94" t="s">
        <v>1251</v>
      </c>
      <c r="Q81" s="16" t="s">
        <v>1294</v>
      </c>
      <c r="R81" s="94">
        <v>2</v>
      </c>
      <c r="S81" s="14" t="s">
        <v>1223</v>
      </c>
      <c r="Y81" s="19"/>
    </row>
    <row r="82" spans="1:49" s="18" customFormat="1" ht="17.100000000000001" customHeight="1">
      <c r="A82" s="16"/>
      <c r="B82" s="16"/>
      <c r="C82" s="16"/>
      <c r="D82" s="16"/>
      <c r="E82" s="15" t="s">
        <v>1099</v>
      </c>
      <c r="F82" s="15" t="s">
        <v>1100</v>
      </c>
      <c r="G82" s="15">
        <v>2</v>
      </c>
      <c r="H82" s="14" t="s">
        <v>724</v>
      </c>
      <c r="I82" s="15" t="s">
        <v>476</v>
      </c>
      <c r="J82" s="53"/>
      <c r="K82" s="16">
        <v>526</v>
      </c>
      <c r="L82" s="16" t="s">
        <v>477</v>
      </c>
      <c r="M82" s="16">
        <v>5</v>
      </c>
      <c r="N82" s="16">
        <v>26</v>
      </c>
      <c r="O82" s="16">
        <v>26</v>
      </c>
      <c r="P82" s="94" t="s">
        <v>1251</v>
      </c>
      <c r="Q82" s="16" t="s">
        <v>1294</v>
      </c>
      <c r="R82" s="94">
        <v>2</v>
      </c>
      <c r="S82" s="14" t="s">
        <v>1223</v>
      </c>
      <c r="Y82" s="19"/>
      <c r="AV82" s="20"/>
      <c r="AW82" s="20"/>
    </row>
    <row r="83" spans="1:49" s="18" customFormat="1" ht="17.100000000000001" customHeight="1">
      <c r="A83" s="36">
        <v>45227</v>
      </c>
      <c r="B83" s="37" t="s">
        <v>168</v>
      </c>
      <c r="C83" s="37" t="s">
        <v>381</v>
      </c>
      <c r="D83" s="38">
        <v>3475</v>
      </c>
      <c r="E83" s="13" t="s">
        <v>1099</v>
      </c>
      <c r="F83" s="13" t="s">
        <v>1100</v>
      </c>
      <c r="G83" s="13">
        <v>2</v>
      </c>
      <c r="H83" s="39" t="s">
        <v>381</v>
      </c>
      <c r="I83" s="13" t="s">
        <v>476</v>
      </c>
      <c r="J83" s="54"/>
      <c r="K83" s="37">
        <v>626</v>
      </c>
      <c r="L83" s="40" t="s">
        <v>477</v>
      </c>
      <c r="M83" s="37">
        <v>6</v>
      </c>
      <c r="N83" s="40">
        <v>26</v>
      </c>
      <c r="O83" s="40">
        <v>26</v>
      </c>
      <c r="P83" s="93" t="s">
        <v>1251</v>
      </c>
      <c r="Q83" s="40" t="s">
        <v>1294</v>
      </c>
      <c r="R83" s="93">
        <v>2</v>
      </c>
      <c r="S83" s="39" t="s">
        <v>1236</v>
      </c>
      <c r="T83" s="27">
        <f>D83-AB83</f>
        <v>216</v>
      </c>
      <c r="U83" s="27">
        <v>216</v>
      </c>
      <c r="V83" s="28">
        <f>D83/AB83</f>
        <v>1.0662779993863147</v>
      </c>
      <c r="W83" s="28">
        <f>V83-1</f>
        <v>6.6277999386314734E-2</v>
      </c>
      <c r="X83" s="41"/>
      <c r="Y83" s="29"/>
      <c r="AA83" s="18" t="s">
        <v>381</v>
      </c>
      <c r="AB83" s="27">
        <v>3259</v>
      </c>
      <c r="AC83" s="13" t="s">
        <v>1099</v>
      </c>
      <c r="AD83" s="13" t="s">
        <v>1100</v>
      </c>
      <c r="AE83" s="18" t="s">
        <v>381</v>
      </c>
      <c r="AF83" s="13" t="s">
        <v>476</v>
      </c>
      <c r="AH83" s="18">
        <v>626</v>
      </c>
      <c r="AI83" s="40" t="s">
        <v>477</v>
      </c>
      <c r="AJ83" s="30" t="s">
        <v>1027</v>
      </c>
      <c r="AK83" s="30"/>
      <c r="AV83" s="20"/>
      <c r="AW83" s="20"/>
    </row>
    <row r="84" spans="1:49" s="18" customFormat="1" ht="17.100000000000001" customHeight="1">
      <c r="A84" s="36">
        <v>45012</v>
      </c>
      <c r="B84" s="37" t="s">
        <v>1178</v>
      </c>
      <c r="C84" s="37" t="s">
        <v>484</v>
      </c>
      <c r="D84" s="38">
        <v>3640</v>
      </c>
      <c r="E84" s="13" t="s">
        <v>1099</v>
      </c>
      <c r="F84" s="13" t="s">
        <v>1100</v>
      </c>
      <c r="G84" s="13">
        <v>2</v>
      </c>
      <c r="H84" s="39" t="s">
        <v>782</v>
      </c>
      <c r="I84" s="13" t="s">
        <v>476</v>
      </c>
      <c r="J84" s="54" t="s">
        <v>471</v>
      </c>
      <c r="K84" s="37">
        <v>726</v>
      </c>
      <c r="L84" s="40" t="s">
        <v>477</v>
      </c>
      <c r="M84" s="37">
        <v>7</v>
      </c>
      <c r="N84" s="40">
        <v>26</v>
      </c>
      <c r="O84" s="40">
        <v>26</v>
      </c>
      <c r="P84" s="93" t="s">
        <v>1251</v>
      </c>
      <c r="Q84" s="40" t="s">
        <v>1293</v>
      </c>
      <c r="R84" s="93">
        <v>2</v>
      </c>
      <c r="S84" s="39"/>
      <c r="Y84" s="19"/>
      <c r="AV84" s="20"/>
      <c r="AW84" s="20"/>
    </row>
    <row r="85" spans="1:49" s="18" customFormat="1" ht="17.100000000000001" customHeight="1">
      <c r="A85" s="36">
        <v>44865</v>
      </c>
      <c r="B85" s="37" t="s">
        <v>222</v>
      </c>
      <c r="C85" s="37" t="s">
        <v>438</v>
      </c>
      <c r="D85" s="38">
        <v>3525</v>
      </c>
      <c r="E85" s="13" t="s">
        <v>1099</v>
      </c>
      <c r="F85" s="13" t="s">
        <v>1100</v>
      </c>
      <c r="G85" s="13">
        <v>2</v>
      </c>
      <c r="H85" s="39" t="s">
        <v>815</v>
      </c>
      <c r="I85" s="13" t="s">
        <v>476</v>
      </c>
      <c r="J85" s="54" t="s">
        <v>471</v>
      </c>
      <c r="K85" s="37">
        <v>826</v>
      </c>
      <c r="L85" s="40" t="s">
        <v>477</v>
      </c>
      <c r="M85" s="37">
        <v>8</v>
      </c>
      <c r="N85" s="40">
        <v>26</v>
      </c>
      <c r="O85" s="40">
        <v>26</v>
      </c>
      <c r="P85" s="93" t="s">
        <v>1251</v>
      </c>
      <c r="Q85" s="40" t="s">
        <v>1293</v>
      </c>
      <c r="R85" s="93">
        <v>2</v>
      </c>
      <c r="S85" s="39" t="s">
        <v>1236</v>
      </c>
      <c r="T85" s="27">
        <f>D85-AB85</f>
        <v>441</v>
      </c>
      <c r="U85" s="27">
        <v>441</v>
      </c>
      <c r="V85" s="28">
        <f>D85/AB85</f>
        <v>1.1429961089494163</v>
      </c>
      <c r="W85" s="28">
        <f>V85-1</f>
        <v>0.14299610894941628</v>
      </c>
      <c r="X85" s="41"/>
      <c r="Y85" s="29"/>
      <c r="AA85" s="18" t="s">
        <v>438</v>
      </c>
      <c r="AB85" s="27">
        <v>3084</v>
      </c>
      <c r="AC85" s="13" t="s">
        <v>1099</v>
      </c>
      <c r="AD85" s="13" t="s">
        <v>1100</v>
      </c>
      <c r="AE85" s="18" t="s">
        <v>815</v>
      </c>
      <c r="AF85" s="13" t="s">
        <v>476</v>
      </c>
      <c r="AG85" s="18" t="s">
        <v>471</v>
      </c>
      <c r="AH85" s="18">
        <v>826</v>
      </c>
      <c r="AI85" s="40" t="s">
        <v>477</v>
      </c>
      <c r="AJ85" s="30" t="s">
        <v>1052</v>
      </c>
    </row>
    <row r="86" spans="1:49" s="18" customFormat="1" ht="17.100000000000001" customHeight="1">
      <c r="A86" s="36">
        <v>45090</v>
      </c>
      <c r="B86" s="37" t="s">
        <v>1158</v>
      </c>
      <c r="C86" s="37" t="s">
        <v>485</v>
      </c>
      <c r="D86" s="38">
        <v>4300</v>
      </c>
      <c r="E86" s="13" t="s">
        <v>1099</v>
      </c>
      <c r="F86" s="13" t="s">
        <v>1100</v>
      </c>
      <c r="G86" s="13">
        <v>2</v>
      </c>
      <c r="H86" s="39" t="s">
        <v>494</v>
      </c>
      <c r="I86" s="13" t="s">
        <v>476</v>
      </c>
      <c r="J86" s="54" t="s">
        <v>1199</v>
      </c>
      <c r="K86" s="37">
        <v>127</v>
      </c>
      <c r="L86" s="40" t="s">
        <v>477</v>
      </c>
      <c r="M86" s="37">
        <v>1</v>
      </c>
      <c r="N86" s="40">
        <v>27</v>
      </c>
      <c r="O86" s="40">
        <v>27</v>
      </c>
      <c r="P86" s="93" t="s">
        <v>1251</v>
      </c>
      <c r="Q86" s="40" t="s">
        <v>1294</v>
      </c>
      <c r="R86" s="93">
        <v>2</v>
      </c>
      <c r="S86" s="39" t="s">
        <v>1235</v>
      </c>
      <c r="T86" s="27">
        <f>D86-AB86</f>
        <v>0</v>
      </c>
      <c r="U86" s="27">
        <v>0</v>
      </c>
      <c r="V86" s="28">
        <f>D86/AB86</f>
        <v>1</v>
      </c>
      <c r="W86" s="28"/>
      <c r="Y86" s="19"/>
      <c r="AA86" s="18" t="s">
        <v>485</v>
      </c>
      <c r="AB86" s="27">
        <v>4300</v>
      </c>
      <c r="AC86" s="13" t="s">
        <v>1099</v>
      </c>
      <c r="AD86" s="13" t="s">
        <v>1100</v>
      </c>
      <c r="AE86" s="18" t="s">
        <v>494</v>
      </c>
      <c r="AF86" s="13" t="s">
        <v>476</v>
      </c>
      <c r="AG86" s="18" t="s">
        <v>1199</v>
      </c>
      <c r="AH86" s="18">
        <v>127</v>
      </c>
      <c r="AI86" s="40" t="s">
        <v>477</v>
      </c>
      <c r="AJ86" s="30" t="s">
        <v>894</v>
      </c>
    </row>
    <row r="87" spans="1:49" s="18" customFormat="1" ht="17.100000000000001" customHeight="1">
      <c r="A87" s="10"/>
      <c r="B87" s="11"/>
      <c r="C87" s="11"/>
      <c r="D87" s="12"/>
      <c r="E87" s="15" t="s">
        <v>1099</v>
      </c>
      <c r="F87" s="15" t="s">
        <v>1100</v>
      </c>
      <c r="G87" s="15">
        <v>2</v>
      </c>
      <c r="H87" s="14" t="s">
        <v>548</v>
      </c>
      <c r="I87" s="15" t="s">
        <v>476</v>
      </c>
      <c r="J87" s="53"/>
      <c r="K87" s="11">
        <v>227</v>
      </c>
      <c r="L87" s="16" t="s">
        <v>477</v>
      </c>
      <c r="M87" s="11">
        <v>2</v>
      </c>
      <c r="N87" s="16">
        <v>27</v>
      </c>
      <c r="O87" s="16">
        <v>27</v>
      </c>
      <c r="P87" s="94" t="s">
        <v>1251</v>
      </c>
      <c r="Q87" s="16" t="s">
        <v>1294</v>
      </c>
      <c r="R87" s="94">
        <v>2</v>
      </c>
      <c r="S87" s="14" t="s">
        <v>1223</v>
      </c>
      <c r="Y87" s="19"/>
    </row>
    <row r="88" spans="1:49" s="18" customFormat="1" ht="17.100000000000001" customHeight="1">
      <c r="A88" s="16"/>
      <c r="B88" s="16"/>
      <c r="C88" s="16"/>
      <c r="D88" s="16"/>
      <c r="E88" s="15" t="s">
        <v>1099</v>
      </c>
      <c r="F88" s="15" t="s">
        <v>1100</v>
      </c>
      <c r="G88" s="15">
        <v>2</v>
      </c>
      <c r="H88" s="14" t="s">
        <v>606</v>
      </c>
      <c r="I88" s="15" t="s">
        <v>476</v>
      </c>
      <c r="J88" s="53"/>
      <c r="K88" s="11">
        <v>327</v>
      </c>
      <c r="L88" s="16" t="s">
        <v>477</v>
      </c>
      <c r="M88" s="11">
        <v>3</v>
      </c>
      <c r="N88" s="16">
        <v>27</v>
      </c>
      <c r="O88" s="16">
        <v>27</v>
      </c>
      <c r="P88" s="94" t="s">
        <v>1251</v>
      </c>
      <c r="Q88" s="16" t="s">
        <v>1294</v>
      </c>
      <c r="R88" s="94">
        <v>2</v>
      </c>
      <c r="S88" s="14" t="s">
        <v>1223</v>
      </c>
      <c r="Y88" s="19"/>
      <c r="AV88" s="20"/>
      <c r="AW88" s="20"/>
    </row>
    <row r="89" spans="1:49" s="18" customFormat="1" ht="17.100000000000001" customHeight="1">
      <c r="A89" s="16"/>
      <c r="B89" s="16"/>
      <c r="C89" s="16"/>
      <c r="D89" s="16"/>
      <c r="E89" s="15" t="s">
        <v>1099</v>
      </c>
      <c r="F89" s="15" t="s">
        <v>1100</v>
      </c>
      <c r="G89" s="15">
        <v>2</v>
      </c>
      <c r="H89" s="14" t="s">
        <v>672</v>
      </c>
      <c r="I89" s="15" t="s">
        <v>476</v>
      </c>
      <c r="J89" s="53"/>
      <c r="K89" s="11">
        <v>427</v>
      </c>
      <c r="L89" s="16" t="s">
        <v>477</v>
      </c>
      <c r="M89" s="11">
        <v>4</v>
      </c>
      <c r="N89" s="16">
        <v>27</v>
      </c>
      <c r="O89" s="16">
        <v>27</v>
      </c>
      <c r="P89" s="94" t="s">
        <v>1251</v>
      </c>
      <c r="Q89" s="16" t="s">
        <v>1294</v>
      </c>
      <c r="R89" s="94">
        <v>2</v>
      </c>
      <c r="S89" s="14" t="s">
        <v>1223</v>
      </c>
      <c r="Y89" s="19"/>
      <c r="AA89" s="20"/>
      <c r="AB89" s="20"/>
      <c r="AC89" s="20"/>
      <c r="AD89" s="20"/>
      <c r="AE89" s="20"/>
      <c r="AF89" s="20"/>
      <c r="AG89" s="20"/>
      <c r="AH89" s="20"/>
      <c r="AI89" s="20"/>
      <c r="AJ89" s="20"/>
    </row>
    <row r="90" spans="1:49" s="18" customFormat="1" ht="17.100000000000001" customHeight="1">
      <c r="A90" s="16"/>
      <c r="B90" s="16"/>
      <c r="C90" s="16"/>
      <c r="D90" s="16"/>
      <c r="E90" s="15" t="s">
        <v>1099</v>
      </c>
      <c r="F90" s="15" t="s">
        <v>1100</v>
      </c>
      <c r="G90" s="15">
        <v>2</v>
      </c>
      <c r="H90" s="14" t="s">
        <v>726</v>
      </c>
      <c r="I90" s="15" t="s">
        <v>476</v>
      </c>
      <c r="J90" s="53"/>
      <c r="K90" s="16">
        <v>527</v>
      </c>
      <c r="L90" s="16" t="s">
        <v>477</v>
      </c>
      <c r="M90" s="16">
        <v>5</v>
      </c>
      <c r="N90" s="16">
        <v>27</v>
      </c>
      <c r="O90" s="16">
        <v>27</v>
      </c>
      <c r="P90" s="94" t="s">
        <v>1251</v>
      </c>
      <c r="Q90" s="16" t="s">
        <v>1294</v>
      </c>
      <c r="R90" s="94">
        <v>2</v>
      </c>
      <c r="S90" s="14" t="s">
        <v>1223</v>
      </c>
      <c r="Y90" s="19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V90" s="20"/>
      <c r="AW90" s="20"/>
    </row>
    <row r="91" spans="1:49" s="18" customFormat="1" ht="17.100000000000001" customHeight="1">
      <c r="A91" s="36">
        <v>45189</v>
      </c>
      <c r="B91" s="37" t="s">
        <v>162</v>
      </c>
      <c r="C91" s="37" t="s">
        <v>375</v>
      </c>
      <c r="D91" s="38">
        <v>3875</v>
      </c>
      <c r="E91" s="13" t="s">
        <v>1099</v>
      </c>
      <c r="F91" s="13" t="s">
        <v>1100</v>
      </c>
      <c r="G91" s="13">
        <v>2</v>
      </c>
      <c r="H91" s="39" t="s">
        <v>375</v>
      </c>
      <c r="I91" s="13" t="s">
        <v>476</v>
      </c>
      <c r="J91" s="54"/>
      <c r="K91" s="37">
        <v>627</v>
      </c>
      <c r="L91" s="40" t="s">
        <v>477</v>
      </c>
      <c r="M91" s="37">
        <v>6</v>
      </c>
      <c r="N91" s="40">
        <v>27</v>
      </c>
      <c r="O91" s="40">
        <v>27</v>
      </c>
      <c r="P91" s="93" t="s">
        <v>1251</v>
      </c>
      <c r="Q91" s="40" t="s">
        <v>1294</v>
      </c>
      <c r="R91" s="93">
        <v>2</v>
      </c>
      <c r="S91" s="39" t="s">
        <v>1235</v>
      </c>
      <c r="T91" s="27">
        <f>D91-AB91</f>
        <v>0</v>
      </c>
      <c r="U91" s="27">
        <v>0</v>
      </c>
      <c r="V91" s="28">
        <f>D91/AB91</f>
        <v>1</v>
      </c>
      <c r="W91" s="28"/>
      <c r="Y91" s="19"/>
      <c r="AA91" s="18" t="s">
        <v>375</v>
      </c>
      <c r="AB91" s="27">
        <v>3875</v>
      </c>
      <c r="AC91" s="13" t="s">
        <v>1099</v>
      </c>
      <c r="AD91" s="13" t="s">
        <v>1100</v>
      </c>
      <c r="AE91" s="18" t="s">
        <v>375</v>
      </c>
      <c r="AF91" s="13" t="s">
        <v>476</v>
      </c>
      <c r="AH91" s="18">
        <v>627</v>
      </c>
      <c r="AI91" s="40" t="s">
        <v>477</v>
      </c>
      <c r="AJ91" s="30" t="s">
        <v>922</v>
      </c>
      <c r="AK91" s="30"/>
    </row>
    <row r="92" spans="1:49" s="18" customFormat="1" ht="17.100000000000001" customHeight="1">
      <c r="A92" s="36">
        <v>45430</v>
      </c>
      <c r="B92" s="37" t="s">
        <v>192</v>
      </c>
      <c r="C92" s="37" t="s">
        <v>407</v>
      </c>
      <c r="D92" s="38">
        <v>3625</v>
      </c>
      <c r="E92" s="13" t="s">
        <v>1099</v>
      </c>
      <c r="F92" s="13" t="s">
        <v>1100</v>
      </c>
      <c r="G92" s="13">
        <v>2</v>
      </c>
      <c r="H92" s="39" t="s">
        <v>783</v>
      </c>
      <c r="I92" s="13" t="s">
        <v>476</v>
      </c>
      <c r="J92" s="54" t="s">
        <v>471</v>
      </c>
      <c r="K92" s="37">
        <v>727</v>
      </c>
      <c r="L92" s="40" t="s">
        <v>477</v>
      </c>
      <c r="M92" s="37">
        <v>7</v>
      </c>
      <c r="N92" s="40">
        <v>27</v>
      </c>
      <c r="O92" s="40">
        <v>27</v>
      </c>
      <c r="P92" s="93" t="s">
        <v>1251</v>
      </c>
      <c r="Q92" s="40" t="s">
        <v>1293</v>
      </c>
      <c r="R92" s="93">
        <v>2</v>
      </c>
      <c r="S92" s="39" t="s">
        <v>1236</v>
      </c>
      <c r="T92" s="27">
        <f>D92-AB92</f>
        <v>302</v>
      </c>
      <c r="U92" s="27">
        <v>302</v>
      </c>
      <c r="V92" s="28">
        <f>D92/AB92</f>
        <v>1.0908817333734577</v>
      </c>
      <c r="W92" s="28">
        <f>V92-1</f>
        <v>9.0881733373457729E-2</v>
      </c>
      <c r="X92" s="41"/>
      <c r="Y92" s="29"/>
      <c r="AA92" s="18" t="s">
        <v>407</v>
      </c>
      <c r="AB92" s="27">
        <v>3323</v>
      </c>
      <c r="AC92" s="13" t="s">
        <v>1099</v>
      </c>
      <c r="AD92" s="13" t="s">
        <v>1100</v>
      </c>
      <c r="AE92" s="18" t="s">
        <v>783</v>
      </c>
      <c r="AF92" s="13" t="s">
        <v>476</v>
      </c>
      <c r="AG92" s="18" t="s">
        <v>471</v>
      </c>
      <c r="AH92" s="18">
        <v>727</v>
      </c>
      <c r="AI92" s="40" t="s">
        <v>477</v>
      </c>
      <c r="AJ92" s="30" t="s">
        <v>1016</v>
      </c>
      <c r="AK92" s="30"/>
    </row>
    <row r="93" spans="1:49" s="18" customFormat="1" ht="17.100000000000001" customHeight="1">
      <c r="A93" s="36">
        <v>44854</v>
      </c>
      <c r="B93" s="37" t="s">
        <v>207</v>
      </c>
      <c r="C93" s="37" t="s">
        <v>422</v>
      </c>
      <c r="D93" s="38">
        <v>3550</v>
      </c>
      <c r="E93" s="13" t="s">
        <v>1099</v>
      </c>
      <c r="F93" s="13" t="s">
        <v>1100</v>
      </c>
      <c r="G93" s="13">
        <v>2</v>
      </c>
      <c r="H93" s="39" t="s">
        <v>816</v>
      </c>
      <c r="I93" s="13" t="s">
        <v>476</v>
      </c>
      <c r="J93" s="54" t="s">
        <v>471</v>
      </c>
      <c r="K93" s="37">
        <v>827</v>
      </c>
      <c r="L93" s="40" t="s">
        <v>477</v>
      </c>
      <c r="M93" s="37">
        <v>8</v>
      </c>
      <c r="N93" s="40">
        <v>27</v>
      </c>
      <c r="O93" s="40">
        <v>27</v>
      </c>
      <c r="P93" s="93" t="s">
        <v>1251</v>
      </c>
      <c r="Q93" s="40" t="s">
        <v>1293</v>
      </c>
      <c r="R93" s="93">
        <v>2</v>
      </c>
      <c r="S93" s="39" t="s">
        <v>1235</v>
      </c>
      <c r="T93" s="27">
        <f>D93-AB93</f>
        <v>0</v>
      </c>
      <c r="U93" s="27">
        <v>0</v>
      </c>
      <c r="V93" s="28">
        <f>D93/AB93</f>
        <v>1</v>
      </c>
      <c r="W93" s="28"/>
      <c r="Y93" s="29">
        <f>A93-Z93</f>
        <v>2</v>
      </c>
      <c r="Z93" s="36">
        <v>44852</v>
      </c>
      <c r="AA93" s="37" t="s">
        <v>1183</v>
      </c>
      <c r="AB93" s="38">
        <v>3550</v>
      </c>
      <c r="AC93" s="13" t="s">
        <v>1099</v>
      </c>
      <c r="AD93" s="13" t="s">
        <v>1100</v>
      </c>
      <c r="AE93" s="37" t="s">
        <v>422</v>
      </c>
      <c r="AF93" s="13" t="s">
        <v>476</v>
      </c>
      <c r="AG93" s="40" t="s">
        <v>471</v>
      </c>
      <c r="AH93" s="37">
        <v>827</v>
      </c>
      <c r="AI93" s="40" t="s">
        <v>477</v>
      </c>
      <c r="AJ93" s="30" t="s">
        <v>1029</v>
      </c>
      <c r="AL93" s="42" t="s">
        <v>1028</v>
      </c>
      <c r="AM93" s="18" t="s">
        <v>422</v>
      </c>
      <c r="AN93" s="27">
        <v>3254</v>
      </c>
      <c r="AO93" s="13" t="s">
        <v>1099</v>
      </c>
      <c r="AP93" s="13" t="s">
        <v>1100</v>
      </c>
      <c r="AQ93" s="18" t="s">
        <v>816</v>
      </c>
      <c r="AR93" s="13" t="s">
        <v>476</v>
      </c>
      <c r="AS93" s="18" t="s">
        <v>471</v>
      </c>
      <c r="AT93" s="18">
        <v>827</v>
      </c>
    </row>
    <row r="94" spans="1:49" s="18" customFormat="1" ht="17.100000000000001" customHeight="1">
      <c r="A94" s="10"/>
      <c r="B94" s="11"/>
      <c r="C94" s="11"/>
      <c r="D94" s="12"/>
      <c r="E94" s="15" t="s">
        <v>1099</v>
      </c>
      <c r="F94" s="15" t="s">
        <v>1100</v>
      </c>
      <c r="G94" s="15">
        <v>2</v>
      </c>
      <c r="H94" s="14" t="s">
        <v>553</v>
      </c>
      <c r="I94" s="15" t="s">
        <v>476</v>
      </c>
      <c r="J94" s="53"/>
      <c r="K94" s="11">
        <v>230</v>
      </c>
      <c r="L94" s="16" t="s">
        <v>477</v>
      </c>
      <c r="M94" s="11">
        <v>2</v>
      </c>
      <c r="N94" s="16">
        <v>30</v>
      </c>
      <c r="O94" s="16">
        <v>30</v>
      </c>
      <c r="P94" s="94" t="s">
        <v>1251</v>
      </c>
      <c r="Q94" s="16" t="s">
        <v>1285</v>
      </c>
      <c r="R94" s="94">
        <v>2</v>
      </c>
      <c r="S94" s="14" t="s">
        <v>1223</v>
      </c>
      <c r="Y94" s="19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V94" s="20"/>
      <c r="AW94" s="20"/>
    </row>
    <row r="95" spans="1:49" s="18" customFormat="1" ht="17.100000000000001" customHeight="1">
      <c r="A95" s="10"/>
      <c r="B95" s="11"/>
      <c r="C95" s="11"/>
      <c r="D95" s="12"/>
      <c r="E95" s="15" t="s">
        <v>1099</v>
      </c>
      <c r="F95" s="15" t="s">
        <v>1100</v>
      </c>
      <c r="G95" s="15">
        <v>2</v>
      </c>
      <c r="H95" s="14" t="s">
        <v>610</v>
      </c>
      <c r="I95" s="15" t="s">
        <v>476</v>
      </c>
      <c r="J95" s="53" t="s">
        <v>1250</v>
      </c>
      <c r="K95" s="11">
        <v>330</v>
      </c>
      <c r="L95" s="16" t="s">
        <v>477</v>
      </c>
      <c r="M95" s="11">
        <v>3</v>
      </c>
      <c r="N95" s="16">
        <v>30</v>
      </c>
      <c r="O95" s="16">
        <v>30</v>
      </c>
      <c r="P95" s="94" t="s">
        <v>1251</v>
      </c>
      <c r="Q95" s="16" t="s">
        <v>1285</v>
      </c>
      <c r="R95" s="94">
        <v>2</v>
      </c>
      <c r="S95" s="14" t="s">
        <v>1223</v>
      </c>
      <c r="Y95" s="19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V95" s="20"/>
      <c r="AW95" s="20"/>
    </row>
    <row r="96" spans="1:49" s="18" customFormat="1" ht="17.100000000000001" customHeight="1">
      <c r="A96" s="16"/>
      <c r="B96" s="16"/>
      <c r="C96" s="16"/>
      <c r="D96" s="16"/>
      <c r="E96" s="15" t="s">
        <v>1099</v>
      </c>
      <c r="F96" s="15" t="s">
        <v>1100</v>
      </c>
      <c r="G96" s="15">
        <v>2</v>
      </c>
      <c r="H96" s="14" t="s">
        <v>675</v>
      </c>
      <c r="I96" s="15" t="s">
        <v>476</v>
      </c>
      <c r="J96" s="53"/>
      <c r="K96" s="11">
        <v>430</v>
      </c>
      <c r="L96" s="16" t="s">
        <v>477</v>
      </c>
      <c r="M96" s="11">
        <v>4</v>
      </c>
      <c r="N96" s="16">
        <v>30</v>
      </c>
      <c r="O96" s="16">
        <v>30</v>
      </c>
      <c r="P96" s="94" t="s">
        <v>1251</v>
      </c>
      <c r="Q96" s="16" t="s">
        <v>1285</v>
      </c>
      <c r="R96" s="94">
        <v>2</v>
      </c>
      <c r="S96" s="14" t="s">
        <v>1223</v>
      </c>
      <c r="Y96" s="19"/>
      <c r="AA96" s="20"/>
      <c r="AB96" s="20"/>
      <c r="AC96" s="20"/>
      <c r="AD96" s="20"/>
      <c r="AE96" s="20"/>
      <c r="AF96" s="20"/>
      <c r="AG96" s="20"/>
      <c r="AH96" s="20"/>
      <c r="AI96" s="20"/>
      <c r="AJ96" s="20"/>
    </row>
    <row r="97" spans="1:59" s="18" customFormat="1" ht="17.100000000000001" customHeight="1">
      <c r="A97" s="16"/>
      <c r="B97" s="16"/>
      <c r="C97" s="16"/>
      <c r="D97" s="16"/>
      <c r="E97" s="15" t="s">
        <v>1099</v>
      </c>
      <c r="F97" s="15" t="s">
        <v>1100</v>
      </c>
      <c r="G97" s="15">
        <v>2</v>
      </c>
      <c r="H97" s="14" t="s">
        <v>729</v>
      </c>
      <c r="I97" s="15" t="s">
        <v>476</v>
      </c>
      <c r="J97" s="53"/>
      <c r="K97" s="16">
        <v>530</v>
      </c>
      <c r="L97" s="16" t="s">
        <v>477</v>
      </c>
      <c r="M97" s="16">
        <v>5</v>
      </c>
      <c r="N97" s="16">
        <v>30</v>
      </c>
      <c r="O97" s="16">
        <v>30</v>
      </c>
      <c r="P97" s="94" t="s">
        <v>1251</v>
      </c>
      <c r="Q97" s="16" t="s">
        <v>1285</v>
      </c>
      <c r="R97" s="94">
        <v>2</v>
      </c>
      <c r="S97" s="14" t="s">
        <v>1223</v>
      </c>
      <c r="Y97" s="19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V97" s="20"/>
      <c r="AW97" s="20"/>
    </row>
    <row r="98" spans="1:59" s="18" customFormat="1" ht="17.100000000000001" customHeight="1">
      <c r="A98" s="40"/>
      <c r="B98" s="40" t="s">
        <v>757</v>
      </c>
      <c r="C98" s="40" t="s">
        <v>757</v>
      </c>
      <c r="D98" s="38">
        <v>3485</v>
      </c>
      <c r="E98" s="13" t="s">
        <v>1099</v>
      </c>
      <c r="F98" s="13" t="s">
        <v>1100</v>
      </c>
      <c r="G98" s="13">
        <v>2</v>
      </c>
      <c r="H98" s="39" t="s">
        <v>757</v>
      </c>
      <c r="I98" s="13" t="s">
        <v>476</v>
      </c>
      <c r="J98" s="54"/>
      <c r="K98" s="40">
        <v>630</v>
      </c>
      <c r="L98" s="40" t="s">
        <v>477</v>
      </c>
      <c r="M98" s="40">
        <v>6</v>
      </c>
      <c r="N98" s="40">
        <v>30</v>
      </c>
      <c r="O98" s="40">
        <v>30</v>
      </c>
      <c r="P98" s="93" t="s">
        <v>1251</v>
      </c>
      <c r="Q98" s="40" t="s">
        <v>1285</v>
      </c>
      <c r="R98" s="93">
        <v>2</v>
      </c>
      <c r="S98" s="50" t="s">
        <v>1239</v>
      </c>
      <c r="Y98" s="19">
        <v>59</v>
      </c>
      <c r="AA98" s="20"/>
      <c r="AB98" s="20"/>
      <c r="AC98" s="20"/>
      <c r="AD98" s="20"/>
      <c r="AE98" s="20"/>
      <c r="AF98" s="20"/>
      <c r="AG98" s="20"/>
      <c r="AH98" s="20"/>
      <c r="AI98" s="20"/>
      <c r="AJ98" s="20"/>
    </row>
    <row r="99" spans="1:59" s="18" customFormat="1" ht="17.100000000000001" customHeight="1">
      <c r="A99" s="36">
        <v>45151</v>
      </c>
      <c r="B99" s="37" t="s">
        <v>159</v>
      </c>
      <c r="C99" s="37" t="s">
        <v>372</v>
      </c>
      <c r="D99" s="38">
        <v>3875</v>
      </c>
      <c r="E99" s="13" t="s">
        <v>1099</v>
      </c>
      <c r="F99" s="13" t="s">
        <v>1100</v>
      </c>
      <c r="G99" s="13">
        <v>2</v>
      </c>
      <c r="H99" s="39" t="s">
        <v>785</v>
      </c>
      <c r="I99" s="13" t="s">
        <v>476</v>
      </c>
      <c r="J99" s="54" t="s">
        <v>471</v>
      </c>
      <c r="K99" s="37">
        <v>730</v>
      </c>
      <c r="L99" s="40" t="s">
        <v>477</v>
      </c>
      <c r="M99" s="37">
        <v>7</v>
      </c>
      <c r="N99" s="40">
        <v>30</v>
      </c>
      <c r="O99" s="40">
        <v>30</v>
      </c>
      <c r="P99" s="93" t="s">
        <v>1251</v>
      </c>
      <c r="Q99" s="40" t="s">
        <v>1285</v>
      </c>
      <c r="R99" s="93">
        <v>2</v>
      </c>
      <c r="S99" s="39" t="s">
        <v>1236</v>
      </c>
      <c r="T99" s="27">
        <f>D99-AB99</f>
        <v>552</v>
      </c>
      <c r="U99" s="27">
        <v>552</v>
      </c>
      <c r="V99" s="28">
        <f>D99/AB99</f>
        <v>1.1661149563647306</v>
      </c>
      <c r="W99" s="28">
        <f>V99-1</f>
        <v>0.16611495636473061</v>
      </c>
      <c r="X99" s="41"/>
      <c r="Y99" s="29"/>
      <c r="AA99" s="18" t="s">
        <v>372</v>
      </c>
      <c r="AB99" s="27">
        <v>3323</v>
      </c>
      <c r="AC99" s="13" t="s">
        <v>1099</v>
      </c>
      <c r="AD99" s="13" t="s">
        <v>1100</v>
      </c>
      <c r="AE99" s="18" t="s">
        <v>785</v>
      </c>
      <c r="AF99" s="13" t="s">
        <v>476</v>
      </c>
      <c r="AG99" s="18" t="s">
        <v>471</v>
      </c>
      <c r="AH99" s="18">
        <v>730</v>
      </c>
      <c r="AI99" s="40" t="s">
        <v>477</v>
      </c>
      <c r="AJ99" s="30" t="s">
        <v>1017</v>
      </c>
      <c r="AK99" s="30"/>
    </row>
    <row r="100" spans="1:59" s="18" customFormat="1" ht="17.100000000000001" customHeight="1">
      <c r="A100" s="10"/>
      <c r="B100" s="11"/>
      <c r="C100" s="11"/>
      <c r="D100" s="12"/>
      <c r="E100" s="15" t="s">
        <v>1099</v>
      </c>
      <c r="F100" s="15" t="s">
        <v>1100</v>
      </c>
      <c r="G100" s="15">
        <v>2</v>
      </c>
      <c r="H100" s="14" t="s">
        <v>555</v>
      </c>
      <c r="I100" s="15" t="s">
        <v>476</v>
      </c>
      <c r="J100" s="53"/>
      <c r="K100" s="11">
        <v>232</v>
      </c>
      <c r="L100" s="16" t="s">
        <v>477</v>
      </c>
      <c r="M100" s="11">
        <v>2</v>
      </c>
      <c r="N100" s="16">
        <v>32</v>
      </c>
      <c r="O100" s="16">
        <v>32</v>
      </c>
      <c r="P100" s="94" t="s">
        <v>1251</v>
      </c>
      <c r="Q100" s="16" t="s">
        <v>1285</v>
      </c>
      <c r="R100" s="94">
        <v>2</v>
      </c>
      <c r="S100" s="14" t="s">
        <v>1223</v>
      </c>
      <c r="Y100" s="19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V100" s="20"/>
      <c r="AW100" s="20"/>
    </row>
    <row r="101" spans="1:59" s="18" customFormat="1" ht="17.100000000000001" customHeight="1">
      <c r="A101" s="10"/>
      <c r="B101" s="11"/>
      <c r="C101" s="11"/>
      <c r="D101" s="12"/>
      <c r="E101" s="15" t="s">
        <v>1099</v>
      </c>
      <c r="F101" s="15" t="s">
        <v>1100</v>
      </c>
      <c r="G101" s="15">
        <v>2</v>
      </c>
      <c r="H101" s="14" t="s">
        <v>613</v>
      </c>
      <c r="I101" s="15" t="s">
        <v>476</v>
      </c>
      <c r="J101" s="53"/>
      <c r="K101" s="11">
        <v>332</v>
      </c>
      <c r="L101" s="16" t="s">
        <v>477</v>
      </c>
      <c r="M101" s="11">
        <v>3</v>
      </c>
      <c r="N101" s="16">
        <v>32</v>
      </c>
      <c r="O101" s="16">
        <v>32</v>
      </c>
      <c r="P101" s="94" t="s">
        <v>1251</v>
      </c>
      <c r="Q101" s="16" t="s">
        <v>1285</v>
      </c>
      <c r="R101" s="94">
        <v>2</v>
      </c>
      <c r="S101" s="14" t="s">
        <v>1223</v>
      </c>
      <c r="Y101" s="19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</row>
    <row r="102" spans="1:59" s="18" customFormat="1" ht="17.100000000000001" customHeight="1">
      <c r="A102" s="16"/>
      <c r="B102" s="16"/>
      <c r="C102" s="16"/>
      <c r="D102" s="16"/>
      <c r="E102" s="15" t="s">
        <v>1099</v>
      </c>
      <c r="F102" s="15" t="s">
        <v>1100</v>
      </c>
      <c r="G102" s="15">
        <v>2</v>
      </c>
      <c r="H102" s="14" t="s">
        <v>677</v>
      </c>
      <c r="I102" s="15" t="s">
        <v>476</v>
      </c>
      <c r="J102" s="53"/>
      <c r="K102" s="11">
        <v>432</v>
      </c>
      <c r="L102" s="16" t="s">
        <v>477</v>
      </c>
      <c r="M102" s="11">
        <v>4</v>
      </c>
      <c r="N102" s="16">
        <v>32</v>
      </c>
      <c r="O102" s="16">
        <v>32</v>
      </c>
      <c r="P102" s="94" t="s">
        <v>1251</v>
      </c>
      <c r="Q102" s="16" t="s">
        <v>1285</v>
      </c>
      <c r="R102" s="94">
        <v>2</v>
      </c>
      <c r="S102" s="14" t="s">
        <v>1223</v>
      </c>
      <c r="Y102" s="19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</row>
    <row r="103" spans="1:59" s="18" customFormat="1" ht="17.100000000000001" customHeight="1">
      <c r="A103" s="16"/>
      <c r="B103" s="16"/>
      <c r="C103" s="16"/>
      <c r="D103" s="16"/>
      <c r="E103" s="15" t="s">
        <v>1099</v>
      </c>
      <c r="F103" s="15" t="s">
        <v>1100</v>
      </c>
      <c r="G103" s="15">
        <v>2</v>
      </c>
      <c r="H103" s="14" t="s">
        <v>733</v>
      </c>
      <c r="I103" s="15" t="s">
        <v>476</v>
      </c>
      <c r="J103" s="53"/>
      <c r="K103" s="16">
        <v>532</v>
      </c>
      <c r="L103" s="16" t="s">
        <v>477</v>
      </c>
      <c r="M103" s="16">
        <v>5</v>
      </c>
      <c r="N103" s="16">
        <v>32</v>
      </c>
      <c r="O103" s="16">
        <v>32</v>
      </c>
      <c r="P103" s="94" t="s">
        <v>1251</v>
      </c>
      <c r="Q103" s="16" t="s">
        <v>1285</v>
      </c>
      <c r="R103" s="94">
        <v>2</v>
      </c>
      <c r="S103" s="14" t="s">
        <v>1223</v>
      </c>
      <c r="Y103" s="19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</row>
    <row r="104" spans="1:59" s="18" customFormat="1" ht="17.100000000000001" customHeight="1">
      <c r="A104" s="36">
        <v>45493</v>
      </c>
      <c r="B104" s="37" t="s">
        <v>1122</v>
      </c>
      <c r="C104" s="37" t="s">
        <v>759</v>
      </c>
      <c r="D104" s="38">
        <v>3675</v>
      </c>
      <c r="E104" s="13" t="s">
        <v>1099</v>
      </c>
      <c r="F104" s="13" t="s">
        <v>1100</v>
      </c>
      <c r="G104" s="13">
        <v>2</v>
      </c>
      <c r="H104" s="39" t="s">
        <v>759</v>
      </c>
      <c r="I104" s="13" t="s">
        <v>476</v>
      </c>
      <c r="J104" s="54"/>
      <c r="K104" s="37">
        <v>632</v>
      </c>
      <c r="L104" s="40" t="s">
        <v>477</v>
      </c>
      <c r="M104" s="37">
        <v>6</v>
      </c>
      <c r="N104" s="40">
        <v>32</v>
      </c>
      <c r="O104" s="40">
        <v>32</v>
      </c>
      <c r="P104" s="93" t="s">
        <v>1251</v>
      </c>
      <c r="Q104" s="40" t="s">
        <v>1285</v>
      </c>
      <c r="R104" s="93">
        <v>2</v>
      </c>
      <c r="S104" s="39"/>
      <c r="Y104" s="19">
        <v>2</v>
      </c>
    </row>
    <row r="105" spans="1:59" s="18" customFormat="1" ht="17.100000000000001" customHeight="1">
      <c r="A105" s="36">
        <v>44782</v>
      </c>
      <c r="B105" s="37" t="s">
        <v>141</v>
      </c>
      <c r="C105" s="37" t="s">
        <v>353</v>
      </c>
      <c r="D105" s="38">
        <v>3635</v>
      </c>
      <c r="E105" s="13" t="s">
        <v>1099</v>
      </c>
      <c r="F105" s="13" t="s">
        <v>1100</v>
      </c>
      <c r="G105" s="13">
        <v>2</v>
      </c>
      <c r="H105" s="39" t="s">
        <v>786</v>
      </c>
      <c r="I105" s="13" t="s">
        <v>476</v>
      </c>
      <c r="J105" s="54" t="s">
        <v>471</v>
      </c>
      <c r="K105" s="37">
        <v>732</v>
      </c>
      <c r="L105" s="40" t="s">
        <v>477</v>
      </c>
      <c r="M105" s="37">
        <v>7</v>
      </c>
      <c r="N105" s="40">
        <v>32</v>
      </c>
      <c r="O105" s="40">
        <v>32</v>
      </c>
      <c r="P105" s="93" t="s">
        <v>1251</v>
      </c>
      <c r="Q105" s="40" t="s">
        <v>1285</v>
      </c>
      <c r="R105" s="93">
        <v>2</v>
      </c>
      <c r="S105" s="39"/>
      <c r="Y105" s="19"/>
      <c r="BG105" s="20"/>
    </row>
    <row r="106" spans="1:59" s="18" customFormat="1" ht="17.100000000000001" customHeight="1">
      <c r="A106" s="36">
        <v>45482</v>
      </c>
      <c r="B106" s="37" t="s">
        <v>48</v>
      </c>
      <c r="C106" s="37" t="s">
        <v>17</v>
      </c>
      <c r="D106" s="38">
        <v>3745</v>
      </c>
      <c r="E106" s="13" t="s">
        <v>1099</v>
      </c>
      <c r="F106" s="13" t="s">
        <v>1100</v>
      </c>
      <c r="G106" s="13">
        <v>2</v>
      </c>
      <c r="H106" s="39" t="s">
        <v>818</v>
      </c>
      <c r="I106" s="13" t="s">
        <v>476</v>
      </c>
      <c r="J106" s="54" t="s">
        <v>471</v>
      </c>
      <c r="K106" s="37">
        <v>832</v>
      </c>
      <c r="L106" s="40" t="s">
        <v>477</v>
      </c>
      <c r="M106" s="37">
        <v>8</v>
      </c>
      <c r="N106" s="40">
        <v>32</v>
      </c>
      <c r="O106" s="40">
        <v>32</v>
      </c>
      <c r="P106" s="93" t="s">
        <v>1251</v>
      </c>
      <c r="Q106" s="40" t="s">
        <v>1285</v>
      </c>
      <c r="R106" s="93">
        <v>2</v>
      </c>
      <c r="S106" s="39" t="s">
        <v>1236</v>
      </c>
      <c r="T106" s="27">
        <f>D106-AB106</f>
        <v>95</v>
      </c>
      <c r="U106" s="27">
        <v>95</v>
      </c>
      <c r="V106" s="28">
        <f>D106/AB106</f>
        <v>1.026027397260274</v>
      </c>
      <c r="W106" s="28">
        <f>V106-1</f>
        <v>2.6027397260274032E-2</v>
      </c>
      <c r="X106" s="41">
        <v>2.6027397260274032E-2</v>
      </c>
      <c r="Y106" s="29"/>
      <c r="AA106" s="18" t="s">
        <v>17</v>
      </c>
      <c r="AB106" s="27">
        <v>3650</v>
      </c>
      <c r="AC106" s="13" t="s">
        <v>1099</v>
      </c>
      <c r="AD106" s="13" t="s">
        <v>1100</v>
      </c>
      <c r="AE106" s="18" t="s">
        <v>818</v>
      </c>
      <c r="AF106" s="13" t="s">
        <v>476</v>
      </c>
      <c r="AG106" s="18" t="s">
        <v>471</v>
      </c>
      <c r="AH106" s="18">
        <v>832</v>
      </c>
      <c r="AI106" s="40" t="s">
        <v>477</v>
      </c>
      <c r="AJ106" s="30" t="s">
        <v>965</v>
      </c>
      <c r="BG106" s="20"/>
    </row>
    <row r="107" spans="1:59" s="18" customFormat="1" ht="17.100000000000001" customHeight="1">
      <c r="A107" s="56">
        <v>45012</v>
      </c>
      <c r="B107" s="57" t="s">
        <v>1177</v>
      </c>
      <c r="C107" s="57" t="s">
        <v>1086</v>
      </c>
      <c r="D107" s="58">
        <v>3995</v>
      </c>
      <c r="E107" s="59" t="s">
        <v>1099</v>
      </c>
      <c r="F107" s="59" t="s">
        <v>1100</v>
      </c>
      <c r="G107" s="59">
        <v>2</v>
      </c>
      <c r="H107" s="60" t="s">
        <v>497</v>
      </c>
      <c r="I107" s="59" t="s">
        <v>480</v>
      </c>
      <c r="J107" s="61" t="s">
        <v>1199</v>
      </c>
      <c r="K107" s="57">
        <v>201</v>
      </c>
      <c r="L107" s="62" t="s">
        <v>481</v>
      </c>
      <c r="M107" s="57">
        <v>2</v>
      </c>
      <c r="N107" s="62">
        <v>1</v>
      </c>
      <c r="O107" s="62">
        <v>1</v>
      </c>
      <c r="P107" s="63" t="s">
        <v>1251</v>
      </c>
      <c r="Q107" s="62" t="s">
        <v>1285</v>
      </c>
      <c r="R107" s="63">
        <v>2</v>
      </c>
      <c r="S107" s="64" t="s">
        <v>1234</v>
      </c>
      <c r="T107" s="27">
        <f>D107-AB107</f>
        <v>-100</v>
      </c>
      <c r="U107" s="27">
        <v>-100</v>
      </c>
      <c r="V107" s="28">
        <f>D107/AB107</f>
        <v>0.97557997557997556</v>
      </c>
      <c r="W107" s="28"/>
      <c r="Y107" s="19"/>
      <c r="AA107" s="18" t="s">
        <v>1086</v>
      </c>
      <c r="AB107" s="27">
        <v>4095</v>
      </c>
      <c r="AC107" s="34" t="s">
        <v>1099</v>
      </c>
      <c r="AD107" s="34" t="s">
        <v>1100</v>
      </c>
      <c r="AE107" s="18" t="s">
        <v>497</v>
      </c>
      <c r="AF107" s="18" t="s">
        <v>480</v>
      </c>
      <c r="AG107" s="18" t="s">
        <v>1199</v>
      </c>
      <c r="AH107" s="18">
        <v>201</v>
      </c>
      <c r="AI107" s="35" t="s">
        <v>481</v>
      </c>
      <c r="AJ107" s="30" t="s">
        <v>905</v>
      </c>
    </row>
    <row r="108" spans="1:59" s="18" customFormat="1" ht="17.100000000000001" customHeight="1">
      <c r="A108" s="67"/>
      <c r="B108" s="68"/>
      <c r="C108" s="68"/>
      <c r="D108" s="69"/>
      <c r="E108" s="70" t="s">
        <v>1099</v>
      </c>
      <c r="F108" s="70" t="s">
        <v>1100</v>
      </c>
      <c r="G108" s="70">
        <v>2</v>
      </c>
      <c r="H108" s="71" t="s">
        <v>561</v>
      </c>
      <c r="I108" s="70" t="s">
        <v>480</v>
      </c>
      <c r="J108" s="72"/>
      <c r="K108" s="68">
        <v>301</v>
      </c>
      <c r="L108" s="73" t="s">
        <v>481</v>
      </c>
      <c r="M108" s="68">
        <v>3</v>
      </c>
      <c r="N108" s="73">
        <v>1</v>
      </c>
      <c r="O108" s="73">
        <v>1</v>
      </c>
      <c r="P108" s="95" t="s">
        <v>1251</v>
      </c>
      <c r="Q108" s="73" t="s">
        <v>1285</v>
      </c>
      <c r="R108" s="95">
        <v>2</v>
      </c>
      <c r="S108" s="71" t="s">
        <v>1223</v>
      </c>
      <c r="Y108" s="19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</row>
    <row r="109" spans="1:59" s="18" customFormat="1" ht="17.100000000000001" customHeight="1">
      <c r="A109" s="73"/>
      <c r="B109" s="73"/>
      <c r="C109" s="73"/>
      <c r="D109" s="73"/>
      <c r="E109" s="70" t="s">
        <v>1099</v>
      </c>
      <c r="F109" s="70" t="s">
        <v>1100</v>
      </c>
      <c r="G109" s="70">
        <v>2</v>
      </c>
      <c r="H109" s="71" t="s">
        <v>622</v>
      </c>
      <c r="I109" s="70" t="s">
        <v>480</v>
      </c>
      <c r="J109" s="72"/>
      <c r="K109" s="73">
        <v>401</v>
      </c>
      <c r="L109" s="73" t="s">
        <v>481</v>
      </c>
      <c r="M109" s="73">
        <v>4</v>
      </c>
      <c r="N109" s="73">
        <v>1</v>
      </c>
      <c r="O109" s="73">
        <v>1</v>
      </c>
      <c r="P109" s="95" t="s">
        <v>1251</v>
      </c>
      <c r="Q109" s="73" t="s">
        <v>1285</v>
      </c>
      <c r="R109" s="95">
        <v>2</v>
      </c>
      <c r="S109" s="71" t="s">
        <v>1223</v>
      </c>
      <c r="Y109" s="19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</row>
    <row r="110" spans="1:59" s="18" customFormat="1" ht="17.100000000000001" customHeight="1">
      <c r="A110" s="56">
        <v>44923</v>
      </c>
      <c r="B110" s="57" t="s">
        <v>248</v>
      </c>
      <c r="C110" s="57" t="s">
        <v>466</v>
      </c>
      <c r="D110" s="58">
        <v>3575</v>
      </c>
      <c r="E110" s="59" t="s">
        <v>1099</v>
      </c>
      <c r="F110" s="59" t="s">
        <v>1100</v>
      </c>
      <c r="G110" s="59">
        <v>2</v>
      </c>
      <c r="H110" s="60" t="s">
        <v>466</v>
      </c>
      <c r="I110" s="59" t="s">
        <v>480</v>
      </c>
      <c r="J110" s="61"/>
      <c r="K110" s="57">
        <v>501</v>
      </c>
      <c r="L110" s="62" t="s">
        <v>481</v>
      </c>
      <c r="M110" s="57">
        <v>5</v>
      </c>
      <c r="N110" s="62">
        <v>1</v>
      </c>
      <c r="O110" s="62">
        <v>1</v>
      </c>
      <c r="P110" s="63" t="s">
        <v>1251</v>
      </c>
      <c r="Q110" s="62" t="s">
        <v>1285</v>
      </c>
      <c r="R110" s="63">
        <v>2</v>
      </c>
      <c r="S110" s="64" t="s">
        <v>1234</v>
      </c>
      <c r="T110" s="27">
        <f>D110-AB110</f>
        <v>-89</v>
      </c>
      <c r="U110" s="27">
        <v>-89</v>
      </c>
      <c r="V110" s="28">
        <f>D110/AB110</f>
        <v>0.97570960698689957</v>
      </c>
      <c r="W110" s="28"/>
      <c r="Y110" s="19"/>
      <c r="AA110" s="18" t="s">
        <v>466</v>
      </c>
      <c r="AB110" s="27">
        <v>3664</v>
      </c>
      <c r="AC110" s="34" t="s">
        <v>1099</v>
      </c>
      <c r="AD110" s="34" t="s">
        <v>1100</v>
      </c>
      <c r="AE110" s="18" t="s">
        <v>466</v>
      </c>
      <c r="AF110" s="18" t="s">
        <v>480</v>
      </c>
      <c r="AH110" s="18">
        <v>501</v>
      </c>
      <c r="AI110" s="35" t="s">
        <v>481</v>
      </c>
      <c r="AJ110" s="30" t="s">
        <v>959</v>
      </c>
      <c r="AK110" s="30"/>
      <c r="AV110" s="20"/>
      <c r="AW110" s="20"/>
    </row>
    <row r="111" spans="1:59" s="18" customFormat="1" ht="17.100000000000001" customHeight="1">
      <c r="A111" s="56">
        <v>44971</v>
      </c>
      <c r="B111" s="57" t="s">
        <v>54</v>
      </c>
      <c r="C111" s="57" t="s">
        <v>271</v>
      </c>
      <c r="D111" s="58">
        <v>3600</v>
      </c>
      <c r="E111" s="59" t="s">
        <v>1099</v>
      </c>
      <c r="F111" s="59" t="s">
        <v>1100</v>
      </c>
      <c r="G111" s="59">
        <v>2</v>
      </c>
      <c r="H111" s="60" t="s">
        <v>271</v>
      </c>
      <c r="I111" s="59" t="s">
        <v>480</v>
      </c>
      <c r="J111" s="61"/>
      <c r="K111" s="57">
        <v>601</v>
      </c>
      <c r="L111" s="62" t="s">
        <v>481</v>
      </c>
      <c r="M111" s="57">
        <v>6</v>
      </c>
      <c r="N111" s="62">
        <v>1</v>
      </c>
      <c r="O111" s="62">
        <v>1</v>
      </c>
      <c r="P111" s="63" t="s">
        <v>1251</v>
      </c>
      <c r="Q111" s="62" t="s">
        <v>1285</v>
      </c>
      <c r="R111" s="63">
        <v>2</v>
      </c>
      <c r="S111" s="60" t="s">
        <v>1235</v>
      </c>
      <c r="T111" s="27">
        <f>D111-AB111</f>
        <v>0</v>
      </c>
      <c r="U111" s="27">
        <v>0</v>
      </c>
      <c r="V111" s="28">
        <f>D111/AB111</f>
        <v>1</v>
      </c>
      <c r="W111" s="28"/>
      <c r="Y111" s="19"/>
      <c r="AA111" s="18" t="s">
        <v>271</v>
      </c>
      <c r="AB111" s="27">
        <v>3600</v>
      </c>
      <c r="AC111" s="34" t="s">
        <v>1099</v>
      </c>
      <c r="AD111" s="34" t="s">
        <v>1100</v>
      </c>
      <c r="AE111" s="18" t="s">
        <v>271</v>
      </c>
      <c r="AF111" s="18" t="s">
        <v>480</v>
      </c>
      <c r="AH111" s="18">
        <v>601</v>
      </c>
      <c r="AI111" s="35" t="s">
        <v>481</v>
      </c>
      <c r="AJ111" s="30" t="s">
        <v>973</v>
      </c>
      <c r="AK111" s="30"/>
      <c r="AV111" s="20"/>
      <c r="AW111" s="20"/>
    </row>
    <row r="112" spans="1:59" s="18" customFormat="1" ht="17.100000000000001" customHeight="1">
      <c r="A112" s="56">
        <v>45482</v>
      </c>
      <c r="B112" s="57" t="s">
        <v>1124</v>
      </c>
      <c r="C112" s="57" t="s">
        <v>1188</v>
      </c>
      <c r="D112" s="58">
        <v>4500</v>
      </c>
      <c r="E112" s="59" t="s">
        <v>1099</v>
      </c>
      <c r="F112" s="59" t="s">
        <v>1100</v>
      </c>
      <c r="G112" s="59">
        <v>2</v>
      </c>
      <c r="H112" s="60" t="s">
        <v>1266</v>
      </c>
      <c r="I112" s="59" t="s">
        <v>480</v>
      </c>
      <c r="J112" s="61" t="s">
        <v>471</v>
      </c>
      <c r="K112" s="57">
        <v>701</v>
      </c>
      <c r="L112" s="62" t="s">
        <v>481</v>
      </c>
      <c r="M112" s="57">
        <v>7</v>
      </c>
      <c r="N112" s="62">
        <v>1</v>
      </c>
      <c r="O112" s="62">
        <v>1</v>
      </c>
      <c r="P112" s="63" t="s">
        <v>1251</v>
      </c>
      <c r="Q112" s="62" t="s">
        <v>1285</v>
      </c>
      <c r="R112" s="63">
        <v>2</v>
      </c>
      <c r="S112" s="60"/>
      <c r="Y112" s="19"/>
      <c r="AI112" s="35" t="s">
        <v>481</v>
      </c>
    </row>
    <row r="113" spans="1:59" s="18" customFormat="1" ht="17.100000000000001" customHeight="1">
      <c r="A113" s="62"/>
      <c r="B113" s="62" t="s">
        <v>1089</v>
      </c>
      <c r="C113" s="62" t="s">
        <v>1212</v>
      </c>
      <c r="D113" s="66">
        <v>3750</v>
      </c>
      <c r="E113" s="59" t="s">
        <v>1099</v>
      </c>
      <c r="F113" s="59" t="s">
        <v>1100</v>
      </c>
      <c r="G113" s="59">
        <v>2</v>
      </c>
      <c r="H113" s="60" t="s">
        <v>1212</v>
      </c>
      <c r="I113" s="62" t="s">
        <v>480</v>
      </c>
      <c r="J113" s="61" t="s">
        <v>471</v>
      </c>
      <c r="K113" s="62">
        <v>801</v>
      </c>
      <c r="L113" s="62" t="s">
        <v>481</v>
      </c>
      <c r="M113" s="62">
        <v>8</v>
      </c>
      <c r="N113" s="62">
        <v>1</v>
      </c>
      <c r="O113" s="62">
        <v>1</v>
      </c>
      <c r="P113" s="63" t="s">
        <v>1251</v>
      </c>
      <c r="Q113" s="62" t="s">
        <v>1285</v>
      </c>
      <c r="R113" s="63">
        <v>2</v>
      </c>
      <c r="S113" s="60"/>
      <c r="T113" s="30"/>
      <c r="U113" s="30"/>
      <c r="V113" s="30"/>
      <c r="W113" s="30"/>
      <c r="Y113" s="19"/>
      <c r="AI113" s="35" t="s">
        <v>481</v>
      </c>
      <c r="AJ113" s="30" t="s">
        <v>939</v>
      </c>
    </row>
    <row r="114" spans="1:59" s="18" customFormat="1" ht="17.100000000000001" customHeight="1">
      <c r="A114" s="67"/>
      <c r="B114" s="68"/>
      <c r="C114" s="68"/>
      <c r="D114" s="69"/>
      <c r="E114" s="70" t="s">
        <v>1099</v>
      </c>
      <c r="F114" s="70" t="s">
        <v>1100</v>
      </c>
      <c r="G114" s="70">
        <v>2</v>
      </c>
      <c r="H114" s="71" t="s">
        <v>1269</v>
      </c>
      <c r="I114" s="70" t="s">
        <v>480</v>
      </c>
      <c r="J114" s="72"/>
      <c r="K114" s="68">
        <v>107</v>
      </c>
      <c r="L114" s="73" t="s">
        <v>481</v>
      </c>
      <c r="M114" s="68">
        <v>1</v>
      </c>
      <c r="N114" s="73">
        <v>7</v>
      </c>
      <c r="O114" s="73">
        <v>7</v>
      </c>
      <c r="P114" s="95" t="s">
        <v>1251</v>
      </c>
      <c r="Q114" s="73" t="s">
        <v>1294</v>
      </c>
      <c r="R114" s="95">
        <v>2</v>
      </c>
      <c r="S114" s="71" t="s">
        <v>1223</v>
      </c>
      <c r="Y114" s="19"/>
      <c r="AI114" s="35"/>
      <c r="BG114" s="20"/>
    </row>
    <row r="115" spans="1:59" s="18" customFormat="1" ht="17.100000000000001" customHeight="1">
      <c r="A115" s="67"/>
      <c r="B115" s="68"/>
      <c r="C115" s="68"/>
      <c r="D115" s="69"/>
      <c r="E115" s="70" t="s">
        <v>1099</v>
      </c>
      <c r="F115" s="70" t="s">
        <v>1100</v>
      </c>
      <c r="G115" s="70">
        <v>2</v>
      </c>
      <c r="H115" s="71" t="s">
        <v>511</v>
      </c>
      <c r="I115" s="70" t="s">
        <v>480</v>
      </c>
      <c r="J115" s="72"/>
      <c r="K115" s="68">
        <v>207</v>
      </c>
      <c r="L115" s="73" t="s">
        <v>481</v>
      </c>
      <c r="M115" s="68">
        <v>2</v>
      </c>
      <c r="N115" s="73">
        <v>7</v>
      </c>
      <c r="O115" s="73">
        <v>7</v>
      </c>
      <c r="P115" s="95" t="s">
        <v>1251</v>
      </c>
      <c r="Q115" s="73" t="s">
        <v>1294</v>
      </c>
      <c r="R115" s="95">
        <v>2</v>
      </c>
      <c r="S115" s="71" t="s">
        <v>1223</v>
      </c>
      <c r="Y115" s="19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BG115" s="20"/>
    </row>
    <row r="116" spans="1:59" s="18" customFormat="1" ht="17.100000000000001" customHeight="1">
      <c r="A116" s="67"/>
      <c r="B116" s="68"/>
      <c r="C116" s="68"/>
      <c r="D116" s="69"/>
      <c r="E116" s="70" t="s">
        <v>1099</v>
      </c>
      <c r="F116" s="70" t="s">
        <v>1100</v>
      </c>
      <c r="G116" s="70">
        <v>2</v>
      </c>
      <c r="H116" s="71" t="s">
        <v>572</v>
      </c>
      <c r="I116" s="70" t="s">
        <v>480</v>
      </c>
      <c r="J116" s="72"/>
      <c r="K116" s="68">
        <v>307</v>
      </c>
      <c r="L116" s="73" t="s">
        <v>481</v>
      </c>
      <c r="M116" s="68">
        <v>3</v>
      </c>
      <c r="N116" s="73">
        <v>7</v>
      </c>
      <c r="O116" s="73">
        <v>7</v>
      </c>
      <c r="P116" s="95" t="s">
        <v>1251</v>
      </c>
      <c r="Q116" s="73" t="s">
        <v>1294</v>
      </c>
      <c r="R116" s="95">
        <v>2</v>
      </c>
      <c r="S116" s="71" t="s">
        <v>1223</v>
      </c>
      <c r="Y116" s="19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BG116" s="20"/>
    </row>
    <row r="117" spans="1:59" s="18" customFormat="1" ht="17.100000000000001" customHeight="1">
      <c r="A117" s="73"/>
      <c r="B117" s="73"/>
      <c r="C117" s="73"/>
      <c r="D117" s="73"/>
      <c r="E117" s="70" t="s">
        <v>1099</v>
      </c>
      <c r="F117" s="70" t="s">
        <v>1100</v>
      </c>
      <c r="G117" s="70">
        <v>2</v>
      </c>
      <c r="H117" s="71" t="s">
        <v>637</v>
      </c>
      <c r="I117" s="70" t="s">
        <v>480</v>
      </c>
      <c r="J117" s="72"/>
      <c r="K117" s="73">
        <v>407</v>
      </c>
      <c r="L117" s="73" t="s">
        <v>481</v>
      </c>
      <c r="M117" s="73">
        <v>4</v>
      </c>
      <c r="N117" s="73">
        <v>7</v>
      </c>
      <c r="O117" s="73">
        <v>7</v>
      </c>
      <c r="P117" s="95" t="s">
        <v>1251</v>
      </c>
      <c r="Q117" s="73" t="s">
        <v>1294</v>
      </c>
      <c r="R117" s="95">
        <v>2</v>
      </c>
      <c r="S117" s="71" t="s">
        <v>1223</v>
      </c>
      <c r="Y117" s="19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BG117" s="20"/>
    </row>
    <row r="118" spans="1:59" s="18" customFormat="1" ht="17.100000000000001" customHeight="1">
      <c r="A118" s="73"/>
      <c r="B118" s="73"/>
      <c r="C118" s="73"/>
      <c r="D118" s="73"/>
      <c r="E118" s="70" t="s">
        <v>1099</v>
      </c>
      <c r="F118" s="70" t="s">
        <v>1100</v>
      </c>
      <c r="G118" s="70">
        <v>2</v>
      </c>
      <c r="H118" s="71" t="s">
        <v>698</v>
      </c>
      <c r="I118" s="70" t="s">
        <v>480</v>
      </c>
      <c r="J118" s="72"/>
      <c r="K118" s="73">
        <v>507</v>
      </c>
      <c r="L118" s="73" t="s">
        <v>481</v>
      </c>
      <c r="M118" s="73">
        <v>5</v>
      </c>
      <c r="N118" s="73">
        <v>7</v>
      </c>
      <c r="O118" s="73">
        <v>7</v>
      </c>
      <c r="P118" s="95" t="s">
        <v>1251</v>
      </c>
      <c r="Q118" s="73" t="s">
        <v>1294</v>
      </c>
      <c r="R118" s="95">
        <v>2</v>
      </c>
      <c r="S118" s="71" t="s">
        <v>1223</v>
      </c>
      <c r="Y118" s="19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BG118" s="20"/>
    </row>
    <row r="119" spans="1:59" s="18" customFormat="1" ht="17.100000000000001" customHeight="1">
      <c r="A119" s="73"/>
      <c r="B119" s="73"/>
      <c r="C119" s="73"/>
      <c r="D119" s="73"/>
      <c r="E119" s="70" t="s">
        <v>1099</v>
      </c>
      <c r="F119" s="70" t="s">
        <v>1100</v>
      </c>
      <c r="G119" s="70">
        <v>2</v>
      </c>
      <c r="H119" s="71" t="s">
        <v>744</v>
      </c>
      <c r="I119" s="70" t="s">
        <v>480</v>
      </c>
      <c r="J119" s="72"/>
      <c r="K119" s="73">
        <v>607</v>
      </c>
      <c r="L119" s="73" t="s">
        <v>481</v>
      </c>
      <c r="M119" s="73">
        <v>6</v>
      </c>
      <c r="N119" s="73">
        <v>7</v>
      </c>
      <c r="O119" s="73">
        <v>7</v>
      </c>
      <c r="P119" s="95" t="s">
        <v>1251</v>
      </c>
      <c r="Q119" s="73" t="s">
        <v>1294</v>
      </c>
      <c r="R119" s="95">
        <v>2</v>
      </c>
      <c r="S119" s="71" t="s">
        <v>1223</v>
      </c>
      <c r="Y119" s="19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BG119" s="20"/>
    </row>
    <row r="120" spans="1:59" s="18" customFormat="1" ht="17.100000000000001" customHeight="1">
      <c r="A120" s="56">
        <v>45045</v>
      </c>
      <c r="B120" s="57" t="s">
        <v>1170</v>
      </c>
      <c r="C120" s="57" t="s">
        <v>1092</v>
      </c>
      <c r="D120" s="58">
        <v>3725</v>
      </c>
      <c r="E120" s="59" t="s">
        <v>1099</v>
      </c>
      <c r="F120" s="59" t="s">
        <v>1100</v>
      </c>
      <c r="G120" s="59">
        <v>2</v>
      </c>
      <c r="H120" s="60" t="s">
        <v>1203</v>
      </c>
      <c r="I120" s="59" t="s">
        <v>480</v>
      </c>
      <c r="J120" s="61" t="s">
        <v>471</v>
      </c>
      <c r="K120" s="57">
        <v>707</v>
      </c>
      <c r="L120" s="62" t="s">
        <v>481</v>
      </c>
      <c r="M120" s="57">
        <v>7</v>
      </c>
      <c r="N120" s="62">
        <v>7</v>
      </c>
      <c r="O120" s="62">
        <v>7</v>
      </c>
      <c r="P120" s="63" t="s">
        <v>1251</v>
      </c>
      <c r="Q120" s="62" t="s">
        <v>1293</v>
      </c>
      <c r="R120" s="63">
        <v>2</v>
      </c>
      <c r="S120" s="60" t="s">
        <v>1235</v>
      </c>
      <c r="T120" s="27">
        <f>D120-AB120</f>
        <v>0</v>
      </c>
      <c r="U120" s="27">
        <v>0</v>
      </c>
      <c r="V120" s="28">
        <f>D120/AB120</f>
        <v>1</v>
      </c>
      <c r="W120" s="28"/>
      <c r="Y120" s="19"/>
      <c r="AA120" s="18" t="s">
        <v>1092</v>
      </c>
      <c r="AB120" s="27">
        <v>3725</v>
      </c>
      <c r="AC120" s="34" t="s">
        <v>1099</v>
      </c>
      <c r="AD120" s="34" t="s">
        <v>1100</v>
      </c>
      <c r="AE120" s="18" t="s">
        <v>1203</v>
      </c>
      <c r="AF120" s="18" t="s">
        <v>480</v>
      </c>
      <c r="AG120" s="18" t="s">
        <v>471</v>
      </c>
      <c r="AH120" s="18">
        <v>707</v>
      </c>
      <c r="AI120" s="35" t="s">
        <v>481</v>
      </c>
      <c r="AJ120" s="30" t="s">
        <v>944</v>
      </c>
      <c r="AK120" s="30"/>
      <c r="BG120" s="20"/>
    </row>
    <row r="121" spans="1:59" s="18" customFormat="1" ht="17.100000000000001" customHeight="1">
      <c r="A121" s="56">
        <v>45080</v>
      </c>
      <c r="B121" s="57" t="s">
        <v>1161</v>
      </c>
      <c r="C121" s="57" t="s">
        <v>1088</v>
      </c>
      <c r="D121" s="58">
        <v>3750</v>
      </c>
      <c r="E121" s="59" t="s">
        <v>1099</v>
      </c>
      <c r="F121" s="59" t="s">
        <v>1100</v>
      </c>
      <c r="G121" s="59">
        <v>2</v>
      </c>
      <c r="H121" s="60" t="s">
        <v>1206</v>
      </c>
      <c r="I121" s="59" t="s">
        <v>480</v>
      </c>
      <c r="J121" s="61" t="s">
        <v>471</v>
      </c>
      <c r="K121" s="57">
        <v>807</v>
      </c>
      <c r="L121" s="62" t="s">
        <v>481</v>
      </c>
      <c r="M121" s="57">
        <v>8</v>
      </c>
      <c r="N121" s="62">
        <v>7</v>
      </c>
      <c r="O121" s="62">
        <v>7</v>
      </c>
      <c r="P121" s="63" t="s">
        <v>1251</v>
      </c>
      <c r="Q121" s="62" t="s">
        <v>1293</v>
      </c>
      <c r="R121" s="63">
        <v>2</v>
      </c>
      <c r="S121" s="60" t="s">
        <v>1235</v>
      </c>
      <c r="T121" s="27">
        <f>D121-AB121</f>
        <v>0</v>
      </c>
      <c r="U121" s="27">
        <v>0</v>
      </c>
      <c r="V121" s="28">
        <f>D121/AB121</f>
        <v>1</v>
      </c>
      <c r="W121" s="28"/>
      <c r="Y121" s="19"/>
      <c r="AA121" s="18" t="s">
        <v>1088</v>
      </c>
      <c r="AB121" s="27">
        <v>3750</v>
      </c>
      <c r="AC121" s="34" t="s">
        <v>1099</v>
      </c>
      <c r="AD121" s="34" t="s">
        <v>1100</v>
      </c>
      <c r="AE121" s="18" t="s">
        <v>1206</v>
      </c>
      <c r="AF121" s="18" t="s">
        <v>480</v>
      </c>
      <c r="AG121" s="18" t="s">
        <v>471</v>
      </c>
      <c r="AH121" s="18">
        <v>807</v>
      </c>
      <c r="AI121" s="35" t="s">
        <v>481</v>
      </c>
      <c r="AJ121" s="30" t="s">
        <v>938</v>
      </c>
      <c r="AK121" s="30"/>
      <c r="BG121" s="20"/>
    </row>
    <row r="122" spans="1:59" s="18" customFormat="1" ht="17.100000000000001" customHeight="1">
      <c r="A122" s="67"/>
      <c r="B122" s="68"/>
      <c r="C122" s="68"/>
      <c r="D122" s="69"/>
      <c r="E122" s="70" t="s">
        <v>1099</v>
      </c>
      <c r="F122" s="70" t="s">
        <v>1100</v>
      </c>
      <c r="G122" s="70">
        <v>2</v>
      </c>
      <c r="H122" s="71" t="s">
        <v>1270</v>
      </c>
      <c r="I122" s="70" t="s">
        <v>480</v>
      </c>
      <c r="J122" s="72"/>
      <c r="K122" s="68">
        <v>108</v>
      </c>
      <c r="L122" s="73" t="s">
        <v>481</v>
      </c>
      <c r="M122" s="68">
        <v>1</v>
      </c>
      <c r="N122" s="73">
        <v>8</v>
      </c>
      <c r="O122" s="73">
        <v>8</v>
      </c>
      <c r="P122" s="95" t="s">
        <v>1251</v>
      </c>
      <c r="Q122" s="73" t="s">
        <v>1294</v>
      </c>
      <c r="R122" s="95">
        <v>2</v>
      </c>
      <c r="S122" s="71" t="s">
        <v>1223</v>
      </c>
      <c r="T122" s="27"/>
      <c r="U122" s="27"/>
      <c r="V122" s="28"/>
      <c r="W122" s="28"/>
      <c r="Y122" s="19"/>
      <c r="AB122" s="27"/>
      <c r="AC122" s="34"/>
      <c r="AD122" s="34"/>
      <c r="AI122" s="35"/>
      <c r="AJ122" s="30"/>
      <c r="AK122" s="30"/>
      <c r="BG122" s="20"/>
    </row>
    <row r="123" spans="1:59" s="18" customFormat="1" ht="17.100000000000001" customHeight="1">
      <c r="A123" s="67"/>
      <c r="B123" s="68"/>
      <c r="C123" s="68"/>
      <c r="D123" s="69"/>
      <c r="E123" s="70" t="s">
        <v>1099</v>
      </c>
      <c r="F123" s="70" t="s">
        <v>1100</v>
      </c>
      <c r="G123" s="70">
        <v>2</v>
      </c>
      <c r="H123" s="71" t="s">
        <v>513</v>
      </c>
      <c r="I123" s="70" t="s">
        <v>480</v>
      </c>
      <c r="J123" s="72"/>
      <c r="K123" s="68">
        <v>208</v>
      </c>
      <c r="L123" s="73" t="s">
        <v>481</v>
      </c>
      <c r="M123" s="68">
        <v>2</v>
      </c>
      <c r="N123" s="73">
        <v>8</v>
      </c>
      <c r="O123" s="73">
        <v>8</v>
      </c>
      <c r="P123" s="95" t="s">
        <v>1251</v>
      </c>
      <c r="Q123" s="73" t="s">
        <v>1294</v>
      </c>
      <c r="R123" s="95">
        <v>2</v>
      </c>
      <c r="S123" s="71" t="s">
        <v>1223</v>
      </c>
      <c r="Y123" s="19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</row>
    <row r="124" spans="1:59" s="18" customFormat="1" ht="17.100000000000001" customHeight="1">
      <c r="A124" s="67"/>
      <c r="B124" s="68"/>
      <c r="C124" s="68"/>
      <c r="D124" s="69"/>
      <c r="E124" s="70" t="s">
        <v>1099</v>
      </c>
      <c r="F124" s="70" t="s">
        <v>1100</v>
      </c>
      <c r="G124" s="70">
        <v>2</v>
      </c>
      <c r="H124" s="71" t="s">
        <v>575</v>
      </c>
      <c r="I124" s="70" t="s">
        <v>480</v>
      </c>
      <c r="J124" s="72"/>
      <c r="K124" s="68">
        <v>308</v>
      </c>
      <c r="L124" s="73" t="s">
        <v>481</v>
      </c>
      <c r="M124" s="68">
        <v>3</v>
      </c>
      <c r="N124" s="73">
        <v>8</v>
      </c>
      <c r="O124" s="73">
        <v>8</v>
      </c>
      <c r="P124" s="95" t="s">
        <v>1251</v>
      </c>
      <c r="Q124" s="73" t="s">
        <v>1294</v>
      </c>
      <c r="R124" s="95">
        <v>2</v>
      </c>
      <c r="S124" s="71" t="s">
        <v>1223</v>
      </c>
      <c r="Y124" s="19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</row>
    <row r="125" spans="1:59" s="18" customFormat="1" ht="17.100000000000001" customHeight="1">
      <c r="A125" s="73"/>
      <c r="B125" s="73"/>
      <c r="C125" s="73"/>
      <c r="D125" s="73"/>
      <c r="E125" s="70" t="s">
        <v>1099</v>
      </c>
      <c r="F125" s="70" t="s">
        <v>1100</v>
      </c>
      <c r="G125" s="70">
        <v>2</v>
      </c>
      <c r="H125" s="71" t="s">
        <v>640</v>
      </c>
      <c r="I125" s="70" t="s">
        <v>480</v>
      </c>
      <c r="J125" s="72"/>
      <c r="K125" s="73">
        <v>408</v>
      </c>
      <c r="L125" s="73" t="s">
        <v>481</v>
      </c>
      <c r="M125" s="73">
        <v>4</v>
      </c>
      <c r="N125" s="73">
        <v>8</v>
      </c>
      <c r="O125" s="73">
        <v>8</v>
      </c>
      <c r="P125" s="95" t="s">
        <v>1251</v>
      </c>
      <c r="Q125" s="73" t="s">
        <v>1294</v>
      </c>
      <c r="R125" s="95">
        <v>2</v>
      </c>
      <c r="S125" s="71" t="s">
        <v>1223</v>
      </c>
      <c r="Y125" s="19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</row>
    <row r="126" spans="1:59" s="18" customFormat="1" ht="17.100000000000001" customHeight="1">
      <c r="A126" s="56">
        <v>45458</v>
      </c>
      <c r="B126" s="57" t="s">
        <v>1129</v>
      </c>
      <c r="C126" s="57" t="s">
        <v>700</v>
      </c>
      <c r="D126" s="58">
        <v>3575</v>
      </c>
      <c r="E126" s="59" t="s">
        <v>1099</v>
      </c>
      <c r="F126" s="59" t="s">
        <v>1100</v>
      </c>
      <c r="G126" s="59">
        <v>2</v>
      </c>
      <c r="H126" s="60" t="s">
        <v>700</v>
      </c>
      <c r="I126" s="59" t="s">
        <v>480</v>
      </c>
      <c r="J126" s="61"/>
      <c r="K126" s="57">
        <v>508</v>
      </c>
      <c r="L126" s="62" t="s">
        <v>481</v>
      </c>
      <c r="M126" s="57">
        <v>5</v>
      </c>
      <c r="N126" s="62">
        <v>8</v>
      </c>
      <c r="O126" s="62">
        <v>8</v>
      </c>
      <c r="P126" s="63" t="s">
        <v>1251</v>
      </c>
      <c r="Q126" s="62" t="s">
        <v>1294</v>
      </c>
      <c r="R126" s="63">
        <v>2</v>
      </c>
      <c r="S126" s="64" t="s">
        <v>1234</v>
      </c>
      <c r="T126" s="27">
        <f>D126-AB126</f>
        <v>-24</v>
      </c>
      <c r="U126" s="27">
        <v>-24</v>
      </c>
      <c r="V126" s="28">
        <f>D126/AB126</f>
        <v>0.99333148096693524</v>
      </c>
      <c r="W126" s="28"/>
      <c r="Y126" s="19"/>
      <c r="AA126" s="18" t="s">
        <v>700</v>
      </c>
      <c r="AB126" s="27">
        <v>3599</v>
      </c>
      <c r="AC126" s="34" t="s">
        <v>1099</v>
      </c>
      <c r="AD126" s="34" t="s">
        <v>1100</v>
      </c>
      <c r="AE126" s="18" t="s">
        <v>700</v>
      </c>
      <c r="AF126" s="18" t="s">
        <v>480</v>
      </c>
      <c r="AH126" s="18">
        <v>508</v>
      </c>
      <c r="AI126" s="35" t="s">
        <v>481</v>
      </c>
      <c r="AJ126" s="30" t="s">
        <v>974</v>
      </c>
      <c r="AK126" s="30"/>
    </row>
    <row r="127" spans="1:59" s="18" customFormat="1" ht="17.100000000000001" customHeight="1">
      <c r="A127" s="56">
        <v>45059</v>
      </c>
      <c r="B127" s="57" t="s">
        <v>1167</v>
      </c>
      <c r="C127" s="57" t="s">
        <v>745</v>
      </c>
      <c r="D127" s="58">
        <v>3625</v>
      </c>
      <c r="E127" s="59" t="s">
        <v>1099</v>
      </c>
      <c r="F127" s="59" t="s">
        <v>1100</v>
      </c>
      <c r="G127" s="59">
        <v>2</v>
      </c>
      <c r="H127" s="60" t="s">
        <v>745</v>
      </c>
      <c r="I127" s="59" t="s">
        <v>480</v>
      </c>
      <c r="J127" s="61"/>
      <c r="K127" s="57">
        <v>608</v>
      </c>
      <c r="L127" s="62" t="s">
        <v>481</v>
      </c>
      <c r="M127" s="57">
        <v>6</v>
      </c>
      <c r="N127" s="62">
        <v>8</v>
      </c>
      <c r="O127" s="62">
        <v>8</v>
      </c>
      <c r="P127" s="63" t="s">
        <v>1251</v>
      </c>
      <c r="Q127" s="62" t="s">
        <v>1294</v>
      </c>
      <c r="R127" s="63">
        <v>2</v>
      </c>
      <c r="S127" s="64" t="s">
        <v>1234</v>
      </c>
      <c r="T127" s="27">
        <f>D127-AB127</f>
        <v>-91</v>
      </c>
      <c r="U127" s="27">
        <v>-91</v>
      </c>
      <c r="V127" s="28">
        <f>D127/AB127</f>
        <v>0.97551130247578044</v>
      </c>
      <c r="W127" s="28"/>
      <c r="Y127" s="19"/>
      <c r="AA127" s="18" t="s">
        <v>745</v>
      </c>
      <c r="AB127" s="27">
        <v>3716</v>
      </c>
      <c r="AC127" s="34" t="s">
        <v>1099</v>
      </c>
      <c r="AD127" s="34" t="s">
        <v>1100</v>
      </c>
      <c r="AE127" s="18" t="s">
        <v>745</v>
      </c>
      <c r="AF127" s="18" t="s">
        <v>480</v>
      </c>
      <c r="AH127" s="18">
        <v>608</v>
      </c>
      <c r="AI127" s="35" t="s">
        <v>481</v>
      </c>
      <c r="AJ127" s="30" t="s">
        <v>945</v>
      </c>
      <c r="AK127" s="30"/>
    </row>
    <row r="128" spans="1:59" s="18" customFormat="1" ht="17.100000000000001" customHeight="1">
      <c r="A128" s="56">
        <v>45387</v>
      </c>
      <c r="B128" s="57" t="s">
        <v>1134</v>
      </c>
      <c r="C128" s="57" t="s">
        <v>1094</v>
      </c>
      <c r="D128" s="58">
        <v>3650</v>
      </c>
      <c r="E128" s="59" t="s">
        <v>1099</v>
      </c>
      <c r="F128" s="59" t="s">
        <v>1100</v>
      </c>
      <c r="G128" s="59">
        <v>2</v>
      </c>
      <c r="H128" s="60" t="s">
        <v>1204</v>
      </c>
      <c r="I128" s="59" t="s">
        <v>480</v>
      </c>
      <c r="J128" s="61" t="s">
        <v>471</v>
      </c>
      <c r="K128" s="57">
        <v>708</v>
      </c>
      <c r="L128" s="62" t="s">
        <v>481</v>
      </c>
      <c r="M128" s="57">
        <v>7</v>
      </c>
      <c r="N128" s="62">
        <v>8</v>
      </c>
      <c r="O128" s="62">
        <v>8</v>
      </c>
      <c r="P128" s="63" t="s">
        <v>1251</v>
      </c>
      <c r="Q128" s="62" t="s">
        <v>1293</v>
      </c>
      <c r="R128" s="63">
        <v>2</v>
      </c>
      <c r="S128" s="60" t="s">
        <v>1235</v>
      </c>
      <c r="T128" s="27">
        <f>D128-AB128</f>
        <v>0</v>
      </c>
      <c r="U128" s="27">
        <v>0</v>
      </c>
      <c r="V128" s="28">
        <f>D128/AB128</f>
        <v>1</v>
      </c>
      <c r="W128" s="28"/>
      <c r="Y128" s="19"/>
      <c r="AA128" s="18" t="s">
        <v>1094</v>
      </c>
      <c r="AB128" s="27">
        <v>3650</v>
      </c>
      <c r="AC128" s="34" t="s">
        <v>1099</v>
      </c>
      <c r="AD128" s="34" t="s">
        <v>1100</v>
      </c>
      <c r="AE128" s="18" t="s">
        <v>1204</v>
      </c>
      <c r="AF128" s="18" t="s">
        <v>480</v>
      </c>
      <c r="AG128" s="18" t="s">
        <v>471</v>
      </c>
      <c r="AH128" s="18">
        <v>708</v>
      </c>
      <c r="AI128" s="35" t="s">
        <v>481</v>
      </c>
      <c r="AJ128" s="30" t="s">
        <v>966</v>
      </c>
      <c r="AK128" s="30"/>
    </row>
    <row r="129" spans="1:59" s="18" customFormat="1" ht="17.100000000000001" customHeight="1">
      <c r="A129" s="56">
        <v>45059</v>
      </c>
      <c r="B129" s="57" t="s">
        <v>1165</v>
      </c>
      <c r="C129" s="57" t="s">
        <v>1093</v>
      </c>
      <c r="D129" s="58">
        <v>3675</v>
      </c>
      <c r="E129" s="59" t="s">
        <v>1099</v>
      </c>
      <c r="F129" s="59" t="s">
        <v>1100</v>
      </c>
      <c r="G129" s="59">
        <v>2</v>
      </c>
      <c r="H129" s="60" t="s">
        <v>1207</v>
      </c>
      <c r="I129" s="59" t="s">
        <v>480</v>
      </c>
      <c r="J129" s="61" t="s">
        <v>471</v>
      </c>
      <c r="K129" s="57">
        <v>808</v>
      </c>
      <c r="L129" s="62" t="s">
        <v>481</v>
      </c>
      <c r="M129" s="57">
        <v>8</v>
      </c>
      <c r="N129" s="62">
        <v>8</v>
      </c>
      <c r="O129" s="62">
        <v>8</v>
      </c>
      <c r="P129" s="63" t="s">
        <v>1251</v>
      </c>
      <c r="Q129" s="62" t="s">
        <v>1293</v>
      </c>
      <c r="R129" s="63">
        <v>2</v>
      </c>
      <c r="S129" s="60" t="s">
        <v>1235</v>
      </c>
      <c r="T129" s="27">
        <f>D129-AB129</f>
        <v>0</v>
      </c>
      <c r="U129" s="27">
        <v>0</v>
      </c>
      <c r="V129" s="28">
        <f>D129/AB129</f>
        <v>1</v>
      </c>
      <c r="W129" s="28"/>
      <c r="Y129" s="19"/>
      <c r="AA129" s="18" t="s">
        <v>1093</v>
      </c>
      <c r="AB129" s="27">
        <v>3675</v>
      </c>
      <c r="AC129" s="34" t="s">
        <v>1099</v>
      </c>
      <c r="AD129" s="34" t="s">
        <v>1100</v>
      </c>
      <c r="AE129" s="18" t="s">
        <v>1207</v>
      </c>
      <c r="AF129" s="18" t="s">
        <v>480</v>
      </c>
      <c r="AG129" s="18" t="s">
        <v>471</v>
      </c>
      <c r="AH129" s="18">
        <v>808</v>
      </c>
      <c r="AI129" s="35" t="s">
        <v>481</v>
      </c>
      <c r="AJ129" s="30" t="s">
        <v>956</v>
      </c>
      <c r="AK129" s="30"/>
    </row>
    <row r="130" spans="1:59" s="18" customFormat="1" ht="17.100000000000001" customHeight="1">
      <c r="A130" s="56">
        <v>44823</v>
      </c>
      <c r="B130" s="57" t="s">
        <v>181</v>
      </c>
      <c r="C130" s="57" t="s">
        <v>395</v>
      </c>
      <c r="D130" s="58">
        <v>3270</v>
      </c>
      <c r="E130" s="59" t="s">
        <v>1099</v>
      </c>
      <c r="F130" s="59" t="s">
        <v>1100</v>
      </c>
      <c r="G130" s="59">
        <v>2</v>
      </c>
      <c r="H130" s="60" t="s">
        <v>395</v>
      </c>
      <c r="I130" s="59" t="s">
        <v>480</v>
      </c>
      <c r="J130" s="61"/>
      <c r="K130" s="57">
        <v>211</v>
      </c>
      <c r="L130" s="62" t="s">
        <v>481</v>
      </c>
      <c r="M130" s="57">
        <v>2</v>
      </c>
      <c r="N130" s="62">
        <v>11</v>
      </c>
      <c r="O130" s="62">
        <v>11</v>
      </c>
      <c r="P130" s="63" t="s">
        <v>1251</v>
      </c>
      <c r="Q130" s="62" t="s">
        <v>1293</v>
      </c>
      <c r="R130" s="63">
        <v>2</v>
      </c>
      <c r="S130" s="60" t="s">
        <v>1236</v>
      </c>
      <c r="T130" s="27">
        <f>D130-AB130</f>
        <v>272</v>
      </c>
      <c r="U130" s="27">
        <v>272</v>
      </c>
      <c r="V130" s="28">
        <f>D130/AB130</f>
        <v>1.0907271514342896</v>
      </c>
      <c r="W130" s="28">
        <f>V130-1</f>
        <v>9.0727151434289555E-2</v>
      </c>
      <c r="X130" s="41"/>
      <c r="Y130" s="29"/>
      <c r="AA130" s="18" t="s">
        <v>395</v>
      </c>
      <c r="AB130" s="27">
        <v>2998</v>
      </c>
      <c r="AC130" s="34" t="s">
        <v>1099</v>
      </c>
      <c r="AD130" s="34" t="s">
        <v>1100</v>
      </c>
      <c r="AE130" s="18" t="s">
        <v>395</v>
      </c>
      <c r="AF130" s="18" t="s">
        <v>480</v>
      </c>
      <c r="AH130" s="18">
        <v>211</v>
      </c>
      <c r="AI130" s="35" t="s">
        <v>481</v>
      </c>
      <c r="AJ130" s="30" t="s">
        <v>1068</v>
      </c>
      <c r="AV130" s="20"/>
      <c r="AW130" s="20"/>
    </row>
    <row r="131" spans="1:59" s="18" customFormat="1" ht="17.100000000000001" customHeight="1">
      <c r="A131" s="67"/>
      <c r="B131" s="68"/>
      <c r="C131" s="68"/>
      <c r="D131" s="69"/>
      <c r="E131" s="70" t="s">
        <v>1099</v>
      </c>
      <c r="F131" s="70" t="s">
        <v>1100</v>
      </c>
      <c r="G131" s="70">
        <v>2</v>
      </c>
      <c r="H131" s="71" t="s">
        <v>580</v>
      </c>
      <c r="I131" s="70" t="s">
        <v>480</v>
      </c>
      <c r="J131" s="72"/>
      <c r="K131" s="68">
        <v>311</v>
      </c>
      <c r="L131" s="73" t="s">
        <v>481</v>
      </c>
      <c r="M131" s="68">
        <v>3</v>
      </c>
      <c r="N131" s="73">
        <v>11</v>
      </c>
      <c r="O131" s="73">
        <v>11</v>
      </c>
      <c r="P131" s="95" t="s">
        <v>1251</v>
      </c>
      <c r="Q131" s="73" t="s">
        <v>1293</v>
      </c>
      <c r="R131" s="95">
        <v>2</v>
      </c>
      <c r="S131" s="71" t="s">
        <v>1223</v>
      </c>
      <c r="Y131" s="19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</row>
    <row r="132" spans="1:59" s="18" customFormat="1" ht="17.100000000000001" customHeight="1">
      <c r="A132" s="56">
        <v>44837</v>
      </c>
      <c r="B132" s="57" t="s">
        <v>189</v>
      </c>
      <c r="C132" s="57" t="s">
        <v>404</v>
      </c>
      <c r="D132" s="58">
        <v>3445</v>
      </c>
      <c r="E132" s="59" t="s">
        <v>1099</v>
      </c>
      <c r="F132" s="59" t="s">
        <v>1100</v>
      </c>
      <c r="G132" s="59">
        <v>2</v>
      </c>
      <c r="H132" s="60" t="s">
        <v>404</v>
      </c>
      <c r="I132" s="59" t="s">
        <v>480</v>
      </c>
      <c r="J132" s="61"/>
      <c r="K132" s="57">
        <v>411</v>
      </c>
      <c r="L132" s="62" t="s">
        <v>481</v>
      </c>
      <c r="M132" s="57">
        <v>4</v>
      </c>
      <c r="N132" s="62">
        <v>11</v>
      </c>
      <c r="O132" s="62">
        <v>11</v>
      </c>
      <c r="P132" s="63" t="s">
        <v>1251</v>
      </c>
      <c r="Q132" s="62" t="s">
        <v>1293</v>
      </c>
      <c r="R132" s="63">
        <v>2</v>
      </c>
      <c r="S132" s="60" t="s">
        <v>1236</v>
      </c>
      <c r="T132" s="27">
        <f>D132-AB132</f>
        <v>431</v>
      </c>
      <c r="U132" s="27">
        <v>431</v>
      </c>
      <c r="V132" s="28">
        <f>D132/AB132</f>
        <v>1.1429993364299933</v>
      </c>
      <c r="W132" s="28">
        <f>V132-1</f>
        <v>0.1429993364299933</v>
      </c>
      <c r="X132" s="41"/>
      <c r="Y132" s="29"/>
      <c r="AA132" s="18" t="s">
        <v>404</v>
      </c>
      <c r="AB132" s="27">
        <v>3014</v>
      </c>
      <c r="AC132" s="34" t="s">
        <v>1099</v>
      </c>
      <c r="AD132" s="34" t="s">
        <v>1100</v>
      </c>
      <c r="AE132" s="18" t="s">
        <v>404</v>
      </c>
      <c r="AF132" s="18" t="s">
        <v>480</v>
      </c>
      <c r="AH132" s="18">
        <v>411</v>
      </c>
      <c r="AI132" s="35" t="s">
        <v>481</v>
      </c>
      <c r="AJ132" s="30" t="s">
        <v>1064</v>
      </c>
      <c r="AK132" s="30"/>
    </row>
    <row r="133" spans="1:59" s="18" customFormat="1" ht="17.100000000000001" customHeight="1">
      <c r="A133" s="56">
        <v>44865</v>
      </c>
      <c r="B133" s="57" t="s">
        <v>211</v>
      </c>
      <c r="C133" s="57" t="s">
        <v>426</v>
      </c>
      <c r="D133" s="58">
        <v>3465</v>
      </c>
      <c r="E133" s="59" t="s">
        <v>1099</v>
      </c>
      <c r="F133" s="59" t="s">
        <v>1100</v>
      </c>
      <c r="G133" s="59">
        <v>2</v>
      </c>
      <c r="H133" s="60" t="s">
        <v>426</v>
      </c>
      <c r="I133" s="59" t="s">
        <v>480</v>
      </c>
      <c r="J133" s="61"/>
      <c r="K133" s="57">
        <v>511</v>
      </c>
      <c r="L133" s="62" t="s">
        <v>481</v>
      </c>
      <c r="M133" s="57">
        <v>5</v>
      </c>
      <c r="N133" s="62">
        <v>11</v>
      </c>
      <c r="O133" s="62">
        <v>11</v>
      </c>
      <c r="P133" s="63" t="s">
        <v>1251</v>
      </c>
      <c r="Q133" s="62" t="s">
        <v>1293</v>
      </c>
      <c r="R133" s="63">
        <v>2</v>
      </c>
      <c r="S133" s="60" t="s">
        <v>1236</v>
      </c>
      <c r="T133" s="27">
        <f>D133-AB133</f>
        <v>433</v>
      </c>
      <c r="U133" s="27">
        <v>433</v>
      </c>
      <c r="V133" s="28">
        <f>D133/AB133</f>
        <v>1.1428100263852243</v>
      </c>
      <c r="W133" s="28">
        <f>V133-1</f>
        <v>0.14281002638522433</v>
      </c>
      <c r="X133" s="41"/>
      <c r="Y133" s="29"/>
      <c r="AA133" s="18" t="s">
        <v>426</v>
      </c>
      <c r="AB133" s="27">
        <v>3032</v>
      </c>
      <c r="AC133" s="34" t="s">
        <v>1099</v>
      </c>
      <c r="AD133" s="34" t="s">
        <v>1100</v>
      </c>
      <c r="AE133" s="18" t="s">
        <v>426</v>
      </c>
      <c r="AF133" s="18" t="s">
        <v>480</v>
      </c>
      <c r="AH133" s="18">
        <v>511</v>
      </c>
      <c r="AI133" s="35" t="s">
        <v>481</v>
      </c>
      <c r="AJ133" s="30" t="s">
        <v>1063</v>
      </c>
      <c r="AK133" s="30"/>
      <c r="BG133" s="20"/>
    </row>
    <row r="134" spans="1:59" s="18" customFormat="1" ht="17.100000000000001" customHeight="1">
      <c r="A134" s="56">
        <v>45461</v>
      </c>
      <c r="B134" s="57" t="s">
        <v>49</v>
      </c>
      <c r="C134" s="57" t="s">
        <v>20</v>
      </c>
      <c r="D134" s="58">
        <v>3500</v>
      </c>
      <c r="E134" s="59" t="s">
        <v>1099</v>
      </c>
      <c r="F134" s="59" t="s">
        <v>1100</v>
      </c>
      <c r="G134" s="59">
        <v>2</v>
      </c>
      <c r="H134" s="60" t="s">
        <v>20</v>
      </c>
      <c r="I134" s="59" t="s">
        <v>480</v>
      </c>
      <c r="J134" s="61"/>
      <c r="K134" s="57">
        <v>611</v>
      </c>
      <c r="L134" s="62" t="s">
        <v>481</v>
      </c>
      <c r="M134" s="57">
        <v>6</v>
      </c>
      <c r="N134" s="62">
        <v>11</v>
      </c>
      <c r="O134" s="62">
        <v>11</v>
      </c>
      <c r="P134" s="63" t="s">
        <v>1251</v>
      </c>
      <c r="Q134" s="62" t="s">
        <v>1293</v>
      </c>
      <c r="R134" s="63">
        <v>2</v>
      </c>
      <c r="S134" s="60" t="s">
        <v>1236</v>
      </c>
      <c r="T134" s="27">
        <f>D134-AB134</f>
        <v>311</v>
      </c>
      <c r="U134" s="27">
        <v>311</v>
      </c>
      <c r="V134" s="28">
        <f>D134/AB134</f>
        <v>1.0975227343994982</v>
      </c>
      <c r="W134" s="28">
        <f>V134-1</f>
        <v>9.7522734399498212E-2</v>
      </c>
      <c r="X134" s="41"/>
      <c r="Y134" s="29"/>
      <c r="AA134" s="18" t="s">
        <v>20</v>
      </c>
      <c r="AB134" s="27">
        <v>3189</v>
      </c>
      <c r="AC134" s="34" t="s">
        <v>1099</v>
      </c>
      <c r="AD134" s="34" t="s">
        <v>1100</v>
      </c>
      <c r="AE134" s="18" t="s">
        <v>20</v>
      </c>
      <c r="AF134" s="18" t="s">
        <v>480</v>
      </c>
      <c r="AH134" s="18">
        <v>611</v>
      </c>
      <c r="AI134" s="35" t="s">
        <v>481</v>
      </c>
      <c r="AJ134" s="30" t="s">
        <v>1039</v>
      </c>
      <c r="AK134" s="30"/>
      <c r="BG134" s="20"/>
    </row>
    <row r="135" spans="1:59" s="18" customFormat="1" ht="17.100000000000001" customHeight="1">
      <c r="A135" s="56">
        <v>44830</v>
      </c>
      <c r="B135" s="57" t="s">
        <v>187</v>
      </c>
      <c r="C135" s="57" t="s">
        <v>402</v>
      </c>
      <c r="D135" s="58">
        <v>3375</v>
      </c>
      <c r="E135" s="59" t="s">
        <v>1099</v>
      </c>
      <c r="F135" s="59" t="s">
        <v>1100</v>
      </c>
      <c r="G135" s="59">
        <v>2</v>
      </c>
      <c r="H135" s="60" t="s">
        <v>402</v>
      </c>
      <c r="I135" s="59" t="s">
        <v>480</v>
      </c>
      <c r="J135" s="63"/>
      <c r="K135" s="57">
        <v>212</v>
      </c>
      <c r="L135" s="62" t="s">
        <v>481</v>
      </c>
      <c r="M135" s="57">
        <v>2</v>
      </c>
      <c r="N135" s="62">
        <v>12</v>
      </c>
      <c r="O135" s="62">
        <v>12</v>
      </c>
      <c r="P135" s="63" t="s">
        <v>1251</v>
      </c>
      <c r="Q135" s="62" t="s">
        <v>1293</v>
      </c>
      <c r="R135" s="63">
        <v>2</v>
      </c>
      <c r="S135" s="60" t="s">
        <v>1236</v>
      </c>
      <c r="T135" s="27">
        <f>D135-AB135</f>
        <v>281</v>
      </c>
      <c r="U135" s="27">
        <v>281</v>
      </c>
      <c r="V135" s="28">
        <f>D135/AB135</f>
        <v>1.0908209437621201</v>
      </c>
      <c r="W135" s="28"/>
      <c r="Y135" s="29"/>
      <c r="Z135" s="31"/>
      <c r="AA135" s="32" t="s">
        <v>187</v>
      </c>
      <c r="AB135" s="27">
        <v>3094</v>
      </c>
      <c r="AC135" s="34" t="s">
        <v>1099</v>
      </c>
      <c r="AD135" s="34" t="s">
        <v>1100</v>
      </c>
      <c r="AE135" s="32" t="s">
        <v>402</v>
      </c>
      <c r="AF135" s="34" t="s">
        <v>480</v>
      </c>
      <c r="AG135" s="35"/>
      <c r="AH135" s="32">
        <v>212</v>
      </c>
      <c r="AI135" s="35" t="s">
        <v>481</v>
      </c>
      <c r="AJ135" s="30" t="s">
        <v>1051</v>
      </c>
      <c r="AV135" s="20"/>
      <c r="AW135" s="20"/>
      <c r="BG135" s="20"/>
    </row>
    <row r="136" spans="1:59" s="18" customFormat="1" ht="17.100000000000001" customHeight="1">
      <c r="A136" s="56">
        <v>45293</v>
      </c>
      <c r="B136" s="57" t="s">
        <v>243</v>
      </c>
      <c r="C136" s="57" t="s">
        <v>461</v>
      </c>
      <c r="D136" s="58">
        <v>3625</v>
      </c>
      <c r="E136" s="59" t="s">
        <v>1099</v>
      </c>
      <c r="F136" s="59" t="s">
        <v>1100</v>
      </c>
      <c r="G136" s="59">
        <v>2</v>
      </c>
      <c r="H136" s="60" t="s">
        <v>461</v>
      </c>
      <c r="I136" s="59" t="s">
        <v>480</v>
      </c>
      <c r="J136" s="61"/>
      <c r="K136" s="57">
        <v>312</v>
      </c>
      <c r="L136" s="62" t="s">
        <v>481</v>
      </c>
      <c r="M136" s="57">
        <v>3</v>
      </c>
      <c r="N136" s="62">
        <v>12</v>
      </c>
      <c r="O136" s="62">
        <v>12</v>
      </c>
      <c r="P136" s="63" t="s">
        <v>1251</v>
      </c>
      <c r="Q136" s="62" t="s">
        <v>1293</v>
      </c>
      <c r="R136" s="63">
        <v>2</v>
      </c>
      <c r="S136" s="60" t="s">
        <v>1236</v>
      </c>
      <c r="T136" s="27">
        <f>D136-AB136</f>
        <v>499</v>
      </c>
      <c r="U136" s="27">
        <v>499</v>
      </c>
      <c r="V136" s="28">
        <f>D136/AB136</f>
        <v>1.1596289187460014</v>
      </c>
      <c r="W136" s="28">
        <f>V136-1</f>
        <v>0.15962891874600138</v>
      </c>
      <c r="X136" s="41"/>
      <c r="Y136" s="29"/>
      <c r="AA136" s="18" t="s">
        <v>461</v>
      </c>
      <c r="AB136" s="27">
        <v>3126</v>
      </c>
      <c r="AC136" s="34" t="s">
        <v>1099</v>
      </c>
      <c r="AD136" s="34" t="s">
        <v>1100</v>
      </c>
      <c r="AE136" s="18" t="s">
        <v>461</v>
      </c>
      <c r="AF136" s="18" t="s">
        <v>480</v>
      </c>
      <c r="AH136" s="18">
        <v>312</v>
      </c>
      <c r="AI136" s="35" t="s">
        <v>481</v>
      </c>
      <c r="AJ136" s="30" t="s">
        <v>1048</v>
      </c>
      <c r="AK136" s="30"/>
      <c r="BG136" s="20"/>
    </row>
    <row r="137" spans="1:59" s="18" customFormat="1" ht="17.100000000000001" customHeight="1">
      <c r="A137" s="73"/>
      <c r="B137" s="73"/>
      <c r="C137" s="73"/>
      <c r="D137" s="73"/>
      <c r="E137" s="70" t="s">
        <v>1099</v>
      </c>
      <c r="F137" s="70" t="s">
        <v>1100</v>
      </c>
      <c r="G137" s="70">
        <v>2</v>
      </c>
      <c r="H137" s="71" t="s">
        <v>647</v>
      </c>
      <c r="I137" s="70" t="s">
        <v>480</v>
      </c>
      <c r="J137" s="72"/>
      <c r="K137" s="73">
        <v>412</v>
      </c>
      <c r="L137" s="73" t="s">
        <v>481</v>
      </c>
      <c r="M137" s="73">
        <v>4</v>
      </c>
      <c r="N137" s="73">
        <v>12</v>
      </c>
      <c r="O137" s="73">
        <v>12</v>
      </c>
      <c r="P137" s="95" t="s">
        <v>1251</v>
      </c>
      <c r="Q137" s="73" t="s">
        <v>1293</v>
      </c>
      <c r="R137" s="95">
        <v>2</v>
      </c>
      <c r="S137" s="71" t="s">
        <v>1223</v>
      </c>
      <c r="Y137" s="19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BG137" s="20"/>
    </row>
    <row r="138" spans="1:59" s="18" customFormat="1" ht="17.100000000000001" customHeight="1">
      <c r="A138" s="56">
        <v>45247</v>
      </c>
      <c r="B138" s="57" t="s">
        <v>1141</v>
      </c>
      <c r="C138" s="57" t="s">
        <v>707</v>
      </c>
      <c r="D138" s="58">
        <v>3500</v>
      </c>
      <c r="E138" s="59" t="s">
        <v>1099</v>
      </c>
      <c r="F138" s="59" t="s">
        <v>1100</v>
      </c>
      <c r="G138" s="59">
        <v>2</v>
      </c>
      <c r="H138" s="60" t="s">
        <v>707</v>
      </c>
      <c r="I138" s="59" t="s">
        <v>480</v>
      </c>
      <c r="J138" s="61"/>
      <c r="K138" s="57">
        <v>512</v>
      </c>
      <c r="L138" s="62" t="s">
        <v>481</v>
      </c>
      <c r="M138" s="57">
        <v>5</v>
      </c>
      <c r="N138" s="62">
        <v>12</v>
      </c>
      <c r="O138" s="62">
        <v>12</v>
      </c>
      <c r="P138" s="63" t="s">
        <v>1251</v>
      </c>
      <c r="Q138" s="62" t="s">
        <v>1293</v>
      </c>
      <c r="R138" s="63">
        <v>2</v>
      </c>
      <c r="S138" s="60"/>
      <c r="Y138" s="19"/>
      <c r="AV138" s="20"/>
      <c r="AW138" s="20"/>
      <c r="BG138" s="20"/>
    </row>
    <row r="139" spans="1:59" s="18" customFormat="1" ht="17.100000000000001" customHeight="1">
      <c r="A139" s="56">
        <v>45184</v>
      </c>
      <c r="B139" s="57" t="s">
        <v>250</v>
      </c>
      <c r="C139" s="57" t="s">
        <v>468</v>
      </c>
      <c r="D139" s="58">
        <v>3555</v>
      </c>
      <c r="E139" s="59" t="s">
        <v>1099</v>
      </c>
      <c r="F139" s="59" t="s">
        <v>1100</v>
      </c>
      <c r="G139" s="59">
        <v>2</v>
      </c>
      <c r="H139" s="60" t="s">
        <v>468</v>
      </c>
      <c r="I139" s="59" t="s">
        <v>480</v>
      </c>
      <c r="J139" s="61"/>
      <c r="K139" s="57">
        <v>612</v>
      </c>
      <c r="L139" s="62" t="s">
        <v>481</v>
      </c>
      <c r="M139" s="57">
        <v>6</v>
      </c>
      <c r="N139" s="62">
        <v>12</v>
      </c>
      <c r="O139" s="62">
        <v>12</v>
      </c>
      <c r="P139" s="63" t="s">
        <v>1251</v>
      </c>
      <c r="Q139" s="62" t="s">
        <v>1293</v>
      </c>
      <c r="R139" s="63">
        <v>2</v>
      </c>
      <c r="S139" s="60" t="s">
        <v>1235</v>
      </c>
      <c r="T139" s="27">
        <f>D139-AB139</f>
        <v>0</v>
      </c>
      <c r="U139" s="27">
        <v>0</v>
      </c>
      <c r="V139" s="28">
        <f>D139/AB139</f>
        <v>1</v>
      </c>
      <c r="W139" s="28"/>
      <c r="Y139" s="19"/>
      <c r="AA139" s="18" t="s">
        <v>468</v>
      </c>
      <c r="AB139" s="27">
        <v>3555</v>
      </c>
      <c r="AC139" s="34" t="s">
        <v>1099</v>
      </c>
      <c r="AD139" s="34" t="s">
        <v>1100</v>
      </c>
      <c r="AE139" s="18" t="s">
        <v>468</v>
      </c>
      <c r="AF139" s="18" t="s">
        <v>480</v>
      </c>
      <c r="AH139" s="18">
        <v>612</v>
      </c>
      <c r="AI139" s="35" t="s">
        <v>481</v>
      </c>
      <c r="AJ139" s="30" t="s">
        <v>979</v>
      </c>
      <c r="AK139" s="30"/>
    </row>
    <row r="140" spans="1:59" s="18" customFormat="1" ht="17.100000000000001" customHeight="1">
      <c r="A140" s="56">
        <v>44837</v>
      </c>
      <c r="B140" s="57" t="s">
        <v>188</v>
      </c>
      <c r="C140" s="57" t="s">
        <v>403</v>
      </c>
      <c r="D140" s="58">
        <v>3375</v>
      </c>
      <c r="E140" s="59" t="s">
        <v>1099</v>
      </c>
      <c r="F140" s="59" t="s">
        <v>1100</v>
      </c>
      <c r="G140" s="59">
        <v>2</v>
      </c>
      <c r="H140" s="60" t="s">
        <v>403</v>
      </c>
      <c r="I140" s="59" t="s">
        <v>480</v>
      </c>
      <c r="J140" s="61"/>
      <c r="K140" s="57">
        <v>213</v>
      </c>
      <c r="L140" s="62" t="s">
        <v>481</v>
      </c>
      <c r="M140" s="57">
        <v>2</v>
      </c>
      <c r="N140" s="62">
        <v>13</v>
      </c>
      <c r="O140" s="62">
        <v>13</v>
      </c>
      <c r="P140" s="63" t="s">
        <v>1251</v>
      </c>
      <c r="Q140" s="62" t="s">
        <v>1293</v>
      </c>
      <c r="R140" s="63">
        <v>2</v>
      </c>
      <c r="S140" s="60" t="s">
        <v>1236</v>
      </c>
      <c r="T140" s="27">
        <f>D140-AB140</f>
        <v>422</v>
      </c>
      <c r="U140" s="27">
        <v>422</v>
      </c>
      <c r="V140" s="28">
        <f>D140/AB140</f>
        <v>1.1429055198103624</v>
      </c>
      <c r="W140" s="28">
        <f>V140-1</f>
        <v>0.14290551981036237</v>
      </c>
      <c r="X140" s="41"/>
      <c r="Y140" s="29"/>
      <c r="AA140" s="18" t="s">
        <v>403</v>
      </c>
      <c r="AB140" s="27">
        <v>2953</v>
      </c>
      <c r="AC140" s="34" t="s">
        <v>1099</v>
      </c>
      <c r="AD140" s="34" t="s">
        <v>1100</v>
      </c>
      <c r="AE140" s="18" t="s">
        <v>403</v>
      </c>
      <c r="AF140" s="18" t="s">
        <v>480</v>
      </c>
      <c r="AH140" s="18">
        <v>213</v>
      </c>
      <c r="AI140" s="35" t="s">
        <v>481</v>
      </c>
      <c r="AJ140" s="30" t="s">
        <v>1079</v>
      </c>
      <c r="AK140" s="30"/>
      <c r="AV140" s="20"/>
      <c r="AW140" s="20"/>
    </row>
    <row r="141" spans="1:59" s="18" customFormat="1" ht="17.100000000000001" customHeight="1">
      <c r="A141" s="56">
        <v>45408</v>
      </c>
      <c r="B141" s="57" t="s">
        <v>203</v>
      </c>
      <c r="C141" s="57" t="s">
        <v>418</v>
      </c>
      <c r="D141" s="58">
        <v>3500</v>
      </c>
      <c r="E141" s="59" t="s">
        <v>1099</v>
      </c>
      <c r="F141" s="59" t="s">
        <v>1100</v>
      </c>
      <c r="G141" s="59">
        <v>2</v>
      </c>
      <c r="H141" s="60" t="s">
        <v>418</v>
      </c>
      <c r="I141" s="59" t="s">
        <v>480</v>
      </c>
      <c r="J141" s="61"/>
      <c r="K141" s="57">
        <v>313</v>
      </c>
      <c r="L141" s="62" t="s">
        <v>481</v>
      </c>
      <c r="M141" s="57">
        <v>3</v>
      </c>
      <c r="N141" s="62">
        <v>13</v>
      </c>
      <c r="O141" s="62">
        <v>13</v>
      </c>
      <c r="P141" s="63" t="s">
        <v>1251</v>
      </c>
      <c r="Q141" s="62" t="s">
        <v>1293</v>
      </c>
      <c r="R141" s="63">
        <v>2</v>
      </c>
      <c r="S141" s="60" t="s">
        <v>1236</v>
      </c>
      <c r="T141" s="27">
        <f>D141-AB141</f>
        <v>451</v>
      </c>
      <c r="U141" s="27">
        <v>451</v>
      </c>
      <c r="V141" s="28">
        <f>D141/AB141</f>
        <v>1.1479173499508035</v>
      </c>
      <c r="W141" s="28">
        <f>V141-1</f>
        <v>0.14791734995080352</v>
      </c>
      <c r="X141" s="41"/>
      <c r="Y141" s="29"/>
      <c r="AA141" s="18" t="s">
        <v>418</v>
      </c>
      <c r="AB141" s="27">
        <v>3049</v>
      </c>
      <c r="AC141" s="34" t="s">
        <v>1099</v>
      </c>
      <c r="AD141" s="34" t="s">
        <v>1100</v>
      </c>
      <c r="AE141" s="18" t="s">
        <v>418</v>
      </c>
      <c r="AF141" s="18" t="s">
        <v>480</v>
      </c>
      <c r="AH141" s="18">
        <v>313</v>
      </c>
      <c r="AI141" s="35" t="s">
        <v>481</v>
      </c>
      <c r="AJ141" s="30" t="s">
        <v>1058</v>
      </c>
      <c r="AK141" s="30"/>
    </row>
    <row r="142" spans="1:59" s="18" customFormat="1" ht="17.100000000000001" customHeight="1">
      <c r="A142" s="73"/>
      <c r="B142" s="73"/>
      <c r="C142" s="73"/>
      <c r="D142" s="73"/>
      <c r="E142" s="70" t="s">
        <v>1099</v>
      </c>
      <c r="F142" s="70" t="s">
        <v>1100</v>
      </c>
      <c r="G142" s="70">
        <v>2</v>
      </c>
      <c r="H142" s="71" t="s">
        <v>649</v>
      </c>
      <c r="I142" s="70" t="s">
        <v>480</v>
      </c>
      <c r="J142" s="72"/>
      <c r="K142" s="73">
        <v>413</v>
      </c>
      <c r="L142" s="73" t="s">
        <v>481</v>
      </c>
      <c r="M142" s="73">
        <v>4</v>
      </c>
      <c r="N142" s="73">
        <v>13</v>
      </c>
      <c r="O142" s="73">
        <v>13</v>
      </c>
      <c r="P142" s="95" t="s">
        <v>1251</v>
      </c>
      <c r="Q142" s="73" t="s">
        <v>1293</v>
      </c>
      <c r="R142" s="95">
        <v>2</v>
      </c>
      <c r="S142" s="71" t="s">
        <v>1223</v>
      </c>
      <c r="Y142" s="19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</row>
    <row r="143" spans="1:59" s="18" customFormat="1" ht="17.100000000000001" customHeight="1">
      <c r="A143" s="73"/>
      <c r="B143" s="73"/>
      <c r="C143" s="73"/>
      <c r="D143" s="73"/>
      <c r="E143" s="70" t="s">
        <v>1099</v>
      </c>
      <c r="F143" s="70" t="s">
        <v>1100</v>
      </c>
      <c r="G143" s="70">
        <v>2</v>
      </c>
      <c r="H143" s="71" t="s">
        <v>708</v>
      </c>
      <c r="I143" s="70" t="s">
        <v>480</v>
      </c>
      <c r="J143" s="72"/>
      <c r="K143" s="73">
        <v>513</v>
      </c>
      <c r="L143" s="73" t="s">
        <v>481</v>
      </c>
      <c r="M143" s="73">
        <v>5</v>
      </c>
      <c r="N143" s="73">
        <v>13</v>
      </c>
      <c r="O143" s="73">
        <v>13</v>
      </c>
      <c r="P143" s="95" t="s">
        <v>1251</v>
      </c>
      <c r="Q143" s="73" t="s">
        <v>1293</v>
      </c>
      <c r="R143" s="95">
        <v>2</v>
      </c>
      <c r="S143" s="71" t="s">
        <v>1223</v>
      </c>
      <c r="Y143" s="19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</row>
    <row r="144" spans="1:59" s="18" customFormat="1" ht="17.100000000000001" customHeight="1">
      <c r="A144" s="56">
        <v>45229</v>
      </c>
      <c r="B144" s="57" t="s">
        <v>199</v>
      </c>
      <c r="C144" s="57" t="s">
        <v>414</v>
      </c>
      <c r="D144" s="58">
        <v>3425</v>
      </c>
      <c r="E144" s="59" t="s">
        <v>1099</v>
      </c>
      <c r="F144" s="59" t="s">
        <v>1100</v>
      </c>
      <c r="G144" s="59">
        <v>2</v>
      </c>
      <c r="H144" s="60" t="s">
        <v>414</v>
      </c>
      <c r="I144" s="59" t="s">
        <v>480</v>
      </c>
      <c r="J144" s="61"/>
      <c r="K144" s="57">
        <v>613</v>
      </c>
      <c r="L144" s="62" t="s">
        <v>481</v>
      </c>
      <c r="M144" s="57">
        <v>6</v>
      </c>
      <c r="N144" s="62">
        <v>13</v>
      </c>
      <c r="O144" s="62">
        <v>13</v>
      </c>
      <c r="P144" s="63" t="s">
        <v>1251</v>
      </c>
      <c r="Q144" s="62" t="s">
        <v>1293</v>
      </c>
      <c r="R144" s="63">
        <v>2</v>
      </c>
      <c r="S144" s="64" t="s">
        <v>1234</v>
      </c>
      <c r="T144" s="27">
        <f>D144-AB144</f>
        <v>-50</v>
      </c>
      <c r="U144" s="27">
        <v>-50</v>
      </c>
      <c r="V144" s="28">
        <f>D144/AB144</f>
        <v>0.98561151079136688</v>
      </c>
      <c r="W144" s="28"/>
      <c r="Y144" s="19"/>
      <c r="AA144" s="18" t="s">
        <v>414</v>
      </c>
      <c r="AB144" s="27">
        <v>3475</v>
      </c>
      <c r="AC144" s="34" t="s">
        <v>1099</v>
      </c>
      <c r="AD144" s="34" t="s">
        <v>1100</v>
      </c>
      <c r="AE144" s="18" t="s">
        <v>414</v>
      </c>
      <c r="AF144" s="18" t="s">
        <v>480</v>
      </c>
      <c r="AH144" s="18">
        <v>613</v>
      </c>
      <c r="AI144" s="35" t="s">
        <v>481</v>
      </c>
      <c r="AJ144" s="30" t="s">
        <v>990</v>
      </c>
      <c r="AK144" s="30"/>
    </row>
    <row r="145" spans="1:59" s="18" customFormat="1" ht="17.100000000000001" customHeight="1">
      <c r="A145" s="56">
        <v>44828</v>
      </c>
      <c r="B145" s="57" t="s">
        <v>185</v>
      </c>
      <c r="C145" s="57" t="s">
        <v>400</v>
      </c>
      <c r="D145" s="58">
        <v>3400</v>
      </c>
      <c r="E145" s="59" t="s">
        <v>1099</v>
      </c>
      <c r="F145" s="59" t="s">
        <v>1100</v>
      </c>
      <c r="G145" s="59">
        <v>2</v>
      </c>
      <c r="H145" s="60" t="s">
        <v>400</v>
      </c>
      <c r="I145" s="59" t="s">
        <v>480</v>
      </c>
      <c r="J145" s="61"/>
      <c r="K145" s="57">
        <v>214</v>
      </c>
      <c r="L145" s="62" t="s">
        <v>481</v>
      </c>
      <c r="M145" s="57">
        <v>2</v>
      </c>
      <c r="N145" s="62">
        <v>14</v>
      </c>
      <c r="O145" s="62">
        <v>14</v>
      </c>
      <c r="P145" s="63" t="s">
        <v>1251</v>
      </c>
      <c r="Q145" s="62" t="s">
        <v>1293</v>
      </c>
      <c r="R145" s="63">
        <v>2</v>
      </c>
      <c r="S145" s="60" t="s">
        <v>1236</v>
      </c>
      <c r="T145" s="27">
        <f>D145-AB145</f>
        <v>283</v>
      </c>
      <c r="U145" s="27">
        <v>283</v>
      </c>
      <c r="V145" s="28">
        <f>D145/AB145</f>
        <v>1.0907924286172601</v>
      </c>
      <c r="W145" s="28">
        <f>V145-1</f>
        <v>9.0792428617260112E-2</v>
      </c>
      <c r="X145" s="41"/>
      <c r="Y145" s="29"/>
      <c r="AA145" s="18" t="s">
        <v>400</v>
      </c>
      <c r="AB145" s="27">
        <v>3117</v>
      </c>
      <c r="AC145" s="34" t="s">
        <v>1099</v>
      </c>
      <c r="AD145" s="34" t="s">
        <v>1100</v>
      </c>
      <c r="AE145" s="18" t="s">
        <v>400</v>
      </c>
      <c r="AF145" s="18" t="s">
        <v>480</v>
      </c>
      <c r="AH145" s="18">
        <v>214</v>
      </c>
      <c r="AI145" s="35" t="s">
        <v>481</v>
      </c>
      <c r="AJ145" s="30" t="s">
        <v>1050</v>
      </c>
      <c r="AK145" s="30"/>
    </row>
    <row r="146" spans="1:59" s="18" customFormat="1" ht="17.100000000000001" customHeight="1">
      <c r="A146" s="67"/>
      <c r="B146" s="68"/>
      <c r="C146" s="68"/>
      <c r="D146" s="69"/>
      <c r="E146" s="70" t="s">
        <v>1099</v>
      </c>
      <c r="F146" s="70" t="s">
        <v>1100</v>
      </c>
      <c r="G146" s="70">
        <v>2</v>
      </c>
      <c r="H146" s="71" t="s">
        <v>586</v>
      </c>
      <c r="I146" s="70" t="s">
        <v>480</v>
      </c>
      <c r="J146" s="72"/>
      <c r="K146" s="68">
        <v>314</v>
      </c>
      <c r="L146" s="73" t="s">
        <v>481</v>
      </c>
      <c r="M146" s="68">
        <v>3</v>
      </c>
      <c r="N146" s="73">
        <v>14</v>
      </c>
      <c r="O146" s="73">
        <v>14</v>
      </c>
      <c r="P146" s="95" t="s">
        <v>1251</v>
      </c>
      <c r="Q146" s="73" t="s">
        <v>1293</v>
      </c>
      <c r="R146" s="95">
        <v>2</v>
      </c>
      <c r="S146" s="71" t="s">
        <v>1223</v>
      </c>
      <c r="Y146" s="19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</row>
    <row r="147" spans="1:59" s="18" customFormat="1" ht="17.100000000000001" customHeight="1">
      <c r="A147" s="73"/>
      <c r="B147" s="73"/>
      <c r="C147" s="73"/>
      <c r="D147" s="73"/>
      <c r="E147" s="70" t="s">
        <v>1099</v>
      </c>
      <c r="F147" s="70" t="s">
        <v>1100</v>
      </c>
      <c r="G147" s="70">
        <v>2</v>
      </c>
      <c r="H147" s="71" t="s">
        <v>652</v>
      </c>
      <c r="I147" s="70" t="s">
        <v>480</v>
      </c>
      <c r="J147" s="72"/>
      <c r="K147" s="73">
        <v>414</v>
      </c>
      <c r="L147" s="73" t="s">
        <v>481</v>
      </c>
      <c r="M147" s="73">
        <v>4</v>
      </c>
      <c r="N147" s="73">
        <v>14</v>
      </c>
      <c r="O147" s="73">
        <v>14</v>
      </c>
      <c r="P147" s="95" t="s">
        <v>1251</v>
      </c>
      <c r="Q147" s="73" t="s">
        <v>1293</v>
      </c>
      <c r="R147" s="95">
        <v>2</v>
      </c>
      <c r="S147" s="71" t="s">
        <v>1223</v>
      </c>
      <c r="Y147" s="19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BG147" s="20"/>
    </row>
    <row r="148" spans="1:59" s="18" customFormat="1" ht="17.100000000000001" customHeight="1">
      <c r="A148" s="56">
        <v>45205</v>
      </c>
      <c r="B148" s="57" t="s">
        <v>226</v>
      </c>
      <c r="C148" s="57" t="s">
        <v>443</v>
      </c>
      <c r="D148" s="58">
        <v>3500</v>
      </c>
      <c r="E148" s="59" t="s">
        <v>1099</v>
      </c>
      <c r="F148" s="59" t="s">
        <v>1100</v>
      </c>
      <c r="G148" s="59">
        <v>2</v>
      </c>
      <c r="H148" s="60" t="s">
        <v>443</v>
      </c>
      <c r="I148" s="59" t="s">
        <v>480</v>
      </c>
      <c r="J148" s="61"/>
      <c r="K148" s="57">
        <v>514</v>
      </c>
      <c r="L148" s="62" t="s">
        <v>481</v>
      </c>
      <c r="M148" s="57">
        <v>5</v>
      </c>
      <c r="N148" s="62">
        <v>14</v>
      </c>
      <c r="O148" s="62">
        <v>14</v>
      </c>
      <c r="P148" s="63" t="s">
        <v>1251</v>
      </c>
      <c r="Q148" s="62" t="s">
        <v>1293</v>
      </c>
      <c r="R148" s="63">
        <v>2</v>
      </c>
      <c r="S148" s="60" t="s">
        <v>1235</v>
      </c>
      <c r="T148" s="27">
        <f>D148-AB148</f>
        <v>0</v>
      </c>
      <c r="U148" s="27">
        <v>0</v>
      </c>
      <c r="V148" s="28">
        <f>D148/AB148</f>
        <v>1</v>
      </c>
      <c r="W148" s="28"/>
      <c r="Y148" s="19"/>
      <c r="AA148" s="18" t="s">
        <v>443</v>
      </c>
      <c r="AB148" s="27">
        <v>3500</v>
      </c>
      <c r="AC148" s="34" t="s">
        <v>1099</v>
      </c>
      <c r="AD148" s="34" t="s">
        <v>1100</v>
      </c>
      <c r="AE148" s="18" t="s">
        <v>443</v>
      </c>
      <c r="AF148" s="18" t="s">
        <v>480</v>
      </c>
      <c r="AH148" s="18">
        <v>514</v>
      </c>
      <c r="AI148" s="35" t="s">
        <v>481</v>
      </c>
      <c r="AJ148" s="30" t="s">
        <v>986</v>
      </c>
      <c r="AK148" s="30"/>
      <c r="BG148" s="20"/>
    </row>
    <row r="149" spans="1:59" s="18" customFormat="1" ht="17.100000000000001" customHeight="1">
      <c r="A149" s="56">
        <v>45045</v>
      </c>
      <c r="B149" s="57" t="s">
        <v>40</v>
      </c>
      <c r="C149" s="57" t="s">
        <v>266</v>
      </c>
      <c r="D149" s="58">
        <v>4950</v>
      </c>
      <c r="E149" s="59" t="s">
        <v>1099</v>
      </c>
      <c r="F149" s="59" t="s">
        <v>1100</v>
      </c>
      <c r="G149" s="59">
        <v>2</v>
      </c>
      <c r="H149" s="60" t="s">
        <v>266</v>
      </c>
      <c r="I149" s="59" t="s">
        <v>480</v>
      </c>
      <c r="J149" s="61"/>
      <c r="K149" s="57">
        <v>614</v>
      </c>
      <c r="L149" s="62" t="s">
        <v>481</v>
      </c>
      <c r="M149" s="57">
        <v>6</v>
      </c>
      <c r="N149" s="62">
        <v>14</v>
      </c>
      <c r="O149" s="62">
        <v>14</v>
      </c>
      <c r="P149" s="63" t="s">
        <v>1251</v>
      </c>
      <c r="Q149" s="62" t="s">
        <v>1293</v>
      </c>
      <c r="R149" s="63">
        <v>2</v>
      </c>
      <c r="S149" s="64" t="s">
        <v>1234</v>
      </c>
      <c r="T149" s="27">
        <f>D149-AB149</f>
        <v>-62</v>
      </c>
      <c r="U149" s="27">
        <v>-62</v>
      </c>
      <c r="V149" s="28">
        <f>D149/AB149</f>
        <v>0.98762968874700718</v>
      </c>
      <c r="W149" s="28"/>
      <c r="Y149" s="19"/>
      <c r="AA149" s="18" t="s">
        <v>266</v>
      </c>
      <c r="AB149" s="27">
        <v>5012</v>
      </c>
      <c r="AC149" s="34" t="s">
        <v>1099</v>
      </c>
      <c r="AD149" s="34" t="s">
        <v>1100</v>
      </c>
      <c r="AE149" s="18" t="s">
        <v>266</v>
      </c>
      <c r="AF149" s="18" t="s">
        <v>480</v>
      </c>
      <c r="AH149" s="18">
        <v>614</v>
      </c>
      <c r="AI149" s="35" t="s">
        <v>481</v>
      </c>
      <c r="AJ149" s="30" t="s">
        <v>867</v>
      </c>
      <c r="AK149" s="30"/>
      <c r="BG149" s="20"/>
    </row>
    <row r="150" spans="1:59" s="18" customFormat="1" ht="17.100000000000001" customHeight="1">
      <c r="A150" s="56">
        <v>44872</v>
      </c>
      <c r="B150" s="57" t="s">
        <v>224</v>
      </c>
      <c r="C150" s="57" t="s">
        <v>440</v>
      </c>
      <c r="D150" s="58">
        <v>3425</v>
      </c>
      <c r="E150" s="59" t="s">
        <v>1099</v>
      </c>
      <c r="F150" s="59" t="s">
        <v>1100</v>
      </c>
      <c r="G150" s="59">
        <v>2</v>
      </c>
      <c r="H150" s="60" t="s">
        <v>440</v>
      </c>
      <c r="I150" s="59" t="s">
        <v>480</v>
      </c>
      <c r="J150" s="61"/>
      <c r="K150" s="57">
        <v>215</v>
      </c>
      <c r="L150" s="62" t="s">
        <v>481</v>
      </c>
      <c r="M150" s="57">
        <v>2</v>
      </c>
      <c r="N150" s="62">
        <v>15</v>
      </c>
      <c r="O150" s="62">
        <v>15</v>
      </c>
      <c r="P150" s="63" t="s">
        <v>1251</v>
      </c>
      <c r="Q150" s="62" t="s">
        <v>1293</v>
      </c>
      <c r="R150" s="63">
        <v>2</v>
      </c>
      <c r="S150" s="60" t="s">
        <v>1236</v>
      </c>
      <c r="T150" s="27">
        <f>D150-AB150</f>
        <v>428</v>
      </c>
      <c r="U150" s="27">
        <v>428</v>
      </c>
      <c r="V150" s="28">
        <f>D150/AB150</f>
        <v>1.1428094761428094</v>
      </c>
      <c r="W150" s="28">
        <f>V150-1</f>
        <v>0.14280947614280937</v>
      </c>
      <c r="X150" s="41"/>
      <c r="Y150" s="29"/>
      <c r="AA150" s="18" t="s">
        <v>440</v>
      </c>
      <c r="AB150" s="27">
        <v>2997</v>
      </c>
      <c r="AC150" s="34" t="s">
        <v>1099</v>
      </c>
      <c r="AD150" s="34" t="s">
        <v>1100</v>
      </c>
      <c r="AE150" s="18" t="s">
        <v>440</v>
      </c>
      <c r="AF150" s="18" t="s">
        <v>480</v>
      </c>
      <c r="AH150" s="18">
        <v>215</v>
      </c>
      <c r="AI150" s="35" t="s">
        <v>481</v>
      </c>
      <c r="AJ150" s="30" t="s">
        <v>1069</v>
      </c>
      <c r="AK150" s="30"/>
      <c r="BG150" s="20"/>
    </row>
    <row r="151" spans="1:59" s="18" customFormat="1" ht="17.100000000000001" customHeight="1">
      <c r="A151" s="56">
        <v>44853</v>
      </c>
      <c r="B151" s="57" t="s">
        <v>200</v>
      </c>
      <c r="C151" s="57" t="s">
        <v>415</v>
      </c>
      <c r="D151" s="58">
        <v>3475</v>
      </c>
      <c r="E151" s="59" t="s">
        <v>1099</v>
      </c>
      <c r="F151" s="59" t="s">
        <v>1100</v>
      </c>
      <c r="G151" s="59">
        <v>2</v>
      </c>
      <c r="H151" s="60" t="s">
        <v>415</v>
      </c>
      <c r="I151" s="59" t="s">
        <v>480</v>
      </c>
      <c r="J151" s="61"/>
      <c r="K151" s="57">
        <v>315</v>
      </c>
      <c r="L151" s="62" t="s">
        <v>481</v>
      </c>
      <c r="M151" s="57">
        <v>3</v>
      </c>
      <c r="N151" s="62">
        <v>15</v>
      </c>
      <c r="O151" s="62">
        <v>15</v>
      </c>
      <c r="P151" s="63" t="s">
        <v>1251</v>
      </c>
      <c r="Q151" s="62" t="s">
        <v>1293</v>
      </c>
      <c r="R151" s="63">
        <v>2</v>
      </c>
      <c r="S151" s="60" t="s">
        <v>1236</v>
      </c>
      <c r="T151" s="27">
        <f>D151-AB151</f>
        <v>434</v>
      </c>
      <c r="U151" s="27">
        <v>434</v>
      </c>
      <c r="V151" s="28">
        <f>D151/AB151</f>
        <v>1.1427162117724432</v>
      </c>
      <c r="W151" s="28">
        <f>V151-1</f>
        <v>0.1427162117724432</v>
      </c>
      <c r="X151" s="41"/>
      <c r="Y151" s="29"/>
      <c r="AA151" s="18" t="s">
        <v>415</v>
      </c>
      <c r="AB151" s="27">
        <v>3041</v>
      </c>
      <c r="AC151" s="34" t="s">
        <v>1099</v>
      </c>
      <c r="AD151" s="34" t="s">
        <v>1100</v>
      </c>
      <c r="AE151" s="18" t="s">
        <v>415</v>
      </c>
      <c r="AF151" s="18" t="s">
        <v>480</v>
      </c>
      <c r="AH151" s="18">
        <v>315</v>
      </c>
      <c r="AI151" s="35" t="s">
        <v>481</v>
      </c>
      <c r="AJ151" s="30" t="s">
        <v>1061</v>
      </c>
      <c r="AK151" s="30"/>
    </row>
    <row r="152" spans="1:59" s="18" customFormat="1" ht="17.100000000000001" customHeight="1">
      <c r="A152" s="73"/>
      <c r="B152" s="73"/>
      <c r="C152" s="73"/>
      <c r="D152" s="73"/>
      <c r="E152" s="70" t="s">
        <v>1099</v>
      </c>
      <c r="F152" s="70" t="s">
        <v>1100</v>
      </c>
      <c r="G152" s="70">
        <v>2</v>
      </c>
      <c r="H152" s="71" t="s">
        <v>654</v>
      </c>
      <c r="I152" s="70" t="s">
        <v>480</v>
      </c>
      <c r="J152" s="72"/>
      <c r="K152" s="73">
        <v>415</v>
      </c>
      <c r="L152" s="73" t="s">
        <v>481</v>
      </c>
      <c r="M152" s="73">
        <v>4</v>
      </c>
      <c r="N152" s="73">
        <v>15</v>
      </c>
      <c r="O152" s="73">
        <v>15</v>
      </c>
      <c r="P152" s="95" t="s">
        <v>1251</v>
      </c>
      <c r="Q152" s="73" t="s">
        <v>1293</v>
      </c>
      <c r="R152" s="95">
        <v>2</v>
      </c>
      <c r="S152" s="71" t="s">
        <v>1223</v>
      </c>
      <c r="Y152" s="19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</row>
    <row r="153" spans="1:59" s="18" customFormat="1" ht="17.100000000000001" customHeight="1">
      <c r="A153" s="56">
        <v>45569</v>
      </c>
      <c r="B153" s="57" t="s">
        <v>1106</v>
      </c>
      <c r="C153" s="57" t="s">
        <v>710</v>
      </c>
      <c r="D153" s="58">
        <v>4060</v>
      </c>
      <c r="E153" s="59" t="s">
        <v>1099</v>
      </c>
      <c r="F153" s="59" t="s">
        <v>1100</v>
      </c>
      <c r="G153" s="59">
        <v>2</v>
      </c>
      <c r="H153" s="60" t="s">
        <v>710</v>
      </c>
      <c r="I153" s="59" t="s">
        <v>480</v>
      </c>
      <c r="J153" s="61"/>
      <c r="K153" s="57">
        <v>515</v>
      </c>
      <c r="L153" s="62" t="s">
        <v>481</v>
      </c>
      <c r="M153" s="57">
        <v>5</v>
      </c>
      <c r="N153" s="62">
        <v>15</v>
      </c>
      <c r="O153" s="62">
        <v>15</v>
      </c>
      <c r="P153" s="63" t="s">
        <v>1251</v>
      </c>
      <c r="Q153" s="62" t="s">
        <v>1293</v>
      </c>
      <c r="R153" s="63">
        <v>2</v>
      </c>
      <c r="S153" s="64" t="s">
        <v>1234</v>
      </c>
      <c r="T153" s="27">
        <f>D153-AB153</f>
        <v>-190</v>
      </c>
      <c r="U153" s="27">
        <v>-190</v>
      </c>
      <c r="V153" s="28">
        <f>D153/AB153</f>
        <v>0.95529411764705885</v>
      </c>
      <c r="W153" s="28"/>
      <c r="Y153" s="19"/>
      <c r="AA153" s="18" t="s">
        <v>710</v>
      </c>
      <c r="AB153" s="27">
        <v>4250</v>
      </c>
      <c r="AC153" s="34" t="s">
        <v>1099</v>
      </c>
      <c r="AD153" s="34" t="s">
        <v>1100</v>
      </c>
      <c r="AE153" s="18" t="s">
        <v>710</v>
      </c>
      <c r="AF153" s="18" t="s">
        <v>480</v>
      </c>
      <c r="AH153" s="18">
        <v>515</v>
      </c>
      <c r="AI153" s="35" t="s">
        <v>481</v>
      </c>
      <c r="AJ153" s="30" t="s">
        <v>896</v>
      </c>
      <c r="AK153" s="30"/>
      <c r="BG153" s="20"/>
    </row>
    <row r="154" spans="1:59" s="18" customFormat="1" ht="17.100000000000001" customHeight="1">
      <c r="A154" s="73"/>
      <c r="B154" s="73"/>
      <c r="C154" s="73"/>
      <c r="D154" s="73"/>
      <c r="E154" s="70" t="s">
        <v>1099</v>
      </c>
      <c r="F154" s="70" t="s">
        <v>1100</v>
      </c>
      <c r="G154" s="70">
        <v>2</v>
      </c>
      <c r="H154" s="71" t="s">
        <v>749</v>
      </c>
      <c r="I154" s="70" t="s">
        <v>480</v>
      </c>
      <c r="J154" s="72"/>
      <c r="K154" s="73">
        <v>615</v>
      </c>
      <c r="L154" s="73" t="s">
        <v>481</v>
      </c>
      <c r="M154" s="73">
        <v>6</v>
      </c>
      <c r="N154" s="73">
        <v>15</v>
      </c>
      <c r="O154" s="73">
        <v>15</v>
      </c>
      <c r="P154" s="95" t="s">
        <v>1251</v>
      </c>
      <c r="Q154" s="73" t="s">
        <v>1293</v>
      </c>
      <c r="R154" s="95">
        <v>2</v>
      </c>
      <c r="S154" s="71" t="s">
        <v>1223</v>
      </c>
      <c r="Y154" s="19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BG154" s="20"/>
    </row>
    <row r="155" spans="1:59" s="18" customFormat="1" ht="17.100000000000001" customHeight="1">
      <c r="A155" s="56">
        <v>44853</v>
      </c>
      <c r="B155" s="57" t="s">
        <v>201</v>
      </c>
      <c r="C155" s="57" t="s">
        <v>416</v>
      </c>
      <c r="D155" s="58">
        <v>3615</v>
      </c>
      <c r="E155" s="59" t="s">
        <v>1099</v>
      </c>
      <c r="F155" s="59" t="s">
        <v>1100</v>
      </c>
      <c r="G155" s="59">
        <v>2</v>
      </c>
      <c r="H155" s="60" t="s">
        <v>416</v>
      </c>
      <c r="I155" s="59" t="s">
        <v>480</v>
      </c>
      <c r="J155" s="61"/>
      <c r="K155" s="57">
        <v>516</v>
      </c>
      <c r="L155" s="62" t="s">
        <v>481</v>
      </c>
      <c r="M155" s="57">
        <v>5</v>
      </c>
      <c r="N155" s="62">
        <v>16</v>
      </c>
      <c r="O155" s="62">
        <v>16</v>
      </c>
      <c r="P155" s="63" t="s">
        <v>1251</v>
      </c>
      <c r="Q155" s="62" t="s">
        <v>1295</v>
      </c>
      <c r="R155" s="63">
        <v>2</v>
      </c>
      <c r="S155" s="60" t="s">
        <v>1236</v>
      </c>
      <c r="T155" s="27">
        <f>D155-AB155</f>
        <v>452</v>
      </c>
      <c r="U155" s="27">
        <v>452</v>
      </c>
      <c r="V155" s="28">
        <f>D155/AB155</f>
        <v>1.1429023079355043</v>
      </c>
      <c r="W155" s="28">
        <f>V155-1</f>
        <v>0.14290230793550429</v>
      </c>
      <c r="X155" s="41"/>
      <c r="Y155" s="29"/>
      <c r="AA155" s="18" t="s">
        <v>416</v>
      </c>
      <c r="AB155" s="27">
        <v>3163</v>
      </c>
      <c r="AC155" s="34" t="s">
        <v>1099</v>
      </c>
      <c r="AD155" s="34" t="s">
        <v>1100</v>
      </c>
      <c r="AE155" s="18" t="s">
        <v>416</v>
      </c>
      <c r="AF155" s="18" t="s">
        <v>480</v>
      </c>
      <c r="AH155" s="18">
        <v>516</v>
      </c>
      <c r="AI155" s="35" t="s">
        <v>481</v>
      </c>
      <c r="AJ155" s="30" t="s">
        <v>1046</v>
      </c>
      <c r="AK155" s="30"/>
      <c r="BG155" s="20"/>
    </row>
    <row r="156" spans="1:59" s="18" customFormat="1" ht="17.100000000000001" customHeight="1">
      <c r="A156" s="73"/>
      <c r="B156" s="73"/>
      <c r="C156" s="73"/>
      <c r="D156" s="73"/>
      <c r="E156" s="70" t="s">
        <v>1099</v>
      </c>
      <c r="F156" s="70" t="s">
        <v>1100</v>
      </c>
      <c r="G156" s="70">
        <v>2</v>
      </c>
      <c r="H156" s="71" t="s">
        <v>751</v>
      </c>
      <c r="I156" s="70" t="s">
        <v>480</v>
      </c>
      <c r="J156" s="72"/>
      <c r="K156" s="73">
        <v>616</v>
      </c>
      <c r="L156" s="73" t="s">
        <v>481</v>
      </c>
      <c r="M156" s="73">
        <v>6</v>
      </c>
      <c r="N156" s="73">
        <v>16</v>
      </c>
      <c r="O156" s="73">
        <v>16</v>
      </c>
      <c r="P156" s="95" t="s">
        <v>1251</v>
      </c>
      <c r="Q156" s="73" t="s">
        <v>1295</v>
      </c>
      <c r="R156" s="95">
        <v>2</v>
      </c>
      <c r="S156" s="71" t="s">
        <v>1223</v>
      </c>
      <c r="Y156" s="19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BG156" s="20"/>
    </row>
    <row r="157" spans="1:59" s="18" customFormat="1" ht="17.100000000000001" customHeight="1">
      <c r="A157" s="81">
        <v>45108</v>
      </c>
      <c r="B157" s="82" t="s">
        <v>1154</v>
      </c>
      <c r="C157" s="82" t="s">
        <v>496</v>
      </c>
      <c r="D157" s="83">
        <v>3650</v>
      </c>
      <c r="E157" s="84" t="s">
        <v>1099</v>
      </c>
      <c r="F157" s="84" t="s">
        <v>1100</v>
      </c>
      <c r="G157" s="84">
        <v>2</v>
      </c>
      <c r="H157" s="85" t="s">
        <v>496</v>
      </c>
      <c r="I157" s="84" t="s">
        <v>478</v>
      </c>
      <c r="J157" s="86"/>
      <c r="K157" s="82">
        <v>201</v>
      </c>
      <c r="L157" s="87" t="s">
        <v>479</v>
      </c>
      <c r="M157" s="82">
        <v>2</v>
      </c>
      <c r="N157" s="87">
        <v>1</v>
      </c>
      <c r="O157" s="87">
        <v>1</v>
      </c>
      <c r="P157" s="96" t="s">
        <v>1251</v>
      </c>
      <c r="Q157" s="87" t="s">
        <v>1289</v>
      </c>
      <c r="R157" s="96">
        <v>2</v>
      </c>
      <c r="S157" s="85" t="s">
        <v>1235</v>
      </c>
      <c r="T157" s="27">
        <f>D157-AB157</f>
        <v>0</v>
      </c>
      <c r="U157" s="27">
        <v>0</v>
      </c>
      <c r="V157" s="28">
        <f>D157/AB157</f>
        <v>1</v>
      </c>
      <c r="W157" s="28"/>
      <c r="Y157" s="19"/>
      <c r="AA157" s="18" t="s">
        <v>496</v>
      </c>
      <c r="AB157" s="27">
        <v>3650</v>
      </c>
      <c r="AC157" s="25" t="s">
        <v>1099</v>
      </c>
      <c r="AD157" s="25" t="s">
        <v>1100</v>
      </c>
      <c r="AE157" s="18" t="s">
        <v>496</v>
      </c>
      <c r="AF157" s="18" t="s">
        <v>478</v>
      </c>
      <c r="AH157" s="18">
        <v>201</v>
      </c>
      <c r="AI157" s="26" t="s">
        <v>479</v>
      </c>
      <c r="AJ157" s="30" t="s">
        <v>963</v>
      </c>
      <c r="AV157" s="20"/>
      <c r="AW157" s="20"/>
      <c r="BG157" s="20"/>
    </row>
    <row r="158" spans="1:59" s="18" customFormat="1" ht="17.100000000000001" customHeight="1">
      <c r="A158" s="74"/>
      <c r="B158" s="75"/>
      <c r="C158" s="75"/>
      <c r="D158" s="76"/>
      <c r="E158" s="77" t="s">
        <v>1099</v>
      </c>
      <c r="F158" s="77" t="s">
        <v>1100</v>
      </c>
      <c r="G158" s="77">
        <v>2</v>
      </c>
      <c r="H158" s="78" t="s">
        <v>560</v>
      </c>
      <c r="I158" s="77" t="s">
        <v>478</v>
      </c>
      <c r="J158" s="79"/>
      <c r="K158" s="75">
        <v>301</v>
      </c>
      <c r="L158" s="80" t="s">
        <v>479</v>
      </c>
      <c r="M158" s="75">
        <v>3</v>
      </c>
      <c r="N158" s="80">
        <v>1</v>
      </c>
      <c r="O158" s="80">
        <v>1</v>
      </c>
      <c r="P158" s="97" t="s">
        <v>1251</v>
      </c>
      <c r="Q158" s="80" t="s">
        <v>1289</v>
      </c>
      <c r="R158" s="97">
        <v>2</v>
      </c>
      <c r="S158" s="78" t="s">
        <v>1223</v>
      </c>
      <c r="T158" s="27"/>
      <c r="U158" s="27"/>
      <c r="V158" s="28"/>
      <c r="W158" s="28"/>
      <c r="X158" s="41"/>
      <c r="Y158" s="29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BG158" s="20"/>
    </row>
    <row r="159" spans="1:59" s="18" customFormat="1" ht="17.100000000000001" customHeight="1">
      <c r="A159" s="74"/>
      <c r="B159" s="75"/>
      <c r="C159" s="75"/>
      <c r="D159" s="76"/>
      <c r="E159" s="77" t="s">
        <v>1099</v>
      </c>
      <c r="F159" s="77" t="s">
        <v>1100</v>
      </c>
      <c r="G159" s="77">
        <v>2</v>
      </c>
      <c r="H159" s="78" t="s">
        <v>621</v>
      </c>
      <c r="I159" s="77" t="s">
        <v>478</v>
      </c>
      <c r="J159" s="79"/>
      <c r="K159" s="75">
        <v>401</v>
      </c>
      <c r="L159" s="80" t="s">
        <v>479</v>
      </c>
      <c r="M159" s="75">
        <v>4</v>
      </c>
      <c r="N159" s="80">
        <v>1</v>
      </c>
      <c r="O159" s="80">
        <v>1</v>
      </c>
      <c r="P159" s="97" t="s">
        <v>1251</v>
      </c>
      <c r="Q159" s="80" t="s">
        <v>1289</v>
      </c>
      <c r="R159" s="97">
        <v>2</v>
      </c>
      <c r="S159" s="78" t="s">
        <v>1223</v>
      </c>
      <c r="T159" s="27"/>
      <c r="U159" s="27"/>
      <c r="V159" s="28"/>
      <c r="W159" s="28"/>
      <c r="X159" s="41"/>
      <c r="Y159" s="29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BG159" s="20"/>
    </row>
    <row r="160" spans="1:59" s="18" customFormat="1" ht="17.100000000000001" customHeight="1">
      <c r="A160" s="81">
        <v>44893</v>
      </c>
      <c r="B160" s="82" t="s">
        <v>126</v>
      </c>
      <c r="C160" s="82" t="s">
        <v>337</v>
      </c>
      <c r="D160" s="83">
        <v>3690</v>
      </c>
      <c r="E160" s="84" t="s">
        <v>1099</v>
      </c>
      <c r="F160" s="84" t="s">
        <v>1100</v>
      </c>
      <c r="G160" s="84">
        <v>2</v>
      </c>
      <c r="H160" s="85" t="s">
        <v>337</v>
      </c>
      <c r="I160" s="84" t="s">
        <v>478</v>
      </c>
      <c r="J160" s="86"/>
      <c r="K160" s="82">
        <v>501</v>
      </c>
      <c r="L160" s="87" t="s">
        <v>479</v>
      </c>
      <c r="M160" s="82">
        <v>5</v>
      </c>
      <c r="N160" s="87">
        <v>1</v>
      </c>
      <c r="O160" s="87">
        <v>1</v>
      </c>
      <c r="P160" s="96" t="s">
        <v>1251</v>
      </c>
      <c r="Q160" s="87" t="s">
        <v>1289</v>
      </c>
      <c r="R160" s="96">
        <v>2</v>
      </c>
      <c r="S160" s="85" t="s">
        <v>1236</v>
      </c>
      <c r="T160" s="27">
        <f>D160-AB160</f>
        <v>461</v>
      </c>
      <c r="U160" s="27">
        <v>461</v>
      </c>
      <c r="V160" s="28">
        <f>D160/AB160</f>
        <v>1.1427686590275627</v>
      </c>
      <c r="W160" s="28">
        <f>V160-1</f>
        <v>0.14276865902756275</v>
      </c>
      <c r="X160" s="41"/>
      <c r="Y160" s="29"/>
      <c r="AA160" s="18" t="s">
        <v>337</v>
      </c>
      <c r="AB160" s="27">
        <v>3229</v>
      </c>
      <c r="AC160" s="25" t="s">
        <v>1099</v>
      </c>
      <c r="AD160" s="25" t="s">
        <v>1100</v>
      </c>
      <c r="AE160" s="18" t="s">
        <v>337</v>
      </c>
      <c r="AF160" s="18" t="s">
        <v>478</v>
      </c>
      <c r="AH160" s="18">
        <v>501</v>
      </c>
      <c r="AI160" s="26" t="s">
        <v>479</v>
      </c>
      <c r="AJ160" s="30" t="s">
        <v>1034</v>
      </c>
      <c r="AK160" s="30"/>
      <c r="BG160" s="20"/>
    </row>
    <row r="161" spans="1:59" s="18" customFormat="1" ht="17.100000000000001" customHeight="1">
      <c r="A161" s="81">
        <v>45423</v>
      </c>
      <c r="B161" s="82" t="s">
        <v>1133</v>
      </c>
      <c r="C161" s="82" t="s">
        <v>736</v>
      </c>
      <c r="D161" s="83">
        <v>3750</v>
      </c>
      <c r="E161" s="84" t="s">
        <v>1099</v>
      </c>
      <c r="F161" s="84" t="s">
        <v>1100</v>
      </c>
      <c r="G161" s="84">
        <v>2</v>
      </c>
      <c r="H161" s="85" t="s">
        <v>736</v>
      </c>
      <c r="I161" s="84" t="s">
        <v>478</v>
      </c>
      <c r="J161" s="86"/>
      <c r="K161" s="82">
        <v>601</v>
      </c>
      <c r="L161" s="87" t="s">
        <v>479</v>
      </c>
      <c r="M161" s="82">
        <v>6</v>
      </c>
      <c r="N161" s="87">
        <v>1</v>
      </c>
      <c r="O161" s="87">
        <v>1</v>
      </c>
      <c r="P161" s="96" t="s">
        <v>1251</v>
      </c>
      <c r="Q161" s="87" t="s">
        <v>1289</v>
      </c>
      <c r="R161" s="96">
        <v>2</v>
      </c>
      <c r="S161" s="85" t="s">
        <v>1236</v>
      </c>
      <c r="T161" s="27">
        <f>D161-AB161</f>
        <v>125</v>
      </c>
      <c r="U161" s="27">
        <v>125</v>
      </c>
      <c r="V161" s="28">
        <f>D161/AB161</f>
        <v>1.0344827586206897</v>
      </c>
      <c r="W161" s="28">
        <f>V161-1</f>
        <v>3.4482758620689724E-2</v>
      </c>
      <c r="X161" s="41">
        <v>3.4482758620689724E-2</v>
      </c>
      <c r="Y161" s="29"/>
      <c r="AA161" s="18" t="s">
        <v>736</v>
      </c>
      <c r="AB161" s="27">
        <v>3625</v>
      </c>
      <c r="AC161" s="25" t="s">
        <v>1099</v>
      </c>
      <c r="AD161" s="25" t="s">
        <v>1100</v>
      </c>
      <c r="AE161" s="18" t="s">
        <v>736</v>
      </c>
      <c r="AF161" s="18" t="s">
        <v>478</v>
      </c>
      <c r="AH161" s="18">
        <v>601</v>
      </c>
      <c r="AI161" s="26" t="s">
        <v>479</v>
      </c>
      <c r="AJ161" s="30" t="s">
        <v>968</v>
      </c>
      <c r="BG161" s="20"/>
    </row>
    <row r="162" spans="1:59" s="18" customFormat="1" ht="17.100000000000001" customHeight="1">
      <c r="A162" s="81">
        <v>45031</v>
      </c>
      <c r="B162" s="82" t="s">
        <v>1173</v>
      </c>
      <c r="C162" s="82" t="s">
        <v>3</v>
      </c>
      <c r="D162" s="83">
        <v>4500</v>
      </c>
      <c r="E162" s="84" t="s">
        <v>1099</v>
      </c>
      <c r="F162" s="84" t="s">
        <v>1100</v>
      </c>
      <c r="G162" s="84">
        <v>2</v>
      </c>
      <c r="H162" s="85" t="s">
        <v>3</v>
      </c>
      <c r="I162" s="84" t="s">
        <v>478</v>
      </c>
      <c r="J162" s="86"/>
      <c r="K162" s="82">
        <v>701</v>
      </c>
      <c r="L162" s="87" t="s">
        <v>479</v>
      </c>
      <c r="M162" s="82">
        <v>7</v>
      </c>
      <c r="N162" s="87">
        <v>1</v>
      </c>
      <c r="O162" s="87">
        <v>1</v>
      </c>
      <c r="P162" s="96" t="s">
        <v>1251</v>
      </c>
      <c r="Q162" s="87" t="s">
        <v>1289</v>
      </c>
      <c r="R162" s="96">
        <v>2</v>
      </c>
      <c r="S162" s="88" t="s">
        <v>1234</v>
      </c>
      <c r="T162" s="27">
        <f>D162-AB162</f>
        <v>-113</v>
      </c>
      <c r="U162" s="27">
        <v>-113</v>
      </c>
      <c r="V162" s="28">
        <f>D162/AB162</f>
        <v>0.97550401040537615</v>
      </c>
      <c r="W162" s="28"/>
      <c r="Y162" s="29">
        <f>A162-Z162</f>
        <v>102</v>
      </c>
      <c r="Z162" s="22">
        <v>44929</v>
      </c>
      <c r="AA162" s="23" t="s">
        <v>29</v>
      </c>
      <c r="AB162" s="24">
        <v>4613</v>
      </c>
      <c r="AC162" s="25" t="s">
        <v>1099</v>
      </c>
      <c r="AD162" s="25" t="s">
        <v>1100</v>
      </c>
      <c r="AE162" s="23" t="s">
        <v>255</v>
      </c>
      <c r="AF162" s="25" t="s">
        <v>478</v>
      </c>
      <c r="AG162" s="26" t="s">
        <v>471</v>
      </c>
      <c r="AH162" s="23">
        <v>701</v>
      </c>
      <c r="AI162" s="26" t="s">
        <v>479</v>
      </c>
      <c r="AJ162" s="30" t="s">
        <v>886</v>
      </c>
      <c r="AM162" s="18" t="s">
        <v>255</v>
      </c>
      <c r="AN162" s="27">
        <v>4613</v>
      </c>
      <c r="AO162" s="25" t="s">
        <v>1099</v>
      </c>
      <c r="AP162" s="25" t="s">
        <v>1100</v>
      </c>
      <c r="AQ162" s="18" t="s">
        <v>3</v>
      </c>
      <c r="AR162" s="18" t="s">
        <v>478</v>
      </c>
      <c r="AS162" s="18" t="s">
        <v>471</v>
      </c>
      <c r="AT162" s="18">
        <v>701</v>
      </c>
      <c r="AU162" s="26" t="s">
        <v>479</v>
      </c>
      <c r="BG162" s="20"/>
    </row>
    <row r="163" spans="1:59" s="18" customFormat="1" ht="17.100000000000001" customHeight="1">
      <c r="A163" s="81">
        <v>45485</v>
      </c>
      <c r="B163" s="82" t="s">
        <v>39</v>
      </c>
      <c r="C163" s="82" t="s">
        <v>265</v>
      </c>
      <c r="D163" s="83">
        <v>3700</v>
      </c>
      <c r="E163" s="84" t="s">
        <v>1099</v>
      </c>
      <c r="F163" s="84" t="s">
        <v>1100</v>
      </c>
      <c r="G163" s="84">
        <v>2</v>
      </c>
      <c r="H163" s="85" t="s">
        <v>793</v>
      </c>
      <c r="I163" s="84" t="s">
        <v>478</v>
      </c>
      <c r="J163" s="86" t="s">
        <v>471</v>
      </c>
      <c r="K163" s="82">
        <v>801</v>
      </c>
      <c r="L163" s="87" t="s">
        <v>479</v>
      </c>
      <c r="M163" s="82">
        <v>8</v>
      </c>
      <c r="N163" s="87">
        <v>1</v>
      </c>
      <c r="O163" s="87">
        <v>1</v>
      </c>
      <c r="P163" s="96" t="s">
        <v>1251</v>
      </c>
      <c r="Q163" s="87" t="s">
        <v>1289</v>
      </c>
      <c r="R163" s="96">
        <v>2</v>
      </c>
      <c r="S163" s="88" t="s">
        <v>1234</v>
      </c>
      <c r="T163" s="27">
        <f>D163-AB163</f>
        <v>-50</v>
      </c>
      <c r="U163" s="27">
        <v>-50</v>
      </c>
      <c r="V163" s="28">
        <f>D163/AB163</f>
        <v>0.98666666666666669</v>
      </c>
      <c r="W163" s="28"/>
      <c r="Y163" s="29">
        <f>A163-Z163</f>
        <v>436</v>
      </c>
      <c r="Z163" s="22">
        <v>45049</v>
      </c>
      <c r="AA163" s="23" t="s">
        <v>39</v>
      </c>
      <c r="AB163" s="24">
        <v>3750</v>
      </c>
      <c r="AC163" s="25" t="s">
        <v>1099</v>
      </c>
      <c r="AD163" s="25" t="s">
        <v>1100</v>
      </c>
      <c r="AE163" s="23" t="s">
        <v>265</v>
      </c>
      <c r="AF163" s="25" t="s">
        <v>478</v>
      </c>
      <c r="AG163" s="26" t="s">
        <v>471</v>
      </c>
      <c r="AH163" s="23">
        <v>801</v>
      </c>
      <c r="AI163" s="26" t="s">
        <v>479</v>
      </c>
      <c r="AJ163" s="30" t="s">
        <v>993</v>
      </c>
      <c r="AM163" s="18" t="s">
        <v>793</v>
      </c>
      <c r="AN163" s="27">
        <v>3438</v>
      </c>
      <c r="AO163" s="25" t="s">
        <v>1099</v>
      </c>
      <c r="AP163" s="25" t="s">
        <v>1100</v>
      </c>
      <c r="AQ163" s="18" t="s">
        <v>793</v>
      </c>
      <c r="AR163" s="18" t="s">
        <v>478</v>
      </c>
      <c r="AS163" s="17" t="s">
        <v>471</v>
      </c>
      <c r="AT163" s="18">
        <v>801</v>
      </c>
      <c r="AU163" s="26" t="s">
        <v>479</v>
      </c>
      <c r="BG163" s="20"/>
    </row>
    <row r="164" spans="1:59" s="18" customFormat="1" ht="17.100000000000001" customHeight="1">
      <c r="A164" s="74"/>
      <c r="B164" s="75"/>
      <c r="C164" s="75"/>
      <c r="D164" s="76"/>
      <c r="E164" s="77" t="s">
        <v>1099</v>
      </c>
      <c r="F164" s="77" t="s">
        <v>1100</v>
      </c>
      <c r="G164" s="77">
        <v>2</v>
      </c>
      <c r="H164" s="78" t="s">
        <v>501</v>
      </c>
      <c r="I164" s="77" t="s">
        <v>478</v>
      </c>
      <c r="J164" s="79"/>
      <c r="K164" s="75">
        <v>203</v>
      </c>
      <c r="L164" s="80" t="s">
        <v>479</v>
      </c>
      <c r="M164" s="75">
        <v>2</v>
      </c>
      <c r="N164" s="80">
        <v>3</v>
      </c>
      <c r="O164" s="80">
        <v>3</v>
      </c>
      <c r="P164" s="97" t="s">
        <v>1251</v>
      </c>
      <c r="Q164" s="80"/>
      <c r="R164" s="97">
        <v>2</v>
      </c>
      <c r="S164" s="78" t="s">
        <v>1223</v>
      </c>
      <c r="Y164" s="19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</row>
    <row r="165" spans="1:59" s="18" customFormat="1" ht="17.100000000000001" customHeight="1">
      <c r="A165" s="81">
        <v>44725</v>
      </c>
      <c r="B165" s="82" t="s">
        <v>94</v>
      </c>
      <c r="C165" s="82" t="s">
        <v>305</v>
      </c>
      <c r="D165" s="83">
        <v>3425</v>
      </c>
      <c r="E165" s="84" t="s">
        <v>1099</v>
      </c>
      <c r="F165" s="84" t="s">
        <v>1100</v>
      </c>
      <c r="G165" s="84">
        <v>2</v>
      </c>
      <c r="H165" s="85" t="s">
        <v>305</v>
      </c>
      <c r="I165" s="84" t="s">
        <v>478</v>
      </c>
      <c r="J165" s="86"/>
      <c r="K165" s="82">
        <v>303</v>
      </c>
      <c r="L165" s="87" t="s">
        <v>479</v>
      </c>
      <c r="M165" s="82">
        <v>3</v>
      </c>
      <c r="N165" s="87">
        <v>3</v>
      </c>
      <c r="O165" s="87">
        <v>3</v>
      </c>
      <c r="P165" s="96" t="s">
        <v>1251</v>
      </c>
      <c r="Q165" s="87"/>
      <c r="R165" s="96">
        <v>2</v>
      </c>
      <c r="S165" s="85"/>
      <c r="Y165" s="19"/>
    </row>
    <row r="166" spans="1:59" s="18" customFormat="1" ht="17.100000000000001" customHeight="1">
      <c r="A166" s="74"/>
      <c r="B166" s="75"/>
      <c r="C166" s="75"/>
      <c r="D166" s="76"/>
      <c r="E166" s="77" t="s">
        <v>1099</v>
      </c>
      <c r="F166" s="77" t="s">
        <v>1100</v>
      </c>
      <c r="G166" s="77">
        <v>2</v>
      </c>
      <c r="H166" s="78" t="s">
        <v>626</v>
      </c>
      <c r="I166" s="77" t="s">
        <v>478</v>
      </c>
      <c r="J166" s="79"/>
      <c r="K166" s="75">
        <v>403</v>
      </c>
      <c r="L166" s="80" t="s">
        <v>479</v>
      </c>
      <c r="M166" s="75">
        <v>4</v>
      </c>
      <c r="N166" s="80">
        <v>3</v>
      </c>
      <c r="O166" s="80">
        <v>3</v>
      </c>
      <c r="P166" s="97" t="s">
        <v>1251</v>
      </c>
      <c r="Q166" s="80"/>
      <c r="R166" s="97">
        <v>2</v>
      </c>
      <c r="S166" s="78" t="s">
        <v>1223</v>
      </c>
      <c r="Y166" s="19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</row>
    <row r="167" spans="1:59" s="18" customFormat="1" ht="17.100000000000001" customHeight="1">
      <c r="A167" s="81">
        <v>45550</v>
      </c>
      <c r="B167" s="82" t="s">
        <v>1111</v>
      </c>
      <c r="C167" s="82" t="s">
        <v>688</v>
      </c>
      <c r="D167" s="83">
        <v>3995</v>
      </c>
      <c r="E167" s="84" t="s">
        <v>1099</v>
      </c>
      <c r="F167" s="84" t="s">
        <v>1100</v>
      </c>
      <c r="G167" s="84">
        <v>2</v>
      </c>
      <c r="H167" s="85" t="s">
        <v>688</v>
      </c>
      <c r="I167" s="84" t="s">
        <v>478</v>
      </c>
      <c r="J167" s="86"/>
      <c r="K167" s="82">
        <v>503</v>
      </c>
      <c r="L167" s="87" t="s">
        <v>479</v>
      </c>
      <c r="M167" s="82">
        <v>5</v>
      </c>
      <c r="N167" s="87">
        <v>3</v>
      </c>
      <c r="O167" s="87">
        <v>3</v>
      </c>
      <c r="P167" s="96" t="s">
        <v>1251</v>
      </c>
      <c r="Q167" s="87"/>
      <c r="R167" s="96">
        <v>2</v>
      </c>
      <c r="S167" s="85"/>
      <c r="Y167" s="19"/>
    </row>
    <row r="168" spans="1:59" s="18" customFormat="1" ht="17.100000000000001" customHeight="1">
      <c r="A168" s="81">
        <v>45486</v>
      </c>
      <c r="B168" s="82" t="s">
        <v>1123</v>
      </c>
      <c r="C168" s="82" t="s">
        <v>739</v>
      </c>
      <c r="D168" s="83">
        <v>3600</v>
      </c>
      <c r="E168" s="84" t="s">
        <v>1099</v>
      </c>
      <c r="F168" s="84" t="s">
        <v>1100</v>
      </c>
      <c r="G168" s="84">
        <v>2</v>
      </c>
      <c r="H168" s="85" t="s">
        <v>739</v>
      </c>
      <c r="I168" s="84" t="s">
        <v>478</v>
      </c>
      <c r="J168" s="86"/>
      <c r="K168" s="82">
        <v>603</v>
      </c>
      <c r="L168" s="87" t="s">
        <v>479</v>
      </c>
      <c r="M168" s="82">
        <v>6</v>
      </c>
      <c r="N168" s="87">
        <v>3</v>
      </c>
      <c r="O168" s="87">
        <v>3</v>
      </c>
      <c r="P168" s="96" t="s">
        <v>1251</v>
      </c>
      <c r="Q168" s="87"/>
      <c r="R168" s="96">
        <v>2</v>
      </c>
      <c r="S168" s="88" t="s">
        <v>1234</v>
      </c>
      <c r="T168" s="27">
        <f>D168-AB168</f>
        <v>-95</v>
      </c>
      <c r="U168" s="27">
        <v>-95</v>
      </c>
      <c r="V168" s="28">
        <f>D168/AB168</f>
        <v>0.97428958051420844</v>
      </c>
      <c r="W168" s="28"/>
      <c r="Y168" s="19"/>
      <c r="AA168" s="18" t="s">
        <v>739</v>
      </c>
      <c r="AB168" s="27">
        <v>3695</v>
      </c>
      <c r="AC168" s="25" t="s">
        <v>1099</v>
      </c>
      <c r="AD168" s="25" t="s">
        <v>1100</v>
      </c>
      <c r="AE168" s="18" t="s">
        <v>739</v>
      </c>
      <c r="AF168" s="18" t="s">
        <v>478</v>
      </c>
      <c r="AH168" s="18">
        <v>603</v>
      </c>
      <c r="AI168" s="26" t="s">
        <v>479</v>
      </c>
      <c r="AJ168" s="30" t="s">
        <v>950</v>
      </c>
      <c r="AK168" s="30"/>
      <c r="AV168" s="20"/>
      <c r="AW168" s="20"/>
    </row>
    <row r="169" spans="1:59" s="18" customFormat="1" ht="17.100000000000001" customHeight="1">
      <c r="A169" s="74"/>
      <c r="B169" s="75"/>
      <c r="C169" s="75"/>
      <c r="D169" s="76"/>
      <c r="E169" s="77" t="s">
        <v>1099</v>
      </c>
      <c r="F169" s="77" t="s">
        <v>1100</v>
      </c>
      <c r="G169" s="77">
        <v>2</v>
      </c>
      <c r="H169" s="78" t="s">
        <v>506</v>
      </c>
      <c r="I169" s="77" t="s">
        <v>478</v>
      </c>
      <c r="J169" s="79"/>
      <c r="K169" s="75">
        <v>205</v>
      </c>
      <c r="L169" s="80" t="s">
        <v>479</v>
      </c>
      <c r="M169" s="75">
        <v>2</v>
      </c>
      <c r="N169" s="80">
        <v>5</v>
      </c>
      <c r="O169" s="80">
        <v>5</v>
      </c>
      <c r="P169" s="97" t="s">
        <v>1251</v>
      </c>
      <c r="Q169" s="80"/>
      <c r="R169" s="97">
        <v>2</v>
      </c>
      <c r="S169" s="78" t="s">
        <v>1223</v>
      </c>
      <c r="Y169" s="19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</row>
    <row r="170" spans="1:59" s="18" customFormat="1" ht="17.100000000000001" customHeight="1">
      <c r="A170" s="81">
        <v>45376</v>
      </c>
      <c r="B170" s="82" t="s">
        <v>99</v>
      </c>
      <c r="C170" s="82" t="s">
        <v>310</v>
      </c>
      <c r="D170" s="83">
        <v>3775</v>
      </c>
      <c r="E170" s="84" t="s">
        <v>1099</v>
      </c>
      <c r="F170" s="84" t="s">
        <v>1100</v>
      </c>
      <c r="G170" s="84">
        <v>2</v>
      </c>
      <c r="H170" s="85" t="s">
        <v>310</v>
      </c>
      <c r="I170" s="84" t="s">
        <v>478</v>
      </c>
      <c r="J170" s="86"/>
      <c r="K170" s="82">
        <v>305</v>
      </c>
      <c r="L170" s="87" t="s">
        <v>479</v>
      </c>
      <c r="M170" s="82">
        <v>3</v>
      </c>
      <c r="N170" s="87">
        <v>5</v>
      </c>
      <c r="O170" s="87">
        <v>5</v>
      </c>
      <c r="P170" s="96" t="s">
        <v>1251</v>
      </c>
      <c r="Q170" s="87"/>
      <c r="R170" s="96">
        <v>2</v>
      </c>
      <c r="S170" s="85" t="s">
        <v>1236</v>
      </c>
      <c r="T170" s="27">
        <f>D170-AB170</f>
        <v>360</v>
      </c>
      <c r="U170" s="27">
        <v>360</v>
      </c>
      <c r="V170" s="28">
        <f>D170/AB170</f>
        <v>1.1054172767203514</v>
      </c>
      <c r="W170" s="28">
        <f>V170-1</f>
        <v>0.10541727672035139</v>
      </c>
      <c r="X170" s="41"/>
      <c r="Y170" s="29"/>
      <c r="AA170" s="18" t="s">
        <v>310</v>
      </c>
      <c r="AB170" s="27">
        <v>3415</v>
      </c>
      <c r="AC170" s="25" t="s">
        <v>1099</v>
      </c>
      <c r="AD170" s="25" t="s">
        <v>1100</v>
      </c>
      <c r="AE170" s="18" t="s">
        <v>310</v>
      </c>
      <c r="AF170" s="18" t="s">
        <v>478</v>
      </c>
      <c r="AH170" s="18">
        <v>305</v>
      </c>
      <c r="AI170" s="26" t="s">
        <v>479</v>
      </c>
      <c r="AJ170" s="30" t="s">
        <v>998</v>
      </c>
      <c r="AV170" s="20"/>
      <c r="AW170" s="20"/>
    </row>
    <row r="171" spans="1:59" s="18" customFormat="1" ht="17.100000000000001" customHeight="1">
      <c r="A171" s="74"/>
      <c r="B171" s="75"/>
      <c r="C171" s="75"/>
      <c r="D171" s="76"/>
      <c r="E171" s="77" t="s">
        <v>1099</v>
      </c>
      <c r="F171" s="77" t="s">
        <v>1100</v>
      </c>
      <c r="G171" s="77">
        <v>2</v>
      </c>
      <c r="H171" s="78" t="s">
        <v>631</v>
      </c>
      <c r="I171" s="77" t="s">
        <v>478</v>
      </c>
      <c r="J171" s="79"/>
      <c r="K171" s="75">
        <v>405</v>
      </c>
      <c r="L171" s="80" t="s">
        <v>479</v>
      </c>
      <c r="M171" s="75">
        <v>4</v>
      </c>
      <c r="N171" s="80">
        <v>5</v>
      </c>
      <c r="O171" s="80">
        <v>5</v>
      </c>
      <c r="P171" s="97" t="s">
        <v>1251</v>
      </c>
      <c r="Q171" s="80"/>
      <c r="R171" s="97">
        <v>2</v>
      </c>
      <c r="S171" s="78" t="s">
        <v>1223</v>
      </c>
      <c r="Y171" s="19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</row>
    <row r="172" spans="1:59" s="18" customFormat="1" ht="17.100000000000001" customHeight="1">
      <c r="A172" s="81">
        <v>45190</v>
      </c>
      <c r="B172" s="82" t="s">
        <v>1148</v>
      </c>
      <c r="C172" s="82" t="s">
        <v>693</v>
      </c>
      <c r="D172" s="83">
        <v>4050</v>
      </c>
      <c r="E172" s="84" t="s">
        <v>1099</v>
      </c>
      <c r="F172" s="84" t="s">
        <v>1100</v>
      </c>
      <c r="G172" s="84">
        <v>2</v>
      </c>
      <c r="H172" s="85" t="s">
        <v>693</v>
      </c>
      <c r="I172" s="84" t="s">
        <v>478</v>
      </c>
      <c r="J172" s="86"/>
      <c r="K172" s="82">
        <v>505</v>
      </c>
      <c r="L172" s="87" t="s">
        <v>479</v>
      </c>
      <c r="M172" s="82">
        <v>5</v>
      </c>
      <c r="N172" s="87">
        <v>5</v>
      </c>
      <c r="O172" s="87">
        <v>5</v>
      </c>
      <c r="P172" s="96" t="s">
        <v>1251</v>
      </c>
      <c r="Q172" s="87"/>
      <c r="R172" s="96">
        <v>2</v>
      </c>
      <c r="S172" s="88" t="s">
        <v>1234</v>
      </c>
      <c r="T172" s="27">
        <f t="shared" ref="T172:T177" si="0">D172-AB172</f>
        <v>-101</v>
      </c>
      <c r="U172" s="27">
        <v>-101</v>
      </c>
      <c r="V172" s="28">
        <f t="shared" ref="V172:V177" si="1">D172/AB172</f>
        <v>0.97566851361117801</v>
      </c>
      <c r="W172" s="28"/>
      <c r="Y172" s="19"/>
      <c r="AA172" s="18" t="s">
        <v>693</v>
      </c>
      <c r="AB172" s="27">
        <v>4151</v>
      </c>
      <c r="AC172" s="25" t="s">
        <v>1099</v>
      </c>
      <c r="AD172" s="25" t="s">
        <v>1100</v>
      </c>
      <c r="AE172" s="18" t="s">
        <v>693</v>
      </c>
      <c r="AF172" s="18" t="s">
        <v>478</v>
      </c>
      <c r="AH172" s="18">
        <v>505</v>
      </c>
      <c r="AI172" s="26" t="s">
        <v>479</v>
      </c>
      <c r="AJ172" s="30" t="s">
        <v>899</v>
      </c>
      <c r="AK172" s="30"/>
      <c r="AV172" s="20"/>
      <c r="AW172" s="20"/>
    </row>
    <row r="173" spans="1:59" s="18" customFormat="1" ht="17.100000000000001" customHeight="1">
      <c r="A173" s="81">
        <v>45602</v>
      </c>
      <c r="B173" s="82" t="s">
        <v>196</v>
      </c>
      <c r="C173" s="82" t="s">
        <v>411</v>
      </c>
      <c r="D173" s="83">
        <v>3785</v>
      </c>
      <c r="E173" s="84" t="s">
        <v>1099</v>
      </c>
      <c r="F173" s="84" t="s">
        <v>1100</v>
      </c>
      <c r="G173" s="84">
        <v>2</v>
      </c>
      <c r="H173" s="85" t="s">
        <v>411</v>
      </c>
      <c r="I173" s="84" t="s">
        <v>478</v>
      </c>
      <c r="J173" s="86"/>
      <c r="K173" s="82">
        <v>605</v>
      </c>
      <c r="L173" s="87" t="s">
        <v>479</v>
      </c>
      <c r="M173" s="82">
        <v>6</v>
      </c>
      <c r="N173" s="87">
        <v>5</v>
      </c>
      <c r="O173" s="87">
        <v>5</v>
      </c>
      <c r="P173" s="96" t="s">
        <v>1251</v>
      </c>
      <c r="Q173" s="87"/>
      <c r="R173" s="96">
        <v>2</v>
      </c>
      <c r="S173" s="85" t="s">
        <v>1236</v>
      </c>
      <c r="T173" s="27">
        <f t="shared" si="0"/>
        <v>361</v>
      </c>
      <c r="U173" s="27">
        <v>361</v>
      </c>
      <c r="V173" s="28">
        <f t="shared" si="1"/>
        <v>1.1054322429906542</v>
      </c>
      <c r="W173" s="28">
        <f>V173-1</f>
        <v>0.10543224299065423</v>
      </c>
      <c r="X173" s="41"/>
      <c r="Y173" s="29"/>
      <c r="AA173" s="18" t="s">
        <v>411</v>
      </c>
      <c r="AB173" s="27">
        <v>3424</v>
      </c>
      <c r="AC173" s="25" t="s">
        <v>1099</v>
      </c>
      <c r="AD173" s="25" t="s">
        <v>1100</v>
      </c>
      <c r="AE173" s="18" t="s">
        <v>411</v>
      </c>
      <c r="AF173" s="18" t="s">
        <v>478</v>
      </c>
      <c r="AH173" s="18">
        <v>605</v>
      </c>
      <c r="AI173" s="26" t="s">
        <v>479</v>
      </c>
      <c r="AJ173" s="30" t="s">
        <v>997</v>
      </c>
      <c r="AV173" s="20"/>
      <c r="AW173" s="20"/>
    </row>
    <row r="174" spans="1:59" s="18" customFormat="1" ht="17.100000000000001" customHeight="1">
      <c r="A174" s="81">
        <v>45401</v>
      </c>
      <c r="B174" s="82" t="s">
        <v>182</v>
      </c>
      <c r="C174" s="82" t="s">
        <v>396</v>
      </c>
      <c r="D174" s="83">
        <v>3650</v>
      </c>
      <c r="E174" s="84" t="s">
        <v>1099</v>
      </c>
      <c r="F174" s="84" t="s">
        <v>1100</v>
      </c>
      <c r="G174" s="84">
        <v>2</v>
      </c>
      <c r="H174" s="85" t="s">
        <v>396</v>
      </c>
      <c r="I174" s="84" t="s">
        <v>478</v>
      </c>
      <c r="J174" s="86"/>
      <c r="K174" s="82">
        <v>206</v>
      </c>
      <c r="L174" s="87" t="s">
        <v>479</v>
      </c>
      <c r="M174" s="82">
        <v>2</v>
      </c>
      <c r="N174" s="87">
        <v>6</v>
      </c>
      <c r="O174" s="87">
        <v>6</v>
      </c>
      <c r="P174" s="96" t="s">
        <v>1251</v>
      </c>
      <c r="Q174" s="87" t="s">
        <v>1285</v>
      </c>
      <c r="R174" s="96">
        <v>2</v>
      </c>
      <c r="S174" s="85" t="s">
        <v>1236</v>
      </c>
      <c r="T174" s="27">
        <f t="shared" si="0"/>
        <v>100</v>
      </c>
      <c r="U174" s="27">
        <v>100</v>
      </c>
      <c r="V174" s="28">
        <f t="shared" si="1"/>
        <v>1.028169014084507</v>
      </c>
      <c r="W174" s="28">
        <f>V174-1</f>
        <v>2.8169014084507005E-2</v>
      </c>
      <c r="X174" s="41">
        <v>2.8169014084507005E-2</v>
      </c>
      <c r="Y174" s="29"/>
      <c r="AA174" s="18" t="s">
        <v>396</v>
      </c>
      <c r="AB174" s="27">
        <v>3550</v>
      </c>
      <c r="AC174" s="25" t="s">
        <v>1099</v>
      </c>
      <c r="AD174" s="25" t="s">
        <v>1100</v>
      </c>
      <c r="AE174" s="18" t="s">
        <v>396</v>
      </c>
      <c r="AF174" s="18" t="s">
        <v>478</v>
      </c>
      <c r="AH174" s="18">
        <v>206</v>
      </c>
      <c r="AI174" s="26" t="s">
        <v>479</v>
      </c>
      <c r="AJ174" s="30" t="s">
        <v>983</v>
      </c>
      <c r="AV174" s="20"/>
      <c r="AW174" s="20"/>
    </row>
    <row r="175" spans="1:59" s="18" customFormat="1" ht="17.100000000000001" customHeight="1">
      <c r="A175" s="81">
        <v>44984</v>
      </c>
      <c r="B175" s="82" t="s">
        <v>60</v>
      </c>
      <c r="C175" s="82" t="s">
        <v>274</v>
      </c>
      <c r="D175" s="83">
        <v>3654</v>
      </c>
      <c r="E175" s="84" t="s">
        <v>1099</v>
      </c>
      <c r="F175" s="84" t="s">
        <v>1100</v>
      </c>
      <c r="G175" s="84">
        <v>2</v>
      </c>
      <c r="H175" s="85" t="s">
        <v>274</v>
      </c>
      <c r="I175" s="84" t="s">
        <v>478</v>
      </c>
      <c r="J175" s="86"/>
      <c r="K175" s="82">
        <v>306</v>
      </c>
      <c r="L175" s="87" t="s">
        <v>479</v>
      </c>
      <c r="M175" s="82">
        <v>3</v>
      </c>
      <c r="N175" s="87">
        <v>6</v>
      </c>
      <c r="O175" s="87">
        <v>6</v>
      </c>
      <c r="P175" s="96" t="s">
        <v>1251</v>
      </c>
      <c r="Q175" s="87" t="s">
        <v>1285</v>
      </c>
      <c r="R175" s="96">
        <v>2</v>
      </c>
      <c r="S175" s="85" t="s">
        <v>1236</v>
      </c>
      <c r="T175" s="27">
        <f t="shared" si="0"/>
        <v>457</v>
      </c>
      <c r="U175" s="27">
        <v>457</v>
      </c>
      <c r="V175" s="28">
        <f t="shared" si="1"/>
        <v>1.1429465123553331</v>
      </c>
      <c r="W175" s="28">
        <f>V175-1</f>
        <v>0.14294651235533307</v>
      </c>
      <c r="X175" s="41"/>
      <c r="Y175" s="29"/>
      <c r="AA175" s="18" t="s">
        <v>274</v>
      </c>
      <c r="AB175" s="27">
        <v>3197</v>
      </c>
      <c r="AC175" s="25" t="s">
        <v>1099</v>
      </c>
      <c r="AD175" s="25" t="s">
        <v>1100</v>
      </c>
      <c r="AE175" s="18" t="s">
        <v>274</v>
      </c>
      <c r="AF175" s="18" t="s">
        <v>478</v>
      </c>
      <c r="AH175" s="18">
        <v>306</v>
      </c>
      <c r="AI175" s="26" t="s">
        <v>479</v>
      </c>
      <c r="AJ175" s="30" t="s">
        <v>1038</v>
      </c>
      <c r="AV175" s="20"/>
      <c r="AW175" s="20"/>
    </row>
    <row r="176" spans="1:59" s="18" customFormat="1" ht="17.100000000000001" customHeight="1">
      <c r="A176" s="81">
        <v>45073</v>
      </c>
      <c r="B176" s="82" t="s">
        <v>1162</v>
      </c>
      <c r="C176" s="82" t="s">
        <v>633</v>
      </c>
      <c r="D176" s="83">
        <v>3595</v>
      </c>
      <c r="E176" s="84" t="s">
        <v>1099</v>
      </c>
      <c r="F176" s="84" t="s">
        <v>1100</v>
      </c>
      <c r="G176" s="84">
        <v>2</v>
      </c>
      <c r="H176" s="85" t="s">
        <v>633</v>
      </c>
      <c r="I176" s="84" t="s">
        <v>478</v>
      </c>
      <c r="J176" s="86"/>
      <c r="K176" s="82">
        <v>406</v>
      </c>
      <c r="L176" s="87" t="s">
        <v>479</v>
      </c>
      <c r="M176" s="82">
        <v>4</v>
      </c>
      <c r="N176" s="87">
        <v>6</v>
      </c>
      <c r="O176" s="87">
        <v>6</v>
      </c>
      <c r="P176" s="96" t="s">
        <v>1251</v>
      </c>
      <c r="Q176" s="87" t="s">
        <v>1285</v>
      </c>
      <c r="R176" s="96">
        <v>2</v>
      </c>
      <c r="S176" s="85" t="s">
        <v>1235</v>
      </c>
      <c r="T176" s="27">
        <f t="shared" si="0"/>
        <v>0</v>
      </c>
      <c r="U176" s="27">
        <v>0</v>
      </c>
      <c r="V176" s="28">
        <f t="shared" si="1"/>
        <v>1</v>
      </c>
      <c r="W176" s="28"/>
      <c r="Y176" s="19"/>
      <c r="AA176" s="18" t="s">
        <v>633</v>
      </c>
      <c r="AB176" s="27">
        <v>3595</v>
      </c>
      <c r="AC176" s="25" t="s">
        <v>1099</v>
      </c>
      <c r="AD176" s="25" t="s">
        <v>1100</v>
      </c>
      <c r="AE176" s="18" t="s">
        <v>633</v>
      </c>
      <c r="AF176" s="18" t="s">
        <v>478</v>
      </c>
      <c r="AH176" s="18">
        <v>406</v>
      </c>
      <c r="AI176" s="26" t="s">
        <v>479</v>
      </c>
      <c r="AJ176" s="30" t="s">
        <v>976</v>
      </c>
      <c r="AV176" s="20"/>
      <c r="AW176" s="20"/>
    </row>
    <row r="177" spans="1:59" s="18" customFormat="1" ht="17.100000000000001" customHeight="1">
      <c r="A177" s="81">
        <v>45045</v>
      </c>
      <c r="B177" s="82" t="s">
        <v>1171</v>
      </c>
      <c r="C177" s="82" t="s">
        <v>695</v>
      </c>
      <c r="D177" s="83">
        <v>3675</v>
      </c>
      <c r="E177" s="84" t="s">
        <v>1099</v>
      </c>
      <c r="F177" s="84" t="s">
        <v>1100</v>
      </c>
      <c r="G177" s="84">
        <v>2</v>
      </c>
      <c r="H177" s="85" t="s">
        <v>695</v>
      </c>
      <c r="I177" s="84" t="s">
        <v>478</v>
      </c>
      <c r="J177" s="86"/>
      <c r="K177" s="82">
        <v>506</v>
      </c>
      <c r="L177" s="87" t="s">
        <v>479</v>
      </c>
      <c r="M177" s="82">
        <v>5</v>
      </c>
      <c r="N177" s="87">
        <v>6</v>
      </c>
      <c r="O177" s="87">
        <v>6</v>
      </c>
      <c r="P177" s="96" t="s">
        <v>1251</v>
      </c>
      <c r="Q177" s="87" t="s">
        <v>1285</v>
      </c>
      <c r="R177" s="96">
        <v>2</v>
      </c>
      <c r="S177" s="88" t="s">
        <v>1234</v>
      </c>
      <c r="T177" s="27">
        <f t="shared" si="0"/>
        <v>-92</v>
      </c>
      <c r="U177" s="27">
        <v>-92</v>
      </c>
      <c r="V177" s="28">
        <f t="shared" si="1"/>
        <v>0.97557738253251924</v>
      </c>
      <c r="W177" s="28"/>
      <c r="Y177" s="19"/>
      <c r="AA177" s="18" t="s">
        <v>695</v>
      </c>
      <c r="AB177" s="27">
        <v>3767</v>
      </c>
      <c r="AC177" s="25" t="s">
        <v>1099</v>
      </c>
      <c r="AD177" s="25" t="s">
        <v>1100</v>
      </c>
      <c r="AE177" s="18" t="s">
        <v>695</v>
      </c>
      <c r="AF177" s="18" t="s">
        <v>478</v>
      </c>
      <c r="AH177" s="18">
        <v>506</v>
      </c>
      <c r="AI177" s="26" t="s">
        <v>479</v>
      </c>
      <c r="AJ177" s="30" t="s">
        <v>935</v>
      </c>
      <c r="AK177" s="30"/>
    </row>
    <row r="178" spans="1:59" s="18" customFormat="1" ht="17.100000000000001" customHeight="1">
      <c r="A178" s="81">
        <v>45019</v>
      </c>
      <c r="B178" s="82" t="s">
        <v>1174</v>
      </c>
      <c r="C178" s="82" t="s">
        <v>742</v>
      </c>
      <c r="D178" s="83">
        <v>3695</v>
      </c>
      <c r="E178" s="84" t="s">
        <v>1099</v>
      </c>
      <c r="F178" s="84" t="s">
        <v>1100</v>
      </c>
      <c r="G178" s="84">
        <v>2</v>
      </c>
      <c r="H178" s="85" t="s">
        <v>742</v>
      </c>
      <c r="I178" s="84" t="s">
        <v>478</v>
      </c>
      <c r="J178" s="86"/>
      <c r="K178" s="82">
        <v>606</v>
      </c>
      <c r="L178" s="87" t="s">
        <v>479</v>
      </c>
      <c r="M178" s="82">
        <v>6</v>
      </c>
      <c r="N178" s="87">
        <v>6</v>
      </c>
      <c r="O178" s="87">
        <v>6</v>
      </c>
      <c r="P178" s="96" t="s">
        <v>1251</v>
      </c>
      <c r="Q178" s="87" t="s">
        <v>1285</v>
      </c>
      <c r="R178" s="96">
        <v>2</v>
      </c>
      <c r="S178" s="85"/>
      <c r="Y178" s="19"/>
      <c r="AV178" s="20"/>
      <c r="AW178" s="20"/>
    </row>
    <row r="179" spans="1:59" s="18" customFormat="1" ht="17.100000000000001" customHeight="1">
      <c r="A179" s="81">
        <v>45073</v>
      </c>
      <c r="B179" s="82" t="s">
        <v>1163</v>
      </c>
      <c r="C179" s="82" t="s">
        <v>1087</v>
      </c>
      <c r="D179" s="83">
        <v>3725</v>
      </c>
      <c r="E179" s="84" t="s">
        <v>1099</v>
      </c>
      <c r="F179" s="84" t="s">
        <v>1100</v>
      </c>
      <c r="G179" s="84">
        <v>2</v>
      </c>
      <c r="H179" s="85" t="s">
        <v>1202</v>
      </c>
      <c r="I179" s="84" t="s">
        <v>478</v>
      </c>
      <c r="J179" s="86" t="s">
        <v>471</v>
      </c>
      <c r="K179" s="82">
        <v>706</v>
      </c>
      <c r="L179" s="87" t="s">
        <v>479</v>
      </c>
      <c r="M179" s="82">
        <v>7</v>
      </c>
      <c r="N179" s="87">
        <v>6</v>
      </c>
      <c r="O179" s="87">
        <v>6</v>
      </c>
      <c r="P179" s="96" t="s">
        <v>1251</v>
      </c>
      <c r="Q179" s="87" t="s">
        <v>1285</v>
      </c>
      <c r="R179" s="96">
        <v>2</v>
      </c>
      <c r="S179" s="85"/>
      <c r="Y179" s="19"/>
      <c r="AA179" s="18" t="s">
        <v>1087</v>
      </c>
      <c r="AB179" s="27">
        <v>3818</v>
      </c>
      <c r="AC179" s="25" t="s">
        <v>1099</v>
      </c>
      <c r="AD179" s="25" t="s">
        <v>1100</v>
      </c>
      <c r="AE179" s="18" t="s">
        <v>1202</v>
      </c>
      <c r="AF179" s="18" t="s">
        <v>478</v>
      </c>
      <c r="AG179" s="17" t="s">
        <v>471</v>
      </c>
      <c r="AH179" s="18">
        <v>706</v>
      </c>
      <c r="AI179" s="26" t="s">
        <v>479</v>
      </c>
      <c r="AJ179" s="30" t="s">
        <v>929</v>
      </c>
      <c r="AV179" s="20"/>
      <c r="AW179" s="20"/>
    </row>
    <row r="180" spans="1:59" s="18" customFormat="1" ht="17.100000000000001" customHeight="1">
      <c r="A180" s="87"/>
      <c r="B180" s="87" t="s">
        <v>824</v>
      </c>
      <c r="C180" s="87" t="s">
        <v>824</v>
      </c>
      <c r="D180" s="83">
        <v>3845</v>
      </c>
      <c r="E180" s="84" t="s">
        <v>1099</v>
      </c>
      <c r="F180" s="84" t="s">
        <v>1100</v>
      </c>
      <c r="G180" s="84">
        <v>2</v>
      </c>
      <c r="H180" s="85" t="s">
        <v>802</v>
      </c>
      <c r="I180" s="84" t="s">
        <v>478</v>
      </c>
      <c r="J180" s="86" t="s">
        <v>471</v>
      </c>
      <c r="K180" s="87">
        <v>806</v>
      </c>
      <c r="L180" s="87" t="s">
        <v>479</v>
      </c>
      <c r="M180" s="87">
        <v>8</v>
      </c>
      <c r="N180" s="87">
        <v>6</v>
      </c>
      <c r="O180" s="87">
        <v>6</v>
      </c>
      <c r="P180" s="96" t="s">
        <v>1251</v>
      </c>
      <c r="Q180" s="87" t="s">
        <v>1285</v>
      </c>
      <c r="R180" s="96">
        <v>2</v>
      </c>
      <c r="S180" s="89" t="s">
        <v>1239</v>
      </c>
      <c r="T180" s="30"/>
      <c r="U180" s="30"/>
      <c r="V180" s="30"/>
      <c r="W180" s="30"/>
      <c r="Y180" s="19">
        <v>178</v>
      </c>
    </row>
    <row r="181" spans="1:59" s="18" customFormat="1" ht="17.100000000000001" customHeight="1">
      <c r="A181" s="81">
        <v>44739</v>
      </c>
      <c r="B181" s="82" t="s">
        <v>112</v>
      </c>
      <c r="C181" s="82" t="s">
        <v>323</v>
      </c>
      <c r="D181" s="83">
        <v>3995</v>
      </c>
      <c r="E181" s="84" t="s">
        <v>1099</v>
      </c>
      <c r="F181" s="84" t="s">
        <v>1100</v>
      </c>
      <c r="G181" s="84">
        <v>2</v>
      </c>
      <c r="H181" s="85" t="s">
        <v>515</v>
      </c>
      <c r="I181" s="84" t="s">
        <v>478</v>
      </c>
      <c r="J181" s="86" t="s">
        <v>1199</v>
      </c>
      <c r="K181" s="82">
        <v>209</v>
      </c>
      <c r="L181" s="87" t="s">
        <v>479</v>
      </c>
      <c r="M181" s="82">
        <v>2</v>
      </c>
      <c r="N181" s="87">
        <v>9</v>
      </c>
      <c r="O181" s="87">
        <v>9</v>
      </c>
      <c r="P181" s="96" t="s">
        <v>1251</v>
      </c>
      <c r="Q181" s="87" t="s">
        <v>1285</v>
      </c>
      <c r="R181" s="96">
        <v>2</v>
      </c>
      <c r="S181" s="85"/>
      <c r="Y181" s="19"/>
    </row>
    <row r="182" spans="1:59" s="18" customFormat="1" ht="17.100000000000001" customHeight="1">
      <c r="A182" s="81">
        <v>44725</v>
      </c>
      <c r="B182" s="82" t="s">
        <v>95</v>
      </c>
      <c r="C182" s="82" t="s">
        <v>306</v>
      </c>
      <c r="D182" s="83">
        <v>3525</v>
      </c>
      <c r="E182" s="84" t="s">
        <v>1099</v>
      </c>
      <c r="F182" s="84" t="s">
        <v>1100</v>
      </c>
      <c r="G182" s="84">
        <v>2</v>
      </c>
      <c r="H182" s="85" t="s">
        <v>306</v>
      </c>
      <c r="I182" s="84" t="s">
        <v>478</v>
      </c>
      <c r="J182" s="86"/>
      <c r="K182" s="82">
        <v>309</v>
      </c>
      <c r="L182" s="87" t="s">
        <v>479</v>
      </c>
      <c r="M182" s="82">
        <v>3</v>
      </c>
      <c r="N182" s="87">
        <v>9</v>
      </c>
      <c r="O182" s="87">
        <v>9</v>
      </c>
      <c r="P182" s="96" t="s">
        <v>1251</v>
      </c>
      <c r="Q182" s="87" t="s">
        <v>1285</v>
      </c>
      <c r="R182" s="96">
        <v>2</v>
      </c>
      <c r="S182" s="85" t="s">
        <v>1236</v>
      </c>
      <c r="T182" s="27">
        <f>D182-AB182</f>
        <v>294</v>
      </c>
      <c r="U182" s="27">
        <v>294</v>
      </c>
      <c r="V182" s="28">
        <f>D182/AB182</f>
        <v>1.0909935004642526</v>
      </c>
      <c r="W182" s="28">
        <f>V182-1</f>
        <v>9.0993500464252586E-2</v>
      </c>
      <c r="X182" s="41"/>
      <c r="Y182" s="29"/>
      <c r="AA182" s="18" t="s">
        <v>306</v>
      </c>
      <c r="AB182" s="27">
        <v>3231</v>
      </c>
      <c r="AC182" s="25" t="s">
        <v>1099</v>
      </c>
      <c r="AD182" s="25" t="s">
        <v>1100</v>
      </c>
      <c r="AE182" s="18" t="s">
        <v>306</v>
      </c>
      <c r="AF182" s="18" t="s">
        <v>478</v>
      </c>
      <c r="AH182" s="18">
        <v>309</v>
      </c>
      <c r="AI182" s="26" t="s">
        <v>479</v>
      </c>
      <c r="AJ182" s="30" t="s">
        <v>1033</v>
      </c>
    </row>
    <row r="183" spans="1:59" s="18" customFormat="1" ht="17.100000000000001" customHeight="1">
      <c r="A183" s="81">
        <v>45485</v>
      </c>
      <c r="B183" s="82" t="s">
        <v>247</v>
      </c>
      <c r="C183" s="82" t="s">
        <v>465</v>
      </c>
      <c r="D183" s="83">
        <v>3600</v>
      </c>
      <c r="E183" s="84" t="s">
        <v>1099</v>
      </c>
      <c r="F183" s="84" t="s">
        <v>1100</v>
      </c>
      <c r="G183" s="84">
        <v>2</v>
      </c>
      <c r="H183" s="85" t="s">
        <v>465</v>
      </c>
      <c r="I183" s="84" t="s">
        <v>478</v>
      </c>
      <c r="J183" s="86"/>
      <c r="K183" s="82">
        <v>409</v>
      </c>
      <c r="L183" s="87" t="s">
        <v>479</v>
      </c>
      <c r="M183" s="82">
        <v>4</v>
      </c>
      <c r="N183" s="87">
        <v>9</v>
      </c>
      <c r="O183" s="87">
        <v>9</v>
      </c>
      <c r="P183" s="96" t="s">
        <v>1251</v>
      </c>
      <c r="Q183" s="87" t="s">
        <v>1285</v>
      </c>
      <c r="R183" s="96">
        <v>2</v>
      </c>
      <c r="S183" s="88" t="s">
        <v>1234</v>
      </c>
      <c r="T183" s="27">
        <f>D183-AB183</f>
        <v>-50</v>
      </c>
      <c r="U183" s="27">
        <v>-50</v>
      </c>
      <c r="V183" s="28">
        <f>D183/AB183</f>
        <v>0.98630136986301364</v>
      </c>
      <c r="W183" s="28"/>
      <c r="Y183" s="19"/>
      <c r="AA183" s="18" t="s">
        <v>465</v>
      </c>
      <c r="AB183" s="27">
        <v>3650</v>
      </c>
      <c r="AC183" s="25" t="s">
        <v>1099</v>
      </c>
      <c r="AD183" s="25" t="s">
        <v>1100</v>
      </c>
      <c r="AE183" s="18" t="s">
        <v>465</v>
      </c>
      <c r="AF183" s="18" t="s">
        <v>478</v>
      </c>
      <c r="AH183" s="18">
        <v>409</v>
      </c>
      <c r="AI183" s="26" t="s">
        <v>479</v>
      </c>
      <c r="AJ183" s="30" t="s">
        <v>967</v>
      </c>
    </row>
    <row r="184" spans="1:59" s="18" customFormat="1" ht="17.100000000000001" customHeight="1">
      <c r="A184" s="81">
        <v>45459</v>
      </c>
      <c r="B184" s="82" t="s">
        <v>1128</v>
      </c>
      <c r="C184" s="82" t="s">
        <v>701</v>
      </c>
      <c r="D184" s="83">
        <v>3675</v>
      </c>
      <c r="E184" s="84" t="s">
        <v>1099</v>
      </c>
      <c r="F184" s="84" t="s">
        <v>1100</v>
      </c>
      <c r="G184" s="84">
        <v>2</v>
      </c>
      <c r="H184" s="85" t="s">
        <v>701</v>
      </c>
      <c r="I184" s="84" t="s">
        <v>478</v>
      </c>
      <c r="J184" s="86"/>
      <c r="K184" s="82">
        <v>509</v>
      </c>
      <c r="L184" s="87" t="s">
        <v>479</v>
      </c>
      <c r="M184" s="82">
        <v>5</v>
      </c>
      <c r="N184" s="87">
        <v>9</v>
      </c>
      <c r="O184" s="87">
        <v>9</v>
      </c>
      <c r="P184" s="96" t="s">
        <v>1251</v>
      </c>
      <c r="Q184" s="87" t="s">
        <v>1285</v>
      </c>
      <c r="R184" s="96">
        <v>2</v>
      </c>
      <c r="S184" s="85"/>
      <c r="Y184" s="19"/>
    </row>
    <row r="185" spans="1:59" s="18" customFormat="1" ht="17.100000000000001" customHeight="1">
      <c r="A185" s="81">
        <v>45513</v>
      </c>
      <c r="B185" s="82" t="s">
        <v>45</v>
      </c>
      <c r="C185" s="82" t="s">
        <v>23</v>
      </c>
      <c r="D185" s="83">
        <v>3775</v>
      </c>
      <c r="E185" s="84" t="s">
        <v>1099</v>
      </c>
      <c r="F185" s="84" t="s">
        <v>1100</v>
      </c>
      <c r="G185" s="84">
        <v>2</v>
      </c>
      <c r="H185" s="85" t="s">
        <v>23</v>
      </c>
      <c r="I185" s="84" t="s">
        <v>478</v>
      </c>
      <c r="J185" s="86"/>
      <c r="K185" s="82">
        <v>609</v>
      </c>
      <c r="L185" s="87" t="s">
        <v>479</v>
      </c>
      <c r="M185" s="82">
        <v>6</v>
      </c>
      <c r="N185" s="87">
        <v>9</v>
      </c>
      <c r="O185" s="87">
        <v>9</v>
      </c>
      <c r="P185" s="96" t="s">
        <v>1251</v>
      </c>
      <c r="Q185" s="87" t="s">
        <v>1285</v>
      </c>
      <c r="R185" s="96">
        <v>2</v>
      </c>
      <c r="S185" s="85" t="s">
        <v>1236</v>
      </c>
      <c r="T185" s="27">
        <f>D185-AB185</f>
        <v>85</v>
      </c>
      <c r="U185" s="27">
        <v>85</v>
      </c>
      <c r="V185" s="28">
        <f>D185/AB185</f>
        <v>1.0230352303523036</v>
      </c>
      <c r="W185" s="28">
        <f>V185-1</f>
        <v>2.3035230352303593E-2</v>
      </c>
      <c r="X185" s="41">
        <v>2.3035230352303593E-2</v>
      </c>
      <c r="Y185" s="29"/>
      <c r="AA185" s="18" t="s">
        <v>23</v>
      </c>
      <c r="AB185" s="27">
        <v>3690</v>
      </c>
      <c r="AC185" s="25" t="s">
        <v>1099</v>
      </c>
      <c r="AD185" s="25" t="s">
        <v>1100</v>
      </c>
      <c r="AE185" s="18" t="s">
        <v>23</v>
      </c>
      <c r="AF185" s="18" t="s">
        <v>478</v>
      </c>
      <c r="AH185" s="18">
        <v>609</v>
      </c>
      <c r="AI185" s="26" t="s">
        <v>479</v>
      </c>
      <c r="AJ185" s="30" t="s">
        <v>952</v>
      </c>
    </row>
    <row r="186" spans="1:59" s="18" customFormat="1" ht="17.100000000000001" customHeight="1">
      <c r="A186" s="81">
        <v>45198</v>
      </c>
      <c r="B186" s="82" t="s">
        <v>170</v>
      </c>
      <c r="C186" s="82" t="s">
        <v>383</v>
      </c>
      <c r="D186" s="83">
        <v>5000</v>
      </c>
      <c r="E186" s="84" t="s">
        <v>1099</v>
      </c>
      <c r="F186" s="84" t="s">
        <v>1100</v>
      </c>
      <c r="G186" s="84">
        <v>2</v>
      </c>
      <c r="H186" s="85" t="s">
        <v>772</v>
      </c>
      <c r="I186" s="84" t="s">
        <v>478</v>
      </c>
      <c r="J186" s="86" t="s">
        <v>471</v>
      </c>
      <c r="K186" s="82">
        <v>709</v>
      </c>
      <c r="L186" s="87" t="s">
        <v>479</v>
      </c>
      <c r="M186" s="82">
        <v>7</v>
      </c>
      <c r="N186" s="87">
        <v>9</v>
      </c>
      <c r="O186" s="87">
        <v>9</v>
      </c>
      <c r="P186" s="96" t="s">
        <v>1251</v>
      </c>
      <c r="Q186" s="87" t="s">
        <v>1285</v>
      </c>
      <c r="R186" s="96">
        <v>2</v>
      </c>
      <c r="S186" s="85"/>
      <c r="Y186" s="19"/>
      <c r="AA186" s="18" t="s">
        <v>383</v>
      </c>
      <c r="AB186" s="27">
        <v>5025</v>
      </c>
      <c r="AC186" s="25" t="s">
        <v>1099</v>
      </c>
      <c r="AD186" s="25" t="s">
        <v>1100</v>
      </c>
      <c r="AE186" s="18" t="s">
        <v>772</v>
      </c>
      <c r="AF186" s="18" t="s">
        <v>478</v>
      </c>
      <c r="AG186" s="17" t="s">
        <v>471</v>
      </c>
      <c r="AH186" s="18">
        <v>709</v>
      </c>
      <c r="AI186" s="26" t="s">
        <v>479</v>
      </c>
      <c r="AJ186" s="30" t="s">
        <v>865</v>
      </c>
    </row>
    <row r="187" spans="1:59" s="18" customFormat="1" ht="17.100000000000001" customHeight="1">
      <c r="A187" s="81">
        <v>45509</v>
      </c>
      <c r="B187" s="82" t="s">
        <v>184</v>
      </c>
      <c r="C187" s="82" t="s">
        <v>399</v>
      </c>
      <c r="D187" s="83">
        <v>4000</v>
      </c>
      <c r="E187" s="84" t="s">
        <v>1099</v>
      </c>
      <c r="F187" s="84" t="s">
        <v>1100</v>
      </c>
      <c r="G187" s="84">
        <v>2</v>
      </c>
      <c r="H187" s="85" t="s">
        <v>805</v>
      </c>
      <c r="I187" s="84" t="s">
        <v>478</v>
      </c>
      <c r="J187" s="86" t="s">
        <v>471</v>
      </c>
      <c r="K187" s="82">
        <v>809</v>
      </c>
      <c r="L187" s="87" t="s">
        <v>479</v>
      </c>
      <c r="M187" s="82">
        <v>8</v>
      </c>
      <c r="N187" s="87">
        <v>9</v>
      </c>
      <c r="O187" s="87">
        <v>9</v>
      </c>
      <c r="P187" s="96" t="s">
        <v>1251</v>
      </c>
      <c r="Q187" s="87" t="s">
        <v>1285</v>
      </c>
      <c r="R187" s="96">
        <v>2</v>
      </c>
      <c r="S187" s="85"/>
      <c r="Y187" s="19"/>
    </row>
    <row r="188" spans="1:59" s="18" customFormat="1" ht="17.100000000000001" customHeight="1">
      <c r="A188" s="81">
        <v>45234</v>
      </c>
      <c r="B188" s="82" t="s">
        <v>104</v>
      </c>
      <c r="C188" s="82" t="s">
        <v>315</v>
      </c>
      <c r="D188" s="83">
        <v>3800</v>
      </c>
      <c r="E188" s="84" t="s">
        <v>1099</v>
      </c>
      <c r="F188" s="84" t="s">
        <v>1100</v>
      </c>
      <c r="G188" s="84">
        <v>2</v>
      </c>
      <c r="H188" s="85" t="s">
        <v>517</v>
      </c>
      <c r="I188" s="84" t="s">
        <v>478</v>
      </c>
      <c r="J188" s="86" t="s">
        <v>1199</v>
      </c>
      <c r="K188" s="82">
        <v>210</v>
      </c>
      <c r="L188" s="87" t="s">
        <v>479</v>
      </c>
      <c r="M188" s="82">
        <v>2</v>
      </c>
      <c r="N188" s="87">
        <v>10</v>
      </c>
      <c r="O188" s="87">
        <v>10</v>
      </c>
      <c r="P188" s="96" t="s">
        <v>1251</v>
      </c>
      <c r="Q188" s="87" t="s">
        <v>1285</v>
      </c>
      <c r="R188" s="96">
        <v>2</v>
      </c>
      <c r="S188" s="88" t="s">
        <v>1234</v>
      </c>
      <c r="T188" s="27">
        <f>D188-AB188</f>
        <v>-350</v>
      </c>
      <c r="U188" s="27">
        <v>-350</v>
      </c>
      <c r="V188" s="28">
        <f>D188/AB188</f>
        <v>0.91566265060240959</v>
      </c>
      <c r="W188" s="28"/>
      <c r="Y188" s="19"/>
      <c r="AA188" s="18" t="s">
        <v>315</v>
      </c>
      <c r="AB188" s="27">
        <v>4150</v>
      </c>
      <c r="AC188" s="25" t="s">
        <v>1099</v>
      </c>
      <c r="AD188" s="25" t="s">
        <v>1100</v>
      </c>
      <c r="AE188" s="18" t="s">
        <v>517</v>
      </c>
      <c r="AF188" s="18" t="s">
        <v>478</v>
      </c>
      <c r="AG188" s="18" t="s">
        <v>1199</v>
      </c>
      <c r="AH188" s="18">
        <v>210</v>
      </c>
      <c r="AI188" s="26" t="s">
        <v>479</v>
      </c>
      <c r="AJ188" s="30" t="s">
        <v>900</v>
      </c>
      <c r="AV188" s="20"/>
      <c r="AW188" s="20"/>
    </row>
    <row r="189" spans="1:59" s="18" customFormat="1" ht="17.100000000000001" customHeight="1">
      <c r="A189" s="80"/>
      <c r="B189" s="80"/>
      <c r="C189" s="80"/>
      <c r="D189" s="80"/>
      <c r="E189" s="77" t="s">
        <v>1099</v>
      </c>
      <c r="F189" s="77" t="s">
        <v>1100</v>
      </c>
      <c r="G189" s="77">
        <v>2</v>
      </c>
      <c r="H189" s="78" t="s">
        <v>578</v>
      </c>
      <c r="I189" s="77" t="s">
        <v>478</v>
      </c>
      <c r="J189" s="79"/>
      <c r="K189" s="75">
        <v>310</v>
      </c>
      <c r="L189" s="80" t="s">
        <v>479</v>
      </c>
      <c r="M189" s="75">
        <v>3</v>
      </c>
      <c r="N189" s="80">
        <v>10</v>
      </c>
      <c r="O189" s="80">
        <v>10</v>
      </c>
      <c r="P189" s="97" t="s">
        <v>1251</v>
      </c>
      <c r="Q189" s="80" t="s">
        <v>1285</v>
      </c>
      <c r="R189" s="97">
        <v>2</v>
      </c>
      <c r="S189" s="78" t="s">
        <v>1223</v>
      </c>
      <c r="Y189" s="19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</row>
    <row r="190" spans="1:59" s="18" customFormat="1" ht="17.100000000000001" customHeight="1">
      <c r="A190" s="74"/>
      <c r="B190" s="75"/>
      <c r="C190" s="75"/>
      <c r="D190" s="76"/>
      <c r="E190" s="77" t="s">
        <v>1099</v>
      </c>
      <c r="F190" s="77" t="s">
        <v>1100</v>
      </c>
      <c r="G190" s="77">
        <v>2</v>
      </c>
      <c r="H190" s="78" t="s">
        <v>643</v>
      </c>
      <c r="I190" s="77" t="s">
        <v>478</v>
      </c>
      <c r="J190" s="79"/>
      <c r="K190" s="75">
        <v>410</v>
      </c>
      <c r="L190" s="80" t="s">
        <v>479</v>
      </c>
      <c r="M190" s="75">
        <v>4</v>
      </c>
      <c r="N190" s="80">
        <v>10</v>
      </c>
      <c r="O190" s="80">
        <v>10</v>
      </c>
      <c r="P190" s="97" t="s">
        <v>1251</v>
      </c>
      <c r="Q190" s="80" t="s">
        <v>1285</v>
      </c>
      <c r="R190" s="97">
        <v>2</v>
      </c>
      <c r="S190" s="78" t="s">
        <v>1223</v>
      </c>
      <c r="Y190" s="19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</row>
    <row r="191" spans="1:59" s="18" customFormat="1" ht="17.100000000000001" customHeight="1">
      <c r="A191" s="81">
        <v>45046</v>
      </c>
      <c r="B191" s="82" t="s">
        <v>70</v>
      </c>
      <c r="C191" s="82" t="s">
        <v>281</v>
      </c>
      <c r="D191" s="83">
        <v>3675</v>
      </c>
      <c r="E191" s="84" t="s">
        <v>1099</v>
      </c>
      <c r="F191" s="84" t="s">
        <v>1100</v>
      </c>
      <c r="G191" s="84">
        <v>2</v>
      </c>
      <c r="H191" s="85" t="s">
        <v>281</v>
      </c>
      <c r="I191" s="84" t="s">
        <v>478</v>
      </c>
      <c r="J191" s="86"/>
      <c r="K191" s="82">
        <v>510</v>
      </c>
      <c r="L191" s="87" t="s">
        <v>479</v>
      </c>
      <c r="M191" s="82">
        <v>5</v>
      </c>
      <c r="N191" s="87">
        <v>10</v>
      </c>
      <c r="O191" s="87">
        <v>10</v>
      </c>
      <c r="P191" s="96" t="s">
        <v>1251</v>
      </c>
      <c r="Q191" s="87" t="s">
        <v>1285</v>
      </c>
      <c r="R191" s="96">
        <v>2</v>
      </c>
      <c r="S191" s="85" t="s">
        <v>1235</v>
      </c>
      <c r="T191" s="27">
        <f>D191-AB191</f>
        <v>0</v>
      </c>
      <c r="U191" s="27">
        <v>0</v>
      </c>
      <c r="V191" s="28">
        <f>D191/AB191</f>
        <v>1</v>
      </c>
      <c r="W191" s="28"/>
      <c r="Y191" s="19"/>
      <c r="AA191" s="18" t="s">
        <v>281</v>
      </c>
      <c r="AB191" s="27">
        <v>3675</v>
      </c>
      <c r="AC191" s="25" t="s">
        <v>1099</v>
      </c>
      <c r="AD191" s="25" t="s">
        <v>1100</v>
      </c>
      <c r="AE191" s="18" t="s">
        <v>281</v>
      </c>
      <c r="AF191" s="18" t="s">
        <v>478</v>
      </c>
      <c r="AH191" s="18">
        <v>510</v>
      </c>
      <c r="AI191" s="26" t="s">
        <v>479</v>
      </c>
      <c r="AJ191" s="30" t="s">
        <v>957</v>
      </c>
      <c r="AK191" s="30"/>
      <c r="BG191" s="20"/>
    </row>
    <row r="192" spans="1:59" s="18" customFormat="1" ht="17.100000000000001" customHeight="1">
      <c r="A192" s="81">
        <v>44907</v>
      </c>
      <c r="B192" s="82" t="s">
        <v>241</v>
      </c>
      <c r="C192" s="82" t="s">
        <v>459</v>
      </c>
      <c r="D192" s="83">
        <v>4689</v>
      </c>
      <c r="E192" s="84" t="s">
        <v>1099</v>
      </c>
      <c r="F192" s="84" t="s">
        <v>1100</v>
      </c>
      <c r="G192" s="84">
        <v>2</v>
      </c>
      <c r="H192" s="85" t="s">
        <v>459</v>
      </c>
      <c r="I192" s="84" t="s">
        <v>478</v>
      </c>
      <c r="J192" s="86"/>
      <c r="K192" s="82">
        <v>610</v>
      </c>
      <c r="L192" s="87" t="s">
        <v>479</v>
      </c>
      <c r="M192" s="82">
        <v>6</v>
      </c>
      <c r="N192" s="87">
        <v>10</v>
      </c>
      <c r="O192" s="87">
        <v>10</v>
      </c>
      <c r="P192" s="96" t="s">
        <v>1251</v>
      </c>
      <c r="Q192" s="87" t="s">
        <v>1285</v>
      </c>
      <c r="R192" s="96">
        <v>2</v>
      </c>
      <c r="S192" s="85" t="s">
        <v>1236</v>
      </c>
      <c r="T192" s="27">
        <f>D192-AB192</f>
        <v>586</v>
      </c>
      <c r="U192" s="27">
        <v>586</v>
      </c>
      <c r="V192" s="28">
        <f>D192/AB192</f>
        <v>1.1428223251279552</v>
      </c>
      <c r="W192" s="28">
        <f>V192-1</f>
        <v>0.14282232512795523</v>
      </c>
      <c r="X192" s="41"/>
      <c r="Y192" s="29"/>
      <c r="AA192" s="18" t="s">
        <v>459</v>
      </c>
      <c r="AB192" s="27">
        <v>4103</v>
      </c>
      <c r="AC192" s="25" t="s">
        <v>1099</v>
      </c>
      <c r="AD192" s="25" t="s">
        <v>1100</v>
      </c>
      <c r="AE192" s="18" t="s">
        <v>459</v>
      </c>
      <c r="AF192" s="18" t="s">
        <v>478</v>
      </c>
      <c r="AH192" s="18">
        <v>610</v>
      </c>
      <c r="AI192" s="26" t="s">
        <v>479</v>
      </c>
      <c r="AJ192" s="30" t="s">
        <v>903</v>
      </c>
      <c r="BG192" s="20"/>
    </row>
    <row r="193" spans="1:49" s="18" customFormat="1" ht="17.100000000000001" customHeight="1">
      <c r="A193" s="74"/>
      <c r="B193" s="75"/>
      <c r="C193" s="75"/>
      <c r="D193" s="76"/>
      <c r="E193" s="77" t="s">
        <v>1099</v>
      </c>
      <c r="F193" s="77" t="s">
        <v>1100</v>
      </c>
      <c r="G193" s="77">
        <v>2</v>
      </c>
      <c r="H193" s="78" t="s">
        <v>556</v>
      </c>
      <c r="I193" s="77" t="s">
        <v>478</v>
      </c>
      <c r="J193" s="79"/>
      <c r="K193" s="75">
        <v>233</v>
      </c>
      <c r="L193" s="80" t="s">
        <v>479</v>
      </c>
      <c r="M193" s="75">
        <v>2</v>
      </c>
      <c r="N193" s="80">
        <v>33</v>
      </c>
      <c r="O193" s="80">
        <v>33</v>
      </c>
      <c r="P193" s="97" t="s">
        <v>1251</v>
      </c>
      <c r="Q193" s="80" t="s">
        <v>1289</v>
      </c>
      <c r="R193" s="97">
        <v>2</v>
      </c>
      <c r="S193" s="78" t="s">
        <v>1223</v>
      </c>
      <c r="Y193" s="19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</row>
    <row r="194" spans="1:49" s="18" customFormat="1" ht="17.100000000000001" customHeight="1">
      <c r="A194" s="81">
        <v>44725</v>
      </c>
      <c r="B194" s="82" t="s">
        <v>96</v>
      </c>
      <c r="C194" s="82" t="s">
        <v>307</v>
      </c>
      <c r="D194" s="83">
        <v>3475</v>
      </c>
      <c r="E194" s="84" t="s">
        <v>1099</v>
      </c>
      <c r="F194" s="84" t="s">
        <v>1100</v>
      </c>
      <c r="G194" s="84">
        <v>2</v>
      </c>
      <c r="H194" s="85" t="s">
        <v>307</v>
      </c>
      <c r="I194" s="84" t="s">
        <v>478</v>
      </c>
      <c r="J194" s="86"/>
      <c r="K194" s="82">
        <v>333</v>
      </c>
      <c r="L194" s="87" t="s">
        <v>479</v>
      </c>
      <c r="M194" s="82">
        <v>3</v>
      </c>
      <c r="N194" s="87">
        <v>33</v>
      </c>
      <c r="O194" s="87">
        <v>33</v>
      </c>
      <c r="P194" s="96" t="s">
        <v>1251</v>
      </c>
      <c r="Q194" s="87" t="s">
        <v>1289</v>
      </c>
      <c r="R194" s="96">
        <v>2</v>
      </c>
      <c r="S194" s="85" t="s">
        <v>1236</v>
      </c>
      <c r="T194" s="27">
        <f>D194-AB194</f>
        <v>290</v>
      </c>
      <c r="U194" s="27">
        <v>290</v>
      </c>
      <c r="V194" s="28">
        <f>D194/AB194</f>
        <v>1.0910518053375196</v>
      </c>
      <c r="W194" s="28">
        <f>V194-1</f>
        <v>9.1051805337519554E-2</v>
      </c>
      <c r="X194" s="41"/>
      <c r="Y194" s="29"/>
      <c r="AA194" s="18" t="s">
        <v>307</v>
      </c>
      <c r="AB194" s="27">
        <v>3185</v>
      </c>
      <c r="AC194" s="25" t="s">
        <v>1099</v>
      </c>
      <c r="AD194" s="25" t="s">
        <v>1100</v>
      </c>
      <c r="AE194" s="18" t="s">
        <v>307</v>
      </c>
      <c r="AF194" s="18" t="s">
        <v>478</v>
      </c>
      <c r="AH194" s="18">
        <v>333</v>
      </c>
      <c r="AI194" s="26" t="s">
        <v>479</v>
      </c>
      <c r="AJ194" s="30" t="s">
        <v>1042</v>
      </c>
      <c r="AO194" s="18">
        <f>57/233</f>
        <v>0.24463519313304721</v>
      </c>
      <c r="AP194" s="18">
        <f>39/165</f>
        <v>0.23636363636363636</v>
      </c>
      <c r="AQ194" s="18">
        <v>39</v>
      </c>
    </row>
    <row r="195" spans="1:49" s="18" customFormat="1" ht="17.100000000000001" customHeight="1">
      <c r="A195" s="81">
        <v>45186</v>
      </c>
      <c r="B195" s="82" t="s">
        <v>130</v>
      </c>
      <c r="C195" s="82" t="s">
        <v>341</v>
      </c>
      <c r="D195" s="83">
        <v>3865</v>
      </c>
      <c r="E195" s="84" t="s">
        <v>1099</v>
      </c>
      <c r="F195" s="84" t="s">
        <v>1100</v>
      </c>
      <c r="G195" s="84">
        <v>2</v>
      </c>
      <c r="H195" s="85" t="s">
        <v>341</v>
      </c>
      <c r="I195" s="84" t="s">
        <v>478</v>
      </c>
      <c r="J195" s="86"/>
      <c r="K195" s="82">
        <v>433</v>
      </c>
      <c r="L195" s="87" t="s">
        <v>479</v>
      </c>
      <c r="M195" s="82">
        <v>4</v>
      </c>
      <c r="N195" s="87">
        <v>33</v>
      </c>
      <c r="O195" s="87">
        <v>33</v>
      </c>
      <c r="P195" s="96" t="s">
        <v>1251</v>
      </c>
      <c r="Q195" s="87" t="s">
        <v>1289</v>
      </c>
      <c r="R195" s="96">
        <v>2</v>
      </c>
      <c r="S195" s="85" t="s">
        <v>1236</v>
      </c>
      <c r="T195" s="27">
        <f>D195-AB195</f>
        <v>496</v>
      </c>
      <c r="U195" s="27">
        <v>496</v>
      </c>
      <c r="V195" s="28">
        <f>D195/AB195</f>
        <v>1.1472246957554171</v>
      </c>
      <c r="W195" s="28">
        <f>V195-1</f>
        <v>0.14722469575541708</v>
      </c>
      <c r="X195" s="41"/>
      <c r="Y195" s="29"/>
      <c r="AA195" s="18" t="s">
        <v>341</v>
      </c>
      <c r="AB195" s="27">
        <v>3369</v>
      </c>
      <c r="AC195" s="25" t="s">
        <v>1099</v>
      </c>
      <c r="AD195" s="25" t="s">
        <v>1100</v>
      </c>
      <c r="AE195" s="18" t="s">
        <v>341</v>
      </c>
      <c r="AF195" s="18" t="s">
        <v>478</v>
      </c>
      <c r="AH195" s="18">
        <v>433</v>
      </c>
      <c r="AI195" s="26" t="s">
        <v>479</v>
      </c>
      <c r="AJ195" s="30" t="s">
        <v>1005</v>
      </c>
      <c r="AK195" s="30"/>
      <c r="AO195" s="18">
        <f>127/233</f>
        <v>0.54506437768240346</v>
      </c>
      <c r="AP195" s="18">
        <f>88/165</f>
        <v>0.53333333333333333</v>
      </c>
      <c r="AQ195" s="18">
        <v>88</v>
      </c>
      <c r="AV195" s="20"/>
      <c r="AW195" s="20"/>
    </row>
    <row r="196" spans="1:49" s="18" customFormat="1" ht="17.100000000000001" customHeight="1">
      <c r="A196" s="81">
        <v>45060</v>
      </c>
      <c r="B196" s="82" t="s">
        <v>469</v>
      </c>
      <c r="C196" s="82" t="s">
        <v>470</v>
      </c>
      <c r="D196" s="83">
        <v>4015</v>
      </c>
      <c r="E196" s="84" t="s">
        <v>1099</v>
      </c>
      <c r="F196" s="84" t="s">
        <v>1100</v>
      </c>
      <c r="G196" s="84">
        <v>2</v>
      </c>
      <c r="H196" s="85" t="s">
        <v>470</v>
      </c>
      <c r="I196" s="84" t="s">
        <v>478</v>
      </c>
      <c r="J196" s="86" t="s">
        <v>1221</v>
      </c>
      <c r="K196" s="82">
        <v>533</v>
      </c>
      <c r="L196" s="87" t="s">
        <v>479</v>
      </c>
      <c r="M196" s="82">
        <v>5</v>
      </c>
      <c r="N196" s="87">
        <v>33</v>
      </c>
      <c r="O196" s="87">
        <v>33</v>
      </c>
      <c r="P196" s="96" t="s">
        <v>1284</v>
      </c>
      <c r="Q196" s="87" t="s">
        <v>1289</v>
      </c>
      <c r="R196" s="96">
        <v>2</v>
      </c>
      <c r="S196" s="89" t="s">
        <v>1239</v>
      </c>
      <c r="T196" s="27"/>
      <c r="U196" s="27"/>
      <c r="V196" s="28"/>
      <c r="W196" s="28"/>
      <c r="Y196" s="29">
        <v>87</v>
      </c>
      <c r="Z196" s="22">
        <v>45060</v>
      </c>
      <c r="AA196" s="23" t="s">
        <v>469</v>
      </c>
      <c r="AB196" s="24">
        <v>4700</v>
      </c>
      <c r="AC196" s="25" t="s">
        <v>1099</v>
      </c>
      <c r="AD196" s="25" t="s">
        <v>1100</v>
      </c>
      <c r="AE196" s="23" t="s">
        <v>470</v>
      </c>
      <c r="AF196" s="25" t="s">
        <v>478</v>
      </c>
      <c r="AG196" s="26"/>
      <c r="AH196" s="23">
        <v>533</v>
      </c>
      <c r="AI196" s="26" t="s">
        <v>479</v>
      </c>
      <c r="AJ196" s="30" t="s">
        <v>875</v>
      </c>
      <c r="AL196" s="22">
        <v>44957</v>
      </c>
      <c r="AM196" s="23" t="s">
        <v>469</v>
      </c>
      <c r="AN196" s="24">
        <v>4700</v>
      </c>
      <c r="AO196" s="25" t="s">
        <v>1099</v>
      </c>
      <c r="AP196" s="25" t="s">
        <v>1100</v>
      </c>
      <c r="AQ196" s="23" t="s">
        <v>470</v>
      </c>
      <c r="AR196" s="25" t="s">
        <v>478</v>
      </c>
      <c r="AS196" s="26"/>
      <c r="AT196" s="23">
        <v>533</v>
      </c>
      <c r="AU196" s="26" t="s">
        <v>479</v>
      </c>
    </row>
    <row r="197" spans="1:49" s="18" customFormat="1" ht="17.100000000000001" customHeight="1">
      <c r="A197" s="81">
        <v>45409</v>
      </c>
      <c r="B197" s="82" t="s">
        <v>71</v>
      </c>
      <c r="C197" s="82" t="s">
        <v>21</v>
      </c>
      <c r="D197" s="83">
        <v>4050</v>
      </c>
      <c r="E197" s="84" t="s">
        <v>1099</v>
      </c>
      <c r="F197" s="84" t="s">
        <v>1100</v>
      </c>
      <c r="G197" s="84">
        <v>2</v>
      </c>
      <c r="H197" s="85" t="s">
        <v>21</v>
      </c>
      <c r="I197" s="84" t="s">
        <v>478</v>
      </c>
      <c r="J197" s="86"/>
      <c r="K197" s="82">
        <v>633</v>
      </c>
      <c r="L197" s="87" t="s">
        <v>479</v>
      </c>
      <c r="M197" s="82">
        <v>6</v>
      </c>
      <c r="N197" s="87">
        <v>33</v>
      </c>
      <c r="O197" s="87">
        <v>33</v>
      </c>
      <c r="P197" s="96" t="s">
        <v>1251</v>
      </c>
      <c r="Q197" s="87" t="s">
        <v>1289</v>
      </c>
      <c r="R197" s="96">
        <v>2</v>
      </c>
      <c r="S197" s="85"/>
      <c r="Y197" s="19"/>
    </row>
  </sheetData>
  <hyperlinks>
    <hyperlink ref="B35" r:id="rId1" display="https://streeteasy.com/rental/4570643" xr:uid="{1A9219C1-2961-4726-BAA9-608B01CAE534}"/>
    <hyperlink ref="B173" r:id="rId2" display="https://streeteasy.com/rental/4570605" xr:uid="{31C99F3B-A76A-406A-BB72-0AB356F7B4A0}"/>
    <hyperlink ref="B78" r:id="rId3" display="https://streeteasy.com/rental/4508161" xr:uid="{6D6E2DF2-63D9-4223-9D31-DBDEB1EE5885}"/>
    <hyperlink ref="B153" r:id="rId4" display="https://streeteasy.com/rental/4455823" xr:uid="{E3506F0E-8C77-4517-9089-DF9F3FA8E072}"/>
    <hyperlink ref="B49" r:id="rId5" display="https://streeteasy.com/rental/4541414" xr:uid="{0A91EEE3-3D71-4CF6-BD5E-7677927F85EF}"/>
    <hyperlink ref="B58" r:id="rId6" display="https://streeteasy.com/rental/4523571" xr:uid="{4772ABB7-AFD7-4ACB-848D-C52CD4268599}"/>
    <hyperlink ref="B68" r:id="rId7" display="https://streeteasy.com/rental/4521624" xr:uid="{14BB4DE1-C8DE-4A2D-BF09-1B2CD8AA6076}"/>
    <hyperlink ref="B167" r:id="rId8" display="https://streeteasy.com/rental/4537225" xr:uid="{E4D8F3AC-DD9F-458D-9B98-B61E259D047B}"/>
    <hyperlink ref="B42" r:id="rId9" display="https://streeteasy.com/rental/4469482" xr:uid="{D6B55155-B74E-4E8A-86A4-38E376B63988}"/>
    <hyperlink ref="B27" r:id="rId10" display="https://streeteasy.com/rental/4477718" xr:uid="{FEB5E3AF-195F-40CB-9332-ADB959FD5AD3}"/>
    <hyperlink ref="B185" r:id="rId11" display="https://streeteasy.com/rental/4448756" xr:uid="{5B78F44C-318A-43C9-93BF-B96EE9010B10}"/>
    <hyperlink ref="B187" r:id="rId12" display="https://streeteasy.com/rental/4469483" xr:uid="{E65A45D9-AD49-4987-8683-45D1C0D20016}"/>
    <hyperlink ref="B45" r:id="rId13" display="https://streeteasy.com/rental/4348538" xr:uid="{76EEBE45-0176-4026-B284-9DF797C4A8BE}"/>
    <hyperlink ref="B53" r:id="rId14" display="https://streeteasy.com/rental/4416454" xr:uid="{298DC58F-AF1D-4CDF-881F-7B20083570EA}"/>
    <hyperlink ref="B104" r:id="rId15" display="https://streeteasy.com/rental/4477720" xr:uid="{30DDECB9-FE1B-47A6-AC3C-073842AC941C}"/>
    <hyperlink ref="B168" r:id="rId16" display="https://streeteasy.com/rental/4421367" xr:uid="{4AE50A77-12C8-4B75-95B8-123C5A5CC86D}"/>
    <hyperlink ref="B183" r:id="rId17" display="https://streeteasy.com/rental/4462715" xr:uid="{ECC8B707-CB5D-4021-A5BF-039E4294FD8C}"/>
    <hyperlink ref="B163" r:id="rId18" display="https://streeteasy.com/rental/4421366" xr:uid="{03A67CC6-F5AA-4705-9473-6F7945313C81}"/>
    <hyperlink ref="B112" r:id="rId19" display="https://streeteasy.com/rental/4455834" xr:uid="{9E29BFF2-1E2D-48B1-8A03-8707A1568412}"/>
    <hyperlink ref="B106" r:id="rId20" display="https://streeteasy.com/rental/4462727" xr:uid="{60E49F6B-5E01-4068-B11D-7BB0FAC51C35}"/>
    <hyperlink ref="AA27" r:id="rId21" display="https://streeteasy.com/rental/4353920" xr:uid="{09BF9A29-8DAC-4DBB-A0AC-2A4D7E7676C8}"/>
    <hyperlink ref="B38" r:id="rId22" display="https://streeteasy.com/rental/4443754" xr:uid="{220456EC-EE6A-4953-8C53-82129F714441}"/>
    <hyperlink ref="B39" r:id="rId23" display="https://streeteasy.com/rental/4348407" xr:uid="{8699F98A-807F-43B2-B10D-295D0CE1E275}"/>
    <hyperlink ref="B134" r:id="rId24" display="https://streeteasy.com/rental/4423295" xr:uid="{AB11738C-D299-4F4E-8F2C-ECF229A88D68}"/>
    <hyperlink ref="B184" r:id="rId25" display="https://streeteasy.com/rental/4369552" xr:uid="{243E13DD-7FF8-4D50-90AB-46EDFCC514D0}"/>
    <hyperlink ref="B126" r:id="rId26" display="https://streeteasy.com/rental/4422319" xr:uid="{B2362610-2031-46F6-8BE9-10B14D02886E}"/>
    <hyperlink ref="B7" r:id="rId27" display="https://streeteasy.com/rental/4433916" xr:uid="{7D1DA966-777B-4B6F-BCB3-15C6FA68EB91}"/>
    <hyperlink ref="AA38" r:id="rId28" display="https://streeteasy.com/rental/4333444" xr:uid="{6564AB22-C72A-4680-BF24-7FAC8D85EB1D}"/>
    <hyperlink ref="B75" r:id="rId29" display="https://streeteasy.com/rental/4374711" xr:uid="{1E6FA2EE-347F-464E-AAF4-6C1DFBA5CCD4}"/>
    <hyperlink ref="B21" r:id="rId30" display="https://streeteasy.com/rental/4374713" xr:uid="{9FA5F03D-3850-4A7E-8556-E0C34B840995}"/>
    <hyperlink ref="B92" r:id="rId31" display="https://streeteasy.com/rental/4416405" xr:uid="{3F3AE6CF-C10F-49BB-A296-C0622D505EB4}"/>
    <hyperlink ref="B161" r:id="rId32" display="https://streeteasy.com/rental/4396677" xr:uid="{59FBA5E6-3EC2-41C1-9A5D-0B676C55B566}"/>
    <hyperlink ref="B197" r:id="rId33" display="https://streeteasy.com/rental/4374661" xr:uid="{33F71266-0669-4A1A-BF40-E183581E4C13}"/>
    <hyperlink ref="B141" r:id="rId34" display="https://streeteasy.com/rental/4375461" xr:uid="{A48A1A4F-D3FB-4016-B6CF-629041C834BE}"/>
    <hyperlink ref="B28" r:id="rId35" display="https://streeteasy.com/rental/4347757" xr:uid="{EEDCBA01-2F72-401C-85F1-BC83081BC23D}"/>
    <hyperlink ref="B174" r:id="rId36" display="https://streeteasy.com/rental/4369549" xr:uid="{AEA5E71D-A65F-4D0A-90B0-D6A991E1E2B4}"/>
    <hyperlink ref="B67" r:id="rId37" display="https://streeteasy.com/rental/4348560" xr:uid="{F605D3B3-499C-4D5E-9342-A19FB8BF6EC1}"/>
    <hyperlink ref="B128" r:id="rId38" display="https://streeteasy.com/rental/4376128" xr:uid="{BF42E0F6-7EE7-4E46-A628-558A8094FFEB}"/>
    <hyperlink ref="B170" r:id="rId39" display="https://streeteasy.com/rental/4348130" xr:uid="{0087FEB2-639D-40D5-A96C-54E482C6D884}"/>
    <hyperlink ref="B22" r:id="rId40" display="https://streeteasy.com/rental/4318652" xr:uid="{CADF6C71-7C81-4FBC-A6AB-F635F19BFAC2}"/>
    <hyperlink ref="B136" r:id="rId41" display="https://streeteasy.com/rental/4308179" xr:uid="{7D5D9350-857B-4E30-BF0B-B45441E624A0}"/>
    <hyperlink ref="B138" r:id="rId42" display="https://streeteasy.com/rental/4273029" xr:uid="{4D5CD3FF-1420-46FB-AF89-244A3CF0E547}"/>
    <hyperlink ref="B188" r:id="rId43" display="https://streeteasy.com/rental/4222167" xr:uid="{62719EB6-7492-4EDD-AA39-353915382549}"/>
    <hyperlink ref="B144" r:id="rId44" display="https://streeteasy.com/rental/4266613" xr:uid="{2E1C24FA-1DAD-463E-B72A-0804440F400C}"/>
    <hyperlink ref="B57" r:id="rId45" display="https://streeteasy.com/rental/4260756" xr:uid="{6783EA01-4963-4C3C-BC7A-3C4F2B17E5F9}"/>
    <hyperlink ref="B83" r:id="rId46" display="https://streeteasy.com/rental/4245652" xr:uid="{89A128A8-9C22-44DD-BB0B-6E592F9CA2DB}"/>
    <hyperlink ref="B148" r:id="rId47" display="https://streeteasy.com/rental/4245653" xr:uid="{70093892-4A61-4E7A-969D-FC124E51129C}"/>
    <hyperlink ref="B186" r:id="rId48" display="https://streeteasy.com/rental/4239889" xr:uid="{CE2AEE0F-BB44-4F21-B281-0030A1D89100}"/>
    <hyperlink ref="B172" r:id="rId49" display="https://streeteasy.com/rental/4210108" xr:uid="{B7245FAF-B9AB-42F2-8BC5-5031EA11F5C0}"/>
    <hyperlink ref="B91" r:id="rId50" display="https://streeteasy.com/rental/4239915" xr:uid="{A84D06CD-C543-456D-9551-47045D9FF7C4}"/>
    <hyperlink ref="B195" r:id="rId51" display="https://streeteasy.com/rental/4233864" xr:uid="{AD731BEC-E69F-4155-B5F0-BD4BE8A17AB3}"/>
    <hyperlink ref="B139" r:id="rId52" display="https://streeteasy.com/rental/4227540" xr:uid="{63DA76C4-44AD-4328-A1A0-F05062B903BE}"/>
    <hyperlink ref="B62" r:id="rId53" display="https://streeteasy.com/rental/4190338" xr:uid="{3A334387-CA72-4391-9FE5-B89CD28E533D}"/>
    <hyperlink ref="B99" r:id="rId54" display="https://streeteasy.com/rental/4190318" xr:uid="{8EEED05B-FF5A-46D6-966F-444790C3516D}"/>
    <hyperlink ref="B157" r:id="rId55" display="https://streeteasy.com/rental/4161536" xr:uid="{D7BF1668-8A9B-4BFB-A1CF-86C9D2DD737B}"/>
    <hyperlink ref="B66" r:id="rId56" display="https://streeteasy.com/rental/4140790" xr:uid="{80978E66-8837-457E-AEA4-C0D32E486FF4}"/>
    <hyperlink ref="B20" r:id="rId57" display="https://streeteasy.com/rental/4155090" xr:uid="{7B72358C-FA9C-4C1F-B41D-0E13B824FFBC}"/>
    <hyperlink ref="B86" r:id="rId58" display="https://streeteasy.com/rental/4070785" xr:uid="{79A32399-5B43-4FE9-8AAE-8CB8BE2DE37E}"/>
    <hyperlink ref="B121" r:id="rId59" display="https://streeteasy.com/rental/4111772" xr:uid="{E58E516F-7ECE-4748-81A2-75E4EE8A0C5C}"/>
    <hyperlink ref="B176" r:id="rId60" display="https://streeteasy.com/rental/4116740" xr:uid="{84B9627D-F0E8-41C0-AEA1-007EC4DD0587}"/>
    <hyperlink ref="B179" r:id="rId61" display="https://streeteasy.com/rental/4101043" xr:uid="{643CDEC3-67A4-40F1-B16A-7B95E50E157C}"/>
    <hyperlink ref="B196" r:id="rId62" display="https://streeteasy.com/rental/4086346" xr:uid="{9D67832E-BB9A-4792-B405-87B5C26EE74D}"/>
    <hyperlink ref="AA78" r:id="rId63" display="https://streeteasy.com/rental/4086295" xr:uid="{751B2181-E055-4AC4-9377-211D66C6AEDE}"/>
    <hyperlink ref="B129" r:id="rId64" display="https://streeteasy.com/rental/4116748" xr:uid="{CB541260-6FCF-45DE-AFB5-57245F9572A3}"/>
    <hyperlink ref="B127" r:id="rId65" display="https://streeteasy.com/rental/4109313" xr:uid="{C31DDF31-3112-41D7-8B9E-623BB05A8458}"/>
    <hyperlink ref="B191" r:id="rId66" display="https://streeteasy.com/rental/3953050" xr:uid="{8416997F-1735-49D6-ADF6-3FBA18BB6EFE}"/>
    <hyperlink ref="B120" r:id="rId67" display="https://streeteasy.com/rental/4101051" xr:uid="{C043FC0E-7471-497B-8E56-2B80A3E1DC49}"/>
    <hyperlink ref="B149" r:id="rId68" display="https://streeteasy.com/rental/4026244" xr:uid="{5DF37D8E-CE73-477F-8559-374211ADB97D}"/>
    <hyperlink ref="B177" r:id="rId69" display="https://streeteasy.com/rental/4068938" xr:uid="{4EBE82A5-5967-422B-A871-20538571068D}"/>
    <hyperlink ref="B162" r:id="rId70" display="https://streeteasy.com/rental/4022693" xr:uid="{2ACDA2DA-C9B1-4B0C-AA35-F7C22C892C91}"/>
    <hyperlink ref="B65" r:id="rId71" display="https://streeteasy.com/rental/4020385" xr:uid="{DC4A5CA9-6F0B-46F2-A9F6-DD96FE1F66D4}"/>
    <hyperlink ref="B178" r:id="rId72" display="https://streeteasy.com/rental/4072781" xr:uid="{6C8819BE-A5B1-4DC8-A1A1-BC52773C970C}"/>
    <hyperlink ref="B47" r:id="rId73" display="https://streeteasy.com/rental/4034591" xr:uid="{8D23CB23-B3FD-4953-B152-8D8DB79FB1D4}"/>
    <hyperlink ref="B107" r:id="rId74" display="https://streeteasy.com/rental/4011981" xr:uid="{E79DC99A-6366-4AE8-BA3B-25839A5665A0}"/>
    <hyperlink ref="B84" r:id="rId75" display="https://streeteasy.com/rental/4020523" xr:uid="{9FA5435F-807D-43BE-B744-4CB501881AC0}"/>
    <hyperlink ref="AA7" r:id="rId76" display="https://streeteasy.com/rental/4070772" xr:uid="{F5FF8DD5-6F63-4AA3-A855-11AAF17FD97B}"/>
    <hyperlink ref="B40" r:id="rId77" display="https://streeteasy.com/rental/4053737" xr:uid="{5A3BE180-FCAD-4BC9-BFF7-3919822CA11D}"/>
    <hyperlink ref="B175" r:id="rId78" display="https://streeteasy.com/rental/3934075" xr:uid="{7076F362-2D15-4AB1-BD97-3E2E57012E4C}"/>
    <hyperlink ref="B111" r:id="rId79" display="https://streeteasy.com/rental/4020550" xr:uid="{418626C0-BC63-42DD-AFCD-57E267DC3AAA}"/>
    <hyperlink ref="B29" r:id="rId80" display="https://streeteasy.com/rental/3994169" xr:uid="{8C8137DC-E1E2-421D-A9F2-0B2807E4B33C}"/>
    <hyperlink ref="AA196" r:id="rId81" display="https://streeteasy.com/rental/4022751" xr:uid="{BA9D1D10-85F9-4CCD-932D-0692D92509E9}"/>
    <hyperlink ref="AA55" r:id="rId82" display="https://streeteasy.com/rental/4028447" xr:uid="{19EAE5A8-2F47-4847-AF51-3961971E9D23}"/>
    <hyperlink ref="AA162" r:id="rId83" display="https://streeteasy.com/rental/3919710" xr:uid="{F4E3F6B8-B2DF-4936-B739-06E38335D5D7}"/>
    <hyperlink ref="B110" r:id="rId84" display="https://streeteasy.com/rental/4004642" xr:uid="{96BEAF1F-3EDD-4B31-9DE2-A36E07BA8495}"/>
    <hyperlink ref="B192" r:id="rId85" display="https://streeteasy.com/rental/3984229" xr:uid="{A80FED0B-3927-4E4E-82BD-6735DA8166BD}"/>
    <hyperlink ref="B46" r:id="rId86" display="https://streeteasy.com/rental/3983812" xr:uid="{577A1CF2-E606-4E7F-BC94-7503194465D7}"/>
    <hyperlink ref="B14" r:id="rId87" display="https://streeteasy.com/rental/3912512" xr:uid="{C83F06F6-42E8-4CBD-86B0-627299625EF5}"/>
    <hyperlink ref="B160" r:id="rId88" display="https://streeteasy.com/rental/3994122" xr:uid="{3168FB8F-0B84-4775-A4B3-2D6815CB6801}"/>
    <hyperlink ref="B150" r:id="rId89" display="https://streeteasy.com/rental/3974623" xr:uid="{2212F00E-F681-4319-BB97-27DAC1269996}"/>
    <hyperlink ref="B85" r:id="rId90" display="https://streeteasy.com/rental/3976002" xr:uid="{A7B774BE-6B6D-489E-8504-9A1AC1CAE753}"/>
    <hyperlink ref="B8" r:id="rId91" display="https://streeteasy.com/rental/3969504" xr:uid="{37E7C47A-3227-492B-984D-CDE3C1595E35}"/>
    <hyperlink ref="B41" r:id="rId92" display="https://streeteasy.com/rental/3940737" xr:uid="{DA1BB5C8-CFC0-4E46-904B-0FA8F9ACD6C1}"/>
    <hyperlink ref="B36" r:id="rId93" display="https://streeteasy.com/rental/3976047" xr:uid="{5413DECC-F6FE-428F-88C4-016023A41166}"/>
    <hyperlink ref="B133" r:id="rId94" display="https://streeteasy.com/rental/3975656" xr:uid="{24341D27-103F-4007-B531-E6C5A83CA446}"/>
    <hyperlink ref="B93" r:id="rId95" display="https://streeteasy.com/rental/3973790" xr:uid="{9D85BD90-C28A-4D8C-BC37-6D0B48F09A40}"/>
    <hyperlink ref="B155" r:id="rId96" display="https://streeteasy.com/rental/3964660" xr:uid="{D012B47B-9BD0-4EDE-B6C9-4AE5B431C857}"/>
    <hyperlink ref="B151" r:id="rId97" display="https://streeteasy.com/rental/3963950" xr:uid="{9914FB9E-8871-47BB-BD23-1821245C9412}"/>
    <hyperlink ref="AA93" r:id="rId98" display="https://streeteasy.com/rental/3964899" xr:uid="{B660D281-7634-4FD3-84F5-5273643BC8E9}"/>
    <hyperlink ref="B132" r:id="rId99" display="https://streeteasy.com/rental/3954742" xr:uid="{AA90A865-B38E-45B2-9AD0-00CE52FBFE50}"/>
    <hyperlink ref="B140" r:id="rId100" display="https://streeteasy.com/rental/3954730" xr:uid="{07535CA5-678F-49AE-B35B-81BF9A5B5E63}"/>
    <hyperlink ref="AA135" r:id="rId101" display="https://streeteasy.com/rental/3952102" xr:uid="{D7C21702-1AE3-4F5B-B7BD-810A73D4C176}"/>
    <hyperlink ref="B145" r:id="rId102" display="https://streeteasy.com/rental/3948111" xr:uid="{CED680CA-4478-4F0C-9B10-3AFF4C7D0B1A}"/>
    <hyperlink ref="B130" r:id="rId103" display="https://streeteasy.com/rental/3947922" xr:uid="{92433FE3-B1CF-4071-942E-2EAAB2C4DD8E}"/>
    <hyperlink ref="B76" r:id="rId104" display="https://streeteasy.com/rental/3920313" xr:uid="{0D9089EB-9012-486F-B589-3C3956867C9F}"/>
    <hyperlink ref="B34" r:id="rId105" display="https://streeteasy.com/rental/3882732" xr:uid="{D7F45CEF-2BEF-4FEC-91FD-A48B19F0D7BB}"/>
    <hyperlink ref="B59" r:id="rId106" display="https://streeteasy.com/rental/3912407" xr:uid="{8EE92B88-F8A2-4FB3-ACCC-9CE825EA80E7}"/>
    <hyperlink ref="B51" r:id="rId107" display="https://streeteasy.com/rental/3912999" xr:uid="{3F66C3E7-C6A7-4A3F-BC09-148EDA7CE4CB}"/>
    <hyperlink ref="B44" r:id="rId108" display="https://streeteasy.com/rental/3903415" xr:uid="{76250658-ED73-4DC8-A76A-E87664B87920}"/>
    <hyperlink ref="B105" r:id="rId109" display="https://streeteasy.com/rental/3912489" xr:uid="{85F598B5-8631-4705-87E9-01CAA516D878}"/>
    <hyperlink ref="B61" r:id="rId110" display="https://streeteasy.com/rental/3869216" xr:uid="{2985286A-5175-47C6-817F-EA476A35360F}"/>
    <hyperlink ref="B181" r:id="rId111" display="https://streeteasy.com/rental/3863212" xr:uid="{B2AD5D48-604E-4097-9FB7-6FA5477CC860}"/>
    <hyperlink ref="B13" r:id="rId112" display="https://streeteasy.com/rental/3873206" xr:uid="{9D4BB797-1851-4EF4-8C3E-1EE216BB59D0}"/>
    <hyperlink ref="B165" r:id="rId113" display="https://streeteasy.com/rental/3863187" xr:uid="{61BFEAA4-8AF5-418A-9F96-885EB5133AED}"/>
    <hyperlink ref="B182" r:id="rId114" display="https://streeteasy.com/rental/3863170" xr:uid="{250382F8-4569-49B7-A443-FE40FDAF1D35}"/>
    <hyperlink ref="B194" r:id="rId115" display="https://streeteasy.com/rental/3863147" xr:uid="{C5B1C06E-ADFA-4CC6-B990-C5A133151945}"/>
    <hyperlink ref="B37" r:id="rId116" display="https://streeteasy.com/rental/3828052" xr:uid="{A379E0B8-1A46-4E89-866F-CB9D78899813}"/>
    <hyperlink ref="C35" r:id="rId117" display="https://streeteasy.com/rental/4570643" xr:uid="{A8497531-DA13-4AAC-A02C-242ECD8878D4}"/>
    <hyperlink ref="C173" r:id="rId118" display="https://streeteasy.com/rental/4570605" xr:uid="{F155A1EE-0D25-4951-B9EE-43CCAEF0D565}"/>
    <hyperlink ref="C78" r:id="rId119" display="https://streeteasy.com/rental/4508161" xr:uid="{C2F02FEF-DB18-4175-B15D-8FE0EAA3F8A7}"/>
    <hyperlink ref="C153" r:id="rId120" display="https://streeteasy.com/rental/4455823" xr:uid="{D45A5FE3-3D19-4CC3-A60B-E620943505E1}"/>
    <hyperlink ref="C49" r:id="rId121" display="https://streeteasy.com/rental/4541414" xr:uid="{123912D4-1C78-42C7-95B9-CDDFD50FDC3D}"/>
    <hyperlink ref="C58" r:id="rId122" display="https://streeteasy.com/rental/4523571" xr:uid="{C6792EF8-F7AF-436D-B312-DB0845A66DBC}"/>
    <hyperlink ref="C68" r:id="rId123" display="https://streeteasy.com/rental/4521624" xr:uid="{B3BE856C-EB1B-4627-B88A-EA0D8E68F50A}"/>
    <hyperlink ref="C167" r:id="rId124" display="https://streeteasy.com/rental/4537225" xr:uid="{5EE4E264-D30E-4E2A-9D17-05EF25A9EA09}"/>
    <hyperlink ref="C42" r:id="rId125" display="https://streeteasy.com/rental/4469482" xr:uid="{D4780363-3297-4C62-B6F0-EC5BF2B362B7}"/>
    <hyperlink ref="C27" r:id="rId126" display="https://streeteasy.com/rental/4477718" xr:uid="{7067172A-1D75-4615-BB72-32F63B57A666}"/>
    <hyperlink ref="C185" r:id="rId127" display="https://streeteasy.com/rental/4448756" xr:uid="{18FB9259-28B6-4DDD-B905-8762368404A5}"/>
    <hyperlink ref="C187" r:id="rId128" display="https://streeteasy.com/rental/4469483" xr:uid="{F8606D95-F6C4-4F51-8A12-F7DDEE5E89B8}"/>
    <hyperlink ref="C45" r:id="rId129" display="https://streeteasy.com/rental/4348538" xr:uid="{76C4DE48-692E-402D-B211-305FB7239C48}"/>
    <hyperlink ref="C53" r:id="rId130" display="https://streeteasy.com/rental/4416454" xr:uid="{AC0A2874-E4D2-43E2-ACF3-3C75D7265942}"/>
    <hyperlink ref="C104" r:id="rId131" display="https://streeteasy.com/rental/4477720" xr:uid="{98C67636-5D0F-4775-9A84-B4941559A3E6}"/>
    <hyperlink ref="C168" r:id="rId132" display="https://streeteasy.com/rental/4421367" xr:uid="{D6D1D0D5-6B54-488B-A140-84387A042137}"/>
    <hyperlink ref="C183" r:id="rId133" display="https://streeteasy.com/rental/4462715" xr:uid="{452520DD-C661-4418-8A33-9BAB69421351}"/>
    <hyperlink ref="C163" r:id="rId134" display="https://streeteasy.com/rental/4421366" xr:uid="{9EBFE547-68F4-4B1C-9AA0-C71A128787B8}"/>
    <hyperlink ref="C112" r:id="rId135" display="https://streeteasy.com/rental/4455834" xr:uid="{35D24425-185B-462C-8182-E04DE367F318}"/>
    <hyperlink ref="C106" r:id="rId136" display="https://streeteasy.com/rental/4462727" xr:uid="{75D88CDE-CA07-43DE-A82B-5411BAB7CB0D}"/>
    <hyperlink ref="AE27" r:id="rId137" display="https://streeteasy.com/rental/4353920" xr:uid="{7935685B-366C-4F5E-8775-CE56CFC2E6A6}"/>
    <hyperlink ref="C38" r:id="rId138" display="https://streeteasy.com/rental/4443754" xr:uid="{0352586E-E1E7-44AA-99A4-74DF3BA7F59C}"/>
    <hyperlink ref="C39" r:id="rId139" display="https://streeteasy.com/rental/4348407" xr:uid="{3FA3C8A2-3911-46AF-86E6-CC6A6C0095E5}"/>
    <hyperlink ref="C134" r:id="rId140" display="https://streeteasy.com/rental/4423295" xr:uid="{3652E6F8-655E-4604-BF09-332387301038}"/>
    <hyperlink ref="C184" r:id="rId141" display="https://streeteasy.com/rental/4369552" xr:uid="{D5EE97AE-E0AA-4D50-AF10-C8E87EDFEFEE}"/>
    <hyperlink ref="C126" r:id="rId142" display="https://streeteasy.com/rental/4422319" xr:uid="{95BCEABB-A8D5-45C3-88CC-E1A1100A5987}"/>
    <hyperlink ref="C7" r:id="rId143" display="https://streeteasy.com/rental/4433916" xr:uid="{C6824A93-1A96-4D71-ADBC-31550398E8BB}"/>
    <hyperlink ref="AE38" r:id="rId144" display="https://streeteasy.com/rental/4333444" xr:uid="{2F9CD76D-234A-4221-82FD-8F399498BD14}"/>
    <hyperlink ref="C75" r:id="rId145" display="https://streeteasy.com/rental/4374711" xr:uid="{A79317DC-E8D5-444A-A09A-9109218F4033}"/>
    <hyperlink ref="C21" r:id="rId146" display="https://streeteasy.com/rental/4374713" xr:uid="{4338F2FC-6988-4A4B-9DD7-A1BFDE53C670}"/>
    <hyperlink ref="C92" r:id="rId147" display="https://streeteasy.com/rental/4416405" xr:uid="{5346A363-30DB-41F1-9CBF-A581F934A894}"/>
    <hyperlink ref="C161" r:id="rId148" display="https://streeteasy.com/rental/4396677" xr:uid="{8788067C-8A46-47D9-9AA5-90D6E43F3FDE}"/>
    <hyperlink ref="C197" r:id="rId149" display="https://streeteasy.com/rental/4374661" xr:uid="{ED9E0800-6885-4B3A-9128-71EFDF16F8CD}"/>
    <hyperlink ref="C141" r:id="rId150" display="https://streeteasy.com/rental/4375461" xr:uid="{CE1C8455-1FFF-41F4-9A61-9B28673F3513}"/>
    <hyperlink ref="C28" r:id="rId151" display="https://streeteasy.com/rental/4347757" xr:uid="{0A4AAEFA-DF2E-444F-A23E-C4026E05CBBE}"/>
    <hyperlink ref="C174" r:id="rId152" display="https://streeteasy.com/rental/4369549" xr:uid="{921BA05E-F201-4849-B1DC-CD33D11B6E7B}"/>
    <hyperlink ref="C67" r:id="rId153" display="https://streeteasy.com/rental/4348560" xr:uid="{331F4CFC-E159-4D61-B516-FE73E8A71A8E}"/>
    <hyperlink ref="C128" r:id="rId154" display="https://streeteasy.com/rental/4376128" xr:uid="{1B24EE0B-9A6B-4850-BB8C-435DEAC01F02}"/>
    <hyperlink ref="C170" r:id="rId155" display="https://streeteasy.com/rental/4348130" xr:uid="{5CE4DCA7-4A14-4A6D-B9E7-20DBE6FB5DF1}"/>
    <hyperlink ref="C22" r:id="rId156" display="https://streeteasy.com/rental/4318652" xr:uid="{522CD2D4-C829-44AF-B60A-275C09F604FB}"/>
    <hyperlink ref="C136" r:id="rId157" display="https://streeteasy.com/rental/4308179" xr:uid="{7452A5FA-BBAB-4B15-8E17-168983507EE2}"/>
    <hyperlink ref="C138" r:id="rId158" display="https://streeteasy.com/rental/4273029" xr:uid="{ADD51BB1-1441-4882-B17B-BD1549F2CB7E}"/>
    <hyperlink ref="C188" r:id="rId159" display="https://streeteasy.com/rental/4222167" xr:uid="{078BF3A4-0B02-4E7A-BBA3-ED9E0A0F7424}"/>
    <hyperlink ref="C144" r:id="rId160" display="https://streeteasy.com/rental/4266613" xr:uid="{4341075E-4FB6-4035-B03A-6AC2F3E8D97A}"/>
    <hyperlink ref="C57" r:id="rId161" display="https://streeteasy.com/rental/4260756" xr:uid="{2EFCB0D5-F550-4064-9484-84757F7B522F}"/>
    <hyperlink ref="C83" r:id="rId162" display="https://streeteasy.com/rental/4245652" xr:uid="{46E98F19-C3B4-42A3-9BE2-AA86D182F310}"/>
    <hyperlink ref="C148" r:id="rId163" display="https://streeteasy.com/rental/4245653" xr:uid="{6B2C581F-8A98-44E5-99C8-A92C0F5D1733}"/>
    <hyperlink ref="C186" r:id="rId164" display="https://streeteasy.com/rental/4239889" xr:uid="{CF68516A-2884-4193-BBA8-127D59F7B345}"/>
    <hyperlink ref="C172" r:id="rId165" display="https://streeteasy.com/rental/4210108" xr:uid="{86BD6162-E684-4AE4-B5BC-9BFDBDBBC677}"/>
    <hyperlink ref="C91" r:id="rId166" display="https://streeteasy.com/rental/4239915" xr:uid="{6AE5C272-01D6-44A5-A411-ABE2454DB843}"/>
    <hyperlink ref="C195" r:id="rId167" display="https://streeteasy.com/rental/4233864" xr:uid="{F6C2AB34-2F61-4DFD-A2E9-B0F53028A8D0}"/>
    <hyperlink ref="C139" r:id="rId168" display="https://streeteasy.com/rental/4227540" xr:uid="{9C49113E-6DB2-4F01-B402-847A1245BEDB}"/>
    <hyperlink ref="C62" r:id="rId169" display="https://streeteasy.com/rental/4190338" xr:uid="{082DDB03-3412-4CA1-9017-5508F55C9A54}"/>
    <hyperlink ref="C99" r:id="rId170" display="https://streeteasy.com/rental/4190318" xr:uid="{5402A345-4B2A-45CE-885F-E88FDB139887}"/>
    <hyperlink ref="C157" r:id="rId171" display="https://streeteasy.com/rental/4161536" xr:uid="{A6984C5E-F217-4461-88BC-72EF919F55BA}"/>
    <hyperlink ref="C66" r:id="rId172" display="https://streeteasy.com/rental/4140790" xr:uid="{D85F8C97-2506-4503-A903-C5C31CC72B0F}"/>
    <hyperlink ref="C20" r:id="rId173" display="https://streeteasy.com/rental/4155090" xr:uid="{E9775CEC-73D1-40E3-B3F0-DF2B42548C0C}"/>
    <hyperlink ref="C86" r:id="rId174" display="https://streeteasy.com/rental/4070785" xr:uid="{2653F9C9-29A7-4C93-AA1C-D2C5068A7A39}"/>
    <hyperlink ref="C121" r:id="rId175" display="https://streeteasy.com/rental/4111772" xr:uid="{1D36B687-FF04-4E7C-BF43-7695D268A34D}"/>
    <hyperlink ref="C176" r:id="rId176" display="https://streeteasy.com/rental/4116740" xr:uid="{4DDF3672-0B81-48F2-A211-3A33910D215E}"/>
    <hyperlink ref="C179" r:id="rId177" display="https://streeteasy.com/rental/4101043" xr:uid="{8B699E27-6BC6-46DC-98F7-6B4E52A0698F}"/>
    <hyperlink ref="C196" r:id="rId178" display="https://streeteasy.com/rental/4086346" xr:uid="{52FC0572-3197-4591-866C-464CF77F4DB8}"/>
    <hyperlink ref="AE78" r:id="rId179" display="https://streeteasy.com/rental/4086295" xr:uid="{79D161A1-8DDE-4824-B712-46752FBBFB35}"/>
    <hyperlink ref="C129" r:id="rId180" display="https://streeteasy.com/rental/4116748" xr:uid="{F24D35B2-5D0B-4354-9614-413538864ABA}"/>
    <hyperlink ref="C127" r:id="rId181" display="https://streeteasy.com/rental/4109313" xr:uid="{EFE0A941-CBC1-4EA9-87FA-C179939BFD01}"/>
    <hyperlink ref="C191" r:id="rId182" display="https://streeteasy.com/rental/3953050" xr:uid="{C4A7407C-01EB-4F72-83AB-C6F441048632}"/>
    <hyperlink ref="C120" r:id="rId183" display="https://streeteasy.com/rental/4101051" xr:uid="{F81C94BB-4BEF-4B69-BA7E-BE68C310EC9D}"/>
    <hyperlink ref="C149" r:id="rId184" display="https://streeteasy.com/rental/4026244" xr:uid="{FF5EA92F-2CB7-420F-88F7-99C1F1F6A982}"/>
    <hyperlink ref="C177" r:id="rId185" display="https://streeteasy.com/rental/4068938" xr:uid="{CD5B375E-F53E-4631-9CAD-E7FB30606EFF}"/>
    <hyperlink ref="C162" r:id="rId186" display="https://streeteasy.com/rental/4022693" xr:uid="{18B0E48A-99E7-4E88-BE2E-13B15BA182F3}"/>
    <hyperlink ref="C65" r:id="rId187" display="https://streeteasy.com/rental/4020385" xr:uid="{1A418BD4-4F9F-4DC4-B75C-71CE5D4ECFE3}"/>
    <hyperlink ref="C178" r:id="rId188" display="https://streeteasy.com/rental/4072781" xr:uid="{44FCC61E-D0F2-40F9-A5B6-4BFF4D965FA3}"/>
    <hyperlink ref="C47" r:id="rId189" display="https://streeteasy.com/rental/4034591" xr:uid="{F01C7BF2-BD33-40CC-A8AC-7287804060DD}"/>
    <hyperlink ref="C107" r:id="rId190" display="https://streeteasy.com/rental/4011981" xr:uid="{330421B4-01C8-4F80-BF63-74593DE14BAA}"/>
    <hyperlink ref="C84" r:id="rId191" display="https://streeteasy.com/rental/4020523" xr:uid="{3342B74B-4434-4BA7-95D7-D4C8430EDF7F}"/>
    <hyperlink ref="AE7" r:id="rId192" display="https://streeteasy.com/rental/4070772" xr:uid="{991CB457-2ED1-4904-8E2E-1BDDC213BAF8}"/>
    <hyperlink ref="C40" r:id="rId193" display="https://streeteasy.com/rental/4053737" xr:uid="{782F1BDA-381C-4042-81E9-F30D6F690990}"/>
    <hyperlink ref="C175" r:id="rId194" display="https://streeteasy.com/rental/3934075" xr:uid="{32A8CE30-1989-4E12-A44E-592C9F7CCC73}"/>
    <hyperlink ref="C111" r:id="rId195" display="https://streeteasy.com/rental/4020550" xr:uid="{9D92ABD7-FD13-456B-9105-AC1C48E669CE}"/>
    <hyperlink ref="C29" r:id="rId196" display="https://streeteasy.com/rental/3994169" xr:uid="{381B6C51-0BB7-4C56-9EB5-69223841A368}"/>
    <hyperlink ref="AE196" r:id="rId197" display="https://streeteasy.com/rental/4022751" xr:uid="{6359DAC8-0DB9-46D3-BCDD-67399487F876}"/>
    <hyperlink ref="AE55" r:id="rId198" display="https://streeteasy.com/rental/4028447" xr:uid="{CA2D8C78-D40E-4C5F-8C47-D1E34FE2728A}"/>
    <hyperlink ref="AE162" r:id="rId199" display="https://streeteasy.com/rental/3919710" xr:uid="{E8F4FE7A-8C4B-4EA2-B97D-AB0C0AD739E8}"/>
    <hyperlink ref="C110" r:id="rId200" display="https://streeteasy.com/rental/4004642" xr:uid="{8A9E2337-48F2-46C1-A698-7B9761122E87}"/>
    <hyperlink ref="C192" r:id="rId201" display="https://streeteasy.com/rental/3984229" xr:uid="{062A753A-2E13-449F-A34E-F078F61A64D1}"/>
    <hyperlink ref="C46" r:id="rId202" display="https://streeteasy.com/rental/3983812" xr:uid="{BC8856A2-0F7B-4FA9-950A-AD9454707EB9}"/>
    <hyperlink ref="C14" r:id="rId203" display="https://streeteasy.com/rental/3912512" xr:uid="{1530BDEC-AD85-4842-8A18-844FF468C6B2}"/>
    <hyperlink ref="C160" r:id="rId204" display="https://streeteasy.com/rental/3994122" xr:uid="{1716CFCF-974C-4834-A12D-6E049A43DDC4}"/>
    <hyperlink ref="C150" r:id="rId205" display="https://streeteasy.com/rental/3974623" xr:uid="{0B5868B9-C45F-4E52-A335-B717BE096C53}"/>
    <hyperlink ref="C85" r:id="rId206" display="https://streeteasy.com/rental/3976002" xr:uid="{BDB8E698-4E05-40C0-B38E-2FE513EA365B}"/>
    <hyperlink ref="C8" r:id="rId207" display="https://streeteasy.com/rental/3969504" xr:uid="{5C462B37-D1A3-41EC-AEDE-48BD26344651}"/>
    <hyperlink ref="C41" r:id="rId208" display="https://streeteasy.com/rental/3940737" xr:uid="{9DDA238D-C06F-4962-806B-ABAFE866C4B5}"/>
    <hyperlink ref="C36" r:id="rId209" display="https://streeteasy.com/rental/3976047" xr:uid="{35B8CF74-2703-482E-940F-86D7B7BA9AF4}"/>
    <hyperlink ref="C133" r:id="rId210" display="https://streeteasy.com/rental/3975656" xr:uid="{5281A62E-D628-4988-8975-D532E329D415}"/>
    <hyperlink ref="C93" r:id="rId211" display="https://streeteasy.com/rental/3973790" xr:uid="{1ACB395F-5C84-482A-AED6-604548741B59}"/>
    <hyperlink ref="C155" r:id="rId212" display="https://streeteasy.com/rental/3964660" xr:uid="{33BF2A2D-FF5C-4F0A-9191-11000AF86ED5}"/>
    <hyperlink ref="C151" r:id="rId213" display="https://streeteasy.com/rental/3963950" xr:uid="{72CA43CB-039D-46CB-A91D-2B6C09940B83}"/>
    <hyperlink ref="C132" r:id="rId214" display="https://streeteasy.com/rental/3954742" xr:uid="{C284FD1D-07F5-4A0F-A2D9-8C0CBADF9B0D}"/>
    <hyperlink ref="C140" r:id="rId215" display="https://streeteasy.com/rental/3954730" xr:uid="{5A955D3C-10A1-4E8E-ACED-A1DD8431F169}"/>
    <hyperlink ref="AE135" r:id="rId216" display="https://streeteasy.com/rental/3952102" xr:uid="{BE759C3C-1E37-42E2-92C7-8CB1F8467CDA}"/>
    <hyperlink ref="C145" r:id="rId217" display="https://streeteasy.com/rental/3948111" xr:uid="{A0055AD8-64E3-40AD-B0F3-938B30A96AB4}"/>
    <hyperlink ref="C130" r:id="rId218" display="https://streeteasy.com/rental/3947922" xr:uid="{7B5459F9-743A-4372-899E-B8F06B03873C}"/>
    <hyperlink ref="C76" r:id="rId219" display="https://streeteasy.com/rental/3920313" xr:uid="{D3CF48F6-272D-4012-A51F-09D36442C39B}"/>
    <hyperlink ref="C34" r:id="rId220" display="https://streeteasy.com/rental/3882732" xr:uid="{4AF61526-320B-481A-B03A-33BF26F79A3F}"/>
    <hyperlink ref="C59" r:id="rId221" display="https://streeteasy.com/rental/3912407" xr:uid="{50D944BC-18FF-43AC-AAD6-18326DB8106C}"/>
    <hyperlink ref="C51" r:id="rId222" display="https://streeteasy.com/rental/3912999" xr:uid="{9FA5B1F5-5CED-4E9A-9549-B76611C6B6B5}"/>
    <hyperlink ref="C44" r:id="rId223" display="https://streeteasy.com/rental/3903415" xr:uid="{B29B80DD-D410-417F-BAAB-94E7E8CDE846}"/>
    <hyperlink ref="C105" r:id="rId224" display="https://streeteasy.com/rental/3912489" xr:uid="{47682D43-B557-42A1-B627-548D4802B2A2}"/>
    <hyperlink ref="C61" r:id="rId225" display="https://streeteasy.com/rental/3869216" xr:uid="{804653D9-1D7B-452D-8437-DD45D68680A3}"/>
    <hyperlink ref="C181" r:id="rId226" display="https://streeteasy.com/rental/3863212" xr:uid="{F2CB073C-739D-48DA-8908-0C4412FD507F}"/>
    <hyperlink ref="C13" r:id="rId227" display="https://streeteasy.com/rental/3873206" xr:uid="{FCD38018-F42E-4BB3-8E12-2B9AD6F8D016}"/>
    <hyperlink ref="C165" r:id="rId228" display="https://streeteasy.com/rental/3863187" xr:uid="{87A37B0F-1A78-49B5-9F70-E52512D63B0A}"/>
    <hyperlink ref="C182" r:id="rId229" display="https://streeteasy.com/rental/3863170" xr:uid="{0055FEF2-268C-48BF-8ABB-16EF5D35CA5E}"/>
    <hyperlink ref="C194" r:id="rId230" display="https://streeteasy.com/rental/3863147" xr:uid="{50BAD45F-06FE-4F03-80E6-583B9C2E3FDC}"/>
    <hyperlink ref="C37" r:id="rId231" display="https://streeteasy.com/rental/3828052" xr:uid="{5AAD2430-5281-465D-A979-052C51F5AA06}"/>
    <hyperlink ref="B55" r:id="rId232" display="https://streeteasy.com/rental/4028447" xr:uid="{46359FB0-8D52-4D5A-97BA-B8DB2D085F8D}"/>
    <hyperlink ref="C55" r:id="rId233" display="https://streeteasy.com/rental/4028447" xr:uid="{7FFE342B-5A5F-4516-ABA3-F6ACFE432662}"/>
    <hyperlink ref="K173" r:id="rId234" display="https://streeteasy.com/rental/4570605" xr:uid="{CEC4A262-726A-4214-8064-758C02309949}"/>
    <hyperlink ref="K153" r:id="rId235" display="https://streeteasy.com/rental/4455823" xr:uid="{667AD122-4D5B-4B18-997A-073F193FF5C3}"/>
    <hyperlink ref="K49" r:id="rId236" display="https://streeteasy.com/rental/4541414" xr:uid="{3F709FCE-A946-400E-8B28-26543DF73372}"/>
    <hyperlink ref="K58" r:id="rId237" display="https://streeteasy.com/rental/4523571" xr:uid="{EFC37454-062E-4DAF-B5BA-6E1C6D104331}"/>
    <hyperlink ref="K68" r:id="rId238" display="https://streeteasy.com/rental/4521624" xr:uid="{6D481D67-B56D-419E-9F63-C153E370D71D}"/>
    <hyperlink ref="K167" r:id="rId239" display="https://streeteasy.com/rental/4537225" xr:uid="{C2D9F392-5EC9-4F29-8846-ED8F1EFE7279}"/>
    <hyperlink ref="K42" r:id="rId240" display="https://streeteasy.com/rental/4469482" xr:uid="{75D95CE6-9407-4CFE-B2D3-C41AE17F5163}"/>
    <hyperlink ref="K27" r:id="rId241" display="https://streeteasy.com/rental/4477718" xr:uid="{FF6D3F9D-A033-4C7F-B87E-AF3AA3008B8E}"/>
    <hyperlink ref="K185" r:id="rId242" display="https://streeteasy.com/rental/4448756" xr:uid="{B1529F78-2BC5-4074-B1BA-CDF80AD9E73E}"/>
    <hyperlink ref="K45" r:id="rId243" display="https://streeteasy.com/rental/4348538" xr:uid="{9458A6FC-BBEB-4D81-AA28-68484B7327B8}"/>
    <hyperlink ref="K53" r:id="rId244" display="https://streeteasy.com/rental/4416454" xr:uid="{F067C9F0-2C37-49F9-863B-7C462CF4F470}"/>
    <hyperlink ref="K104" r:id="rId245" display="https://streeteasy.com/rental/4477720" xr:uid="{4261D2DE-C9F0-4A8C-A911-7379A9E23E17}"/>
    <hyperlink ref="K168" r:id="rId246" display="https://streeteasy.com/rental/4421367" xr:uid="{6FF77B3C-9D2E-4CB0-BB18-F27B3033C605}"/>
    <hyperlink ref="K183" r:id="rId247" display="https://streeteasy.com/rental/4462715" xr:uid="{D22CDD98-501D-483C-BC97-34AB8C933D2A}"/>
    <hyperlink ref="AH27" r:id="rId248" display="https://streeteasy.com/rental/4353920" xr:uid="{B029B448-E12A-4C72-8A2A-0695691C9BCC}"/>
    <hyperlink ref="K38" r:id="rId249" display="https://streeteasy.com/rental/4443754" xr:uid="{43287448-EFE1-45C4-9FBB-F499BDA7C6F6}"/>
    <hyperlink ref="K39" r:id="rId250" display="https://streeteasy.com/rental/4348407" xr:uid="{7B51F467-ED71-4283-986F-28C29BF49591}"/>
    <hyperlink ref="K134" r:id="rId251" display="https://streeteasy.com/rental/4423295" xr:uid="{4B9F3183-30B7-4A38-BDD6-C79994ACE257}"/>
    <hyperlink ref="K184" r:id="rId252" display="https://streeteasy.com/rental/4369552" xr:uid="{2B5F0901-F144-45B8-8F33-918E09E5980C}"/>
    <hyperlink ref="K126" r:id="rId253" display="https://streeteasy.com/rental/4422319" xr:uid="{7FF71F29-4AB4-4682-935E-C37FFF65592C}"/>
    <hyperlink ref="AH38" r:id="rId254" display="https://streeteasy.com/rental/4333444" xr:uid="{AF8B85B2-E05B-4FBC-924E-332627283732}"/>
    <hyperlink ref="K75" r:id="rId255" display="https://streeteasy.com/rental/4374711" xr:uid="{64B518D1-4FC9-460A-88E2-E37B032FC6A5}"/>
    <hyperlink ref="K161" r:id="rId256" display="https://streeteasy.com/rental/4396677" xr:uid="{C960F5C8-5FFD-4872-9296-3C287A9C244D}"/>
    <hyperlink ref="K141" r:id="rId257" display="https://streeteasy.com/rental/4375461" xr:uid="{D25AEE15-71D7-4772-A424-48B53598C94C}"/>
    <hyperlink ref="K174" r:id="rId258" display="https://streeteasy.com/rental/4369549" xr:uid="{F77B358A-4CC2-40FD-BB4A-D0CC9C422AB6}"/>
    <hyperlink ref="K67" r:id="rId259" display="https://streeteasy.com/rental/4348560" xr:uid="{42EB537C-DDA4-4AFF-BAA5-AF6944D8BEE2}"/>
    <hyperlink ref="K170" r:id="rId260" display="https://streeteasy.com/rental/4348130" xr:uid="{5F03A477-50D1-426E-B293-09A771D78135}"/>
    <hyperlink ref="K136" r:id="rId261" display="https://streeteasy.com/rental/4308179" xr:uid="{3EC3075F-67B3-4313-A634-606EFE0C0877}"/>
    <hyperlink ref="K138" r:id="rId262" display="https://streeteasy.com/rental/4273029" xr:uid="{7397F8A9-A0CF-4653-B692-9CC087B92BAE}"/>
    <hyperlink ref="K144" r:id="rId263" display="https://streeteasy.com/rental/4266613" xr:uid="{244BB3F2-80C5-4412-8465-321107BC49E2}"/>
    <hyperlink ref="K57" r:id="rId264" display="https://streeteasy.com/rental/4260756" xr:uid="{707C7DC6-1116-41BA-B1AB-52C4EAAF061C}"/>
    <hyperlink ref="K83" r:id="rId265" display="https://streeteasy.com/rental/4245652" xr:uid="{5E9C1866-26E7-405C-8386-244EF03596DD}"/>
    <hyperlink ref="K148" r:id="rId266" display="https://streeteasy.com/rental/4245653" xr:uid="{82F1C8B9-03C5-400C-9DF5-80E793634575}"/>
    <hyperlink ref="K172" r:id="rId267" display="https://streeteasy.com/rental/4210108" xr:uid="{C5451E38-DECA-45B3-BEC4-B0882002F5CC}"/>
    <hyperlink ref="K91" r:id="rId268" display="https://streeteasy.com/rental/4239915" xr:uid="{A24FF300-E94A-435A-A3B8-498C462B28A0}"/>
    <hyperlink ref="K195" r:id="rId269" display="https://streeteasy.com/rental/4233864" xr:uid="{8D863DDF-B3B8-45EB-BA72-92EFAB539F08}"/>
    <hyperlink ref="K139" r:id="rId270" display="https://streeteasy.com/rental/4227540" xr:uid="{4FDDF171-CC4D-4E74-993B-9F98FE9EAE29}"/>
    <hyperlink ref="K62" r:id="rId271" display="https://streeteasy.com/rental/4190338" xr:uid="{327BE97C-2A1D-41C1-9CBF-99337B2A8019}"/>
    <hyperlink ref="K157" r:id="rId272" display="https://streeteasy.com/rental/4161536" xr:uid="{020C7C1E-C13E-41BB-944E-6AF6D7FE9449}"/>
    <hyperlink ref="K66" r:id="rId273" display="https://streeteasy.com/rental/4140790" xr:uid="{28B472BB-4C22-46EB-8E30-7D6F0A5487BF}"/>
    <hyperlink ref="K20" r:id="rId274" display="https://streeteasy.com/rental/4155090" xr:uid="{4B62D73A-08F8-4200-9F40-8956C3921649}"/>
    <hyperlink ref="K176" r:id="rId275" display="https://streeteasy.com/rental/4116740" xr:uid="{88A22524-DADF-4099-A796-8E5C33FDD817}"/>
    <hyperlink ref="K196" r:id="rId276" display="https://streeteasy.com/rental/4086346" xr:uid="{43A843EC-2556-4C93-8970-58FEAB7CDA84}"/>
    <hyperlink ref="K127" r:id="rId277" display="https://streeteasy.com/rental/4109313" xr:uid="{57369E18-641C-42EF-8B38-25B7274C9B1E}"/>
    <hyperlink ref="K191" r:id="rId278" display="https://streeteasy.com/rental/3953050" xr:uid="{93ABE2F3-9344-44CA-AC39-7E2B4324CB35}"/>
    <hyperlink ref="K149" r:id="rId279" display="https://streeteasy.com/rental/4026244" xr:uid="{F2C726BB-C077-4356-8CFE-A55D9D1A2A8E}"/>
    <hyperlink ref="K177" r:id="rId280" display="https://streeteasy.com/rental/4068938" xr:uid="{70C4FE30-7EEB-401E-9CB1-5E773691517B}"/>
    <hyperlink ref="K162" r:id="rId281" display="https://streeteasy.com/rental/4022693" xr:uid="{1796CFD4-5ACE-4B54-B0D7-1AE5149D4565}"/>
    <hyperlink ref="K65" r:id="rId282" display="https://streeteasy.com/rental/4020385" xr:uid="{B239DB75-5EEC-466C-A21E-CF3D95EBD84D}"/>
    <hyperlink ref="K178" r:id="rId283" display="https://streeteasy.com/rental/4072781" xr:uid="{578D6489-4687-4F20-9634-2DFFD0E69E88}"/>
    <hyperlink ref="K47" r:id="rId284" display="https://streeteasy.com/rental/4034591" xr:uid="{4F87F185-1F74-40CA-8DB2-5C503E037378}"/>
    <hyperlink ref="AH7" r:id="rId285" display="https://streeteasy.com/rental/4070772" xr:uid="{297ADD7B-9FB2-4F3E-9B9D-A5C3C1BAFD74}"/>
    <hyperlink ref="K40" r:id="rId286" display="https://streeteasy.com/rental/4053737" xr:uid="{32469795-DBEF-4E9D-AE0D-F0FAE6B58819}"/>
    <hyperlink ref="K175" r:id="rId287" display="https://streeteasy.com/rental/3934075" xr:uid="{AF59A72D-1A99-440B-879C-23945AD6A938}"/>
    <hyperlink ref="K111" r:id="rId288" display="https://streeteasy.com/rental/4020550" xr:uid="{3B52876F-CDB9-4EE6-856E-AA59B6C9C3F1}"/>
    <hyperlink ref="AH196" r:id="rId289" display="https://streeteasy.com/rental/4022751" xr:uid="{8940E465-0E36-4ED3-A0C1-E0385911BC3E}"/>
    <hyperlink ref="AH55" r:id="rId290" display="https://streeteasy.com/rental/4028447" xr:uid="{D23B6A35-793E-4C81-BF59-3A3ACF77BFAC}"/>
    <hyperlink ref="K110" r:id="rId291" display="https://streeteasy.com/rental/4004642" xr:uid="{65ABE645-F7FA-494A-967F-7717C842AC10}"/>
    <hyperlink ref="K192" r:id="rId292" display="https://streeteasy.com/rental/3984229" xr:uid="{F4AAD43D-4855-4D7A-8018-420F96805A04}"/>
    <hyperlink ref="K46" r:id="rId293" display="https://streeteasy.com/rental/3983812" xr:uid="{0224F9B1-0038-43B6-AD0D-A6E757C7857C}"/>
    <hyperlink ref="K160" r:id="rId294" display="https://streeteasy.com/rental/3994122" xr:uid="{960DA84D-F7CE-4C27-9CCA-23B9C6C64830}"/>
    <hyperlink ref="K150" r:id="rId295" display="https://streeteasy.com/rental/3974623" xr:uid="{25896B02-0623-4051-9938-83D7277645BB}"/>
    <hyperlink ref="K41" r:id="rId296" display="https://streeteasy.com/rental/3940737" xr:uid="{29CB6989-EC97-49F7-A80D-78A99346D385}"/>
    <hyperlink ref="K133" r:id="rId297" display="https://streeteasy.com/rental/3975656" xr:uid="{B6C122F8-8F44-49A7-BC3C-CDAEACD7D11D}"/>
    <hyperlink ref="K155" r:id="rId298" display="https://streeteasy.com/rental/3964660" xr:uid="{7847C400-A579-4537-820D-540E2BA5DF8A}"/>
    <hyperlink ref="K151" r:id="rId299" display="https://streeteasy.com/rental/3963950" xr:uid="{B1C7FB77-5BC9-4DA2-AE02-30692BC3ECFA}"/>
    <hyperlink ref="AH93" r:id="rId300" display="https://streeteasy.com/rental/3964899" xr:uid="{F3CE786E-1DB6-436F-8C4B-4DAA4B4176C1}"/>
    <hyperlink ref="K132" r:id="rId301" display="https://streeteasy.com/rental/3954742" xr:uid="{59661674-3594-4CDB-A7DD-68C48F95B77D}"/>
    <hyperlink ref="K140" r:id="rId302" display="https://streeteasy.com/rental/3954730" xr:uid="{25108A0E-BBAF-4F78-B278-1CAA30DEB608}"/>
    <hyperlink ref="AH135" r:id="rId303" display="https://streeteasy.com/rental/3952102" xr:uid="{98CBC586-B3C7-474F-91D4-7503033E915D}"/>
    <hyperlink ref="K145" r:id="rId304" display="https://streeteasy.com/rental/3948111" xr:uid="{BF7BE323-D53A-4B1E-808E-DB932AD9F523}"/>
    <hyperlink ref="K130" r:id="rId305" display="https://streeteasy.com/rental/3947922" xr:uid="{423E4A5F-FDCD-46C9-967C-D08EA1770ED7}"/>
    <hyperlink ref="K34" r:id="rId306" display="https://streeteasy.com/rental/3882732" xr:uid="{D649DA12-AFEA-4B78-8F8B-7C81AFFE63A3}"/>
    <hyperlink ref="K59" r:id="rId307" display="https://streeteasy.com/rental/3912407" xr:uid="{76CF6931-FEA2-4FB9-B509-8A18A6860711}"/>
    <hyperlink ref="K51" r:id="rId308" display="https://streeteasy.com/rental/3912999" xr:uid="{2785ACB7-D57E-4003-8735-B48BF210C6AE}"/>
    <hyperlink ref="K44" r:id="rId309" display="https://streeteasy.com/rental/3903415" xr:uid="{1DD5D386-9452-4FD8-9204-D66126EB6622}"/>
    <hyperlink ref="K61" r:id="rId310" display="https://streeteasy.com/rental/3869216" xr:uid="{96324B82-311D-42DF-932F-ABD310D9DC5B}"/>
    <hyperlink ref="K13" r:id="rId311" display="https://streeteasy.com/rental/3873206" xr:uid="{4DBDBF54-EE13-44D2-9BDC-82B271608456}"/>
    <hyperlink ref="K165" r:id="rId312" display="https://streeteasy.com/rental/3863187" xr:uid="{E44DF1DF-8543-4532-97CB-D7DF8115BE87}"/>
    <hyperlink ref="K182" r:id="rId313" display="https://streeteasy.com/rental/3863170" xr:uid="{6C965AD4-2F6F-41E1-B74E-661D6A3A2B3B}"/>
    <hyperlink ref="K194" r:id="rId314" display="https://streeteasy.com/rental/3863147" xr:uid="{BF780E35-BA22-4921-960A-2FBA640E803A}"/>
    <hyperlink ref="K37" r:id="rId315" display="https://streeteasy.com/rental/3828052" xr:uid="{6E9D8B5C-BE4A-493D-9D3F-CBB629D56879}"/>
    <hyperlink ref="K55" r:id="rId316" display="https://streeteasy.com/rental/4028447" xr:uid="{69C5A58B-195F-4AB6-BDDE-031F624507B3}"/>
    <hyperlink ref="K35" r:id="rId317" display="https://streeteasy.com/rental/4570643" xr:uid="{3C400711-890D-4AE4-BDE6-ED8C09492596}"/>
    <hyperlink ref="K78" r:id="rId318" display="https://streeteasy.com/rental/4508161" xr:uid="{60B416A7-4BDF-46C3-BB9D-09BB397D1BEC}"/>
    <hyperlink ref="K106" r:id="rId319" display="https://streeteasy.com/rental/4462727" xr:uid="{200F664F-3BA0-4EB7-AB08-C5818771BCAE}"/>
    <hyperlink ref="K7" r:id="rId320" display="https://streeteasy.com/rental/4433916" xr:uid="{44649AB5-F072-4387-9BAE-D6CF05A78E7B}"/>
    <hyperlink ref="K21" r:id="rId321" display="https://streeteasy.com/rental/4374713" xr:uid="{20E954F4-B146-4365-9B5B-BBB1AA00C262}"/>
    <hyperlink ref="K92" r:id="rId322" display="https://streeteasy.com/rental/4416405" xr:uid="{5C922DE9-221C-4440-A187-94661D6A7666}"/>
    <hyperlink ref="K28" r:id="rId323" display="https://streeteasy.com/rental/4347757" xr:uid="{8503BC15-1039-4DD3-BAA1-B68DEAAA916E}"/>
    <hyperlink ref="K22" r:id="rId324" display="https://streeteasy.com/rental/4318652" xr:uid="{E11BD3BE-2397-447E-9EAE-9BE06CA9F267}"/>
    <hyperlink ref="K99" r:id="rId325" display="https://streeteasy.com/rental/4190318" xr:uid="{F8D0B4C7-E6EE-4B07-9B5B-47A3DD4B0DC9}"/>
    <hyperlink ref="K86" r:id="rId326" display="https://streeteasy.com/rental/4070785" xr:uid="{BEA76D20-5959-4B06-83CA-9FF77377DDC9}"/>
    <hyperlink ref="AH78" r:id="rId327" display="https://streeteasy.com/rental/4086295" xr:uid="{40996E3D-9F98-4009-A784-4247585D33C7}"/>
    <hyperlink ref="K84" r:id="rId328" display="https://streeteasy.com/rental/4020523" xr:uid="{6315431D-366D-4363-9F5C-E74D8716829B}"/>
    <hyperlink ref="K29" r:id="rId329" display="https://streeteasy.com/rental/3994169" xr:uid="{7752A3EF-0BA1-49C3-A307-2F08A6412D97}"/>
    <hyperlink ref="K14" r:id="rId330" display="https://streeteasy.com/rental/3912512" xr:uid="{0813C8C0-44CB-4F01-AA16-ACE988C7C9DF}"/>
    <hyperlink ref="K85" r:id="rId331" display="https://streeteasy.com/rental/3976002" xr:uid="{441330AB-813F-4FB5-8C67-F1BABCBF4923}"/>
    <hyperlink ref="K8" r:id="rId332" display="https://streeteasy.com/rental/3969504" xr:uid="{3D5C3087-CCCE-4920-82A3-4EFA76A2CABC}"/>
    <hyperlink ref="K36" r:id="rId333" display="https://streeteasy.com/rental/3976047" xr:uid="{33DD40B6-3C18-4DDF-8711-5A6F2E2FEBF4}"/>
    <hyperlink ref="K93" r:id="rId334" display="https://streeteasy.com/rental/3973790" xr:uid="{A28B8E1A-1481-4728-99EF-EB0CD8ABDCAF}"/>
    <hyperlink ref="K76" r:id="rId335" display="https://streeteasy.com/rental/3920313" xr:uid="{0AD8582D-1D0D-48E0-91B1-D5F4A99517A0}"/>
    <hyperlink ref="K105" r:id="rId336" display="https://streeteasy.com/rental/3912489" xr:uid="{10223DA1-8CBC-402A-A9EE-15A5E5A5B114}"/>
    <hyperlink ref="K187" r:id="rId337" display="https://streeteasy.com/rental/4469483" xr:uid="{DAEA4DCD-5923-41FE-9B62-8A358D9019A7}"/>
    <hyperlink ref="K163" r:id="rId338" display="https://streeteasy.com/rental/4421366" xr:uid="{9C1F5405-6C73-4E53-B422-AFF8FABEF423}"/>
    <hyperlink ref="K112" r:id="rId339" display="https://streeteasy.com/rental/4455834" xr:uid="{F836C0EE-F552-4170-B544-84645916E60E}"/>
    <hyperlink ref="K128" r:id="rId340" display="https://streeteasy.com/rental/4376128" xr:uid="{2CA15D95-FDDF-4C8F-A4D0-E520A1A5C2B6}"/>
    <hyperlink ref="K188" r:id="rId341" display="https://streeteasy.com/rental/4222167" xr:uid="{30FC7304-336E-4744-9D0B-CF797EF84827}"/>
    <hyperlink ref="K186" r:id="rId342" display="https://streeteasy.com/rental/4239889" xr:uid="{C4182689-AE8A-4DE8-B234-C6107440014D}"/>
    <hyperlink ref="K121" r:id="rId343" display="https://streeteasy.com/rental/4111772" xr:uid="{89A9E261-0F45-477D-A87C-8AA2B1976CB2}"/>
    <hyperlink ref="K179" r:id="rId344" display="https://streeteasy.com/rental/4101043" xr:uid="{36F0B719-3938-43F8-9EE3-422C9C554E84}"/>
    <hyperlink ref="K129" r:id="rId345" display="https://streeteasy.com/rental/4116748" xr:uid="{B9420FB8-DF85-47A6-A4E8-D50B5312FA54}"/>
    <hyperlink ref="K120" r:id="rId346" display="https://streeteasy.com/rental/4101051" xr:uid="{04CF8C6F-D1C5-425A-8AE6-DBE17E003CCD}"/>
    <hyperlink ref="K107" r:id="rId347" display="https://streeteasy.com/rental/4011981" xr:uid="{1133354C-B7FA-4C99-AFB8-21B00EE6273A}"/>
    <hyperlink ref="AH162" r:id="rId348" display="https://streeteasy.com/rental/3919710" xr:uid="{C9BEE4BD-5C6B-4005-90D7-4A80499C5370}"/>
    <hyperlink ref="K181" r:id="rId349" display="https://streeteasy.com/rental/3863212" xr:uid="{BD8336A3-0C18-40FE-A2D6-047EECF955EF}"/>
    <hyperlink ref="AE163" r:id="rId350" display="https://streeteasy.com/rental/4421366" xr:uid="{9C870F04-EE6E-41D6-B341-415AFC628E5A}"/>
    <hyperlink ref="AH163" r:id="rId351" display="https://streeteasy.com/rental/4421366" xr:uid="{537E57F1-118D-401D-9758-B4D507E08D8D}"/>
    <hyperlink ref="AA163" r:id="rId352" display="https://streeteasy.com/rental/4421366" xr:uid="{DBAB93EF-5657-461D-A738-49DE42F2285B}"/>
    <hyperlink ref="AE93" r:id="rId353" display="https://streeteasy.com/rental/3973790" xr:uid="{0E0133B5-6891-4056-9743-D89D4C3F710A}"/>
    <hyperlink ref="AE40" r:id="rId354" display="https://streeteasy.com/rental/4053737" xr:uid="{8155371D-DFED-4259-86F8-2AE99659EC48}"/>
    <hyperlink ref="AH40" r:id="rId355" display="https://streeteasy.com/rental/4053737" xr:uid="{66E78ED2-619E-41A2-80A3-96EA88CE2AF3}"/>
    <hyperlink ref="AA40" r:id="rId356" display="https://streeteasy.com/rental/4053737" xr:uid="{6F263948-A10A-495E-9970-6130094C9461}"/>
    <hyperlink ref="AJ140" r:id="rId357" display="https://www.corcoran.com/listing/rented/30-77-vernon-boulevard-213s-queens-ny-11102/22043885/regionId/1" xr:uid="{530BDE31-EFC2-4B57-A371-D2B52F405B6C}"/>
    <hyperlink ref="AJ150" r:id="rId358" display="https://www.corcoran.com/listing/rented/30-77-vernon-boulevard-215s-queens-ny-11102/22101969/regionId/1" xr:uid="{3250A256-9900-44EB-9ACA-1644A4411148}"/>
    <hyperlink ref="AJ130" r:id="rId359" display="https://www.corcoran.com/listing/rented/30-77-vernon-boulevard-211s-queens-ny-11102/22028122/regionId/1" xr:uid="{FB281A52-EA35-47DF-99C3-AF0A6FDA61D2}"/>
    <hyperlink ref="AJ132" r:id="rId360" display="https://www.corcoran.com/listing/rented/30-77-vernon-boulevard-411s-queens-ny-11102/22044001/regionId/1" xr:uid="{BE17D389-644E-4D7F-A761-3BC4265B7D5A}"/>
    <hyperlink ref="AJ133" r:id="rId361" display="https://www.corcoran.com/listing/rented/30-77-vernon-boulevard-511s-queens-ny-11102/22104489/regionId/1" xr:uid="{85732DF7-8733-4ABF-AADF-819B902B442F}"/>
    <hyperlink ref="AJ151" r:id="rId362" display="https://www.corcoran.com/listing/rented/30-77-vernon-boulevard-315s-queens-ny-11102/22067965/regionId/1" xr:uid="{C8A49238-ADE2-4834-83D8-F29A1C6F0F38}"/>
    <hyperlink ref="AJ141" r:id="rId363" display="https://www.corcoran.com/listing/rented/30-77-vernon-boulevard-313s-queens-ny-11102/22065875/regionId/1" xr:uid="{248AB860-5E6D-451C-99F1-AFE56799BE5E}"/>
    <hyperlink ref="AJ85" r:id="rId364" display="https://www.corcoran.com/listing/rented/30-77-vernon-boulevard-ph826w-queens-ny-11102/22104688/regionId/1" xr:uid="{261FA33D-A8FD-429B-829C-B99C9DAD9D58}"/>
    <hyperlink ref="AJ135" r:id="rId365" display="https://www.corcoran.com/listing/rented/30-77-vernon-boulevard-212s-queens-ny-11102/22028169/regionId/1" xr:uid="{43BFEFDE-339B-45FF-AD05-DE69AB9598B1}"/>
    <hyperlink ref="AJ145" r:id="rId366" display="https://www.corcoran.com/listing/rented/30-77-vernon-boulevard-214s-queens-ny-11102/22029255/regionId/1" xr:uid="{8C248227-205F-4B73-8E98-E63986F7EA9A}"/>
    <hyperlink ref="AJ136" r:id="rId367" display="https://www.corcoran.com/listing/rented/30-77-vernon-boulevard-312s-queens-ny-11102/22169920/regionId/1" xr:uid="{4B3E3973-E1BD-498C-A984-360515B22C56}"/>
    <hyperlink ref="AJ15" r:id="rId368" display="https://www.corcoran.com/listing/rented/30-77-vernon-boulevard-ph802w-queens-ny-11102/22120286/regionId/1" xr:uid="{A1A483D5-5D96-4C0D-9267-240DF1FF12C1}"/>
    <hyperlink ref="AJ155" r:id="rId369" display="https://www.corcoran.com/listing/rented/30-77-vernon-boulevard-516s-queens-ny-11102/22065876/regionId/1" xr:uid="{EE35B975-D41B-4A4B-8415-0D5182A30145}"/>
    <hyperlink ref="AJ194" r:id="rId370" display="https://www.corcoran.com/listing/rented/30-77-vernon-boulevard-333e-queens-ny-11102/21839551/regionId/1" xr:uid="{C1B2F0E6-360F-48D4-80B5-E648A3BD9D7A}"/>
    <hyperlink ref="AJ134" r:id="rId371" display="https://www.corcoran.com/listing/rented/30-77-vernon-boulevard-611s-queens-ny-11102/22171363/regionId/1" xr:uid="{95FFA492-4B1A-4126-9D7D-E4E7A619D909}"/>
    <hyperlink ref="AJ175" r:id="rId372" display="https://www.corcoran.com/listing/rented/30-77-vernon-boulevard-306e-queens-ny-11102/21996994/regionId/1" xr:uid="{15BD26DA-3CB8-4F39-8EBE-6D46DDAE8CFF}"/>
    <hyperlink ref="AJ36" r:id="rId373" display="https://www.corcoran.com/listing/rented/30-77-vernon-boulevard-ph805w-queens-ny-11102/22104856/regionId/1" xr:uid="{045C658C-96E7-46AC-B36D-E53505CA7FC4}"/>
    <hyperlink ref="AJ160" r:id="rId374" display="https://www.corcoran.com/listing/rented/30-77-vernon-boulevard-501e-queens-ny-11102/21911562/regionId/1" xr:uid="{C9690E0A-2A07-4134-B599-943AECA906B4}"/>
    <hyperlink ref="AJ182" r:id="rId375" display="https://www.corcoran.com/listing/rented/30-77-vernon-boulevard-309e-queens-ny-11102/21839545/regionId/1" xr:uid="{3DB1D0EB-8FC2-4B10-B7CA-82FEFE0CA3F7}"/>
    <hyperlink ref="AJ93" r:id="rId376" display="https://www.corcoran.com/listing/rented/30-77-vernon-boulevard-ph827w-queens-ny-11102/22070143/regionId/1" xr:uid="{165AA706-8347-45DB-AE3D-5468D64C81ED}"/>
    <hyperlink ref="AL93" r:id="rId377" display="https://www.corcoran.com/listing/rented/30-77-vernon-boulevard-827w-queens-ny-11102/22070228/regionId/1" xr:uid="{1144E306-6B6D-461C-A538-11E996AFE75C}"/>
    <hyperlink ref="AJ83" r:id="rId378" display="https://www.corcoran.com/listing/rented/30-77-vernon-boulevard-626w-queens-ny-11102/21911529/regionId/1" xr:uid="{74936233-CCE2-402E-8594-D65C497E044A}"/>
    <hyperlink ref="AJ21" r:id="rId379" display="https://www.corcoran.com/listing/rented/30-77-vernon-boulevard-ph703w-queens-ny-11102/21976881/regionId/1" xr:uid="{4133097A-4FDB-4217-90C9-A9BA92F4E413}"/>
    <hyperlink ref="AJ28" r:id="rId380" display="https://www.corcoran.com/listing/rented/30-77-vernon-boulevard-ph704w-queens-ny-11102/22055334/regionId/1" xr:uid="{F0751D60-3698-410C-9EA5-F2D422AF847E}"/>
    <hyperlink ref="AJ8" r:id="rId381" display="https://www.corcoran.com/listing/rented/30-77-vernon-boulevard-ph801w-queens-ny-11102/22086285/regionId/1" xr:uid="{9C76A03A-2AEB-42A1-9E59-96F8DB5E4DED}"/>
    <hyperlink ref="AJ75" r:id="rId382" display="https://www.corcoran.com/listing/rented/30-77-vernon-boulevard-623w-queens-ny-11102/21928822/regionId/1" xr:uid="{55594B88-45EE-4587-922F-D0D877E74383}"/>
    <hyperlink ref="AJ99" r:id="rId383" display="https://www.corcoran.com/listing/rented/30-77-vernon-boulevard-ph730w-queens-ny-11102/21976876/regionId/1" xr:uid="{D4DA83C2-D418-48B0-BB57-953BD240085E}"/>
    <hyperlink ref="AJ92" r:id="rId384" display="https://www.corcoran.com/listing/rented/30-77-vernon-boulevard-ph727w-queens-ny-11102/22030920/regionId/1" xr:uid="{0A1CABCE-22C8-493A-8D39-005D16E0F152}"/>
    <hyperlink ref="AJ76" r:id="rId385" display="https://www.corcoran.com/listing/rented/30-77-vernon-boulevard-ph723w-queens-ny-11102/21976880/regionId/1" xr:uid="{B0B363C3-01D5-4C5E-8F2C-65D7F35B4647}"/>
    <hyperlink ref="AJ41" r:id="rId386" display="https://www.corcoran.com/listing/rented/30-77-vernon-boulevard-606w-queens-ny-11102/22010798/regionId/1" xr:uid="{16D23A6B-564D-481B-BC2A-0ABCDC5A5F5E}"/>
    <hyperlink ref="AJ7" r:id="rId387" display="https://www.corcoran.com/listing/rented/30-77-vernon-boulevard-ph701w-queens-ny-11102/21928813/regionId/1" xr:uid="{92CD600E-6D81-4DFA-871B-FCC97BC79310}"/>
    <hyperlink ref="AJ13" r:id="rId388" display="https://www.corcoran.com/listing/rented/30-77-vernon-boulevard-602w-queens-ny-11102/21863823/regionId/1" xr:uid="{6EC88504-CC29-4FF6-B74C-D71AE6AF965C}"/>
    <hyperlink ref="AJ20" r:id="rId389" display="https://www.corcoran.com/listing/rented/30-77-vernon-boulevard-603w-queens-ny-11102/21885554/regionId/1" xr:uid="{B50F9E51-4C16-40AC-8009-DB903037D7F3}"/>
    <hyperlink ref="AJ27" r:id="rId390" display="https://www.corcoran.com/listing/rented/30-77-vernon-boulevard-604w-queens-ny-11102/21885555/regionId/1" xr:uid="{3D1D6790-7B8C-4CF7-8DF1-05DEBFB881CF}"/>
    <hyperlink ref="AJ195" r:id="rId391" display="https://www.corcoran.com/listing/rented/30-77-vernon-boulevard-433e-queens-ny-11102/21896832/regionId/1" xr:uid="{0BE87F43-1037-483C-9E03-BBB5741B7E9B}"/>
    <hyperlink ref="AJ170" r:id="rId392" display="https://www.corcoran.com/listing/rented/30-77-vernon-boulevard-305e-queens-ny-11102/21839544/regionId/1" xr:uid="{195D2537-5641-4021-8158-BF62DB8B964B}"/>
    <hyperlink ref="AJ173" r:id="rId393" display="https://www.corcoran.com/listing/rented/30-77-vernon-boulevard-605e-queens-ny-11102/21996976/regionId/1" xr:uid="{4FF8B9C2-D1FE-4458-85D5-9E675E298EF5}"/>
    <hyperlink ref="AJ34" r:id="rId394" display="https://www.corcoran.com/listing/rented/30-77-vernon-boulevard-605w-queens-ny-11102/21885556/regionId/1" xr:uid="{6FDF14D7-4D1F-4909-9BE7-806AFC7C40A8}"/>
    <hyperlink ref="AJ163" r:id="rId395" display="https://www.corcoran.com/listing/rented/30-77-vernon-boulevard-801e-queens-ny-11102/22421172/regionId/1" xr:uid="{33B09411-AC24-4B72-9ED7-4C470B7653E1}"/>
    <hyperlink ref="AJ144" r:id="rId396" display="https://www.corcoran.com/listing/rented/30-77-vernon-boulevard-613s-queens-ny-11102/22740587/regionId/1" xr:uid="{562BF502-FD9F-4231-BC9A-54EF30B536B7}"/>
    <hyperlink ref="AJ148" r:id="rId397" display="https://www.corcoran.com/listing/rented/30-77-vernon-boulevard-514s-queens-ny-11102/22692040/regionId/1" xr:uid="{F3A91144-D37D-48A9-B45A-FE3A0EA8F782}"/>
    <hyperlink ref="AJ174" r:id="rId398" display="https://www.corcoran.com/listing/rented/30-77-vernon-boulevard-206e-queens-ny-11102/21926837/regionId/1" xr:uid="{DF2DBAAB-27F0-4185-A158-18680C919FF1}"/>
    <hyperlink ref="AJ139" r:id="rId399" display="https://www.corcoran.com/listing/rented/30-77-vernon-boulevard-612s-queens-ny-11102/22662882/regionId/1" xr:uid="{C52D6A39-75E0-4D8B-961A-F67C7A30B17D}"/>
    <hyperlink ref="AJ176" r:id="rId400" display="https://www.corcoran.com/listing/rented/30-77-vernon-boulevard-406e-queens-ny-11102/22459106/regionId/1" xr:uid="{FBBBE2ED-4169-434D-A385-FF9E9ABB957D}"/>
    <hyperlink ref="AJ126" r:id="rId401" display="https://www.corcoran.com/listing/rented/30-77-vernon-boulevard-508s-queens-ny-11102/22085879/regionId/1" xr:uid="{27DCA0AF-5CF6-438F-B81B-0E6A5941BFD4}"/>
    <hyperlink ref="AJ111" r:id="rId402" display="https://www.corcoran.com/listing/rented/30-77-vernon-boulevard-601s-queens-ny-11102/22214503/regionId/1" xr:uid="{B795BC3A-FC09-49F6-900B-A0F7529676AA}"/>
    <hyperlink ref="AJ59" r:id="rId403" display="https://www.corcoran.com/listing/rented/30-77-vernon-boulevard-117w-queens-ny-11102/21967134/regionId/1" xr:uid="{7FCE71B0-F68F-4583-B69B-ED731E4F9135}"/>
    <hyperlink ref="AJ40" r:id="rId404" display="https://www.corcoran.com/listing/rented/30-77-vernon-boulevard-506w-queens-ny-11102/21863821/regionId/1" xr:uid="{CA070021-2F56-4AAD-8A3E-ADDE986E6EF7}"/>
    <hyperlink ref="AJ161" r:id="rId405" display="https://www.corcoran.com/listing/rented/30-77-vernon-boulevard-601e-queens-ny-11102/22028171/regionId/1" xr:uid="{BDE2D031-E551-443B-A896-339E1D299BD6}"/>
    <hyperlink ref="AJ183" r:id="rId406" display="https://www.corcoran.com/listing/rented/30-77-vernon-boulevard-409e-queens-ny-11102/22188615/regionId/1" xr:uid="{4F20B51D-F89F-4246-81DC-AF109C6282D7}"/>
    <hyperlink ref="AJ128" r:id="rId407" display="https://www.corcoran.com/listing/rented/30-77-vernon-boulevard-ph708s-queens-ny-11102/22451214/regionId/1" xr:uid="{12706D25-09B6-4043-81C5-3430A4683131}"/>
    <hyperlink ref="AJ106" r:id="rId408" display="https://www.corcoran.com/listing/rented/30-77-vernon-boulevard-ph832w-queens-ny-11102/22030976/regionId/1" xr:uid="{010593D8-A535-40E5-B4C7-8655070D7F63}"/>
    <hyperlink ref="AJ157" r:id="rId409" display="https://www.corcoran.com/listing/rented/30-77-vernon-boulevard-201e-queens-ny-11102/22552771/regionId/1" xr:uid="{497D77BE-A6C2-485B-8658-289B19601B7F}"/>
    <hyperlink ref="AJ110" r:id="rId410" display="https://www.corcoran.com/listing/rented/30-77-vernon-boulevard-501s-queens-ny-11102/22171639/regionId/1" xr:uid="{8A3C99E3-8D02-4001-AC4F-015128216185}"/>
    <hyperlink ref="AJ191" r:id="rId411" display="https://www.corcoran.com/listing/rented/30-77-vernon-boulevard-510e-queens-ny-11102/22030653/regionId/1" xr:uid="{72AB07B8-95F8-403B-BC38-C33F65477FB3}"/>
    <hyperlink ref="AJ129" r:id="rId412" display="https://www.corcoran.com/listing/rented/30-77-vernon-boulevard-ph808s-queens-ny-11102/22459108/regionId/1" xr:uid="{345C618E-044F-467D-BE05-1B216A792BC7}"/>
    <hyperlink ref="AJ14" r:id="rId413" display="https://www.corcoran.com/listing/rented/30-77-vernon-boulevard-ph702w-queens-ny-11102/21951635/regionId/1" xr:uid="{9F39A38F-E4E5-4632-B918-DC7A1B40E792}"/>
    <hyperlink ref="AJ185" r:id="rId414" display="https://www.corcoran.com/listing/rented/30-77-vernon-boulevard-609e-queens-ny-11102/21997071/regionId/1" xr:uid="{24BC4036-D897-4872-9939-0C2EBC1F5E54}"/>
    <hyperlink ref="AJ29" r:id="rId415" display="https://www.corcoran.com/listing/rented/30-77-vernon-boulevard-ph804w-queens-ny-11102/22147792/regionId/1" xr:uid="{F55D2061-F02B-4818-AC86-AF10BC6DACD4}"/>
    <hyperlink ref="AJ168" r:id="rId416" display="https://www.corcoran.com/listing/rented/30-77-vernon-boulevard-603e-queens-ny-11102/21951691/regionId/1" xr:uid="{77EFD894-C7D3-46CB-969D-BEC1F12A0D6A}"/>
    <hyperlink ref="AJ127" r:id="rId417" display="https://www.corcoran.com/listing/rented/30-77-vernon-boulevard-608s-queens-ny-11102/22441933/regionId/1" xr:uid="{0B550FEC-E590-4BB4-B88E-8D4702ACE46B}"/>
    <hyperlink ref="AJ120" r:id="rId418" display="https://www.corcoran.com/listing/rented/30-77-vernon-boulevard-ph707s-queens-ny-11102/22421166/regionId/1" xr:uid="{B8F40F0C-E8E8-4263-9D3E-C31F6E83F63B}"/>
    <hyperlink ref="AJ113" r:id="rId419" display="https://www.corcoran.com/listing/rented/30-77-vernon-boulevard-ph801s-queens-ny-11102/22441936/regionId/1" xr:uid="{8ACE36F4-08A0-4D75-A624-613ECC881D20}"/>
    <hyperlink ref="AJ121" r:id="rId420" display="https://www.corcoran.com/listing/rented/30-77-vernon-boulevard-ph807s-queens-ny-11102/22441937/regionId/1" xr:uid="{B9A22550-D082-410C-9A0A-918B03B179D4}"/>
    <hyperlink ref="AJ177" r:id="rId421" display="https://www.corcoran.com/listing/rented/30-77-vernon-boulevard-506e-queens-ny-11102/22337499/regionId/1" xr:uid="{1AA965FB-6CC5-4DF3-AB87-9E7149C173FB}"/>
    <hyperlink ref="AJ61" r:id="rId422" display="https://www.corcoran.com/listing/rented/30-77-vernon-boulevard-317w-queens-ny-11102/21863835/regionId/1" xr:uid="{2EF703DB-F35B-46FB-863C-19DB25191515}"/>
    <hyperlink ref="AJ44" r:id="rId423" display="https://www.corcoran.com/listing/rented/30-77-vernon-boulevard-414w-queens-ny-11102/21928707/regionId/1" xr:uid="{8DFB17A8-A3B9-45BF-BAA1-6041A5A66F76}"/>
    <hyperlink ref="AJ62" r:id="rId424" display="https://www.corcoran.com/listing/rented/30-77-vernon-boulevard-417w-queens-ny-11102/21951946/regionId/1" xr:uid="{AC95D05B-62B7-4C48-ACCE-1B0D1F2924ED}"/>
    <hyperlink ref="AJ179" r:id="rId425" display="https://www.corcoran.com/listing/rented/30-77-vernon-boulevard-ph706e-queens-ny-11102/22403736/regionId/1" xr:uid="{563052DC-FD4F-44FC-AC81-DCC6136D787C}"/>
    <hyperlink ref="AJ51" r:id="rId426" display="https://www.corcoran.com/listing/rented/30-77-vernon-boulevard-515w-queens-ny-11102/21951766/regionId/1" xr:uid="{9B9C623D-E5F7-4DE1-AB25-4F59FC4D53AD}"/>
    <hyperlink ref="AJ45" r:id="rId427" display="https://www.corcoran.com/listing/rented/30-77-vernon-boulevard-514w-queens-ny-11102/21912142/regionId/1" xr:uid="{8E50CF04-E27B-4548-8B93-59D0E0949B53}"/>
    <hyperlink ref="AJ91" r:id="rId428" display="https://www.corcoran.com/listing/rented/30-77-vernon-boulevard-627w-queens-ny-11102/21863828/regionId/1" xr:uid="{2C480AFF-4917-422E-9313-E71D944EEEC7}"/>
    <hyperlink ref="AJ64" r:id="rId429" display="https://www.corcoran.com/listing/rented/30-77-vernon-boulevard-617w-queens-ny-11102/22024762/regionId/1" xr:uid="{D18CD2FC-8A95-430E-B040-C85CF563B3FE}"/>
    <hyperlink ref="AJ47" r:id="rId430" display="https://www.corcoran.com/listing/rented/30-77-vernon-boulevard-115w-queens-ny-11102/22249151/regionId/1" xr:uid="{61929589-F091-4FD2-B37B-ED1836CFBF3E}"/>
    <hyperlink ref="AJ57" r:id="rId431" display="https://www.corcoran.com/listing/rented/30-77-vernon-boulevard-516w-queens-ny-11102/22729594/regionId/1" xr:uid="{CC6C090E-7139-41AD-85A3-726550272611}"/>
    <hyperlink ref="AJ70" r:id="rId432" display="https://www.corcoran.com/listing/rented/30-77-vernon-boulevard-618w-queens-ny-11102/22030910/regionId/1" xr:uid="{A60A2129-D37F-4B81-A779-4AA78429DF43}"/>
    <hyperlink ref="AJ65" r:id="rId433" display="https://www.corcoran.com/listing/rented/30-77-vernon-boulevard-118w-queens-ny-11102/21980662/regionId/1" xr:uid="{4CF32749-EFFE-4AA4-8312-8926FBC49AD1}"/>
    <hyperlink ref="AJ55" r:id="rId434" display="https://www.corcoran.com/listing/rented/30-77-vernon-boulevard-316w-queens-ny-11102/21839547/regionId/1" xr:uid="{191BC50C-5B27-410D-8EA2-CE82D46D3E97}"/>
    <hyperlink ref="AL55" r:id="rId435" display="https://www.corcoran.com/listing/rented/30-77-vernon-boulevard-316west-queens-ny-11102/22337353/regionId/1" xr:uid="{D674BD83-D360-4D87-80F4-7315E4252BC8}"/>
    <hyperlink ref="AJ78" r:id="rId436" display="https://www.corcoran.com/listing/rented/30-77-vernon-boulevard-g126w-queens-ny-11102/22105161/regionId/1" xr:uid="{8B6979D1-629C-4B2C-9907-EC7C0C81D94F}"/>
    <hyperlink ref="AJ107" r:id="rId437" display="https://www.corcoran.com/listing/rented/30-77-vernon-boulevard-g201s-queens-ny-11102/22188747/regionId/1" xr:uid="{05725B29-14E6-49A9-8A45-A3208F6E0247}"/>
    <hyperlink ref="AJ192" r:id="rId438" display="https://www.corcoran.com/listing/rented/30-77-vernon-boulevard-610e-queens-ny-11102/22121729/regionId/1" xr:uid="{D4808356-358D-4846-BA88-396343F49D1F}"/>
    <hyperlink ref="AJ188" r:id="rId439" display="https://www.corcoran.com/listing/rented/30-77-vernon-boulevard-g210e-queens-ny-11102/22643862/regionId/1" xr:uid="{EDE17833-9438-4830-B428-E310BA2CD7ED}"/>
    <hyperlink ref="AJ172" r:id="rId440" display="https://www.corcoran.com/listing/rented/30-77-vernon-boulevard-505e-queens-ny-11102/22622962/regionId/1" xr:uid="{E466956D-E4CA-4C56-9811-F41E5EF4FCDE}"/>
    <hyperlink ref="AJ46" r:id="rId441" display="https://www.corcoran.com/listing/rented/30-77-vernon-boulevard-614w-queens-ny-11102/22121344/regionId/1" xr:uid="{2342227C-7536-48B6-AC0B-247EF67F41B2}"/>
    <hyperlink ref="AJ153" r:id="rId442" display="https://www.corcoran.com/listing/rented/30-77-vernon-boulevard-515s-queens-ny-11102/22387551/regionId/1" xr:uid="{C228014D-7C24-4E25-9AD7-958596C54D8A}"/>
    <hyperlink ref="AJ66" r:id="rId443" display="https://www.corcoran.com/listing/rented/30-77-vernon-boulevard-218w-queens-ny-11102/22513182/regionId/1" xr:uid="{713F4DF6-A100-4EA6-88DA-114ADABFD756}"/>
    <hyperlink ref="AJ86" r:id="rId444" display="https://www.corcoran.com/listing/rented/30-77-vernon-boulevard-g127w-queens-ny-11102/22342455/regionId/1" xr:uid="{2E93C078-C93F-4575-BF09-E7675E42B8CC}"/>
    <hyperlink ref="AJ162" r:id="rId445" display="https://www.corcoran.com/listing/rented/30-77-vernon-boulevard-ph701e-queens-ny-11102/21964893/regionId/1" xr:uid="{7DCFF3D7-2E8A-4F39-AAB0-32DA8909C1A8}"/>
    <hyperlink ref="AJ196" r:id="rId446" display="https://www.corcoran.com/listing/rented/30-77-vernon-boulevard-533east-queens-ny-11102/22384913/regionId/1" xr:uid="{0D0BDFA6-FA75-44A1-8D2C-76BC1429D3C8}"/>
    <hyperlink ref="AJ149" r:id="rId447" display="https://www.corcoran.com/listing/rented/30-77-vernon-boulevard-614s-queens-ny-11102/22228239/regionId/1" xr:uid="{24EE494F-0D83-4995-8BFF-D78C8946DBE7}"/>
    <hyperlink ref="AJ186" r:id="rId448" display="https://www.corcoran.com/listing/rented/30-77-vernon-boulevard-ph709e-queens-ny-11102/22668571/regionId/1" xr:uid="{AD33AB79-27AB-4D9A-BD51-CF46A0E797ED}"/>
    <hyperlink ref="C48" r:id="rId449" display="https://streeteasy.com/rental/4469482" xr:uid="{8AEC12FB-F4F1-4E42-9103-499CC9063DBB}"/>
    <hyperlink ref="C54" r:id="rId450" display="https://streeteasy.com/rental/4469482" xr:uid="{EF42407A-1705-4343-A27F-622EB64BA642}"/>
    <hyperlink ref="K48" r:id="rId451" display="https://streeteasy.com/rental/4469482" xr:uid="{6A7B2CF7-A7FB-4266-B225-23BA59B7EFD1}"/>
    <hyperlink ref="K54" r:id="rId452" display="https://streeteasy.com/rental/4469482" xr:uid="{35142488-B606-42B3-9986-06E8CF5FB963}"/>
    <hyperlink ref="K71" r:id="rId453" display="https://streeteasy.com/rental/4264023" xr:uid="{8AE0D913-FED4-4239-8515-919B48148CB4}"/>
    <hyperlink ref="K79" r:id="rId454" display="https://streeteasy.com/rental/4264023" xr:uid="{53E409E6-A52E-4624-B858-194D43A7526D}"/>
    <hyperlink ref="K87" r:id="rId455" display="https://streeteasy.com/rental/4264023" xr:uid="{5BFA11B6-3A4C-4BAA-9CB4-2C68A7BAF792}"/>
    <hyperlink ref="K94" r:id="rId456" display="https://streeteasy.com/rental/4264023" xr:uid="{644BF608-D85C-4365-969C-BA3B4189EF22}"/>
    <hyperlink ref="K100" r:id="rId457" display="https://streeteasy.com/rental/4264023" xr:uid="{77D8B555-7E48-409B-B4CF-95434A7288BF}"/>
    <hyperlink ref="K43" r:id="rId458" display="https://streeteasy.com/rental/4478857" xr:uid="{BCBA1D73-99B4-4AF8-A952-3B7BE3F948E9}"/>
    <hyperlink ref="K72" r:id="rId459" display="https://streeteasy.com/rental/3863103" xr:uid="{5F282277-99C1-41B8-8166-FF8545AA552C}"/>
    <hyperlink ref="K80" r:id="rId460" display="https://streeteasy.com/rental/3863103" xr:uid="{F74FBB63-D297-4CAD-AF57-FA47F7B90CF8}"/>
    <hyperlink ref="K88" r:id="rId461" display="https://streeteasy.com/rental/3863103" xr:uid="{CF02399A-4108-4023-9A90-F2EC08943C39}"/>
    <hyperlink ref="K95" r:id="rId462" display="https://streeteasy.com/rental/4385255" xr:uid="{A7651314-3CF7-426C-A911-55A25B544A54}"/>
    <hyperlink ref="K101" r:id="rId463" display="https://streeteasy.com/rental/4385255" xr:uid="{EA05CA24-74AE-4F39-AD24-0D0E5052AC0C}"/>
    <hyperlink ref="K164" r:id="rId464" display="https://streeteasy.com/rental/4161536" xr:uid="{7A64C1E6-1593-4075-80C2-F5FBADAF35AC}"/>
    <hyperlink ref="K169" r:id="rId465" display="https://streeteasy.com/rental/4161536" xr:uid="{5EE79D4C-3E0E-42FB-878B-C744A9D57607}"/>
    <hyperlink ref="K193" r:id="rId466" display="https://streeteasy.com/rental/4161536" xr:uid="{C918501C-810A-47EC-BED7-962025A1F6BE}"/>
    <hyperlink ref="K197" r:id="rId467" display="https://streeteasy.com/rental/4374661" xr:uid="{8BE64933-9496-468C-86FD-C1F4580DE738}"/>
    <hyperlink ref="C77" r:id="rId468" display="https://streeteasy.com/rental/3920313" xr:uid="{C7D890A3-001B-43AA-9E6C-30D5404546C4}"/>
    <hyperlink ref="K77" r:id="rId469" display="https://streeteasy.com/rental/3920313" xr:uid="{CC3154A5-8D62-40B5-AAF8-8AA9466E1888}"/>
    <hyperlink ref="B135" r:id="rId470" display="https://streeteasy.com/rental/3952102" xr:uid="{44BCF29F-D8BA-4F4C-B765-A96035E14C0F}"/>
    <hyperlink ref="C135" r:id="rId471" display="https://streeteasy.com/rental/3952102" xr:uid="{95BF757E-1095-47F2-A520-4CF7F2328789}"/>
    <hyperlink ref="K135" r:id="rId472" display="https://streeteasy.com/rental/3952102" xr:uid="{C600F926-7620-4AF1-9168-3EFC97E6E885}"/>
    <hyperlink ref="AK15" r:id="rId473" xr:uid="{624CAD20-FADD-4588-8042-BF9A9D4F79C6}"/>
    <hyperlink ref="AM196" r:id="rId474" display="https://streeteasy.com/rental/4022751" xr:uid="{B0CDB59D-F041-4049-90D2-966D1F918E4B}"/>
    <hyperlink ref="AQ196" r:id="rId475" display="https://streeteasy.com/rental/4022751" xr:uid="{A5CB9DB9-3FB6-43AD-AFCE-D7E6C346F5E0}"/>
    <hyperlink ref="AT196" r:id="rId476" display="https://streeteasy.com/rental/4022751" xr:uid="{C0A56CC0-830A-4496-9680-35173FB61431}"/>
    <hyperlink ref="AJ60" r:id="rId477" display="https://www.corcoran.com/listing/rented/30-77-vernon-boulevard-217w-queens-ny-11102/21808918/regionId/1" xr:uid="{4062315C-63F7-4596-84C7-B2C46AF7B5F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4ECB2-ADDC-BC40-8DD3-7E4073BB2D2F}">
  <sheetPr>
    <tabColor theme="4"/>
  </sheetPr>
  <dimension ref="A1:BG606"/>
  <sheetViews>
    <sheetView zoomScale="110" zoomScaleNormal="110" workbookViewId="0">
      <pane ySplit="1" topLeftCell="A2" activePane="bottomLeft" state="frozen"/>
      <selection pane="bottomLeft" activeCell="A197" sqref="A1:XFD197"/>
    </sheetView>
  </sheetViews>
  <sheetFormatPr defaultColWidth="11" defaultRowHeight="17.100000000000001" customHeight="1"/>
  <cols>
    <col min="1" max="1" width="15.28515625" style="18" bestFit="1" customWidth="1"/>
    <col min="2" max="2" width="10.5703125" style="18" bestFit="1" customWidth="1"/>
    <col min="3" max="3" width="5.140625" style="18" customWidth="1"/>
    <col min="4" max="4" width="11.140625" style="18" bestFit="1" customWidth="1"/>
    <col min="5" max="5" width="12.85546875" style="18" customWidth="1"/>
    <col min="6" max="6" width="9" style="18" bestFit="1" customWidth="1"/>
    <col min="7" max="7" width="9.140625" style="18" bestFit="1" customWidth="1"/>
    <col min="8" max="8" width="15.5703125" style="17" customWidth="1"/>
    <col min="9" max="9" width="9.140625" style="18" bestFit="1" customWidth="1"/>
    <col min="10" max="10" width="15.5703125" style="55" bestFit="1" customWidth="1"/>
    <col min="11" max="11" width="11.7109375" style="18" bestFit="1" customWidth="1"/>
    <col min="12" max="12" width="11" style="18"/>
    <col min="13" max="13" width="11.7109375" style="18" bestFit="1" customWidth="1"/>
    <col min="14" max="15" width="11.140625" style="18" bestFit="1" customWidth="1"/>
    <col min="16" max="16" width="18.140625" style="18" bestFit="1" customWidth="1"/>
    <col min="17" max="17" width="26.42578125" style="18" bestFit="1" customWidth="1"/>
    <col min="18" max="18" width="16" style="18" customWidth="1"/>
    <col min="19" max="19" width="17.140625" style="17" bestFit="1" customWidth="1"/>
    <col min="20" max="23" width="11.140625" style="18" bestFit="1" customWidth="1"/>
    <col min="24" max="24" width="23.5703125" style="18" bestFit="1" customWidth="1"/>
    <col min="25" max="25" width="12.140625" style="19" bestFit="1" customWidth="1"/>
    <col min="26" max="26" width="13.140625" style="18" bestFit="1" customWidth="1"/>
    <col min="27" max="27" width="11" style="18"/>
    <col min="28" max="30" width="11.140625" style="18" bestFit="1" customWidth="1"/>
    <col min="31" max="33" width="11" style="18"/>
    <col min="34" max="34" width="11.140625" style="18" bestFit="1" customWidth="1"/>
    <col min="35" max="35" width="11" style="18"/>
    <col min="36" max="36" width="34.5703125" style="18" bestFit="1" customWidth="1"/>
    <col min="37" max="37" width="11" style="18"/>
    <col min="38" max="38" width="12" style="18" bestFit="1" customWidth="1"/>
    <col min="39" max="39" width="11" style="18"/>
    <col min="40" max="43" width="11.140625" style="18" bestFit="1" customWidth="1"/>
    <col min="44" max="45" width="11" style="18"/>
    <col min="46" max="46" width="11.140625" style="18" bestFit="1" customWidth="1"/>
    <col min="47" max="48" width="11" style="18"/>
    <col min="49" max="49" width="31" style="18" bestFit="1" customWidth="1"/>
    <col min="50" max="50" width="11" style="18"/>
    <col min="51" max="53" width="11.140625" style="18" bestFit="1" customWidth="1"/>
    <col min="54" max="56" width="11" style="18"/>
    <col min="57" max="57" width="11.140625" style="18" bestFit="1" customWidth="1"/>
    <col min="58" max="58" width="11" style="18"/>
    <col min="59" max="59" width="11.42578125" style="20" customWidth="1"/>
    <col min="60" max="16384" width="11" style="18"/>
  </cols>
  <sheetData>
    <row r="1" spans="1:59" s="8" customFormat="1" ht="17.100000000000001" customHeight="1" thickBot="1">
      <c r="A1" s="8" t="s">
        <v>1184</v>
      </c>
      <c r="B1" s="8" t="s">
        <v>474</v>
      </c>
      <c r="C1" s="8" t="s">
        <v>1277</v>
      </c>
      <c r="D1" s="8" t="s">
        <v>1</v>
      </c>
      <c r="E1" s="8" t="s">
        <v>1185</v>
      </c>
      <c r="F1" s="8" t="s">
        <v>0</v>
      </c>
      <c r="G1" s="8" t="s">
        <v>1278</v>
      </c>
      <c r="H1" s="9" t="s">
        <v>251</v>
      </c>
      <c r="I1" s="8" t="s">
        <v>252</v>
      </c>
      <c r="J1" s="52" t="s">
        <v>1246</v>
      </c>
      <c r="K1" s="8" t="s">
        <v>1208</v>
      </c>
      <c r="L1" s="8" t="s">
        <v>1209</v>
      </c>
      <c r="M1" s="8" t="s">
        <v>1249</v>
      </c>
      <c r="N1" s="8" t="s">
        <v>1220</v>
      </c>
      <c r="O1" s="8" t="s">
        <v>1247</v>
      </c>
      <c r="P1" s="8" t="s">
        <v>1248</v>
      </c>
      <c r="Q1" s="48" t="s">
        <v>1286</v>
      </c>
      <c r="R1" s="8" t="s">
        <v>1287</v>
      </c>
      <c r="S1" s="9" t="s">
        <v>1245</v>
      </c>
      <c r="T1" s="8" t="s">
        <v>1216</v>
      </c>
      <c r="U1" s="8" t="s">
        <v>1233</v>
      </c>
      <c r="X1" s="8" t="s">
        <v>1232</v>
      </c>
      <c r="Y1" s="8" t="s">
        <v>1097</v>
      </c>
      <c r="Z1" s="8" t="s">
        <v>1184</v>
      </c>
      <c r="AA1" s="8" t="s">
        <v>474</v>
      </c>
      <c r="AB1" s="8" t="s">
        <v>1</v>
      </c>
      <c r="AC1" s="8" t="s">
        <v>1185</v>
      </c>
      <c r="AD1" s="8" t="s">
        <v>0</v>
      </c>
      <c r="AE1" s="8" t="s">
        <v>251</v>
      </c>
      <c r="AF1" s="8" t="s">
        <v>252</v>
      </c>
      <c r="AG1" s="8" t="s">
        <v>253</v>
      </c>
      <c r="AH1" s="8" t="s">
        <v>1208</v>
      </c>
      <c r="AI1" s="8" t="s">
        <v>1209</v>
      </c>
      <c r="AL1" s="8" t="s">
        <v>1184</v>
      </c>
      <c r="AM1" s="8" t="s">
        <v>474</v>
      </c>
      <c r="AN1" s="8" t="s">
        <v>1</v>
      </c>
      <c r="AO1" s="8" t="s">
        <v>1185</v>
      </c>
      <c r="AP1" s="8" t="s">
        <v>0</v>
      </c>
      <c r="AQ1" s="8" t="s">
        <v>251</v>
      </c>
      <c r="AR1" s="8" t="s">
        <v>252</v>
      </c>
      <c r="AS1" s="8" t="s">
        <v>253</v>
      </c>
      <c r="AT1" s="8" t="s">
        <v>1208</v>
      </c>
      <c r="AU1" s="8" t="s">
        <v>1209</v>
      </c>
      <c r="AW1" s="8" t="s">
        <v>1184</v>
      </c>
      <c r="AX1" s="8" t="s">
        <v>474</v>
      </c>
      <c r="AY1" s="8" t="s">
        <v>1</v>
      </c>
      <c r="AZ1" s="8" t="s">
        <v>1185</v>
      </c>
      <c r="BA1" s="8" t="s">
        <v>0</v>
      </c>
      <c r="BB1" s="8" t="s">
        <v>251</v>
      </c>
      <c r="BC1" s="8" t="s">
        <v>252</v>
      </c>
      <c r="BD1" s="8" t="s">
        <v>253</v>
      </c>
      <c r="BE1" s="8" t="s">
        <v>1208</v>
      </c>
      <c r="BF1" s="8" t="s">
        <v>1209</v>
      </c>
    </row>
    <row r="2" spans="1:59" ht="17.100000000000001" customHeight="1" thickTop="1">
      <c r="A2" s="10"/>
      <c r="B2" s="11"/>
      <c r="C2" s="11" t="s">
        <v>498</v>
      </c>
      <c r="D2" s="12"/>
      <c r="E2" s="15" t="s">
        <v>1099</v>
      </c>
      <c r="F2" s="15" t="s">
        <v>1100</v>
      </c>
      <c r="G2" s="15">
        <v>2</v>
      </c>
      <c r="H2" s="14" t="s">
        <v>498</v>
      </c>
      <c r="I2" s="15" t="s">
        <v>476</v>
      </c>
      <c r="J2" s="53"/>
      <c r="K2" s="11">
        <v>201</v>
      </c>
      <c r="L2" s="16" t="s">
        <v>477</v>
      </c>
      <c r="M2" s="11">
        <v>2</v>
      </c>
      <c r="N2" s="16">
        <v>1</v>
      </c>
      <c r="O2" s="16">
        <v>1</v>
      </c>
      <c r="P2" s="91" t="s">
        <v>1251</v>
      </c>
      <c r="Q2" s="16" t="s">
        <v>1285</v>
      </c>
      <c r="R2" s="16">
        <v>2</v>
      </c>
      <c r="S2" s="14" t="s">
        <v>1223</v>
      </c>
      <c r="W2" s="20"/>
      <c r="X2" s="20"/>
      <c r="Y2" s="21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BG2" s="18"/>
    </row>
    <row r="3" spans="1:59" ht="17.100000000000001" customHeight="1">
      <c r="A3" s="10"/>
      <c r="B3" s="11"/>
      <c r="C3" s="11"/>
      <c r="D3" s="12"/>
      <c r="E3" s="15" t="s">
        <v>1099</v>
      </c>
      <c r="F3" s="15" t="s">
        <v>1100</v>
      </c>
      <c r="G3" s="15">
        <v>2</v>
      </c>
      <c r="H3" s="14" t="s">
        <v>562</v>
      </c>
      <c r="I3" s="15" t="s">
        <v>476</v>
      </c>
      <c r="J3" s="53"/>
      <c r="K3" s="11">
        <v>301</v>
      </c>
      <c r="L3" s="16" t="s">
        <v>477</v>
      </c>
      <c r="M3" s="11">
        <v>3</v>
      </c>
      <c r="N3" s="16">
        <v>1</v>
      </c>
      <c r="O3" s="16">
        <v>1</v>
      </c>
      <c r="P3" s="91" t="s">
        <v>1251</v>
      </c>
      <c r="Q3" s="16" t="s">
        <v>1285</v>
      </c>
      <c r="R3" s="16">
        <v>2</v>
      </c>
      <c r="S3" s="14" t="s">
        <v>1223</v>
      </c>
      <c r="W3" s="20"/>
      <c r="X3" s="20"/>
      <c r="Y3" s="21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</row>
    <row r="4" spans="1:59" ht="17.100000000000001" customHeight="1">
      <c r="A4" s="10"/>
      <c r="B4" s="11"/>
      <c r="C4" s="11"/>
      <c r="D4" s="12"/>
      <c r="E4" s="15" t="s">
        <v>1099</v>
      </c>
      <c r="F4" s="15" t="s">
        <v>1100</v>
      </c>
      <c r="G4" s="15">
        <v>2</v>
      </c>
      <c r="H4" s="14" t="s">
        <v>623</v>
      </c>
      <c r="I4" s="15" t="s">
        <v>476</v>
      </c>
      <c r="J4" s="53"/>
      <c r="K4" s="11">
        <v>401</v>
      </c>
      <c r="L4" s="16" t="s">
        <v>477</v>
      </c>
      <c r="M4" s="11">
        <v>4</v>
      </c>
      <c r="N4" s="16">
        <v>1</v>
      </c>
      <c r="O4" s="16">
        <v>1</v>
      </c>
      <c r="P4" s="91" t="s">
        <v>1251</v>
      </c>
      <c r="Q4" s="16" t="s">
        <v>1285</v>
      </c>
      <c r="R4" s="16">
        <v>2</v>
      </c>
      <c r="S4" s="14" t="s">
        <v>1223</v>
      </c>
      <c r="W4" s="20"/>
      <c r="X4" s="20"/>
      <c r="Y4" s="21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</row>
    <row r="5" spans="1:59" ht="17.100000000000001" customHeight="1">
      <c r="A5" s="16"/>
      <c r="B5" s="16"/>
      <c r="C5" s="16"/>
      <c r="D5" s="16"/>
      <c r="E5" s="15" t="s">
        <v>1099</v>
      </c>
      <c r="F5" s="15" t="s">
        <v>1100</v>
      </c>
      <c r="G5" s="15">
        <v>2</v>
      </c>
      <c r="H5" s="14" t="s">
        <v>684</v>
      </c>
      <c r="I5" s="15" t="s">
        <v>476</v>
      </c>
      <c r="J5" s="53" t="s">
        <v>1222</v>
      </c>
      <c r="K5" s="16">
        <v>501</v>
      </c>
      <c r="L5" s="16" t="s">
        <v>477</v>
      </c>
      <c r="M5" s="16">
        <v>5</v>
      </c>
      <c r="N5" s="16">
        <v>1</v>
      </c>
      <c r="O5" s="16">
        <v>1</v>
      </c>
      <c r="P5" s="91" t="s">
        <v>1251</v>
      </c>
      <c r="Q5" s="16" t="s">
        <v>1285</v>
      </c>
      <c r="R5" s="16">
        <v>2</v>
      </c>
      <c r="S5" s="14" t="s">
        <v>1223</v>
      </c>
      <c r="W5" s="20"/>
      <c r="X5" s="20"/>
      <c r="Y5" s="21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</row>
    <row r="6" spans="1:59" ht="17.100000000000001" customHeight="1">
      <c r="A6" s="16"/>
      <c r="B6" s="16"/>
      <c r="C6" s="16"/>
      <c r="D6" s="16"/>
      <c r="E6" s="15" t="s">
        <v>1099</v>
      </c>
      <c r="F6" s="15" t="s">
        <v>1100</v>
      </c>
      <c r="G6" s="15">
        <v>2</v>
      </c>
      <c r="H6" s="14" t="s">
        <v>737</v>
      </c>
      <c r="I6" s="15" t="s">
        <v>476</v>
      </c>
      <c r="J6" s="53"/>
      <c r="K6" s="16">
        <v>601</v>
      </c>
      <c r="L6" s="16" t="s">
        <v>477</v>
      </c>
      <c r="M6" s="16">
        <v>6</v>
      </c>
      <c r="N6" s="16">
        <v>1</v>
      </c>
      <c r="O6" s="16">
        <v>1</v>
      </c>
      <c r="P6" s="91" t="s">
        <v>1251</v>
      </c>
      <c r="Q6" s="16" t="s">
        <v>1285</v>
      </c>
      <c r="R6" s="16">
        <v>2</v>
      </c>
      <c r="S6" s="14" t="s">
        <v>1223</v>
      </c>
      <c r="W6" s="20"/>
      <c r="X6" s="20"/>
      <c r="Y6" s="21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</row>
    <row r="7" spans="1:59" ht="17.100000000000001" customHeight="1">
      <c r="A7" s="36">
        <v>45453</v>
      </c>
      <c r="B7" s="37" t="s">
        <v>180</v>
      </c>
      <c r="C7" s="37" t="s">
        <v>394</v>
      </c>
      <c r="D7" s="38">
        <v>3700</v>
      </c>
      <c r="E7" s="13" t="s">
        <v>1099</v>
      </c>
      <c r="F7" s="13" t="s">
        <v>1100</v>
      </c>
      <c r="G7" s="13">
        <v>2</v>
      </c>
      <c r="H7" s="39" t="s">
        <v>761</v>
      </c>
      <c r="I7" s="13" t="s">
        <v>476</v>
      </c>
      <c r="J7" s="54" t="s">
        <v>471</v>
      </c>
      <c r="K7" s="37">
        <v>701</v>
      </c>
      <c r="L7" s="40" t="s">
        <v>477</v>
      </c>
      <c r="M7" s="37">
        <v>7</v>
      </c>
      <c r="N7" s="40">
        <v>1</v>
      </c>
      <c r="O7" s="40">
        <v>1</v>
      </c>
      <c r="P7" s="92" t="s">
        <v>1251</v>
      </c>
      <c r="Q7" s="40" t="s">
        <v>1285</v>
      </c>
      <c r="R7" s="40">
        <v>2</v>
      </c>
      <c r="S7" s="39" t="s">
        <v>1236</v>
      </c>
      <c r="T7" s="27">
        <f>D7-AB7</f>
        <v>50</v>
      </c>
      <c r="U7" s="27">
        <v>50</v>
      </c>
      <c r="V7" s="28">
        <f>D7/AB7</f>
        <v>1.0136986301369864</v>
      </c>
      <c r="W7" s="28">
        <f>V7-1</f>
        <v>1.3698630136986356E-2</v>
      </c>
      <c r="X7" s="41">
        <v>1.3698630136986356E-2</v>
      </c>
      <c r="Y7" s="29">
        <f>A7-Z7</f>
        <v>441</v>
      </c>
      <c r="Z7" s="36">
        <v>45012</v>
      </c>
      <c r="AA7" s="37" t="s">
        <v>1179</v>
      </c>
      <c r="AB7" s="38">
        <v>3650</v>
      </c>
      <c r="AC7" s="13" t="s">
        <v>1099</v>
      </c>
      <c r="AD7" s="13" t="s">
        <v>1100</v>
      </c>
      <c r="AE7" s="37" t="s">
        <v>394</v>
      </c>
      <c r="AF7" s="13" t="s">
        <v>476</v>
      </c>
      <c r="AG7" s="40" t="s">
        <v>471</v>
      </c>
      <c r="AH7" s="37">
        <v>701</v>
      </c>
      <c r="AI7" s="40" t="s">
        <v>477</v>
      </c>
      <c r="AJ7" s="30" t="s">
        <v>1011</v>
      </c>
      <c r="AM7" s="18" t="s">
        <v>394</v>
      </c>
      <c r="AN7" s="27">
        <v>3346</v>
      </c>
      <c r="AO7" s="13" t="s">
        <v>1099</v>
      </c>
      <c r="AP7" s="13" t="s">
        <v>1100</v>
      </c>
      <c r="AQ7" s="18" t="s">
        <v>761</v>
      </c>
      <c r="AR7" s="13" t="s">
        <v>476</v>
      </c>
      <c r="AS7" s="18" t="s">
        <v>471</v>
      </c>
      <c r="AT7" s="18">
        <v>701</v>
      </c>
      <c r="AU7" s="40" t="s">
        <v>477</v>
      </c>
      <c r="AV7" s="20"/>
      <c r="AW7" s="20"/>
    </row>
    <row r="8" spans="1:59" ht="17.100000000000001" customHeight="1">
      <c r="A8" s="36">
        <v>44865</v>
      </c>
      <c r="B8" s="37" t="s">
        <v>220</v>
      </c>
      <c r="C8" s="37" t="s">
        <v>435</v>
      </c>
      <c r="D8" s="38">
        <v>3610</v>
      </c>
      <c r="E8" s="13" t="s">
        <v>1099</v>
      </c>
      <c r="F8" s="13" t="s">
        <v>1100</v>
      </c>
      <c r="G8" s="13">
        <v>2</v>
      </c>
      <c r="H8" s="39" t="s">
        <v>794</v>
      </c>
      <c r="I8" s="13" t="s">
        <v>476</v>
      </c>
      <c r="J8" s="54" t="s">
        <v>471</v>
      </c>
      <c r="K8" s="37">
        <v>801</v>
      </c>
      <c r="L8" s="40" t="s">
        <v>477</v>
      </c>
      <c r="M8" s="37">
        <v>8</v>
      </c>
      <c r="N8" s="40">
        <v>1</v>
      </c>
      <c r="O8" s="40">
        <v>1</v>
      </c>
      <c r="P8" s="92" t="s">
        <v>1251</v>
      </c>
      <c r="Q8" s="40" t="s">
        <v>1285</v>
      </c>
      <c r="R8" s="40">
        <v>2</v>
      </c>
      <c r="S8" s="39" t="s">
        <v>1236</v>
      </c>
      <c r="T8" s="27">
        <f>D8-AB8</f>
        <v>301</v>
      </c>
      <c r="U8" s="27">
        <v>301</v>
      </c>
      <c r="V8" s="28">
        <f>D8/AB8</f>
        <v>1.090964037473557</v>
      </c>
      <c r="W8" s="28">
        <f>V8-1</f>
        <v>9.0964037473556969E-2</v>
      </c>
      <c r="X8" s="41"/>
      <c r="Y8" s="29"/>
      <c r="AA8" s="18" t="s">
        <v>435</v>
      </c>
      <c r="AB8" s="27">
        <v>3309</v>
      </c>
      <c r="AC8" s="13" t="s">
        <v>1099</v>
      </c>
      <c r="AD8" s="13" t="s">
        <v>1100</v>
      </c>
      <c r="AE8" s="18" t="s">
        <v>794</v>
      </c>
      <c r="AF8" s="13" t="s">
        <v>476</v>
      </c>
      <c r="AG8" s="18" t="s">
        <v>471</v>
      </c>
      <c r="AH8" s="18">
        <v>801</v>
      </c>
      <c r="AI8" s="40" t="s">
        <v>477</v>
      </c>
      <c r="AJ8" s="30" t="s">
        <v>1020</v>
      </c>
      <c r="AK8" s="30"/>
      <c r="AV8" s="20"/>
      <c r="AW8" s="20"/>
    </row>
    <row r="9" spans="1:59" ht="17.100000000000001" customHeight="1">
      <c r="A9" s="10"/>
      <c r="B9" s="11"/>
      <c r="C9" s="11" t="s">
        <v>500</v>
      </c>
      <c r="D9" s="12"/>
      <c r="E9" s="15" t="s">
        <v>1099</v>
      </c>
      <c r="F9" s="15" t="s">
        <v>1100</v>
      </c>
      <c r="G9" s="15">
        <v>2</v>
      </c>
      <c r="H9" s="14" t="s">
        <v>500</v>
      </c>
      <c r="I9" s="15" t="s">
        <v>476</v>
      </c>
      <c r="J9" s="53"/>
      <c r="K9" s="11">
        <v>202</v>
      </c>
      <c r="L9" s="16" t="s">
        <v>477</v>
      </c>
      <c r="M9" s="11">
        <v>2</v>
      </c>
      <c r="N9" s="16">
        <v>2</v>
      </c>
      <c r="O9" s="16">
        <v>2</v>
      </c>
      <c r="P9" s="91" t="s">
        <v>1255</v>
      </c>
      <c r="Q9" s="16" t="s">
        <v>1285</v>
      </c>
      <c r="R9" s="16">
        <v>2</v>
      </c>
      <c r="S9" s="14" t="s">
        <v>1223</v>
      </c>
      <c r="W9" s="20"/>
      <c r="X9" s="20"/>
      <c r="Y9" s="21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</row>
    <row r="10" spans="1:59" ht="17.100000000000001" customHeight="1">
      <c r="A10" s="10"/>
      <c r="B10" s="11"/>
      <c r="C10" s="11"/>
      <c r="D10" s="12"/>
      <c r="E10" s="15" t="s">
        <v>1099</v>
      </c>
      <c r="F10" s="15" t="s">
        <v>1100</v>
      </c>
      <c r="G10" s="15">
        <v>2</v>
      </c>
      <c r="H10" s="14" t="s">
        <v>564</v>
      </c>
      <c r="I10" s="15" t="s">
        <v>476</v>
      </c>
      <c r="J10" s="53"/>
      <c r="K10" s="11">
        <v>302</v>
      </c>
      <c r="L10" s="16" t="s">
        <v>477</v>
      </c>
      <c r="M10" s="11">
        <v>3</v>
      </c>
      <c r="N10" s="16">
        <v>2</v>
      </c>
      <c r="O10" s="16">
        <v>2</v>
      </c>
      <c r="P10" s="91" t="s">
        <v>1255</v>
      </c>
      <c r="Q10" s="16" t="s">
        <v>1285</v>
      </c>
      <c r="R10" s="16">
        <v>2</v>
      </c>
      <c r="S10" s="14" t="s">
        <v>1223</v>
      </c>
      <c r="W10" s="20"/>
      <c r="X10" s="20"/>
      <c r="Y10" s="21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</row>
    <row r="11" spans="1:59" ht="17.100000000000001" customHeight="1">
      <c r="A11" s="10"/>
      <c r="B11" s="11"/>
      <c r="C11" s="11"/>
      <c r="D11" s="12"/>
      <c r="E11" s="15" t="s">
        <v>1099</v>
      </c>
      <c r="F11" s="15" t="s">
        <v>1100</v>
      </c>
      <c r="G11" s="15">
        <v>2</v>
      </c>
      <c r="H11" s="14" t="s">
        <v>625</v>
      </c>
      <c r="I11" s="15" t="s">
        <v>476</v>
      </c>
      <c r="J11" s="53"/>
      <c r="K11" s="11">
        <v>402</v>
      </c>
      <c r="L11" s="16" t="s">
        <v>477</v>
      </c>
      <c r="M11" s="11">
        <v>4</v>
      </c>
      <c r="N11" s="16">
        <v>2</v>
      </c>
      <c r="O11" s="16">
        <v>2</v>
      </c>
      <c r="P11" s="91" t="s">
        <v>1255</v>
      </c>
      <c r="Q11" s="16" t="s">
        <v>1285</v>
      </c>
      <c r="R11" s="16">
        <v>2</v>
      </c>
      <c r="S11" s="14" t="s">
        <v>1223</v>
      </c>
      <c r="W11" s="20"/>
      <c r="X11" s="20"/>
      <c r="Y11" s="21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</row>
    <row r="12" spans="1:59" ht="17.100000000000001" customHeight="1">
      <c r="A12" s="16"/>
      <c r="B12" s="16"/>
      <c r="C12" s="16"/>
      <c r="D12" s="16"/>
      <c r="E12" s="15" t="s">
        <v>1099</v>
      </c>
      <c r="F12" s="15" t="s">
        <v>1100</v>
      </c>
      <c r="G12" s="15">
        <v>2</v>
      </c>
      <c r="H12" s="14" t="s">
        <v>687</v>
      </c>
      <c r="I12" s="15" t="s">
        <v>476</v>
      </c>
      <c r="J12" s="53"/>
      <c r="K12" s="16">
        <v>502</v>
      </c>
      <c r="L12" s="16" t="s">
        <v>477</v>
      </c>
      <c r="M12" s="16">
        <v>5</v>
      </c>
      <c r="N12" s="16">
        <v>2</v>
      </c>
      <c r="O12" s="16">
        <v>2</v>
      </c>
      <c r="P12" s="91" t="s">
        <v>1255</v>
      </c>
      <c r="Q12" s="16" t="s">
        <v>1285</v>
      </c>
      <c r="R12" s="16">
        <v>2</v>
      </c>
      <c r="S12" s="14" t="s">
        <v>1223</v>
      </c>
      <c r="W12" s="20"/>
      <c r="X12" s="20"/>
      <c r="Y12" s="21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</row>
    <row r="13" spans="1:59" ht="17.100000000000001" customHeight="1">
      <c r="A13" s="36">
        <v>44734</v>
      </c>
      <c r="B13" s="37" t="s">
        <v>103</v>
      </c>
      <c r="C13" s="37" t="s">
        <v>314</v>
      </c>
      <c r="D13" s="38">
        <v>3675</v>
      </c>
      <c r="E13" s="13" t="s">
        <v>1099</v>
      </c>
      <c r="F13" s="13" t="s">
        <v>1100</v>
      </c>
      <c r="G13" s="13">
        <v>2</v>
      </c>
      <c r="H13" s="39" t="s">
        <v>314</v>
      </c>
      <c r="I13" s="13" t="s">
        <v>476</v>
      </c>
      <c r="J13" s="54"/>
      <c r="K13" s="37">
        <v>602</v>
      </c>
      <c r="L13" s="40" t="s">
        <v>477</v>
      </c>
      <c r="M13" s="37">
        <v>6</v>
      </c>
      <c r="N13" s="40">
        <v>2</v>
      </c>
      <c r="O13" s="40">
        <v>2</v>
      </c>
      <c r="P13" s="92" t="s">
        <v>1255</v>
      </c>
      <c r="Q13" s="40" t="s">
        <v>1285</v>
      </c>
      <c r="R13" s="40">
        <v>2</v>
      </c>
      <c r="S13" s="39" t="s">
        <v>1236</v>
      </c>
      <c r="T13" s="27">
        <f>D13-AB13</f>
        <v>306</v>
      </c>
      <c r="U13" s="27">
        <v>306</v>
      </c>
      <c r="V13" s="28">
        <f>D13/AB13</f>
        <v>1.0908281389136243</v>
      </c>
      <c r="W13" s="28">
        <f>V13-1</f>
        <v>9.082813891362429E-2</v>
      </c>
      <c r="X13" s="41"/>
      <c r="Y13" s="29"/>
      <c r="AA13" s="18" t="s">
        <v>314</v>
      </c>
      <c r="AB13" s="27">
        <v>3369</v>
      </c>
      <c r="AC13" s="13" t="s">
        <v>1099</v>
      </c>
      <c r="AD13" s="13" t="s">
        <v>1100</v>
      </c>
      <c r="AE13" s="18" t="s">
        <v>314</v>
      </c>
      <c r="AF13" s="13" t="s">
        <v>476</v>
      </c>
      <c r="AH13" s="18">
        <v>602</v>
      </c>
      <c r="AI13" s="40" t="s">
        <v>477</v>
      </c>
      <c r="AJ13" s="30" t="s">
        <v>1008</v>
      </c>
      <c r="AK13" s="30"/>
      <c r="AV13" s="20"/>
      <c r="AW13" s="20"/>
    </row>
    <row r="14" spans="1:59" ht="17.100000000000001" customHeight="1">
      <c r="A14" s="36">
        <v>44895</v>
      </c>
      <c r="B14" s="37" t="s">
        <v>236</v>
      </c>
      <c r="C14" s="37" t="s">
        <v>454</v>
      </c>
      <c r="D14" s="38">
        <v>3600</v>
      </c>
      <c r="E14" s="13" t="s">
        <v>1099</v>
      </c>
      <c r="F14" s="13" t="s">
        <v>1100</v>
      </c>
      <c r="G14" s="13">
        <v>2</v>
      </c>
      <c r="H14" s="39" t="s">
        <v>763</v>
      </c>
      <c r="I14" s="13" t="s">
        <v>476</v>
      </c>
      <c r="J14" s="54" t="s">
        <v>471</v>
      </c>
      <c r="K14" s="37">
        <v>702</v>
      </c>
      <c r="L14" s="40" t="s">
        <v>477</v>
      </c>
      <c r="M14" s="37">
        <v>7</v>
      </c>
      <c r="N14" s="40">
        <v>2</v>
      </c>
      <c r="O14" s="40">
        <v>2</v>
      </c>
      <c r="P14" s="92" t="s">
        <v>1255</v>
      </c>
      <c r="Q14" s="40" t="s">
        <v>1285</v>
      </c>
      <c r="R14" s="40">
        <v>2</v>
      </c>
      <c r="S14" s="49" t="s">
        <v>1234</v>
      </c>
      <c r="T14" s="27">
        <f>D14-AB14</f>
        <v>-90</v>
      </c>
      <c r="U14" s="27">
        <v>-90</v>
      </c>
      <c r="V14" s="28">
        <f>D14/AB14</f>
        <v>0.97560975609756095</v>
      </c>
      <c r="W14" s="28"/>
      <c r="AA14" s="18" t="s">
        <v>454</v>
      </c>
      <c r="AB14" s="27">
        <v>3690</v>
      </c>
      <c r="AC14" s="13" t="s">
        <v>1099</v>
      </c>
      <c r="AD14" s="13" t="s">
        <v>1100</v>
      </c>
      <c r="AE14" s="18" t="s">
        <v>763</v>
      </c>
      <c r="AF14" s="13" t="s">
        <v>476</v>
      </c>
      <c r="AG14" s="18" t="s">
        <v>471</v>
      </c>
      <c r="AH14" s="18">
        <v>702</v>
      </c>
      <c r="AI14" s="40" t="s">
        <v>477</v>
      </c>
      <c r="AJ14" s="30" t="s">
        <v>953</v>
      </c>
      <c r="AK14" s="30"/>
      <c r="AM14" s="18" t="s">
        <v>454</v>
      </c>
      <c r="AN14" s="27">
        <v>3691</v>
      </c>
      <c r="AO14" s="13" t="s">
        <v>1240</v>
      </c>
      <c r="AP14" s="13" t="s">
        <v>1241</v>
      </c>
      <c r="AQ14" s="18" t="s">
        <v>763</v>
      </c>
      <c r="AR14" s="13" t="s">
        <v>476</v>
      </c>
      <c r="AS14" s="18" t="s">
        <v>471</v>
      </c>
      <c r="AT14" s="18">
        <v>703</v>
      </c>
      <c r="AU14" s="40" t="s">
        <v>477</v>
      </c>
      <c r="AV14" s="20"/>
      <c r="AW14" s="20"/>
    </row>
    <row r="15" spans="1:59" ht="17.100000000000001" customHeight="1">
      <c r="A15" s="36"/>
      <c r="B15" s="37" t="s">
        <v>441</v>
      </c>
      <c r="C15" s="37" t="s">
        <v>441</v>
      </c>
      <c r="D15" s="38">
        <v>3610</v>
      </c>
      <c r="E15" s="13" t="s">
        <v>1099</v>
      </c>
      <c r="F15" s="13" t="s">
        <v>1100</v>
      </c>
      <c r="G15" s="13">
        <v>2</v>
      </c>
      <c r="H15" s="39" t="s">
        <v>796</v>
      </c>
      <c r="I15" s="13" t="s">
        <v>476</v>
      </c>
      <c r="J15" s="54" t="s">
        <v>471</v>
      </c>
      <c r="K15" s="37">
        <v>802</v>
      </c>
      <c r="L15" s="40" t="s">
        <v>477</v>
      </c>
      <c r="M15" s="37">
        <v>8</v>
      </c>
      <c r="N15" s="40">
        <v>2</v>
      </c>
      <c r="O15" s="40">
        <v>2</v>
      </c>
      <c r="P15" s="92" t="s">
        <v>1255</v>
      </c>
      <c r="Q15" s="40" t="s">
        <v>1285</v>
      </c>
      <c r="R15" s="40">
        <v>2</v>
      </c>
      <c r="S15" s="50" t="s">
        <v>1239</v>
      </c>
      <c r="T15" s="27"/>
      <c r="U15" s="27"/>
      <c r="V15" s="28"/>
      <c r="W15" s="28"/>
      <c r="X15" s="41"/>
      <c r="Y15" s="29">
        <v>3</v>
      </c>
      <c r="AA15" s="18" t="s">
        <v>441</v>
      </c>
      <c r="AB15" s="27">
        <v>3159</v>
      </c>
      <c r="AC15" s="13" t="s">
        <v>1099</v>
      </c>
      <c r="AD15" s="13" t="s">
        <v>1100</v>
      </c>
      <c r="AE15" s="18" t="s">
        <v>796</v>
      </c>
      <c r="AF15" s="13" t="s">
        <v>476</v>
      </c>
      <c r="AG15" s="18" t="s">
        <v>471</v>
      </c>
      <c r="AH15" s="18">
        <v>802</v>
      </c>
      <c r="AI15" s="40" t="s">
        <v>477</v>
      </c>
      <c r="AJ15" s="30" t="s">
        <v>1047</v>
      </c>
      <c r="AK15" s="44" t="s">
        <v>1242</v>
      </c>
      <c r="AN15" s="18">
        <v>3750</v>
      </c>
      <c r="AO15" s="18">
        <v>3309</v>
      </c>
      <c r="AV15" s="20"/>
      <c r="AW15" s="20"/>
    </row>
    <row r="16" spans="1:59" ht="17.100000000000001" customHeight="1">
      <c r="A16" s="10"/>
      <c r="B16" s="11"/>
      <c r="C16" s="11" t="s">
        <v>503</v>
      </c>
      <c r="D16" s="12"/>
      <c r="E16" s="15" t="s">
        <v>1099</v>
      </c>
      <c r="F16" s="15" t="s">
        <v>1100</v>
      </c>
      <c r="G16" s="15">
        <v>2</v>
      </c>
      <c r="H16" s="14" t="s">
        <v>503</v>
      </c>
      <c r="I16" s="15" t="s">
        <v>476</v>
      </c>
      <c r="J16" s="53"/>
      <c r="K16" s="11">
        <v>203</v>
      </c>
      <c r="L16" s="16" t="s">
        <v>477</v>
      </c>
      <c r="M16" s="11">
        <v>2</v>
      </c>
      <c r="N16" s="16">
        <v>3</v>
      </c>
      <c r="O16" s="16">
        <v>3</v>
      </c>
      <c r="P16" s="91" t="s">
        <v>1251</v>
      </c>
      <c r="Q16" s="16" t="s">
        <v>1285</v>
      </c>
      <c r="R16" s="16">
        <v>2</v>
      </c>
      <c r="S16" s="14" t="s">
        <v>1223</v>
      </c>
      <c r="W16" s="20"/>
      <c r="X16" s="20"/>
      <c r="Y16" s="21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</row>
    <row r="17" spans="1:49" ht="17.100000000000001" customHeight="1">
      <c r="A17" s="10"/>
      <c r="B17" s="11"/>
      <c r="C17" s="11"/>
      <c r="D17" s="12"/>
      <c r="E17" s="15" t="s">
        <v>1099</v>
      </c>
      <c r="F17" s="15" t="s">
        <v>1100</v>
      </c>
      <c r="G17" s="15">
        <v>2</v>
      </c>
      <c r="H17" s="14" t="s">
        <v>566</v>
      </c>
      <c r="I17" s="15" t="s">
        <v>476</v>
      </c>
      <c r="J17" s="53"/>
      <c r="K17" s="11">
        <v>303</v>
      </c>
      <c r="L17" s="16" t="s">
        <v>477</v>
      </c>
      <c r="M17" s="11">
        <v>3</v>
      </c>
      <c r="N17" s="16">
        <v>3</v>
      </c>
      <c r="O17" s="16">
        <v>3</v>
      </c>
      <c r="P17" s="91" t="s">
        <v>1251</v>
      </c>
      <c r="Q17" s="16" t="s">
        <v>1285</v>
      </c>
      <c r="R17" s="16">
        <v>2</v>
      </c>
      <c r="S17" s="14" t="s">
        <v>1223</v>
      </c>
      <c r="W17" s="20"/>
      <c r="X17" s="20"/>
      <c r="Y17" s="21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</row>
    <row r="18" spans="1:49" ht="17.100000000000001" customHeight="1">
      <c r="A18" s="10"/>
      <c r="B18" s="11"/>
      <c r="C18" s="11"/>
      <c r="D18" s="12"/>
      <c r="E18" s="15" t="s">
        <v>1099</v>
      </c>
      <c r="F18" s="15" t="s">
        <v>1100</v>
      </c>
      <c r="G18" s="15">
        <v>2</v>
      </c>
      <c r="H18" s="14" t="s">
        <v>628</v>
      </c>
      <c r="I18" s="15" t="s">
        <v>476</v>
      </c>
      <c r="J18" s="53"/>
      <c r="K18" s="11">
        <v>403</v>
      </c>
      <c r="L18" s="16" t="s">
        <v>477</v>
      </c>
      <c r="M18" s="11">
        <v>4</v>
      </c>
      <c r="N18" s="16">
        <v>3</v>
      </c>
      <c r="O18" s="16">
        <v>3</v>
      </c>
      <c r="P18" s="91" t="s">
        <v>1251</v>
      </c>
      <c r="Q18" s="16" t="s">
        <v>1285</v>
      </c>
      <c r="R18" s="16">
        <v>2</v>
      </c>
      <c r="S18" s="14" t="s">
        <v>1223</v>
      </c>
      <c r="W18" s="20"/>
      <c r="X18" s="20"/>
      <c r="Y18" s="21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</row>
    <row r="19" spans="1:49" ht="17.100000000000001" customHeight="1">
      <c r="A19" s="16"/>
      <c r="B19" s="16"/>
      <c r="C19" s="16"/>
      <c r="D19" s="16"/>
      <c r="E19" s="15" t="s">
        <v>1099</v>
      </c>
      <c r="F19" s="15" t="s">
        <v>1100</v>
      </c>
      <c r="G19" s="15">
        <v>2</v>
      </c>
      <c r="H19" s="14" t="s">
        <v>690</v>
      </c>
      <c r="I19" s="15" t="s">
        <v>476</v>
      </c>
      <c r="J19" s="53"/>
      <c r="K19" s="16">
        <v>503</v>
      </c>
      <c r="L19" s="16" t="s">
        <v>477</v>
      </c>
      <c r="M19" s="16">
        <v>5</v>
      </c>
      <c r="N19" s="16">
        <v>3</v>
      </c>
      <c r="O19" s="16">
        <v>3</v>
      </c>
      <c r="P19" s="91" t="s">
        <v>1251</v>
      </c>
      <c r="Q19" s="16" t="s">
        <v>1285</v>
      </c>
      <c r="R19" s="16">
        <v>2</v>
      </c>
      <c r="S19" s="14" t="s">
        <v>1223</v>
      </c>
      <c r="W19" s="20"/>
      <c r="X19" s="20"/>
      <c r="Y19" s="21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</row>
    <row r="20" spans="1:49" ht="17.100000000000001" customHeight="1">
      <c r="A20" s="36">
        <v>45100</v>
      </c>
      <c r="B20" s="37" t="s">
        <v>119</v>
      </c>
      <c r="C20" s="37" t="s">
        <v>330</v>
      </c>
      <c r="D20" s="38">
        <v>3825</v>
      </c>
      <c r="E20" s="13" t="s">
        <v>1099</v>
      </c>
      <c r="F20" s="13" t="s">
        <v>1100</v>
      </c>
      <c r="G20" s="13">
        <v>2</v>
      </c>
      <c r="H20" s="39" t="s">
        <v>330</v>
      </c>
      <c r="I20" s="13" t="s">
        <v>476</v>
      </c>
      <c r="J20" s="54"/>
      <c r="K20" s="37">
        <v>603</v>
      </c>
      <c r="L20" s="40" t="s">
        <v>477</v>
      </c>
      <c r="M20" s="37">
        <v>6</v>
      </c>
      <c r="N20" s="40">
        <v>3</v>
      </c>
      <c r="O20" s="40">
        <v>3</v>
      </c>
      <c r="P20" s="92" t="s">
        <v>1251</v>
      </c>
      <c r="Q20" s="40" t="s">
        <v>1285</v>
      </c>
      <c r="R20" s="40">
        <v>2</v>
      </c>
      <c r="S20" s="39" t="s">
        <v>1236</v>
      </c>
      <c r="T20" s="27">
        <f>D20-AB20</f>
        <v>456</v>
      </c>
      <c r="U20" s="27">
        <v>456</v>
      </c>
      <c r="V20" s="28">
        <f>D20/AB20</f>
        <v>1.1353517364203027</v>
      </c>
      <c r="W20" s="28">
        <f>V20-1</f>
        <v>0.13535173642030274</v>
      </c>
      <c r="X20" s="41"/>
      <c r="Y20" s="29"/>
      <c r="AA20" s="18" t="s">
        <v>330</v>
      </c>
      <c r="AB20" s="27">
        <v>3369</v>
      </c>
      <c r="AC20" s="13" t="s">
        <v>1099</v>
      </c>
      <c r="AD20" s="13" t="s">
        <v>1100</v>
      </c>
      <c r="AE20" s="18" t="s">
        <v>330</v>
      </c>
      <c r="AF20" s="13" t="s">
        <v>476</v>
      </c>
      <c r="AH20" s="18">
        <v>603</v>
      </c>
      <c r="AI20" s="40" t="s">
        <v>477</v>
      </c>
      <c r="AJ20" s="30" t="s">
        <v>1007</v>
      </c>
      <c r="AK20" s="30"/>
      <c r="AV20" s="20"/>
      <c r="AW20" s="20"/>
    </row>
    <row r="21" spans="1:49" ht="17.100000000000001" customHeight="1">
      <c r="A21" s="36">
        <v>45437</v>
      </c>
      <c r="B21" s="37" t="s">
        <v>43</v>
      </c>
      <c r="C21" s="37" t="s">
        <v>16</v>
      </c>
      <c r="D21" s="38">
        <v>3675</v>
      </c>
      <c r="E21" s="13" t="s">
        <v>1099</v>
      </c>
      <c r="F21" s="13" t="s">
        <v>1100</v>
      </c>
      <c r="G21" s="13">
        <v>2</v>
      </c>
      <c r="H21" s="39" t="s">
        <v>765</v>
      </c>
      <c r="I21" s="13" t="s">
        <v>476</v>
      </c>
      <c r="J21" s="54" t="s">
        <v>471</v>
      </c>
      <c r="K21" s="37">
        <v>703</v>
      </c>
      <c r="L21" s="40" t="s">
        <v>477</v>
      </c>
      <c r="M21" s="37">
        <v>7</v>
      </c>
      <c r="N21" s="40">
        <v>3</v>
      </c>
      <c r="O21" s="40">
        <v>3</v>
      </c>
      <c r="P21" s="92" t="s">
        <v>1251</v>
      </c>
      <c r="Q21" s="40" t="s">
        <v>1285</v>
      </c>
      <c r="R21" s="40">
        <v>2</v>
      </c>
      <c r="S21" s="39" t="s">
        <v>1236</v>
      </c>
      <c r="T21" s="27">
        <f>D21-AB21</f>
        <v>401</v>
      </c>
      <c r="U21" s="27">
        <v>401</v>
      </c>
      <c r="V21" s="28">
        <f>D21/AB21</f>
        <v>1.1224801466096519</v>
      </c>
      <c r="W21" s="28">
        <f>V21-1</f>
        <v>0.1224801466096519</v>
      </c>
      <c r="X21" s="41"/>
      <c r="Y21" s="29"/>
      <c r="AA21" s="18" t="s">
        <v>16</v>
      </c>
      <c r="AB21" s="27">
        <v>3274</v>
      </c>
      <c r="AC21" s="13" t="s">
        <v>1099</v>
      </c>
      <c r="AD21" s="13" t="s">
        <v>1100</v>
      </c>
      <c r="AE21" s="18" t="s">
        <v>765</v>
      </c>
      <c r="AF21" s="13" t="s">
        <v>476</v>
      </c>
      <c r="AG21" s="18" t="s">
        <v>471</v>
      </c>
      <c r="AH21" s="18">
        <v>703</v>
      </c>
      <c r="AI21" s="40" t="s">
        <v>477</v>
      </c>
      <c r="AJ21" s="30" t="s">
        <v>1025</v>
      </c>
      <c r="AK21" s="30"/>
    </row>
    <row r="22" spans="1:49" ht="17.100000000000001" customHeight="1">
      <c r="A22" s="36">
        <v>45303</v>
      </c>
      <c r="B22" s="37" t="s">
        <v>1137</v>
      </c>
      <c r="C22" s="37" t="s">
        <v>1192</v>
      </c>
      <c r="D22" s="38">
        <v>3695</v>
      </c>
      <c r="E22" s="13" t="s">
        <v>1099</v>
      </c>
      <c r="F22" s="13" t="s">
        <v>1100</v>
      </c>
      <c r="G22" s="13">
        <v>2</v>
      </c>
      <c r="H22" s="39" t="s">
        <v>1272</v>
      </c>
      <c r="I22" s="13" t="s">
        <v>476</v>
      </c>
      <c r="J22" s="54" t="s">
        <v>471</v>
      </c>
      <c r="K22" s="37">
        <v>803</v>
      </c>
      <c r="L22" s="40" t="s">
        <v>477</v>
      </c>
      <c r="M22" s="37">
        <v>8</v>
      </c>
      <c r="N22" s="40">
        <v>3</v>
      </c>
      <c r="O22" s="40">
        <v>3</v>
      </c>
      <c r="P22" s="92" t="s">
        <v>1251</v>
      </c>
      <c r="Q22" s="40" t="s">
        <v>1285</v>
      </c>
      <c r="R22" s="40">
        <v>2</v>
      </c>
      <c r="S22" s="39" t="s">
        <v>1236</v>
      </c>
      <c r="T22" s="27">
        <f>D22-AB23</f>
        <v>3695</v>
      </c>
      <c r="U22" s="27">
        <v>536</v>
      </c>
      <c r="V22" s="28" t="e">
        <f>D22/AB23</f>
        <v>#DIV/0!</v>
      </c>
      <c r="W22" s="28" t="e">
        <f>V22-1</f>
        <v>#DIV/0!</v>
      </c>
      <c r="X22" s="41"/>
      <c r="Y22" s="29"/>
      <c r="AK22" s="30"/>
    </row>
    <row r="23" spans="1:49" ht="17.100000000000001" customHeight="1">
      <c r="A23" s="10"/>
      <c r="B23" s="11"/>
      <c r="C23" s="11" t="s">
        <v>505</v>
      </c>
      <c r="D23" s="12"/>
      <c r="E23" s="15" t="s">
        <v>1099</v>
      </c>
      <c r="F23" s="15" t="s">
        <v>1100</v>
      </c>
      <c r="G23" s="15">
        <v>2</v>
      </c>
      <c r="H23" s="14" t="s">
        <v>505</v>
      </c>
      <c r="I23" s="15" t="s">
        <v>476</v>
      </c>
      <c r="J23" s="53"/>
      <c r="K23" s="11">
        <v>204</v>
      </c>
      <c r="L23" s="16" t="s">
        <v>477</v>
      </c>
      <c r="M23" s="11">
        <v>2</v>
      </c>
      <c r="N23" s="16">
        <v>4</v>
      </c>
      <c r="O23" s="16">
        <v>4</v>
      </c>
      <c r="P23" s="91" t="s">
        <v>1251</v>
      </c>
      <c r="Q23" s="16" t="s">
        <v>1285</v>
      </c>
      <c r="R23" s="16">
        <v>2</v>
      </c>
      <c r="S23" s="14" t="s">
        <v>1223</v>
      </c>
      <c r="W23" s="20"/>
      <c r="X23" s="20"/>
      <c r="Y23" s="21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</row>
    <row r="24" spans="1:49" ht="17.100000000000001" customHeight="1">
      <c r="A24" s="10"/>
      <c r="B24" s="11"/>
      <c r="C24" s="11"/>
      <c r="D24" s="12"/>
      <c r="E24" s="15" t="s">
        <v>1099</v>
      </c>
      <c r="F24" s="15" t="s">
        <v>1100</v>
      </c>
      <c r="G24" s="15">
        <v>2</v>
      </c>
      <c r="H24" s="14" t="s">
        <v>568</v>
      </c>
      <c r="I24" s="15" t="s">
        <v>476</v>
      </c>
      <c r="J24" s="53"/>
      <c r="K24" s="11">
        <v>304</v>
      </c>
      <c r="L24" s="16" t="s">
        <v>477</v>
      </c>
      <c r="M24" s="11">
        <v>3</v>
      </c>
      <c r="N24" s="16">
        <v>4</v>
      </c>
      <c r="O24" s="16">
        <v>4</v>
      </c>
      <c r="P24" s="91" t="s">
        <v>1251</v>
      </c>
      <c r="Q24" s="16" t="s">
        <v>1285</v>
      </c>
      <c r="R24" s="16">
        <v>2</v>
      </c>
      <c r="S24" s="14" t="s">
        <v>1223</v>
      </c>
      <c r="W24" s="20"/>
      <c r="X24" s="20"/>
      <c r="Y24" s="21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</row>
    <row r="25" spans="1:49" ht="17.100000000000001" customHeight="1">
      <c r="A25" s="10"/>
      <c r="B25" s="11"/>
      <c r="C25" s="11"/>
      <c r="D25" s="12"/>
      <c r="E25" s="15" t="s">
        <v>1099</v>
      </c>
      <c r="F25" s="15" t="s">
        <v>1100</v>
      </c>
      <c r="G25" s="15">
        <v>2</v>
      </c>
      <c r="H25" s="14" t="s">
        <v>630</v>
      </c>
      <c r="I25" s="15" t="s">
        <v>476</v>
      </c>
      <c r="J25" s="53"/>
      <c r="K25" s="11">
        <v>404</v>
      </c>
      <c r="L25" s="16" t="s">
        <v>477</v>
      </c>
      <c r="M25" s="11">
        <v>4</v>
      </c>
      <c r="N25" s="16">
        <v>4</v>
      </c>
      <c r="O25" s="16">
        <v>4</v>
      </c>
      <c r="P25" s="91" t="s">
        <v>1251</v>
      </c>
      <c r="Q25" s="16" t="s">
        <v>1285</v>
      </c>
      <c r="R25" s="16">
        <v>2</v>
      </c>
      <c r="S25" s="14" t="s">
        <v>1223</v>
      </c>
      <c r="W25" s="20"/>
      <c r="X25" s="20"/>
      <c r="Y25" s="21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</row>
    <row r="26" spans="1:49" ht="17.100000000000001" customHeight="1">
      <c r="A26" s="16"/>
      <c r="B26" s="16"/>
      <c r="C26" s="16"/>
      <c r="D26" s="16"/>
      <c r="E26" s="15" t="s">
        <v>1099</v>
      </c>
      <c r="F26" s="15" t="s">
        <v>1100</v>
      </c>
      <c r="G26" s="15">
        <v>2</v>
      </c>
      <c r="H26" s="14" t="s">
        <v>692</v>
      </c>
      <c r="I26" s="15" t="s">
        <v>476</v>
      </c>
      <c r="J26" s="53" t="s">
        <v>1252</v>
      </c>
      <c r="K26" s="16">
        <v>504</v>
      </c>
      <c r="L26" s="16" t="s">
        <v>477</v>
      </c>
      <c r="M26" s="16">
        <v>5</v>
      </c>
      <c r="N26" s="16">
        <v>4</v>
      </c>
      <c r="O26" s="16">
        <v>4</v>
      </c>
      <c r="P26" s="91" t="s">
        <v>1251</v>
      </c>
      <c r="Q26" s="16" t="s">
        <v>1285</v>
      </c>
      <c r="R26" s="16">
        <v>2</v>
      </c>
      <c r="S26" s="14" t="s">
        <v>1223</v>
      </c>
      <c r="W26" s="20"/>
      <c r="X26" s="20"/>
      <c r="Y26" s="21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</row>
    <row r="27" spans="1:49" ht="17.100000000000001" customHeight="1">
      <c r="A27" s="36">
        <v>45515</v>
      </c>
      <c r="B27" s="37" t="s">
        <v>122</v>
      </c>
      <c r="C27" s="37" t="s">
        <v>333</v>
      </c>
      <c r="D27" s="38">
        <v>3850</v>
      </c>
      <c r="E27" s="13" t="s">
        <v>1099</v>
      </c>
      <c r="F27" s="13" t="s">
        <v>1100</v>
      </c>
      <c r="G27" s="13">
        <v>2</v>
      </c>
      <c r="H27" s="39" t="s">
        <v>333</v>
      </c>
      <c r="I27" s="13" t="s">
        <v>476</v>
      </c>
      <c r="J27" s="54"/>
      <c r="K27" s="37">
        <v>604</v>
      </c>
      <c r="L27" s="40" t="s">
        <v>477</v>
      </c>
      <c r="M27" s="37">
        <v>6</v>
      </c>
      <c r="N27" s="40">
        <v>4</v>
      </c>
      <c r="O27" s="40">
        <v>4</v>
      </c>
      <c r="P27" s="92" t="s">
        <v>1251</v>
      </c>
      <c r="Q27" s="40" t="s">
        <v>1285</v>
      </c>
      <c r="R27" s="40">
        <v>2</v>
      </c>
      <c r="S27" s="39" t="s">
        <v>1235</v>
      </c>
      <c r="T27" s="27">
        <f>D27-AB27</f>
        <v>0</v>
      </c>
      <c r="U27" s="27">
        <v>0</v>
      </c>
      <c r="V27" s="28">
        <f>D27/AB27</f>
        <v>1</v>
      </c>
      <c r="W27" s="28"/>
      <c r="Y27" s="29">
        <f>A27-Z27</f>
        <v>35</v>
      </c>
      <c r="Z27" s="36">
        <v>45480</v>
      </c>
      <c r="AA27" s="37" t="s">
        <v>122</v>
      </c>
      <c r="AB27" s="38">
        <v>3850</v>
      </c>
      <c r="AC27" s="13" t="s">
        <v>1099</v>
      </c>
      <c r="AD27" s="13" t="s">
        <v>1100</v>
      </c>
      <c r="AE27" s="37" t="s">
        <v>333</v>
      </c>
      <c r="AF27" s="13" t="s">
        <v>476</v>
      </c>
      <c r="AG27" s="40"/>
      <c r="AH27" s="37">
        <v>604</v>
      </c>
      <c r="AI27" s="40" t="s">
        <v>477</v>
      </c>
      <c r="AJ27" s="30" t="s">
        <v>1006</v>
      </c>
      <c r="AM27" s="18" t="s">
        <v>333</v>
      </c>
      <c r="AN27" s="27">
        <v>3369</v>
      </c>
      <c r="AO27" s="13" t="s">
        <v>1099</v>
      </c>
      <c r="AP27" s="13" t="s">
        <v>1100</v>
      </c>
      <c r="AQ27" s="18" t="s">
        <v>333</v>
      </c>
      <c r="AR27" s="13" t="s">
        <v>476</v>
      </c>
      <c r="AT27" s="18">
        <v>604</v>
      </c>
      <c r="AU27" s="40" t="s">
        <v>477</v>
      </c>
      <c r="AV27" s="20"/>
      <c r="AW27" s="20"/>
    </row>
    <row r="28" spans="1:49" ht="17.100000000000001" customHeight="1">
      <c r="A28" s="36">
        <v>45405</v>
      </c>
      <c r="B28" s="37" t="s">
        <v>41</v>
      </c>
      <c r="C28" s="37" t="s">
        <v>267</v>
      </c>
      <c r="D28" s="38">
        <v>3695</v>
      </c>
      <c r="E28" s="13" t="s">
        <v>1099</v>
      </c>
      <c r="F28" s="13" t="s">
        <v>1100</v>
      </c>
      <c r="G28" s="13">
        <v>2</v>
      </c>
      <c r="H28" s="39" t="s">
        <v>767</v>
      </c>
      <c r="I28" s="13" t="s">
        <v>476</v>
      </c>
      <c r="J28" s="54" t="s">
        <v>471</v>
      </c>
      <c r="K28" s="37">
        <v>704</v>
      </c>
      <c r="L28" s="40" t="s">
        <v>477</v>
      </c>
      <c r="M28" s="37">
        <v>7</v>
      </c>
      <c r="N28" s="40">
        <v>4</v>
      </c>
      <c r="O28" s="40">
        <v>4</v>
      </c>
      <c r="P28" s="92" t="s">
        <v>1251</v>
      </c>
      <c r="Q28" s="40" t="s">
        <v>1285</v>
      </c>
      <c r="R28" s="40">
        <v>2</v>
      </c>
      <c r="S28" s="39" t="s">
        <v>1236</v>
      </c>
      <c r="T28" s="27">
        <f>D28-AB28</f>
        <v>396</v>
      </c>
      <c r="U28" s="27">
        <v>396</v>
      </c>
      <c r="V28" s="28">
        <f>D28/AB28</f>
        <v>1.1200363746589876</v>
      </c>
      <c r="W28" s="28">
        <f>V28-1</f>
        <v>0.12003637465898764</v>
      </c>
      <c r="X28" s="41"/>
      <c r="Y28" s="29"/>
      <c r="AA28" s="18" t="s">
        <v>267</v>
      </c>
      <c r="AB28" s="27">
        <v>3299</v>
      </c>
      <c r="AC28" s="13" t="s">
        <v>1099</v>
      </c>
      <c r="AD28" s="13" t="s">
        <v>1100</v>
      </c>
      <c r="AE28" s="18" t="s">
        <v>767</v>
      </c>
      <c r="AF28" s="13" t="s">
        <v>476</v>
      </c>
      <c r="AG28" s="18" t="s">
        <v>471</v>
      </c>
      <c r="AH28" s="18">
        <v>704</v>
      </c>
      <c r="AI28" s="40" t="s">
        <v>477</v>
      </c>
      <c r="AJ28" s="30" t="s">
        <v>1022</v>
      </c>
      <c r="AK28" s="30"/>
      <c r="AV28" s="20"/>
      <c r="AW28" s="20"/>
    </row>
    <row r="29" spans="1:49" ht="17.100000000000001" customHeight="1">
      <c r="A29" s="36">
        <v>44957</v>
      </c>
      <c r="B29" s="37" t="s">
        <v>47</v>
      </c>
      <c r="C29" s="37" t="s">
        <v>18</v>
      </c>
      <c r="D29" s="38">
        <v>3665</v>
      </c>
      <c r="E29" s="13" t="s">
        <v>1099</v>
      </c>
      <c r="F29" s="13" t="s">
        <v>1100</v>
      </c>
      <c r="G29" s="13">
        <v>2</v>
      </c>
      <c r="H29" s="39" t="s">
        <v>800</v>
      </c>
      <c r="I29" s="13" t="s">
        <v>476</v>
      </c>
      <c r="J29" s="54" t="s">
        <v>471</v>
      </c>
      <c r="K29" s="37">
        <v>804</v>
      </c>
      <c r="L29" s="40" t="s">
        <v>477</v>
      </c>
      <c r="M29" s="37">
        <v>8</v>
      </c>
      <c r="N29" s="40">
        <v>4</v>
      </c>
      <c r="O29" s="40">
        <v>4</v>
      </c>
      <c r="P29" s="92" t="s">
        <v>1251</v>
      </c>
      <c r="Q29" s="40" t="s">
        <v>1285</v>
      </c>
      <c r="R29" s="40">
        <v>2</v>
      </c>
      <c r="S29" s="49" t="s">
        <v>1234</v>
      </c>
      <c r="T29" s="27">
        <f>D29-AB29</f>
        <v>-30</v>
      </c>
      <c r="U29" s="27">
        <v>-30</v>
      </c>
      <c r="V29" s="28">
        <f>D29/AB29</f>
        <v>0.99188092016238161</v>
      </c>
      <c r="W29" s="28"/>
      <c r="AA29" s="18" t="s">
        <v>18</v>
      </c>
      <c r="AB29" s="27">
        <v>3695</v>
      </c>
      <c r="AC29" s="13" t="s">
        <v>1099</v>
      </c>
      <c r="AD29" s="13" t="s">
        <v>1100</v>
      </c>
      <c r="AE29" s="18" t="s">
        <v>800</v>
      </c>
      <c r="AF29" s="13" t="s">
        <v>476</v>
      </c>
      <c r="AG29" s="18" t="s">
        <v>471</v>
      </c>
      <c r="AH29" s="18">
        <v>804</v>
      </c>
      <c r="AI29" s="40" t="s">
        <v>477</v>
      </c>
      <c r="AJ29" s="30" t="s">
        <v>951</v>
      </c>
      <c r="AK29" s="30"/>
      <c r="AV29" s="20"/>
      <c r="AW29" s="20"/>
    </row>
    <row r="30" spans="1:49" ht="17.100000000000001" customHeight="1">
      <c r="A30" s="10"/>
      <c r="B30" s="11"/>
      <c r="C30" s="11" t="s">
        <v>508</v>
      </c>
      <c r="D30" s="12"/>
      <c r="E30" s="15" t="s">
        <v>1099</v>
      </c>
      <c r="F30" s="15" t="s">
        <v>1100</v>
      </c>
      <c r="G30" s="15">
        <v>2</v>
      </c>
      <c r="H30" s="14" t="s">
        <v>508</v>
      </c>
      <c r="I30" s="15" t="s">
        <v>476</v>
      </c>
      <c r="J30" s="53"/>
      <c r="K30" s="11">
        <v>205</v>
      </c>
      <c r="L30" s="16" t="s">
        <v>477</v>
      </c>
      <c r="M30" s="11">
        <v>2</v>
      </c>
      <c r="N30" s="16">
        <v>5</v>
      </c>
      <c r="O30" s="16">
        <v>5</v>
      </c>
      <c r="P30" s="91" t="s">
        <v>1253</v>
      </c>
      <c r="Q30" s="16" t="s">
        <v>1285</v>
      </c>
      <c r="R30" s="16">
        <v>2</v>
      </c>
      <c r="S30" s="14" t="s">
        <v>1223</v>
      </c>
      <c r="W30" s="20"/>
      <c r="X30" s="20"/>
      <c r="Y30" s="21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</row>
    <row r="31" spans="1:49" ht="17.100000000000001" customHeight="1">
      <c r="A31" s="10"/>
      <c r="B31" s="11"/>
      <c r="C31" s="11"/>
      <c r="D31" s="12"/>
      <c r="E31" s="15" t="s">
        <v>1099</v>
      </c>
      <c r="F31" s="15" t="s">
        <v>1100</v>
      </c>
      <c r="G31" s="15">
        <v>2</v>
      </c>
      <c r="H31" s="14" t="s">
        <v>569</v>
      </c>
      <c r="I31" s="15" t="s">
        <v>476</v>
      </c>
      <c r="J31" s="53"/>
      <c r="K31" s="11">
        <v>305</v>
      </c>
      <c r="L31" s="16" t="s">
        <v>477</v>
      </c>
      <c r="M31" s="11">
        <v>3</v>
      </c>
      <c r="N31" s="16">
        <v>5</v>
      </c>
      <c r="O31" s="16">
        <v>5</v>
      </c>
      <c r="P31" s="91" t="s">
        <v>1253</v>
      </c>
      <c r="Q31" s="16" t="s">
        <v>1285</v>
      </c>
      <c r="R31" s="16">
        <v>2</v>
      </c>
      <c r="S31" s="14" t="s">
        <v>1223</v>
      </c>
      <c r="W31" s="20"/>
      <c r="X31" s="20"/>
      <c r="Y31" s="21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</row>
    <row r="32" spans="1:49" ht="17.100000000000001" customHeight="1">
      <c r="A32" s="10"/>
      <c r="B32" s="11"/>
      <c r="C32" s="11"/>
      <c r="D32" s="12"/>
      <c r="E32" s="15" t="s">
        <v>1099</v>
      </c>
      <c r="F32" s="15" t="s">
        <v>1100</v>
      </c>
      <c r="G32" s="15">
        <v>2</v>
      </c>
      <c r="H32" s="14" t="s">
        <v>632</v>
      </c>
      <c r="I32" s="15" t="s">
        <v>476</v>
      </c>
      <c r="J32" s="53"/>
      <c r="K32" s="11">
        <v>405</v>
      </c>
      <c r="L32" s="16" t="s">
        <v>477</v>
      </c>
      <c r="M32" s="11">
        <v>4</v>
      </c>
      <c r="N32" s="16">
        <v>5</v>
      </c>
      <c r="O32" s="16">
        <v>5</v>
      </c>
      <c r="P32" s="91" t="s">
        <v>1253</v>
      </c>
      <c r="Q32" s="16" t="s">
        <v>1285</v>
      </c>
      <c r="R32" s="16">
        <v>2</v>
      </c>
      <c r="S32" s="14" t="s">
        <v>1223</v>
      </c>
      <c r="W32" s="20"/>
      <c r="X32" s="20"/>
      <c r="Y32" s="21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</row>
    <row r="33" spans="1:59" ht="17.100000000000001" customHeight="1">
      <c r="A33" s="16"/>
      <c r="B33" s="16"/>
      <c r="C33" s="16"/>
      <c r="D33" s="16"/>
      <c r="E33" s="15" t="s">
        <v>1099</v>
      </c>
      <c r="F33" s="15" t="s">
        <v>1100</v>
      </c>
      <c r="G33" s="15">
        <v>2</v>
      </c>
      <c r="H33" s="14" t="s">
        <v>694</v>
      </c>
      <c r="I33" s="15" t="s">
        <v>476</v>
      </c>
      <c r="J33" s="53"/>
      <c r="K33" s="16">
        <v>505</v>
      </c>
      <c r="L33" s="16" t="s">
        <v>477</v>
      </c>
      <c r="M33" s="16">
        <v>5</v>
      </c>
      <c r="N33" s="16">
        <v>5</v>
      </c>
      <c r="O33" s="16">
        <v>5</v>
      </c>
      <c r="P33" s="91" t="s">
        <v>1253</v>
      </c>
      <c r="Q33" s="16" t="s">
        <v>1285</v>
      </c>
      <c r="R33" s="16">
        <v>2</v>
      </c>
      <c r="S33" s="14" t="s">
        <v>1223</v>
      </c>
      <c r="W33" s="20"/>
      <c r="X33" s="20"/>
      <c r="Y33" s="21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</row>
    <row r="34" spans="1:59" ht="17.100000000000001" customHeight="1">
      <c r="A34" s="36">
        <v>44793</v>
      </c>
      <c r="B34" s="37" t="s">
        <v>165</v>
      </c>
      <c r="C34" s="37" t="s">
        <v>378</v>
      </c>
      <c r="D34" s="38">
        <v>3745</v>
      </c>
      <c r="E34" s="13" t="s">
        <v>1099</v>
      </c>
      <c r="F34" s="13" t="s">
        <v>1100</v>
      </c>
      <c r="G34" s="13">
        <v>2</v>
      </c>
      <c r="H34" s="39" t="s">
        <v>378</v>
      </c>
      <c r="I34" s="13" t="s">
        <v>476</v>
      </c>
      <c r="J34" s="54"/>
      <c r="K34" s="37">
        <v>605</v>
      </c>
      <c r="L34" s="40" t="s">
        <v>477</v>
      </c>
      <c r="M34" s="37">
        <v>6</v>
      </c>
      <c r="N34" s="40">
        <v>5</v>
      </c>
      <c r="O34" s="40">
        <v>5</v>
      </c>
      <c r="P34" s="92" t="s">
        <v>1253</v>
      </c>
      <c r="Q34" s="40" t="s">
        <v>1285</v>
      </c>
      <c r="R34" s="40">
        <v>2</v>
      </c>
      <c r="S34" s="39" t="s">
        <v>1236</v>
      </c>
      <c r="T34" s="27">
        <f>D34-AB34</f>
        <v>312</v>
      </c>
      <c r="U34" s="27">
        <v>312</v>
      </c>
      <c r="V34" s="28">
        <f>D34/AB34</f>
        <v>1.0908826099621323</v>
      </c>
      <c r="W34" s="28">
        <f>V34-1</f>
        <v>9.0882609962132266E-2</v>
      </c>
      <c r="X34" s="41"/>
      <c r="Y34" s="29"/>
      <c r="AA34" s="18" t="s">
        <v>378</v>
      </c>
      <c r="AB34" s="27">
        <v>3433</v>
      </c>
      <c r="AC34" s="13" t="s">
        <v>1099</v>
      </c>
      <c r="AD34" s="13" t="s">
        <v>1100</v>
      </c>
      <c r="AE34" s="18" t="s">
        <v>378</v>
      </c>
      <c r="AF34" s="13" t="s">
        <v>476</v>
      </c>
      <c r="AH34" s="18">
        <v>605</v>
      </c>
      <c r="AI34" s="40" t="s">
        <v>477</v>
      </c>
      <c r="AJ34" s="30" t="s">
        <v>996</v>
      </c>
      <c r="AK34" s="30"/>
      <c r="AV34" s="20"/>
      <c r="AW34" s="20"/>
    </row>
    <row r="35" spans="1:59" ht="17.100000000000001" customHeight="1">
      <c r="A35" s="36">
        <v>45602</v>
      </c>
      <c r="B35" s="37" t="s">
        <v>1098</v>
      </c>
      <c r="C35" s="37" t="s">
        <v>1186</v>
      </c>
      <c r="D35" s="38">
        <v>3820</v>
      </c>
      <c r="E35" s="13" t="s">
        <v>1099</v>
      </c>
      <c r="F35" s="13" t="s">
        <v>1100</v>
      </c>
      <c r="G35" s="13">
        <v>2</v>
      </c>
      <c r="H35" s="39" t="s">
        <v>1273</v>
      </c>
      <c r="I35" s="13" t="s">
        <v>476</v>
      </c>
      <c r="J35" s="54" t="s">
        <v>471</v>
      </c>
      <c r="K35" s="37">
        <v>705</v>
      </c>
      <c r="L35" s="40" t="s">
        <v>477</v>
      </c>
      <c r="M35" s="37">
        <v>7</v>
      </c>
      <c r="N35" s="40">
        <v>5</v>
      </c>
      <c r="O35" s="40">
        <v>5</v>
      </c>
      <c r="P35" s="92" t="s">
        <v>1253</v>
      </c>
      <c r="Q35" s="40" t="s">
        <v>1285</v>
      </c>
      <c r="R35" s="40">
        <v>2</v>
      </c>
      <c r="S35" s="39"/>
    </row>
    <row r="36" spans="1:59" ht="17.100000000000001" customHeight="1">
      <c r="A36" s="36">
        <v>44865</v>
      </c>
      <c r="B36" s="37" t="s">
        <v>221</v>
      </c>
      <c r="C36" s="37" t="s">
        <v>436</v>
      </c>
      <c r="D36" s="38">
        <v>3665</v>
      </c>
      <c r="E36" s="13" t="s">
        <v>1099</v>
      </c>
      <c r="F36" s="13" t="s">
        <v>1100</v>
      </c>
      <c r="G36" s="13">
        <v>2</v>
      </c>
      <c r="H36" s="39" t="s">
        <v>801</v>
      </c>
      <c r="I36" s="13" t="s">
        <v>476</v>
      </c>
      <c r="J36" s="54" t="s">
        <v>471</v>
      </c>
      <c r="K36" s="37">
        <v>805</v>
      </c>
      <c r="L36" s="40" t="s">
        <v>477</v>
      </c>
      <c r="M36" s="37">
        <v>8</v>
      </c>
      <c r="N36" s="40">
        <v>5</v>
      </c>
      <c r="O36" s="40">
        <v>5</v>
      </c>
      <c r="P36" s="92" t="s">
        <v>1253</v>
      </c>
      <c r="Q36" s="40" t="s">
        <v>1285</v>
      </c>
      <c r="R36" s="40">
        <v>2</v>
      </c>
      <c r="S36" s="39" t="s">
        <v>1236</v>
      </c>
      <c r="T36" s="27">
        <f>D36-AB36</f>
        <v>458</v>
      </c>
      <c r="U36" s="27">
        <v>458</v>
      </c>
      <c r="V36" s="28">
        <f>D36/AB36</f>
        <v>1.1428125974430932</v>
      </c>
      <c r="W36" s="28">
        <f>V36-1</f>
        <v>0.14281259744309316</v>
      </c>
      <c r="X36" s="41"/>
      <c r="Y36" s="29"/>
      <c r="AA36" s="18" t="s">
        <v>436</v>
      </c>
      <c r="AB36" s="27">
        <v>3207</v>
      </c>
      <c r="AC36" s="13" t="s">
        <v>1099</v>
      </c>
      <c r="AD36" s="13" t="s">
        <v>1100</v>
      </c>
      <c r="AE36" s="18" t="s">
        <v>801</v>
      </c>
      <c r="AF36" s="13" t="s">
        <v>476</v>
      </c>
      <c r="AG36" s="18" t="s">
        <v>471</v>
      </c>
      <c r="AH36" s="18">
        <v>805</v>
      </c>
      <c r="AI36" s="40" t="s">
        <v>477</v>
      </c>
      <c r="AJ36" s="30" t="s">
        <v>1037</v>
      </c>
      <c r="AK36" s="30"/>
      <c r="AV36" s="20"/>
      <c r="AW36" s="20"/>
    </row>
    <row r="37" spans="1:59" ht="17.100000000000001" customHeight="1">
      <c r="A37" s="36">
        <v>44701</v>
      </c>
      <c r="B37" s="37" t="s">
        <v>76</v>
      </c>
      <c r="C37" s="37" t="s">
        <v>285</v>
      </c>
      <c r="D37" s="38">
        <v>3495</v>
      </c>
      <c r="E37" s="13" t="s">
        <v>1099</v>
      </c>
      <c r="F37" s="13" t="s">
        <v>1100</v>
      </c>
      <c r="G37" s="13">
        <v>2</v>
      </c>
      <c r="H37" s="39" t="s">
        <v>285</v>
      </c>
      <c r="I37" s="13" t="s">
        <v>476</v>
      </c>
      <c r="J37" s="54"/>
      <c r="K37" s="37">
        <v>206</v>
      </c>
      <c r="L37" s="40" t="s">
        <v>477</v>
      </c>
      <c r="M37" s="37">
        <v>2</v>
      </c>
      <c r="N37" s="40">
        <v>6</v>
      </c>
      <c r="O37" s="40">
        <v>6</v>
      </c>
      <c r="P37" s="92" t="s">
        <v>1253</v>
      </c>
      <c r="Q37" s="40" t="s">
        <v>1289</v>
      </c>
      <c r="R37" s="40">
        <v>2</v>
      </c>
      <c r="S37" s="39"/>
      <c r="AV37" s="20"/>
      <c r="AW37" s="20"/>
    </row>
    <row r="38" spans="1:59" ht="17.100000000000001" customHeight="1">
      <c r="A38" s="36">
        <v>45478</v>
      </c>
      <c r="B38" s="37" t="s">
        <v>1131</v>
      </c>
      <c r="C38" s="37" t="s">
        <v>570</v>
      </c>
      <c r="D38" s="38">
        <v>3750</v>
      </c>
      <c r="E38" s="13" t="s">
        <v>1099</v>
      </c>
      <c r="F38" s="13" t="s">
        <v>1100</v>
      </c>
      <c r="G38" s="13">
        <v>2</v>
      </c>
      <c r="H38" s="39" t="s">
        <v>570</v>
      </c>
      <c r="I38" s="13" t="s">
        <v>476</v>
      </c>
      <c r="J38" s="54"/>
      <c r="K38" s="37">
        <v>306</v>
      </c>
      <c r="L38" s="40" t="s">
        <v>477</v>
      </c>
      <c r="M38" s="37">
        <v>3</v>
      </c>
      <c r="N38" s="40">
        <v>6</v>
      </c>
      <c r="O38" s="40">
        <v>6</v>
      </c>
      <c r="P38" s="92" t="s">
        <v>1253</v>
      </c>
      <c r="Q38" s="40" t="s">
        <v>1289</v>
      </c>
      <c r="R38" s="40">
        <v>2</v>
      </c>
      <c r="S38" s="39" t="s">
        <v>1236</v>
      </c>
      <c r="T38" s="27">
        <f>D38-AB38</f>
        <v>65</v>
      </c>
      <c r="U38" s="27">
        <v>65</v>
      </c>
      <c r="V38" s="28">
        <f>D38/AB38</f>
        <v>1.0176390773405699</v>
      </c>
      <c r="W38" s="28">
        <f>V38-1</f>
        <v>1.7639077340569909E-2</v>
      </c>
      <c r="X38" s="41">
        <v>1.7639077340569909E-2</v>
      </c>
      <c r="Y38" s="29">
        <f>A38-Z38</f>
        <v>31</v>
      </c>
      <c r="Z38" s="36">
        <v>45447</v>
      </c>
      <c r="AA38" s="37" t="s">
        <v>1131</v>
      </c>
      <c r="AB38" s="38">
        <v>3685</v>
      </c>
      <c r="AC38" s="13" t="s">
        <v>1099</v>
      </c>
      <c r="AD38" s="13" t="s">
        <v>1100</v>
      </c>
      <c r="AE38" s="37" t="s">
        <v>570</v>
      </c>
      <c r="AF38" s="13" t="s">
        <v>476</v>
      </c>
      <c r="AG38" s="40"/>
      <c r="AH38" s="37">
        <v>306</v>
      </c>
      <c r="AI38" s="40" t="s">
        <v>477</v>
      </c>
    </row>
    <row r="39" spans="1:59" ht="17.100000000000001" customHeight="1">
      <c r="A39" s="36">
        <v>45474</v>
      </c>
      <c r="B39" s="37" t="s">
        <v>1126</v>
      </c>
      <c r="C39" s="37" t="s">
        <v>635</v>
      </c>
      <c r="D39" s="38">
        <v>3695</v>
      </c>
      <c r="E39" s="13" t="s">
        <v>1099</v>
      </c>
      <c r="F39" s="13" t="s">
        <v>1100</v>
      </c>
      <c r="G39" s="13">
        <v>2</v>
      </c>
      <c r="H39" s="39" t="s">
        <v>635</v>
      </c>
      <c r="I39" s="13" t="s">
        <v>476</v>
      </c>
      <c r="J39" s="54"/>
      <c r="K39" s="37">
        <v>406</v>
      </c>
      <c r="L39" s="40" t="s">
        <v>477</v>
      </c>
      <c r="M39" s="37">
        <v>4</v>
      </c>
      <c r="N39" s="40">
        <v>6</v>
      </c>
      <c r="O39" s="40">
        <v>6</v>
      </c>
      <c r="P39" s="92" t="s">
        <v>1253</v>
      </c>
      <c r="Q39" s="40" t="s">
        <v>1289</v>
      </c>
      <c r="R39" s="40">
        <v>2</v>
      </c>
      <c r="S39" s="39"/>
      <c r="BG39" s="18"/>
    </row>
    <row r="40" spans="1:59" ht="17.100000000000001" customHeight="1">
      <c r="A40" s="36">
        <v>44984</v>
      </c>
      <c r="B40" s="37" t="s">
        <v>62</v>
      </c>
      <c r="C40" s="37" t="s">
        <v>275</v>
      </c>
      <c r="D40" s="38">
        <v>3625</v>
      </c>
      <c r="E40" s="13" t="s">
        <v>1099</v>
      </c>
      <c r="F40" s="13" t="s">
        <v>1100</v>
      </c>
      <c r="G40" s="13">
        <v>2</v>
      </c>
      <c r="H40" s="39" t="s">
        <v>275</v>
      </c>
      <c r="I40" s="13" t="s">
        <v>476</v>
      </c>
      <c r="J40" s="54"/>
      <c r="K40" s="37">
        <v>506</v>
      </c>
      <c r="L40" s="40" t="s">
        <v>477</v>
      </c>
      <c r="M40" s="37">
        <v>5</v>
      </c>
      <c r="N40" s="40">
        <v>6</v>
      </c>
      <c r="O40" s="40">
        <v>6</v>
      </c>
      <c r="P40" s="92" t="s">
        <v>1253</v>
      </c>
      <c r="Q40" s="40" t="s">
        <v>1289</v>
      </c>
      <c r="R40" s="40">
        <v>2</v>
      </c>
      <c r="S40" s="49" t="s">
        <v>1234</v>
      </c>
      <c r="T40" s="27">
        <f>D40-AB40</f>
        <v>-150</v>
      </c>
      <c r="U40" s="27">
        <v>-150</v>
      </c>
      <c r="V40" s="28">
        <f>D40/AB40</f>
        <v>0.96026490066225167</v>
      </c>
      <c r="W40" s="28"/>
      <c r="Y40" s="29">
        <f>A40-Z40</f>
        <v>233</v>
      </c>
      <c r="Z40" s="45">
        <v>44751</v>
      </c>
      <c r="AA40" s="37" t="s">
        <v>62</v>
      </c>
      <c r="AB40" s="46">
        <v>3775</v>
      </c>
      <c r="AC40" s="13" t="s">
        <v>1099</v>
      </c>
      <c r="AD40" s="13" t="s">
        <v>1100</v>
      </c>
      <c r="AE40" s="37" t="s">
        <v>275</v>
      </c>
      <c r="AF40" s="13" t="s">
        <v>476</v>
      </c>
      <c r="AG40" s="40"/>
      <c r="AH40" s="37">
        <v>506</v>
      </c>
      <c r="AI40" s="40" t="s">
        <v>477</v>
      </c>
      <c r="AJ40" s="30" t="s">
        <v>969</v>
      </c>
      <c r="AM40" s="18" t="s">
        <v>275</v>
      </c>
      <c r="AN40" s="27">
        <v>3625</v>
      </c>
      <c r="AO40" s="13" t="s">
        <v>1099</v>
      </c>
      <c r="AP40" s="13" t="s">
        <v>1100</v>
      </c>
      <c r="AQ40" s="18" t="s">
        <v>275</v>
      </c>
      <c r="AR40" s="13" t="s">
        <v>476</v>
      </c>
      <c r="AT40" s="18">
        <v>506</v>
      </c>
      <c r="AU40" s="40" t="s">
        <v>477</v>
      </c>
      <c r="AV40" s="20"/>
      <c r="AW40" s="20"/>
      <c r="BG40" s="18"/>
    </row>
    <row r="41" spans="1:59" ht="17.100000000000001" customHeight="1">
      <c r="A41" s="36">
        <v>44865</v>
      </c>
      <c r="B41" s="37" t="s">
        <v>214</v>
      </c>
      <c r="C41" s="37" t="s">
        <v>429</v>
      </c>
      <c r="D41" s="38">
        <v>3650</v>
      </c>
      <c r="E41" s="13" t="s">
        <v>1099</v>
      </c>
      <c r="F41" s="13" t="s">
        <v>1100</v>
      </c>
      <c r="G41" s="13">
        <v>2</v>
      </c>
      <c r="H41" s="39" t="s">
        <v>429</v>
      </c>
      <c r="I41" s="13" t="s">
        <v>476</v>
      </c>
      <c r="J41" s="54"/>
      <c r="K41" s="37">
        <v>606</v>
      </c>
      <c r="L41" s="40" t="s">
        <v>477</v>
      </c>
      <c r="M41" s="37">
        <v>6</v>
      </c>
      <c r="N41" s="40">
        <v>6</v>
      </c>
      <c r="O41" s="40">
        <v>6</v>
      </c>
      <c r="P41" s="92" t="s">
        <v>1253</v>
      </c>
      <c r="Q41" s="40" t="s">
        <v>1289</v>
      </c>
      <c r="R41" s="40">
        <v>2</v>
      </c>
      <c r="S41" s="39" t="s">
        <v>1236</v>
      </c>
      <c r="T41" s="27">
        <f>D41-AB41</f>
        <v>304</v>
      </c>
      <c r="U41" s="27">
        <v>304</v>
      </c>
      <c r="V41" s="28">
        <f>D41/AB41</f>
        <v>1.0908547519426182</v>
      </c>
      <c r="W41" s="28">
        <f>V41-1</f>
        <v>9.0854751942618162E-2</v>
      </c>
      <c r="Y41" s="19">
        <v>38</v>
      </c>
      <c r="AA41" s="18" t="s">
        <v>429</v>
      </c>
      <c r="AB41" s="27">
        <v>3346</v>
      </c>
      <c r="AC41" s="13" t="s">
        <v>1099</v>
      </c>
      <c r="AD41" s="13" t="s">
        <v>1100</v>
      </c>
      <c r="AE41" s="18" t="s">
        <v>429</v>
      </c>
      <c r="AF41" s="13" t="s">
        <v>476</v>
      </c>
      <c r="AH41" s="18">
        <v>606</v>
      </c>
      <c r="AI41" s="40" t="s">
        <v>477</v>
      </c>
      <c r="AJ41" s="30" t="s">
        <v>1012</v>
      </c>
      <c r="AK41" s="30"/>
      <c r="AV41" s="20"/>
      <c r="AW41" s="20"/>
      <c r="BG41" s="18"/>
    </row>
    <row r="42" spans="1:59" ht="17.100000000000001" customHeight="1">
      <c r="A42" s="36">
        <v>45515</v>
      </c>
      <c r="B42" s="37" t="s">
        <v>78</v>
      </c>
      <c r="C42" s="37" t="s">
        <v>287</v>
      </c>
      <c r="D42" s="38">
        <v>4200</v>
      </c>
      <c r="E42" s="13" t="s">
        <v>1099</v>
      </c>
      <c r="F42" s="13" t="s">
        <v>1100</v>
      </c>
      <c r="G42" s="13">
        <v>2</v>
      </c>
      <c r="H42" s="39" t="s">
        <v>287</v>
      </c>
      <c r="I42" s="13" t="s">
        <v>476</v>
      </c>
      <c r="J42" s="54"/>
      <c r="K42" s="37">
        <v>214</v>
      </c>
      <c r="L42" s="40" t="s">
        <v>477</v>
      </c>
      <c r="M42" s="37">
        <v>2</v>
      </c>
      <c r="N42" s="40">
        <v>14</v>
      </c>
      <c r="O42" s="40">
        <v>14</v>
      </c>
      <c r="P42" s="93" t="s">
        <v>1251</v>
      </c>
      <c r="Q42" s="40" t="s">
        <v>1291</v>
      </c>
      <c r="R42" s="93">
        <v>2</v>
      </c>
      <c r="S42" s="39"/>
      <c r="BG42" s="18"/>
    </row>
    <row r="43" spans="1:59" ht="17.100000000000001" customHeight="1">
      <c r="A43" s="10"/>
      <c r="B43" s="11"/>
      <c r="C43" s="11"/>
      <c r="D43" s="12"/>
      <c r="E43" s="15" t="s">
        <v>1099</v>
      </c>
      <c r="F43" s="15" t="s">
        <v>1100</v>
      </c>
      <c r="G43" s="15">
        <v>2</v>
      </c>
      <c r="H43" s="14" t="s">
        <v>587</v>
      </c>
      <c r="I43" s="15" t="s">
        <v>476</v>
      </c>
      <c r="J43" s="53"/>
      <c r="K43" s="11">
        <v>314</v>
      </c>
      <c r="L43" s="16" t="s">
        <v>477</v>
      </c>
      <c r="M43" s="11">
        <v>3</v>
      </c>
      <c r="N43" s="16">
        <v>14</v>
      </c>
      <c r="O43" s="16">
        <v>14</v>
      </c>
      <c r="P43" s="94" t="s">
        <v>1251</v>
      </c>
      <c r="Q43" s="16" t="s">
        <v>1291</v>
      </c>
      <c r="R43" s="94">
        <v>2</v>
      </c>
      <c r="S43" s="14" t="s">
        <v>1223</v>
      </c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BG43" s="18"/>
    </row>
    <row r="44" spans="1:59" ht="17.100000000000001" customHeight="1">
      <c r="A44" s="36">
        <v>44784</v>
      </c>
      <c r="B44" s="37" t="s">
        <v>148</v>
      </c>
      <c r="C44" s="37" t="s">
        <v>359</v>
      </c>
      <c r="D44" s="38">
        <v>4150</v>
      </c>
      <c r="E44" s="13" t="s">
        <v>1099</v>
      </c>
      <c r="F44" s="13" t="s">
        <v>1100</v>
      </c>
      <c r="G44" s="13">
        <v>2</v>
      </c>
      <c r="H44" s="39" t="s">
        <v>359</v>
      </c>
      <c r="I44" s="13" t="s">
        <v>476</v>
      </c>
      <c r="J44" s="54"/>
      <c r="K44" s="37">
        <v>414</v>
      </c>
      <c r="L44" s="40" t="s">
        <v>477</v>
      </c>
      <c r="M44" s="37">
        <v>4</v>
      </c>
      <c r="N44" s="40">
        <v>14</v>
      </c>
      <c r="O44" s="40">
        <v>14</v>
      </c>
      <c r="P44" s="93" t="s">
        <v>1251</v>
      </c>
      <c r="Q44" s="40" t="s">
        <v>1291</v>
      </c>
      <c r="R44" s="93">
        <v>2</v>
      </c>
      <c r="S44" s="39" t="s">
        <v>1236</v>
      </c>
      <c r="T44" s="27">
        <f>D44-AB44</f>
        <v>346</v>
      </c>
      <c r="U44" s="27">
        <v>346</v>
      </c>
      <c r="V44" s="28">
        <f>D44/AB44</f>
        <v>1.090956887486856</v>
      </c>
      <c r="W44" s="28">
        <f>V44-1</f>
        <v>9.0956887486856042E-2</v>
      </c>
      <c r="X44" s="41"/>
      <c r="Y44" s="29"/>
      <c r="AA44" s="18" t="s">
        <v>359</v>
      </c>
      <c r="AB44" s="27">
        <v>3804</v>
      </c>
      <c r="AC44" s="13" t="s">
        <v>1099</v>
      </c>
      <c r="AD44" s="13" t="s">
        <v>1100</v>
      </c>
      <c r="AE44" s="18" t="s">
        <v>359</v>
      </c>
      <c r="AF44" s="13" t="s">
        <v>476</v>
      </c>
      <c r="AH44" s="18">
        <v>414</v>
      </c>
      <c r="AI44" s="40" t="s">
        <v>477</v>
      </c>
      <c r="AJ44" s="30" t="s">
        <v>931</v>
      </c>
      <c r="BG44" s="18"/>
    </row>
    <row r="45" spans="1:59" ht="17.100000000000001" customHeight="1">
      <c r="A45" s="36">
        <v>45507</v>
      </c>
      <c r="B45" s="37" t="s">
        <v>143</v>
      </c>
      <c r="C45" s="37" t="s">
        <v>355</v>
      </c>
      <c r="D45" s="38">
        <v>4075</v>
      </c>
      <c r="E45" s="13" t="s">
        <v>1099</v>
      </c>
      <c r="F45" s="13" t="s">
        <v>1100</v>
      </c>
      <c r="G45" s="13">
        <v>2</v>
      </c>
      <c r="H45" s="39" t="s">
        <v>355</v>
      </c>
      <c r="I45" s="13" t="s">
        <v>476</v>
      </c>
      <c r="J45" s="54"/>
      <c r="K45" s="37">
        <v>514</v>
      </c>
      <c r="L45" s="40" t="s">
        <v>477</v>
      </c>
      <c r="M45" s="37">
        <v>5</v>
      </c>
      <c r="N45" s="40">
        <v>14</v>
      </c>
      <c r="O45" s="40">
        <v>14</v>
      </c>
      <c r="P45" s="93" t="s">
        <v>1251</v>
      </c>
      <c r="Q45" s="40" t="s">
        <v>1291</v>
      </c>
      <c r="R45" s="93">
        <v>2</v>
      </c>
      <c r="S45" s="39" t="s">
        <v>1236</v>
      </c>
      <c r="T45" s="27">
        <f>D45-AB45</f>
        <v>225</v>
      </c>
      <c r="U45" s="27">
        <v>225</v>
      </c>
      <c r="V45" s="28">
        <f>D45/AB45</f>
        <v>1.0584415584415585</v>
      </c>
      <c r="W45" s="28">
        <f>V45-1</f>
        <v>5.8441558441558517E-2</v>
      </c>
      <c r="X45" s="41"/>
      <c r="Y45" s="29"/>
      <c r="AA45" s="18" t="s">
        <v>355</v>
      </c>
      <c r="AB45" s="27">
        <v>3850</v>
      </c>
      <c r="AC45" s="13" t="s">
        <v>1099</v>
      </c>
      <c r="AD45" s="13" t="s">
        <v>1100</v>
      </c>
      <c r="AE45" s="18" t="s">
        <v>355</v>
      </c>
      <c r="AF45" s="13" t="s">
        <v>476</v>
      </c>
      <c r="AH45" s="18">
        <v>514</v>
      </c>
      <c r="AI45" s="40" t="s">
        <v>477</v>
      </c>
      <c r="AJ45" s="30" t="s">
        <v>926</v>
      </c>
      <c r="BG45" s="18"/>
    </row>
    <row r="46" spans="1:59" ht="17.100000000000001" customHeight="1">
      <c r="A46" s="36">
        <v>44895</v>
      </c>
      <c r="B46" s="37" t="s">
        <v>235</v>
      </c>
      <c r="C46" s="37" t="s">
        <v>452</v>
      </c>
      <c r="D46" s="38">
        <v>4250</v>
      </c>
      <c r="E46" s="13" t="s">
        <v>1099</v>
      </c>
      <c r="F46" s="13" t="s">
        <v>1100</v>
      </c>
      <c r="G46" s="13">
        <v>2</v>
      </c>
      <c r="H46" s="39" t="s">
        <v>452</v>
      </c>
      <c r="I46" s="13" t="s">
        <v>476</v>
      </c>
      <c r="J46" s="54"/>
      <c r="K46" s="37">
        <v>614</v>
      </c>
      <c r="L46" s="40" t="s">
        <v>477</v>
      </c>
      <c r="M46" s="37">
        <v>6</v>
      </c>
      <c r="N46" s="40">
        <v>14</v>
      </c>
      <c r="O46" s="40">
        <v>14</v>
      </c>
      <c r="P46" s="93" t="s">
        <v>1251</v>
      </c>
      <c r="Q46" s="40" t="s">
        <v>1291</v>
      </c>
      <c r="R46" s="93">
        <v>2</v>
      </c>
      <c r="S46" s="39" t="s">
        <v>1235</v>
      </c>
      <c r="T46" s="27">
        <f>D46-AB46</f>
        <v>0</v>
      </c>
      <c r="U46" s="27">
        <v>0</v>
      </c>
      <c r="V46" s="28">
        <f>D46/AB46</f>
        <v>1</v>
      </c>
      <c r="W46" s="28"/>
      <c r="AA46" s="18" t="s">
        <v>452</v>
      </c>
      <c r="AB46" s="27">
        <v>4250</v>
      </c>
      <c r="AC46" s="13" t="s">
        <v>1099</v>
      </c>
      <c r="AD46" s="13" t="s">
        <v>1100</v>
      </c>
      <c r="AE46" s="18" t="s">
        <v>452</v>
      </c>
      <c r="AF46" s="13" t="s">
        <v>476</v>
      </c>
      <c r="AH46" s="18">
        <v>614</v>
      </c>
      <c r="AI46" s="40" t="s">
        <v>477</v>
      </c>
      <c r="AJ46" s="30" t="s">
        <v>897</v>
      </c>
      <c r="AK46" s="30"/>
      <c r="BG46" s="18"/>
    </row>
    <row r="47" spans="1:59" ht="17.100000000000001" customHeight="1">
      <c r="A47" s="36">
        <v>45016</v>
      </c>
      <c r="B47" s="37" t="s">
        <v>68</v>
      </c>
      <c r="C47" s="37" t="s">
        <v>19</v>
      </c>
      <c r="D47" s="38">
        <v>3850</v>
      </c>
      <c r="E47" s="13" t="s">
        <v>1099</v>
      </c>
      <c r="F47" s="13" t="s">
        <v>1100</v>
      </c>
      <c r="G47" s="13">
        <v>2</v>
      </c>
      <c r="H47" s="39" t="s">
        <v>19</v>
      </c>
      <c r="I47" s="13" t="s">
        <v>476</v>
      </c>
      <c r="J47" s="54"/>
      <c r="K47" s="37">
        <v>115</v>
      </c>
      <c r="L47" s="40" t="s">
        <v>477</v>
      </c>
      <c r="M47" s="37">
        <v>1</v>
      </c>
      <c r="N47" s="40">
        <v>15</v>
      </c>
      <c r="O47" s="40">
        <v>15</v>
      </c>
      <c r="P47" s="93" t="s">
        <v>1251</v>
      </c>
      <c r="Q47" s="40" t="s">
        <v>1291</v>
      </c>
      <c r="R47" s="93">
        <v>2</v>
      </c>
      <c r="S47" s="49" t="s">
        <v>1234</v>
      </c>
      <c r="T47" s="27">
        <f>D47-AB47</f>
        <v>-96</v>
      </c>
      <c r="U47" s="27">
        <v>-96</v>
      </c>
      <c r="V47" s="28">
        <f>D47/AB47</f>
        <v>0.9756715661429296</v>
      </c>
      <c r="W47" s="28"/>
      <c r="AA47" s="18" t="s">
        <v>19</v>
      </c>
      <c r="AB47" s="27">
        <v>3946</v>
      </c>
      <c r="AC47" s="13" t="s">
        <v>1099</v>
      </c>
      <c r="AD47" s="13" t="s">
        <v>1100</v>
      </c>
      <c r="AE47" s="18" t="s">
        <v>19</v>
      </c>
      <c r="AF47" s="13" t="s">
        <v>476</v>
      </c>
      <c r="AH47" s="18">
        <v>115</v>
      </c>
      <c r="AJ47" s="30" t="s">
        <v>915</v>
      </c>
      <c r="BG47" s="18"/>
    </row>
    <row r="48" spans="1:59" ht="17.100000000000001" customHeight="1">
      <c r="A48" s="36"/>
      <c r="B48" s="37" t="s">
        <v>296</v>
      </c>
      <c r="C48" s="37" t="s">
        <v>296</v>
      </c>
      <c r="D48" s="38">
        <v>3596</v>
      </c>
      <c r="E48" s="13" t="s">
        <v>1099</v>
      </c>
      <c r="F48" s="13" t="s">
        <v>1100</v>
      </c>
      <c r="G48" s="13">
        <v>2</v>
      </c>
      <c r="H48" s="39" t="s">
        <v>296</v>
      </c>
      <c r="I48" s="13" t="s">
        <v>476</v>
      </c>
      <c r="J48" s="54"/>
      <c r="K48" s="37">
        <v>215</v>
      </c>
      <c r="L48" s="40" t="s">
        <v>477</v>
      </c>
      <c r="M48" s="37">
        <v>2</v>
      </c>
      <c r="N48" s="40">
        <v>15</v>
      </c>
      <c r="O48" s="40">
        <v>15</v>
      </c>
      <c r="P48" s="93" t="s">
        <v>1251</v>
      </c>
      <c r="Q48" s="40" t="s">
        <v>1291</v>
      </c>
      <c r="R48" s="93">
        <v>2</v>
      </c>
      <c r="S48" s="50" t="s">
        <v>1239</v>
      </c>
      <c r="X48" s="17" t="s">
        <v>1243</v>
      </c>
      <c r="Y48" s="19">
        <v>74</v>
      </c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BG48" s="18"/>
    </row>
    <row r="49" spans="1:59" ht="17.100000000000001" customHeight="1">
      <c r="A49" s="36">
        <v>45564</v>
      </c>
      <c r="B49" s="37" t="s">
        <v>1107</v>
      </c>
      <c r="C49" s="37" t="s">
        <v>589</v>
      </c>
      <c r="D49" s="38">
        <v>4350</v>
      </c>
      <c r="E49" s="13" t="s">
        <v>1099</v>
      </c>
      <c r="F49" s="13" t="s">
        <v>1100</v>
      </c>
      <c r="G49" s="13">
        <v>2</v>
      </c>
      <c r="H49" s="39" t="s">
        <v>589</v>
      </c>
      <c r="I49" s="13" t="s">
        <v>476</v>
      </c>
      <c r="J49" s="54"/>
      <c r="K49" s="37">
        <v>315</v>
      </c>
      <c r="L49" s="40" t="s">
        <v>477</v>
      </c>
      <c r="M49" s="37">
        <v>3</v>
      </c>
      <c r="N49" s="40">
        <v>15</v>
      </c>
      <c r="O49" s="40">
        <v>15</v>
      </c>
      <c r="P49" s="93" t="s">
        <v>1251</v>
      </c>
      <c r="Q49" s="40" t="s">
        <v>1291</v>
      </c>
      <c r="R49" s="93">
        <v>2</v>
      </c>
      <c r="S49" s="39"/>
      <c r="BG49" s="18"/>
    </row>
    <row r="50" spans="1:59" ht="17.100000000000001" customHeight="1">
      <c r="A50" s="16"/>
      <c r="B50" s="16"/>
      <c r="C50" s="16"/>
      <c r="D50" s="16"/>
      <c r="E50" s="15" t="s">
        <v>1099</v>
      </c>
      <c r="F50" s="15" t="s">
        <v>1100</v>
      </c>
      <c r="G50" s="15">
        <v>2</v>
      </c>
      <c r="H50" s="14" t="s">
        <v>655</v>
      </c>
      <c r="I50" s="15" t="s">
        <v>476</v>
      </c>
      <c r="J50" s="53"/>
      <c r="K50" s="11">
        <v>415</v>
      </c>
      <c r="L50" s="16" t="s">
        <v>477</v>
      </c>
      <c r="M50" s="11">
        <v>4</v>
      </c>
      <c r="N50" s="16">
        <v>15</v>
      </c>
      <c r="O50" s="16">
        <v>15</v>
      </c>
      <c r="P50" s="94" t="s">
        <v>1251</v>
      </c>
      <c r="Q50" s="16" t="s">
        <v>1291</v>
      </c>
      <c r="R50" s="94">
        <v>2</v>
      </c>
      <c r="S50" s="14" t="s">
        <v>1223</v>
      </c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BG50" s="18"/>
    </row>
    <row r="51" spans="1:59" ht="17.100000000000001" customHeight="1">
      <c r="A51" s="36">
        <v>44790</v>
      </c>
      <c r="B51" s="37" t="s">
        <v>156</v>
      </c>
      <c r="C51" s="37" t="s">
        <v>369</v>
      </c>
      <c r="D51" s="38">
        <v>4200</v>
      </c>
      <c r="E51" s="13" t="s">
        <v>1099</v>
      </c>
      <c r="F51" s="13" t="s">
        <v>1100</v>
      </c>
      <c r="G51" s="13">
        <v>2</v>
      </c>
      <c r="H51" s="39" t="s">
        <v>369</v>
      </c>
      <c r="I51" s="13" t="s">
        <v>476</v>
      </c>
      <c r="J51" s="54"/>
      <c r="K51" s="37">
        <v>515</v>
      </c>
      <c r="L51" s="40" t="s">
        <v>477</v>
      </c>
      <c r="M51" s="37">
        <v>5</v>
      </c>
      <c r="N51" s="40">
        <v>15</v>
      </c>
      <c r="O51" s="40">
        <v>15</v>
      </c>
      <c r="P51" s="93" t="s">
        <v>1251</v>
      </c>
      <c r="Q51" s="40" t="s">
        <v>1291</v>
      </c>
      <c r="R51" s="93">
        <v>2</v>
      </c>
      <c r="S51" s="39" t="s">
        <v>1236</v>
      </c>
      <c r="T51" s="27">
        <f>D51-AB51</f>
        <v>350</v>
      </c>
      <c r="U51" s="27">
        <v>350</v>
      </c>
      <c r="V51" s="28">
        <f>D51/AB51</f>
        <v>1.0909090909090908</v>
      </c>
      <c r="W51" s="28">
        <f>V51-1</f>
        <v>9.0909090909090828E-2</v>
      </c>
      <c r="X51" s="41"/>
      <c r="Y51" s="29"/>
      <c r="AA51" s="18" t="s">
        <v>369</v>
      </c>
      <c r="AB51" s="27">
        <v>3850</v>
      </c>
      <c r="AC51" s="13" t="s">
        <v>1099</v>
      </c>
      <c r="AD51" s="13" t="s">
        <v>1100</v>
      </c>
      <c r="AE51" s="18" t="s">
        <v>369</v>
      </c>
      <c r="AF51" s="13" t="s">
        <v>476</v>
      </c>
      <c r="AH51" s="18">
        <v>515</v>
      </c>
      <c r="AI51" s="40" t="s">
        <v>477</v>
      </c>
      <c r="AJ51" s="30" t="s">
        <v>927</v>
      </c>
      <c r="BG51" s="18"/>
    </row>
    <row r="52" spans="1:59" ht="17.100000000000001" customHeight="1">
      <c r="A52" s="16"/>
      <c r="B52" s="16"/>
      <c r="C52" s="16"/>
      <c r="D52" s="16"/>
      <c r="E52" s="15" t="s">
        <v>1099</v>
      </c>
      <c r="F52" s="15" t="s">
        <v>1100</v>
      </c>
      <c r="G52" s="15">
        <v>2</v>
      </c>
      <c r="H52" s="14" t="s">
        <v>750</v>
      </c>
      <c r="I52" s="15" t="s">
        <v>476</v>
      </c>
      <c r="J52" s="53"/>
      <c r="K52" s="16">
        <v>615</v>
      </c>
      <c r="L52" s="16" t="s">
        <v>477</v>
      </c>
      <c r="M52" s="16">
        <v>6</v>
      </c>
      <c r="N52" s="16">
        <v>15</v>
      </c>
      <c r="O52" s="16">
        <v>15</v>
      </c>
      <c r="P52" s="94" t="s">
        <v>1251</v>
      </c>
      <c r="Q52" s="16" t="s">
        <v>1291</v>
      </c>
      <c r="R52" s="94">
        <v>2</v>
      </c>
      <c r="S52" s="14" t="s">
        <v>1223</v>
      </c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BG52" s="18"/>
    </row>
    <row r="53" spans="1:59" ht="17.100000000000001" customHeight="1">
      <c r="A53" s="36">
        <v>45503</v>
      </c>
      <c r="B53" s="37" t="s">
        <v>1120</v>
      </c>
      <c r="C53" s="37" t="s">
        <v>488</v>
      </c>
      <c r="D53" s="38">
        <v>3825</v>
      </c>
      <c r="E53" s="13" t="s">
        <v>1099</v>
      </c>
      <c r="F53" s="13" t="s">
        <v>1100</v>
      </c>
      <c r="G53" s="13">
        <v>2</v>
      </c>
      <c r="H53" s="39" t="s">
        <v>488</v>
      </c>
      <c r="I53" s="13" t="s">
        <v>476</v>
      </c>
      <c r="J53" s="54"/>
      <c r="K53" s="37">
        <v>116</v>
      </c>
      <c r="L53" s="40" t="s">
        <v>477</v>
      </c>
      <c r="M53" s="37">
        <v>1</v>
      </c>
      <c r="N53" s="40">
        <v>16</v>
      </c>
      <c r="O53" s="40">
        <v>16</v>
      </c>
      <c r="P53" s="93" t="s">
        <v>1251</v>
      </c>
      <c r="Q53" s="40" t="s">
        <v>1291</v>
      </c>
      <c r="R53" s="93">
        <v>2</v>
      </c>
      <c r="S53" s="39"/>
      <c r="BG53" s="18"/>
    </row>
    <row r="54" spans="1:59" ht="17.100000000000001" customHeight="1">
      <c r="A54" s="16"/>
      <c r="B54" s="16"/>
      <c r="C54" s="11" t="s">
        <v>528</v>
      </c>
      <c r="D54" s="16"/>
      <c r="E54" s="15" t="s">
        <v>1099</v>
      </c>
      <c r="F54" s="15" t="s">
        <v>1100</v>
      </c>
      <c r="G54" s="15">
        <v>2</v>
      </c>
      <c r="H54" s="14" t="s">
        <v>528</v>
      </c>
      <c r="I54" s="15" t="s">
        <v>476</v>
      </c>
      <c r="J54" s="53"/>
      <c r="K54" s="11">
        <v>216</v>
      </c>
      <c r="L54" s="16" t="s">
        <v>477</v>
      </c>
      <c r="M54" s="11">
        <v>2</v>
      </c>
      <c r="N54" s="16">
        <v>16</v>
      </c>
      <c r="O54" s="16">
        <v>16</v>
      </c>
      <c r="P54" s="94" t="s">
        <v>1251</v>
      </c>
      <c r="Q54" s="16" t="s">
        <v>1291</v>
      </c>
      <c r="R54" s="94">
        <v>2</v>
      </c>
      <c r="S54" s="14" t="s">
        <v>1223</v>
      </c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BG54" s="18"/>
    </row>
    <row r="55" spans="1:59" ht="17.100000000000001" customHeight="1">
      <c r="A55" s="36">
        <v>45009</v>
      </c>
      <c r="B55" s="37" t="s">
        <v>69</v>
      </c>
      <c r="C55" s="37" t="s">
        <v>12</v>
      </c>
      <c r="D55" s="38">
        <v>4151</v>
      </c>
      <c r="E55" s="13" t="s">
        <v>1099</v>
      </c>
      <c r="F55" s="13" t="s">
        <v>1100</v>
      </c>
      <c r="G55" s="13">
        <v>2</v>
      </c>
      <c r="H55" s="39" t="s">
        <v>12</v>
      </c>
      <c r="I55" s="13" t="s">
        <v>476</v>
      </c>
      <c r="J55" s="54"/>
      <c r="K55" s="37">
        <v>316</v>
      </c>
      <c r="L55" s="40" t="s">
        <v>477</v>
      </c>
      <c r="M55" s="37">
        <v>3</v>
      </c>
      <c r="N55" s="40">
        <v>16</v>
      </c>
      <c r="O55" s="40">
        <v>16</v>
      </c>
      <c r="P55" s="93" t="s">
        <v>1251</v>
      </c>
      <c r="Q55" s="40" t="s">
        <v>1291</v>
      </c>
      <c r="R55" s="93">
        <v>2</v>
      </c>
      <c r="S55" s="49" t="s">
        <v>1234</v>
      </c>
      <c r="T55" s="27">
        <f>D55-AB55</f>
        <v>-52</v>
      </c>
      <c r="U55" s="27">
        <v>-52</v>
      </c>
      <c r="V55" s="28">
        <f>D55/AB55</f>
        <v>0.98762788484415898</v>
      </c>
      <c r="W55" s="28"/>
      <c r="Y55" s="29">
        <f>A55-Z55</f>
        <v>52</v>
      </c>
      <c r="Z55" s="36">
        <v>44957</v>
      </c>
      <c r="AA55" s="37" t="s">
        <v>69</v>
      </c>
      <c r="AB55" s="38">
        <v>4203</v>
      </c>
      <c r="AC55" s="13" t="s">
        <v>1099</v>
      </c>
      <c r="AD55" s="13" t="s">
        <v>1100</v>
      </c>
      <c r="AE55" s="37" t="s">
        <v>12</v>
      </c>
      <c r="AF55" s="13" t="s">
        <v>476</v>
      </c>
      <c r="AG55" s="40"/>
      <c r="AH55" s="37">
        <v>316</v>
      </c>
      <c r="AI55" s="40" t="s">
        <v>477</v>
      </c>
      <c r="AJ55" s="30" t="s">
        <v>910</v>
      </c>
      <c r="AL55" s="30" t="s">
        <v>909</v>
      </c>
      <c r="AM55" s="18" t="s">
        <v>12</v>
      </c>
      <c r="AN55" s="27">
        <v>4050</v>
      </c>
      <c r="AO55" s="13" t="s">
        <v>1099</v>
      </c>
      <c r="AP55" s="13" t="s">
        <v>1100</v>
      </c>
      <c r="AQ55" s="18" t="s">
        <v>12</v>
      </c>
      <c r="AR55" s="13" t="s">
        <v>476</v>
      </c>
      <c r="AT55" s="18">
        <v>316</v>
      </c>
      <c r="AU55" s="40" t="s">
        <v>477</v>
      </c>
      <c r="BG55" s="18"/>
    </row>
    <row r="56" spans="1:59" ht="17.100000000000001" customHeight="1">
      <c r="A56" s="16"/>
      <c r="B56" s="16"/>
      <c r="C56" s="16"/>
      <c r="D56" s="16"/>
      <c r="E56" s="15" t="s">
        <v>1099</v>
      </c>
      <c r="F56" s="15" t="s">
        <v>1100</v>
      </c>
      <c r="G56" s="15">
        <v>2</v>
      </c>
      <c r="H56" s="14" t="s">
        <v>658</v>
      </c>
      <c r="I56" s="15" t="s">
        <v>476</v>
      </c>
      <c r="J56" s="53"/>
      <c r="K56" s="11">
        <v>416</v>
      </c>
      <c r="L56" s="16" t="s">
        <v>477</v>
      </c>
      <c r="M56" s="11">
        <v>4</v>
      </c>
      <c r="N56" s="16">
        <v>16</v>
      </c>
      <c r="O56" s="16">
        <v>16</v>
      </c>
      <c r="P56" s="94" t="s">
        <v>1251</v>
      </c>
      <c r="Q56" s="16" t="s">
        <v>1291</v>
      </c>
      <c r="R56" s="94">
        <v>2</v>
      </c>
      <c r="S56" s="14" t="s">
        <v>1223</v>
      </c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BG56" s="18"/>
    </row>
    <row r="57" spans="1:59" ht="17.100000000000001" customHeight="1">
      <c r="A57" s="36">
        <v>45229</v>
      </c>
      <c r="B57" s="37" t="s">
        <v>1144</v>
      </c>
      <c r="C57" s="37" t="s">
        <v>711</v>
      </c>
      <c r="D57" s="38">
        <v>3950</v>
      </c>
      <c r="E57" s="13" t="s">
        <v>1099</v>
      </c>
      <c r="F57" s="13" t="s">
        <v>1100</v>
      </c>
      <c r="G57" s="13">
        <v>2</v>
      </c>
      <c r="H57" s="39" t="s">
        <v>711</v>
      </c>
      <c r="I57" s="13" t="s">
        <v>476</v>
      </c>
      <c r="J57" s="54"/>
      <c r="K57" s="37">
        <v>516</v>
      </c>
      <c r="L57" s="40" t="s">
        <v>477</v>
      </c>
      <c r="M57" s="37">
        <v>5</v>
      </c>
      <c r="N57" s="40">
        <v>16</v>
      </c>
      <c r="O57" s="40">
        <v>16</v>
      </c>
      <c r="P57" s="93" t="s">
        <v>1251</v>
      </c>
      <c r="Q57" s="40" t="s">
        <v>1291</v>
      </c>
      <c r="R57" s="93">
        <v>2</v>
      </c>
      <c r="S57" s="39" t="s">
        <v>1235</v>
      </c>
      <c r="T57" s="27">
        <f>D57-AB57</f>
        <v>0</v>
      </c>
      <c r="U57" s="27">
        <v>0</v>
      </c>
      <c r="V57" s="28">
        <f>D57/AB57</f>
        <v>1</v>
      </c>
      <c r="W57" s="28"/>
      <c r="AA57" s="18" t="s">
        <v>711</v>
      </c>
      <c r="AB57" s="27">
        <v>3950</v>
      </c>
      <c r="AC57" s="13" t="s">
        <v>1099</v>
      </c>
      <c r="AD57" s="13" t="s">
        <v>1100</v>
      </c>
      <c r="AE57" s="18" t="s">
        <v>711</v>
      </c>
      <c r="AF57" s="13" t="s">
        <v>476</v>
      </c>
      <c r="AH57" s="18">
        <v>516</v>
      </c>
      <c r="AI57" s="40" t="s">
        <v>477</v>
      </c>
      <c r="AJ57" s="30" t="s">
        <v>913</v>
      </c>
      <c r="AV57" s="20"/>
      <c r="AW57" s="20"/>
    </row>
    <row r="58" spans="1:59" ht="17.100000000000001" customHeight="1">
      <c r="A58" s="36">
        <v>45556</v>
      </c>
      <c r="B58" s="37" t="s">
        <v>1109</v>
      </c>
      <c r="C58" s="37" t="s">
        <v>752</v>
      </c>
      <c r="D58" s="38">
        <v>4400</v>
      </c>
      <c r="E58" s="13" t="s">
        <v>1099</v>
      </c>
      <c r="F58" s="13" t="s">
        <v>1100</v>
      </c>
      <c r="G58" s="13">
        <v>2</v>
      </c>
      <c r="H58" s="39" t="s">
        <v>752</v>
      </c>
      <c r="I58" s="13" t="s">
        <v>476</v>
      </c>
      <c r="J58" s="54"/>
      <c r="K58" s="37">
        <v>616</v>
      </c>
      <c r="L58" s="40" t="s">
        <v>477</v>
      </c>
      <c r="M58" s="37">
        <v>6</v>
      </c>
      <c r="N58" s="40">
        <v>16</v>
      </c>
      <c r="O58" s="40">
        <v>16</v>
      </c>
      <c r="P58" s="93" t="s">
        <v>1251</v>
      </c>
      <c r="Q58" s="40" t="s">
        <v>1291</v>
      </c>
      <c r="R58" s="93">
        <v>2</v>
      </c>
      <c r="S58" s="39"/>
      <c r="AV58" s="20"/>
      <c r="AW58" s="20"/>
    </row>
    <row r="59" spans="1:59" ht="17.100000000000001" customHeight="1">
      <c r="A59" s="36">
        <v>44791</v>
      </c>
      <c r="B59" s="37" t="s">
        <v>161</v>
      </c>
      <c r="C59" s="37" t="s">
        <v>374</v>
      </c>
      <c r="D59" s="38">
        <v>3945</v>
      </c>
      <c r="E59" s="13" t="s">
        <v>1099</v>
      </c>
      <c r="F59" s="13" t="s">
        <v>1100</v>
      </c>
      <c r="G59" s="13">
        <v>2</v>
      </c>
      <c r="H59" s="39" t="s">
        <v>374</v>
      </c>
      <c r="I59" s="13" t="s">
        <v>476</v>
      </c>
      <c r="J59" s="54"/>
      <c r="K59" s="37">
        <v>117</v>
      </c>
      <c r="L59" s="40" t="s">
        <v>477</v>
      </c>
      <c r="M59" s="37">
        <v>1</v>
      </c>
      <c r="N59" s="40">
        <v>17</v>
      </c>
      <c r="O59" s="40">
        <v>17</v>
      </c>
      <c r="P59" s="93" t="s">
        <v>1251</v>
      </c>
      <c r="Q59" s="40" t="s">
        <v>1291</v>
      </c>
      <c r="R59" s="93">
        <v>2</v>
      </c>
      <c r="S59" s="39" t="s">
        <v>1236</v>
      </c>
      <c r="T59" s="27">
        <f>D59-AB59</f>
        <v>329</v>
      </c>
      <c r="U59" s="27">
        <v>329</v>
      </c>
      <c r="V59" s="28">
        <f>D59/AB59</f>
        <v>1.0909845132743363</v>
      </c>
      <c r="W59" s="28">
        <f>V59-1</f>
        <v>9.0984513274336321E-2</v>
      </c>
      <c r="X59" s="41"/>
      <c r="Y59" s="29"/>
      <c r="AA59" s="18" t="s">
        <v>374</v>
      </c>
      <c r="AB59" s="27">
        <v>3616</v>
      </c>
      <c r="AC59" s="13" t="s">
        <v>1099</v>
      </c>
      <c r="AD59" s="13" t="s">
        <v>1100</v>
      </c>
      <c r="AE59" s="18" t="s">
        <v>374</v>
      </c>
      <c r="AF59" s="13" t="s">
        <v>476</v>
      </c>
      <c r="AH59" s="18">
        <v>117</v>
      </c>
      <c r="AI59" s="40" t="s">
        <v>477</v>
      </c>
      <c r="AJ59" s="30" t="s">
        <v>970</v>
      </c>
    </row>
    <row r="60" spans="1:59" ht="17.100000000000001" customHeight="1">
      <c r="A60" s="40"/>
      <c r="B60" s="40" t="s">
        <v>304</v>
      </c>
      <c r="C60" s="40" t="s">
        <v>304</v>
      </c>
      <c r="D60" s="51">
        <v>3618</v>
      </c>
      <c r="E60" s="13" t="s">
        <v>1099</v>
      </c>
      <c r="F60" s="13" t="s">
        <v>1100</v>
      </c>
      <c r="G60" s="13">
        <v>2</v>
      </c>
      <c r="H60" s="39" t="s">
        <v>304</v>
      </c>
      <c r="I60" s="13" t="s">
        <v>476</v>
      </c>
      <c r="J60" s="54"/>
      <c r="K60" s="40">
        <v>217</v>
      </c>
      <c r="L60" s="40" t="s">
        <v>477</v>
      </c>
      <c r="M60" s="40">
        <v>2</v>
      </c>
      <c r="N60" s="40">
        <v>17</v>
      </c>
      <c r="O60" s="40">
        <v>17</v>
      </c>
      <c r="P60" s="93" t="s">
        <v>1251</v>
      </c>
      <c r="Q60" s="40" t="s">
        <v>1291</v>
      </c>
      <c r="R60" s="93">
        <v>2</v>
      </c>
      <c r="S60" s="50" t="s">
        <v>1239</v>
      </c>
      <c r="T60" s="30"/>
      <c r="U60" s="30"/>
      <c r="V60" s="30"/>
      <c r="W60" s="30"/>
      <c r="X60" s="17" t="s">
        <v>1244</v>
      </c>
      <c r="Y60" s="19">
        <v>59</v>
      </c>
      <c r="AA60" s="18" t="s">
        <v>304</v>
      </c>
      <c r="AB60" s="27">
        <v>3662</v>
      </c>
      <c r="AC60" s="13" t="s">
        <v>1099</v>
      </c>
      <c r="AD60" s="13" t="s">
        <v>1100</v>
      </c>
      <c r="AE60" s="18" t="s">
        <v>304</v>
      </c>
      <c r="AF60" s="13" t="s">
        <v>476</v>
      </c>
      <c r="AG60" s="17"/>
      <c r="AH60" s="18">
        <v>217</v>
      </c>
      <c r="AI60" s="40" t="s">
        <v>477</v>
      </c>
      <c r="AJ60" s="30" t="s">
        <v>961</v>
      </c>
      <c r="AV60" s="20"/>
      <c r="AW60" s="20"/>
    </row>
    <row r="61" spans="1:59" ht="17.100000000000001" customHeight="1">
      <c r="A61" s="36">
        <v>44739</v>
      </c>
      <c r="B61" s="37" t="s">
        <v>105</v>
      </c>
      <c r="C61" s="37" t="s">
        <v>316</v>
      </c>
      <c r="D61" s="38">
        <v>4150</v>
      </c>
      <c r="E61" s="13" t="s">
        <v>1099</v>
      </c>
      <c r="F61" s="13" t="s">
        <v>1100</v>
      </c>
      <c r="G61" s="13">
        <v>2</v>
      </c>
      <c r="H61" s="39" t="s">
        <v>316</v>
      </c>
      <c r="I61" s="13" t="s">
        <v>476</v>
      </c>
      <c r="J61" s="54"/>
      <c r="K61" s="37">
        <v>317</v>
      </c>
      <c r="L61" s="40" t="s">
        <v>477</v>
      </c>
      <c r="M61" s="37">
        <v>3</v>
      </c>
      <c r="N61" s="40">
        <v>17</v>
      </c>
      <c r="O61" s="40">
        <v>17</v>
      </c>
      <c r="P61" s="93" t="s">
        <v>1251</v>
      </c>
      <c r="Q61" s="40" t="s">
        <v>1291</v>
      </c>
      <c r="R61" s="93">
        <v>2</v>
      </c>
      <c r="S61" s="39" t="s">
        <v>1236</v>
      </c>
      <c r="T61" s="27">
        <f>D61-AB61</f>
        <v>346</v>
      </c>
      <c r="U61" s="27">
        <v>346</v>
      </c>
      <c r="V61" s="28">
        <f>D61/AB61</f>
        <v>1.090956887486856</v>
      </c>
      <c r="W61" s="28">
        <f>V61-1</f>
        <v>9.0956887486856042E-2</v>
      </c>
      <c r="X61" s="41"/>
      <c r="Y61" s="29"/>
      <c r="AA61" s="18" t="s">
        <v>316</v>
      </c>
      <c r="AB61" s="27">
        <v>3804</v>
      </c>
      <c r="AC61" s="13" t="s">
        <v>1099</v>
      </c>
      <c r="AD61" s="13" t="s">
        <v>1100</v>
      </c>
      <c r="AE61" s="18" t="s">
        <v>316</v>
      </c>
      <c r="AF61" s="13" t="s">
        <v>476</v>
      </c>
      <c r="AH61" s="18">
        <v>317</v>
      </c>
      <c r="AI61" s="40" t="s">
        <v>477</v>
      </c>
      <c r="AJ61" s="30" t="s">
        <v>932</v>
      </c>
      <c r="AV61" s="20"/>
      <c r="AW61" s="20"/>
    </row>
    <row r="62" spans="1:59" ht="17.100000000000001" customHeight="1">
      <c r="A62" s="36">
        <v>45151</v>
      </c>
      <c r="B62" s="37" t="s">
        <v>140</v>
      </c>
      <c r="C62" s="37" t="s">
        <v>352</v>
      </c>
      <c r="D62" s="38">
        <v>4300</v>
      </c>
      <c r="E62" s="13" t="s">
        <v>1099</v>
      </c>
      <c r="F62" s="13" t="s">
        <v>1100</v>
      </c>
      <c r="G62" s="13">
        <v>2</v>
      </c>
      <c r="H62" s="39" t="s">
        <v>352</v>
      </c>
      <c r="I62" s="13" t="s">
        <v>476</v>
      </c>
      <c r="J62" s="54"/>
      <c r="K62" s="37">
        <v>417</v>
      </c>
      <c r="L62" s="40" t="s">
        <v>477</v>
      </c>
      <c r="M62" s="37">
        <v>4</v>
      </c>
      <c r="N62" s="40">
        <v>17</v>
      </c>
      <c r="O62" s="40">
        <v>17</v>
      </c>
      <c r="P62" s="93" t="s">
        <v>1251</v>
      </c>
      <c r="Q62" s="40" t="s">
        <v>1291</v>
      </c>
      <c r="R62" s="93">
        <v>2</v>
      </c>
      <c r="S62" s="39" t="s">
        <v>1236</v>
      </c>
      <c r="T62" s="27">
        <f>D62-AB62</f>
        <v>496</v>
      </c>
      <c r="U62" s="27">
        <v>496</v>
      </c>
      <c r="V62" s="28">
        <f>D62/AB62</f>
        <v>1.1303890641430074</v>
      </c>
      <c r="W62" s="28">
        <f>V62-1</f>
        <v>0.13038906414300744</v>
      </c>
      <c r="X62" s="41"/>
      <c r="Y62" s="29"/>
      <c r="AA62" s="18" t="s">
        <v>352</v>
      </c>
      <c r="AB62" s="27">
        <v>3804</v>
      </c>
      <c r="AC62" s="13" t="s">
        <v>1099</v>
      </c>
      <c r="AD62" s="13" t="s">
        <v>1100</v>
      </c>
      <c r="AE62" s="18" t="s">
        <v>352</v>
      </c>
      <c r="AF62" s="13" t="s">
        <v>476</v>
      </c>
      <c r="AH62" s="18">
        <v>417</v>
      </c>
      <c r="AI62" s="40" t="s">
        <v>477</v>
      </c>
      <c r="AJ62" s="30" t="s">
        <v>930</v>
      </c>
    </row>
    <row r="63" spans="1:59" ht="17.100000000000001" customHeight="1">
      <c r="A63" s="16"/>
      <c r="B63" s="16"/>
      <c r="C63" s="16"/>
      <c r="D63" s="16"/>
      <c r="E63" s="15" t="s">
        <v>1099</v>
      </c>
      <c r="F63" s="15" t="s">
        <v>1100</v>
      </c>
      <c r="G63" s="15">
        <v>2</v>
      </c>
      <c r="H63" s="14" t="s">
        <v>712</v>
      </c>
      <c r="I63" s="15" t="s">
        <v>476</v>
      </c>
      <c r="J63" s="53"/>
      <c r="K63" s="16">
        <v>517</v>
      </c>
      <c r="L63" s="16" t="s">
        <v>477</v>
      </c>
      <c r="M63" s="16">
        <v>5</v>
      </c>
      <c r="N63" s="16">
        <v>17</v>
      </c>
      <c r="O63" s="16">
        <v>17</v>
      </c>
      <c r="P63" s="94" t="s">
        <v>1251</v>
      </c>
      <c r="Q63" s="16" t="s">
        <v>1291</v>
      </c>
      <c r="R63" s="94">
        <v>2</v>
      </c>
      <c r="S63" s="14" t="s">
        <v>1223</v>
      </c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</row>
    <row r="64" spans="1:59" ht="17.100000000000001" customHeight="1">
      <c r="A64" s="40"/>
      <c r="B64" s="40" t="s">
        <v>453</v>
      </c>
      <c r="C64" s="40" t="s">
        <v>453</v>
      </c>
      <c r="D64" s="51">
        <v>3942</v>
      </c>
      <c r="E64" s="13" t="s">
        <v>1099</v>
      </c>
      <c r="F64" s="13" t="s">
        <v>1100</v>
      </c>
      <c r="G64" s="13">
        <v>2</v>
      </c>
      <c r="H64" s="39" t="s">
        <v>453</v>
      </c>
      <c r="I64" s="13" t="s">
        <v>476</v>
      </c>
      <c r="J64" s="54"/>
      <c r="K64" s="40">
        <v>617</v>
      </c>
      <c r="L64" s="40" t="s">
        <v>477</v>
      </c>
      <c r="M64" s="40">
        <v>6</v>
      </c>
      <c r="N64" s="40">
        <v>17</v>
      </c>
      <c r="O64" s="40">
        <v>17</v>
      </c>
      <c r="P64" s="93" t="s">
        <v>1251</v>
      </c>
      <c r="Q64" s="40" t="s">
        <v>1291</v>
      </c>
      <c r="R64" s="93">
        <v>2</v>
      </c>
      <c r="S64" s="39"/>
      <c r="T64" s="30"/>
      <c r="U64" s="30"/>
      <c r="V64" s="30"/>
      <c r="W64" s="30"/>
      <c r="AJ64" s="30" t="s">
        <v>917</v>
      </c>
      <c r="AV64" s="20"/>
      <c r="AW64" s="20"/>
    </row>
    <row r="65" spans="1:59" ht="17.100000000000001" customHeight="1">
      <c r="A65" s="36">
        <v>45019</v>
      </c>
      <c r="B65" s="37" t="s">
        <v>37</v>
      </c>
      <c r="C65" s="37" t="s">
        <v>263</v>
      </c>
      <c r="D65" s="38">
        <v>3895</v>
      </c>
      <c r="E65" s="13" t="s">
        <v>1099</v>
      </c>
      <c r="F65" s="13" t="s">
        <v>1100</v>
      </c>
      <c r="G65" s="13">
        <v>2</v>
      </c>
      <c r="H65" s="39" t="s">
        <v>263</v>
      </c>
      <c r="I65" s="13" t="s">
        <v>476</v>
      </c>
      <c r="J65" s="54"/>
      <c r="K65" s="37">
        <v>118</v>
      </c>
      <c r="L65" s="40" t="s">
        <v>477</v>
      </c>
      <c r="M65" s="37">
        <v>1</v>
      </c>
      <c r="N65" s="40">
        <v>18</v>
      </c>
      <c r="O65" s="40">
        <v>18</v>
      </c>
      <c r="P65" s="93" t="s">
        <v>1251</v>
      </c>
      <c r="Q65" s="40" t="s">
        <v>1291</v>
      </c>
      <c r="R65" s="93">
        <v>2</v>
      </c>
      <c r="S65" s="49" t="s">
        <v>1234</v>
      </c>
      <c r="T65" s="27">
        <f>D65-AB65</f>
        <v>-90</v>
      </c>
      <c r="U65" s="27">
        <v>-90</v>
      </c>
      <c r="V65" s="28">
        <f>D65/AB65</f>
        <v>0.97741530740276039</v>
      </c>
      <c r="W65" s="28"/>
      <c r="AA65" s="18" t="s">
        <v>263</v>
      </c>
      <c r="AB65" s="27">
        <v>3985</v>
      </c>
      <c r="AC65" s="13" t="s">
        <v>1099</v>
      </c>
      <c r="AD65" s="13" t="s">
        <v>1100</v>
      </c>
      <c r="AE65" s="18" t="s">
        <v>263</v>
      </c>
      <c r="AF65" s="13" t="s">
        <v>476</v>
      </c>
      <c r="AH65" s="18">
        <v>118</v>
      </c>
      <c r="AI65" s="40" t="s">
        <v>477</v>
      </c>
      <c r="AJ65" s="30" t="s">
        <v>911</v>
      </c>
    </row>
    <row r="66" spans="1:59" ht="17.100000000000001" customHeight="1">
      <c r="A66" s="36">
        <v>45104</v>
      </c>
      <c r="B66" s="37" t="s">
        <v>80</v>
      </c>
      <c r="C66" s="37" t="s">
        <v>289</v>
      </c>
      <c r="D66" s="38">
        <v>4250</v>
      </c>
      <c r="E66" s="13" t="s">
        <v>1099</v>
      </c>
      <c r="F66" s="13" t="s">
        <v>1100</v>
      </c>
      <c r="G66" s="13">
        <v>2</v>
      </c>
      <c r="H66" s="39" t="s">
        <v>289</v>
      </c>
      <c r="I66" s="13" t="s">
        <v>476</v>
      </c>
      <c r="J66" s="54"/>
      <c r="K66" s="37">
        <v>218</v>
      </c>
      <c r="L66" s="40" t="s">
        <v>477</v>
      </c>
      <c r="M66" s="37">
        <v>2</v>
      </c>
      <c r="N66" s="40">
        <v>18</v>
      </c>
      <c r="O66" s="40">
        <v>18</v>
      </c>
      <c r="P66" s="93" t="s">
        <v>1251</v>
      </c>
      <c r="Q66" s="40" t="s">
        <v>1291</v>
      </c>
      <c r="R66" s="93">
        <v>2</v>
      </c>
      <c r="S66" s="39" t="s">
        <v>1235</v>
      </c>
      <c r="T66" s="27">
        <f>D66-AB66</f>
        <v>0</v>
      </c>
      <c r="U66" s="27">
        <v>0</v>
      </c>
      <c r="V66" s="28">
        <f>D66/AB66</f>
        <v>1</v>
      </c>
      <c r="W66" s="28"/>
      <c r="AA66" s="18" t="s">
        <v>289</v>
      </c>
      <c r="AB66" s="27">
        <v>4250</v>
      </c>
      <c r="AC66" s="13" t="s">
        <v>1099</v>
      </c>
      <c r="AD66" s="13" t="s">
        <v>1100</v>
      </c>
      <c r="AE66" s="18" t="s">
        <v>289</v>
      </c>
      <c r="AF66" s="13" t="s">
        <v>476</v>
      </c>
      <c r="AH66" s="18">
        <v>218</v>
      </c>
      <c r="AI66" s="40" t="s">
        <v>477</v>
      </c>
      <c r="AJ66" s="30" t="s">
        <v>895</v>
      </c>
      <c r="AV66" s="20"/>
      <c r="AW66" s="20"/>
    </row>
    <row r="67" spans="1:59" ht="17.100000000000001" customHeight="1">
      <c r="A67" s="36">
        <v>45395</v>
      </c>
      <c r="B67" s="37" t="s">
        <v>106</v>
      </c>
      <c r="C67" s="37" t="s">
        <v>317</v>
      </c>
      <c r="D67" s="38">
        <v>4225</v>
      </c>
      <c r="E67" s="13" t="s">
        <v>1099</v>
      </c>
      <c r="F67" s="13" t="s">
        <v>1100</v>
      </c>
      <c r="G67" s="13">
        <v>2</v>
      </c>
      <c r="H67" s="39" t="s">
        <v>317</v>
      </c>
      <c r="I67" s="13" t="s">
        <v>476</v>
      </c>
      <c r="J67" s="54"/>
      <c r="K67" s="37">
        <v>318</v>
      </c>
      <c r="L67" s="40" t="s">
        <v>477</v>
      </c>
      <c r="M67" s="37">
        <v>3</v>
      </c>
      <c r="N67" s="40">
        <v>18</v>
      </c>
      <c r="O67" s="40">
        <v>18</v>
      </c>
      <c r="P67" s="93" t="s">
        <v>1251</v>
      </c>
      <c r="Q67" s="40" t="s">
        <v>1291</v>
      </c>
      <c r="R67" s="93">
        <v>2</v>
      </c>
      <c r="S67" s="39"/>
    </row>
    <row r="68" spans="1:59" ht="17.100000000000001" customHeight="1">
      <c r="A68" s="36">
        <v>45550</v>
      </c>
      <c r="B68" s="37" t="s">
        <v>1110</v>
      </c>
      <c r="C68" s="37" t="s">
        <v>662</v>
      </c>
      <c r="D68" s="38">
        <v>4475</v>
      </c>
      <c r="E68" s="13" t="s">
        <v>1099</v>
      </c>
      <c r="F68" s="13" t="s">
        <v>1100</v>
      </c>
      <c r="G68" s="13">
        <v>2</v>
      </c>
      <c r="H68" s="39" t="s">
        <v>662</v>
      </c>
      <c r="I68" s="13" t="s">
        <v>476</v>
      </c>
      <c r="J68" s="54"/>
      <c r="K68" s="37">
        <v>418</v>
      </c>
      <c r="L68" s="40" t="s">
        <v>477</v>
      </c>
      <c r="M68" s="37">
        <v>4</v>
      </c>
      <c r="N68" s="40">
        <v>18</v>
      </c>
      <c r="O68" s="40">
        <v>18</v>
      </c>
      <c r="P68" s="93" t="s">
        <v>1251</v>
      </c>
      <c r="Q68" s="40" t="s">
        <v>1291</v>
      </c>
      <c r="R68" s="93">
        <v>2</v>
      </c>
      <c r="S68" s="39"/>
      <c r="AV68" s="20"/>
      <c r="AW68" s="20"/>
    </row>
    <row r="69" spans="1:59" ht="17.100000000000001" customHeight="1">
      <c r="A69" s="16"/>
      <c r="B69" s="16"/>
      <c r="C69" s="16"/>
      <c r="D69" s="16"/>
      <c r="E69" s="15" t="s">
        <v>1099</v>
      </c>
      <c r="F69" s="15" t="s">
        <v>1100</v>
      </c>
      <c r="G69" s="15">
        <v>2</v>
      </c>
      <c r="H69" s="14" t="s">
        <v>713</v>
      </c>
      <c r="I69" s="15" t="s">
        <v>476</v>
      </c>
      <c r="J69" s="53"/>
      <c r="K69" s="16">
        <v>518</v>
      </c>
      <c r="L69" s="16" t="s">
        <v>477</v>
      </c>
      <c r="M69" s="16">
        <v>5</v>
      </c>
      <c r="N69" s="16">
        <v>18</v>
      </c>
      <c r="O69" s="16">
        <v>18</v>
      </c>
      <c r="P69" s="94" t="s">
        <v>1251</v>
      </c>
      <c r="Q69" s="16" t="s">
        <v>1291</v>
      </c>
      <c r="R69" s="94">
        <v>2</v>
      </c>
      <c r="S69" s="14" t="s">
        <v>1223</v>
      </c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</row>
    <row r="70" spans="1:59" ht="17.100000000000001" customHeight="1">
      <c r="A70" s="40"/>
      <c r="B70" s="40" t="s">
        <v>755</v>
      </c>
      <c r="C70" s="40" t="s">
        <v>755</v>
      </c>
      <c r="D70" s="51">
        <v>3965</v>
      </c>
      <c r="E70" s="13" t="s">
        <v>1099</v>
      </c>
      <c r="F70" s="13" t="s">
        <v>1100</v>
      </c>
      <c r="G70" s="13">
        <v>2</v>
      </c>
      <c r="H70" s="39" t="s">
        <v>755</v>
      </c>
      <c r="I70" s="13" t="s">
        <v>476</v>
      </c>
      <c r="J70" s="54"/>
      <c r="K70" s="40">
        <v>618</v>
      </c>
      <c r="L70" s="40" t="s">
        <v>477</v>
      </c>
      <c r="M70" s="40">
        <v>6</v>
      </c>
      <c r="N70" s="40">
        <v>18</v>
      </c>
      <c r="O70" s="40">
        <v>18</v>
      </c>
      <c r="P70" s="93" t="s">
        <v>1251</v>
      </c>
      <c r="Q70" s="40" t="s">
        <v>1291</v>
      </c>
      <c r="R70" s="93">
        <v>2</v>
      </c>
      <c r="S70" s="39"/>
      <c r="T70" s="30"/>
      <c r="U70" s="30"/>
      <c r="V70" s="30"/>
      <c r="W70" s="30"/>
      <c r="AJ70" s="30" t="s">
        <v>912</v>
      </c>
      <c r="AV70" s="20"/>
      <c r="AW70" s="20"/>
    </row>
    <row r="71" spans="1:59" ht="17.100000000000001" customHeight="1">
      <c r="A71" s="10"/>
      <c r="B71" s="11"/>
      <c r="C71" s="11"/>
      <c r="D71" s="12"/>
      <c r="E71" s="15" t="s">
        <v>1099</v>
      </c>
      <c r="F71" s="15" t="s">
        <v>1100</v>
      </c>
      <c r="G71" s="15">
        <v>2</v>
      </c>
      <c r="H71" s="14" t="s">
        <v>540</v>
      </c>
      <c r="I71" s="15" t="s">
        <v>476</v>
      </c>
      <c r="J71" s="53"/>
      <c r="K71" s="11">
        <v>223</v>
      </c>
      <c r="L71" s="16" t="s">
        <v>477</v>
      </c>
      <c r="M71" s="11">
        <v>2</v>
      </c>
      <c r="N71" s="16">
        <v>23</v>
      </c>
      <c r="O71" s="16">
        <v>23</v>
      </c>
      <c r="P71" s="94" t="s">
        <v>1251</v>
      </c>
      <c r="Q71" s="16" t="s">
        <v>1294</v>
      </c>
      <c r="R71" s="94">
        <v>2</v>
      </c>
      <c r="S71" s="14" t="s">
        <v>1223</v>
      </c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BG71" s="18"/>
    </row>
    <row r="72" spans="1:59" ht="17.100000000000001" customHeight="1">
      <c r="A72" s="16"/>
      <c r="B72" s="16"/>
      <c r="C72" s="16"/>
      <c r="D72" s="16"/>
      <c r="E72" s="15" t="s">
        <v>1099</v>
      </c>
      <c r="F72" s="15" t="s">
        <v>1100</v>
      </c>
      <c r="G72" s="15">
        <v>2</v>
      </c>
      <c r="H72" s="14" t="s">
        <v>598</v>
      </c>
      <c r="I72" s="15" t="s">
        <v>476</v>
      </c>
      <c r="J72" s="53"/>
      <c r="K72" s="11">
        <v>323</v>
      </c>
      <c r="L72" s="16" t="s">
        <v>477</v>
      </c>
      <c r="M72" s="11">
        <v>3</v>
      </c>
      <c r="N72" s="16">
        <v>23</v>
      </c>
      <c r="O72" s="16">
        <v>23</v>
      </c>
      <c r="P72" s="94" t="s">
        <v>1251</v>
      </c>
      <c r="Q72" s="16" t="s">
        <v>1294</v>
      </c>
      <c r="R72" s="94">
        <v>2</v>
      </c>
      <c r="S72" s="14" t="s">
        <v>1223</v>
      </c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BG72" s="18"/>
    </row>
    <row r="73" spans="1:59" ht="17.100000000000001" customHeight="1">
      <c r="A73" s="16"/>
      <c r="B73" s="16"/>
      <c r="C73" s="16"/>
      <c r="D73" s="16"/>
      <c r="E73" s="15" t="s">
        <v>1099</v>
      </c>
      <c r="F73" s="15" t="s">
        <v>1100</v>
      </c>
      <c r="G73" s="15">
        <v>2</v>
      </c>
      <c r="H73" s="14" t="s">
        <v>665</v>
      </c>
      <c r="I73" s="15" t="s">
        <v>476</v>
      </c>
      <c r="J73" s="53"/>
      <c r="K73" s="11">
        <v>423</v>
      </c>
      <c r="L73" s="16" t="s">
        <v>477</v>
      </c>
      <c r="M73" s="11">
        <v>4</v>
      </c>
      <c r="N73" s="16">
        <v>23</v>
      </c>
      <c r="O73" s="16">
        <v>23</v>
      </c>
      <c r="P73" s="94" t="s">
        <v>1251</v>
      </c>
      <c r="Q73" s="16" t="s">
        <v>1294</v>
      </c>
      <c r="R73" s="94">
        <v>2</v>
      </c>
      <c r="S73" s="14" t="s">
        <v>1223</v>
      </c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BG73" s="18"/>
    </row>
    <row r="74" spans="1:59" ht="17.100000000000001" customHeight="1">
      <c r="A74" s="16"/>
      <c r="B74" s="16"/>
      <c r="C74" s="16"/>
      <c r="D74" s="16"/>
      <c r="E74" s="15" t="s">
        <v>1099</v>
      </c>
      <c r="F74" s="15" t="s">
        <v>1100</v>
      </c>
      <c r="G74" s="15">
        <v>2</v>
      </c>
      <c r="H74" s="14" t="s">
        <v>718</v>
      </c>
      <c r="I74" s="15" t="s">
        <v>476</v>
      </c>
      <c r="J74" s="53"/>
      <c r="K74" s="16">
        <v>523</v>
      </c>
      <c r="L74" s="16" t="s">
        <v>477</v>
      </c>
      <c r="M74" s="16">
        <v>5</v>
      </c>
      <c r="N74" s="16">
        <v>23</v>
      </c>
      <c r="O74" s="16">
        <v>23</v>
      </c>
      <c r="P74" s="94" t="s">
        <v>1251</v>
      </c>
      <c r="Q74" s="16" t="s">
        <v>1294</v>
      </c>
      <c r="R74" s="94">
        <v>2</v>
      </c>
      <c r="S74" s="14" t="s">
        <v>1223</v>
      </c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BG74" s="18"/>
    </row>
    <row r="75" spans="1:59" ht="17.100000000000001" customHeight="1">
      <c r="A75" s="36">
        <v>45437</v>
      </c>
      <c r="B75" s="37" t="s">
        <v>144</v>
      </c>
      <c r="C75" s="37" t="s">
        <v>356</v>
      </c>
      <c r="D75" s="38">
        <v>3645</v>
      </c>
      <c r="E75" s="13" t="s">
        <v>1099</v>
      </c>
      <c r="F75" s="13" t="s">
        <v>1100</v>
      </c>
      <c r="G75" s="13">
        <v>2</v>
      </c>
      <c r="H75" s="39" t="s">
        <v>356</v>
      </c>
      <c r="I75" s="13" t="s">
        <v>476</v>
      </c>
      <c r="J75" s="54"/>
      <c r="K75" s="37">
        <v>623</v>
      </c>
      <c r="L75" s="40" t="s">
        <v>477</v>
      </c>
      <c r="M75" s="37">
        <v>6</v>
      </c>
      <c r="N75" s="40">
        <v>23</v>
      </c>
      <c r="O75" s="40">
        <v>23</v>
      </c>
      <c r="P75" s="93" t="s">
        <v>1251</v>
      </c>
      <c r="Q75" s="40" t="s">
        <v>1294</v>
      </c>
      <c r="R75" s="93">
        <v>2</v>
      </c>
      <c r="S75" s="39" t="s">
        <v>1236</v>
      </c>
      <c r="T75" s="27">
        <f>D75-AB75</f>
        <v>331</v>
      </c>
      <c r="U75" s="27">
        <v>331</v>
      </c>
      <c r="V75" s="28">
        <f>D75/AB75</f>
        <v>1.0998792999396501</v>
      </c>
      <c r="W75" s="28">
        <f>V75-1</f>
        <v>9.9879299939650057E-2</v>
      </c>
      <c r="X75" s="41"/>
      <c r="Y75" s="29"/>
      <c r="AA75" s="18" t="s">
        <v>356</v>
      </c>
      <c r="AB75" s="27">
        <v>3314</v>
      </c>
      <c r="AC75" s="13" t="s">
        <v>1099</v>
      </c>
      <c r="AD75" s="13" t="s">
        <v>1100</v>
      </c>
      <c r="AE75" s="18" t="s">
        <v>356</v>
      </c>
      <c r="AF75" s="13" t="s">
        <v>476</v>
      </c>
      <c r="AH75" s="18">
        <v>623</v>
      </c>
      <c r="AI75" s="40" t="s">
        <v>477</v>
      </c>
      <c r="AJ75" s="30" t="s">
        <v>1019</v>
      </c>
      <c r="AK75" s="30"/>
      <c r="BG75" s="18"/>
    </row>
    <row r="76" spans="1:59" ht="17.100000000000001" customHeight="1">
      <c r="A76" s="36">
        <v>44801</v>
      </c>
      <c r="B76" s="37" t="s">
        <v>167</v>
      </c>
      <c r="C76" s="37" t="s">
        <v>380</v>
      </c>
      <c r="D76" s="38">
        <v>3640</v>
      </c>
      <c r="E76" s="13" t="s">
        <v>1099</v>
      </c>
      <c r="F76" s="13" t="s">
        <v>1100</v>
      </c>
      <c r="G76" s="13">
        <v>2</v>
      </c>
      <c r="H76" s="39" t="s">
        <v>780</v>
      </c>
      <c r="I76" s="13" t="s">
        <v>476</v>
      </c>
      <c r="J76" s="54" t="s">
        <v>471</v>
      </c>
      <c r="K76" s="37">
        <v>723</v>
      </c>
      <c r="L76" s="40" t="s">
        <v>477</v>
      </c>
      <c r="M76" s="37">
        <v>7</v>
      </c>
      <c r="N76" s="40">
        <v>23</v>
      </c>
      <c r="O76" s="40">
        <v>23</v>
      </c>
      <c r="P76" s="93" t="s">
        <v>1251</v>
      </c>
      <c r="Q76" s="40" t="s">
        <v>1293</v>
      </c>
      <c r="R76" s="93">
        <v>2</v>
      </c>
      <c r="S76" s="39" t="s">
        <v>1236</v>
      </c>
      <c r="T76" s="27">
        <f>D76-AB76</f>
        <v>303</v>
      </c>
      <c r="U76" s="27">
        <v>303</v>
      </c>
      <c r="V76" s="28">
        <f>D76/AB76</f>
        <v>1.090800119868145</v>
      </c>
      <c r="W76" s="28">
        <f>V76-1</f>
        <v>9.0800119868144957E-2</v>
      </c>
      <c r="X76" s="41"/>
      <c r="Y76" s="29"/>
      <c r="AA76" s="18" t="s">
        <v>380</v>
      </c>
      <c r="AB76" s="27">
        <v>3337</v>
      </c>
      <c r="AC76" s="13" t="s">
        <v>1099</v>
      </c>
      <c r="AD76" s="13" t="s">
        <v>1100</v>
      </c>
      <c r="AE76" s="18" t="s">
        <v>780</v>
      </c>
      <c r="AF76" s="13" t="s">
        <v>476</v>
      </c>
      <c r="AG76" s="18" t="s">
        <v>471</v>
      </c>
      <c r="AH76" s="18">
        <v>723</v>
      </c>
      <c r="AI76" s="40" t="s">
        <v>477</v>
      </c>
      <c r="AJ76" s="30" t="s">
        <v>1014</v>
      </c>
      <c r="AK76" s="30"/>
      <c r="BG76" s="18"/>
    </row>
    <row r="77" spans="1:59" ht="17.100000000000001" customHeight="1">
      <c r="A77" s="10"/>
      <c r="B77" s="11"/>
      <c r="C77" s="11" t="s">
        <v>1231</v>
      </c>
      <c r="D77" s="12"/>
      <c r="E77" s="15" t="s">
        <v>1099</v>
      </c>
      <c r="F77" s="15" t="s">
        <v>1100</v>
      </c>
      <c r="G77" s="15">
        <v>2</v>
      </c>
      <c r="H77" s="14" t="s">
        <v>1275</v>
      </c>
      <c r="I77" s="15" t="s">
        <v>476</v>
      </c>
      <c r="J77" s="53" t="s">
        <v>471</v>
      </c>
      <c r="K77" s="11">
        <v>823</v>
      </c>
      <c r="L77" s="16" t="s">
        <v>477</v>
      </c>
      <c r="M77" s="11">
        <v>8</v>
      </c>
      <c r="N77" s="16">
        <v>23</v>
      </c>
      <c r="O77" s="16">
        <v>23</v>
      </c>
      <c r="P77" s="94" t="s">
        <v>1251</v>
      </c>
      <c r="Q77" s="16" t="s">
        <v>1293</v>
      </c>
      <c r="R77" s="94">
        <v>2</v>
      </c>
      <c r="S77" s="14" t="s">
        <v>1223</v>
      </c>
      <c r="T77" s="27"/>
      <c r="U77" s="27"/>
      <c r="V77" s="28"/>
      <c r="W77" s="28"/>
      <c r="X77" s="41"/>
      <c r="Y77" s="29"/>
      <c r="AB77" s="27"/>
      <c r="AC77" s="13"/>
      <c r="AD77" s="13"/>
      <c r="AF77" s="13"/>
      <c r="AI77" s="40"/>
      <c r="AJ77" s="30"/>
      <c r="AK77" s="30"/>
      <c r="BG77" s="18"/>
    </row>
    <row r="78" spans="1:59" ht="17.100000000000001" customHeight="1">
      <c r="A78" s="36">
        <v>45590</v>
      </c>
      <c r="B78" s="37" t="s">
        <v>1102</v>
      </c>
      <c r="C78" s="37" t="s">
        <v>483</v>
      </c>
      <c r="D78" s="38">
        <v>4025</v>
      </c>
      <c r="E78" s="13" t="s">
        <v>1099</v>
      </c>
      <c r="F78" s="13" t="s">
        <v>1100</v>
      </c>
      <c r="G78" s="13">
        <v>2</v>
      </c>
      <c r="H78" s="39" t="s">
        <v>493</v>
      </c>
      <c r="I78" s="13" t="s">
        <v>476</v>
      </c>
      <c r="J78" s="54" t="s">
        <v>1199</v>
      </c>
      <c r="K78" s="37">
        <v>126</v>
      </c>
      <c r="L78" s="40" t="s">
        <v>477</v>
      </c>
      <c r="M78" s="37">
        <v>1</v>
      </c>
      <c r="N78" s="40">
        <v>26</v>
      </c>
      <c r="O78" s="40">
        <v>26</v>
      </c>
      <c r="P78" s="93" t="s">
        <v>1251</v>
      </c>
      <c r="Q78" s="40" t="s">
        <v>1294</v>
      </c>
      <c r="R78" s="93">
        <v>2</v>
      </c>
      <c r="S78" s="49" t="s">
        <v>1234</v>
      </c>
      <c r="T78" s="27">
        <f>D78-AB78</f>
        <v>-225</v>
      </c>
      <c r="U78" s="27">
        <v>-225</v>
      </c>
      <c r="V78" s="28">
        <f>D78/AB78</f>
        <v>0.94705882352941173</v>
      </c>
      <c r="W78" s="28"/>
      <c r="Y78" s="29">
        <f>A78-Z78</f>
        <v>531</v>
      </c>
      <c r="Z78" s="36">
        <v>45059</v>
      </c>
      <c r="AA78" s="37" t="s">
        <v>1102</v>
      </c>
      <c r="AB78" s="38">
        <v>4250</v>
      </c>
      <c r="AC78" s="13" t="s">
        <v>1099</v>
      </c>
      <c r="AD78" s="13" t="s">
        <v>1100</v>
      </c>
      <c r="AE78" s="37" t="s">
        <v>483</v>
      </c>
      <c r="AF78" s="13" t="s">
        <v>476</v>
      </c>
      <c r="AG78" s="40" t="s">
        <v>1199</v>
      </c>
      <c r="AH78" s="37">
        <v>126</v>
      </c>
      <c r="AI78" s="40" t="s">
        <v>477</v>
      </c>
      <c r="AJ78" s="30" t="s">
        <v>906</v>
      </c>
      <c r="AM78" s="18" t="s">
        <v>483</v>
      </c>
      <c r="AN78" s="27">
        <v>4075</v>
      </c>
      <c r="AO78" s="13" t="s">
        <v>1099</v>
      </c>
      <c r="AP78" s="13" t="s">
        <v>1100</v>
      </c>
      <c r="AQ78" s="18" t="s">
        <v>493</v>
      </c>
      <c r="AR78" s="13" t="s">
        <v>476</v>
      </c>
      <c r="AS78" s="18" t="s">
        <v>1199</v>
      </c>
      <c r="AT78" s="18">
        <v>126</v>
      </c>
      <c r="AU78" s="40" t="s">
        <v>477</v>
      </c>
    </row>
    <row r="79" spans="1:59" ht="17.100000000000001" customHeight="1">
      <c r="A79" s="10"/>
      <c r="B79" s="11"/>
      <c r="C79" s="11"/>
      <c r="D79" s="12"/>
      <c r="E79" s="15" t="s">
        <v>1099</v>
      </c>
      <c r="F79" s="15" t="s">
        <v>1100</v>
      </c>
      <c r="G79" s="15">
        <v>2</v>
      </c>
      <c r="H79" s="14" t="s">
        <v>546</v>
      </c>
      <c r="I79" s="15" t="s">
        <v>476</v>
      </c>
      <c r="J79" s="53"/>
      <c r="K79" s="11">
        <v>226</v>
      </c>
      <c r="L79" s="16" t="s">
        <v>477</v>
      </c>
      <c r="M79" s="11">
        <v>2</v>
      </c>
      <c r="N79" s="16">
        <v>26</v>
      </c>
      <c r="O79" s="16">
        <v>26</v>
      </c>
      <c r="P79" s="94" t="s">
        <v>1251</v>
      </c>
      <c r="Q79" s="16" t="s">
        <v>1294</v>
      </c>
      <c r="R79" s="94">
        <v>2</v>
      </c>
      <c r="S79" s="14" t="s">
        <v>1223</v>
      </c>
    </row>
    <row r="80" spans="1:59" ht="17.100000000000001" customHeight="1">
      <c r="A80" s="16"/>
      <c r="B80" s="16"/>
      <c r="C80" s="16"/>
      <c r="D80" s="16"/>
      <c r="E80" s="15" t="s">
        <v>1099</v>
      </c>
      <c r="F80" s="15" t="s">
        <v>1100</v>
      </c>
      <c r="G80" s="15">
        <v>2</v>
      </c>
      <c r="H80" s="14" t="s">
        <v>604</v>
      </c>
      <c r="I80" s="15" t="s">
        <v>476</v>
      </c>
      <c r="J80" s="53"/>
      <c r="K80" s="11">
        <v>326</v>
      </c>
      <c r="L80" s="16" t="s">
        <v>477</v>
      </c>
      <c r="M80" s="11">
        <v>3</v>
      </c>
      <c r="N80" s="16">
        <v>26</v>
      </c>
      <c r="O80" s="16">
        <v>26</v>
      </c>
      <c r="P80" s="94" t="s">
        <v>1251</v>
      </c>
      <c r="Q80" s="16" t="s">
        <v>1294</v>
      </c>
      <c r="R80" s="94">
        <v>2</v>
      </c>
      <c r="S80" s="14" t="s">
        <v>1223</v>
      </c>
      <c r="AV80" s="20"/>
      <c r="AW80" s="20"/>
      <c r="BG80" s="18"/>
    </row>
    <row r="81" spans="1:59" ht="17.100000000000001" customHeight="1">
      <c r="A81" s="16"/>
      <c r="B81" s="16"/>
      <c r="C81" s="16"/>
      <c r="D81" s="16"/>
      <c r="E81" s="15" t="s">
        <v>1099</v>
      </c>
      <c r="F81" s="15" t="s">
        <v>1100</v>
      </c>
      <c r="G81" s="15">
        <v>2</v>
      </c>
      <c r="H81" s="14" t="s">
        <v>670</v>
      </c>
      <c r="I81" s="15" t="s">
        <v>476</v>
      </c>
      <c r="J81" s="53"/>
      <c r="K81" s="11">
        <v>426</v>
      </c>
      <c r="L81" s="16" t="s">
        <v>477</v>
      </c>
      <c r="M81" s="11">
        <v>4</v>
      </c>
      <c r="N81" s="16">
        <v>26</v>
      </c>
      <c r="O81" s="16">
        <v>26</v>
      </c>
      <c r="P81" s="94" t="s">
        <v>1251</v>
      </c>
      <c r="Q81" s="16" t="s">
        <v>1294</v>
      </c>
      <c r="R81" s="94">
        <v>2</v>
      </c>
      <c r="S81" s="14" t="s">
        <v>1223</v>
      </c>
      <c r="BG81" s="18"/>
    </row>
    <row r="82" spans="1:59" ht="17.100000000000001" customHeight="1">
      <c r="A82" s="16"/>
      <c r="B82" s="16"/>
      <c r="C82" s="16"/>
      <c r="D82" s="16"/>
      <c r="E82" s="15" t="s">
        <v>1099</v>
      </c>
      <c r="F82" s="15" t="s">
        <v>1100</v>
      </c>
      <c r="G82" s="15">
        <v>2</v>
      </c>
      <c r="H82" s="14" t="s">
        <v>724</v>
      </c>
      <c r="I82" s="15" t="s">
        <v>476</v>
      </c>
      <c r="J82" s="53"/>
      <c r="K82" s="16">
        <v>526</v>
      </c>
      <c r="L82" s="16" t="s">
        <v>477</v>
      </c>
      <c r="M82" s="16">
        <v>5</v>
      </c>
      <c r="N82" s="16">
        <v>26</v>
      </c>
      <c r="O82" s="16">
        <v>26</v>
      </c>
      <c r="P82" s="94" t="s">
        <v>1251</v>
      </c>
      <c r="Q82" s="16" t="s">
        <v>1294</v>
      </c>
      <c r="R82" s="94">
        <v>2</v>
      </c>
      <c r="S82" s="14" t="s">
        <v>1223</v>
      </c>
      <c r="AV82" s="20"/>
      <c r="AW82" s="20"/>
      <c r="BG82" s="18"/>
    </row>
    <row r="83" spans="1:59" ht="17.100000000000001" customHeight="1">
      <c r="A83" s="36">
        <v>45227</v>
      </c>
      <c r="B83" s="37" t="s">
        <v>168</v>
      </c>
      <c r="C83" s="37" t="s">
        <v>381</v>
      </c>
      <c r="D83" s="38">
        <v>3475</v>
      </c>
      <c r="E83" s="13" t="s">
        <v>1099</v>
      </c>
      <c r="F83" s="13" t="s">
        <v>1100</v>
      </c>
      <c r="G83" s="13">
        <v>2</v>
      </c>
      <c r="H83" s="39" t="s">
        <v>381</v>
      </c>
      <c r="I83" s="13" t="s">
        <v>476</v>
      </c>
      <c r="J83" s="54"/>
      <c r="K83" s="37">
        <v>626</v>
      </c>
      <c r="L83" s="40" t="s">
        <v>477</v>
      </c>
      <c r="M83" s="37">
        <v>6</v>
      </c>
      <c r="N83" s="40">
        <v>26</v>
      </c>
      <c r="O83" s="40">
        <v>26</v>
      </c>
      <c r="P83" s="93" t="s">
        <v>1251</v>
      </c>
      <c r="Q83" s="40" t="s">
        <v>1294</v>
      </c>
      <c r="R83" s="93">
        <v>2</v>
      </c>
      <c r="S83" s="39" t="s">
        <v>1236</v>
      </c>
      <c r="T83" s="27">
        <f>D83-AB83</f>
        <v>216</v>
      </c>
      <c r="U83" s="27">
        <v>216</v>
      </c>
      <c r="V83" s="28">
        <f>D83/AB83</f>
        <v>1.0662779993863147</v>
      </c>
      <c r="W83" s="28">
        <f>V83-1</f>
        <v>6.6277999386314734E-2</v>
      </c>
      <c r="X83" s="41"/>
      <c r="Y83" s="29"/>
      <c r="AA83" s="18" t="s">
        <v>381</v>
      </c>
      <c r="AB83" s="27">
        <v>3259</v>
      </c>
      <c r="AC83" s="13" t="s">
        <v>1099</v>
      </c>
      <c r="AD83" s="13" t="s">
        <v>1100</v>
      </c>
      <c r="AE83" s="18" t="s">
        <v>381</v>
      </c>
      <c r="AF83" s="13" t="s">
        <v>476</v>
      </c>
      <c r="AH83" s="18">
        <v>626</v>
      </c>
      <c r="AI83" s="40" t="s">
        <v>477</v>
      </c>
      <c r="AJ83" s="30" t="s">
        <v>1027</v>
      </c>
      <c r="AK83" s="30"/>
      <c r="AV83" s="20"/>
      <c r="AW83" s="20"/>
      <c r="BG83" s="18"/>
    </row>
    <row r="84" spans="1:59" ht="17.100000000000001" customHeight="1">
      <c r="A84" s="36">
        <v>45012</v>
      </c>
      <c r="B84" s="37" t="s">
        <v>1178</v>
      </c>
      <c r="C84" s="37" t="s">
        <v>484</v>
      </c>
      <c r="D84" s="38">
        <v>3640</v>
      </c>
      <c r="E84" s="13" t="s">
        <v>1099</v>
      </c>
      <c r="F84" s="13" t="s">
        <v>1100</v>
      </c>
      <c r="G84" s="13">
        <v>2</v>
      </c>
      <c r="H84" s="39" t="s">
        <v>782</v>
      </c>
      <c r="I84" s="13" t="s">
        <v>476</v>
      </c>
      <c r="J84" s="54" t="s">
        <v>471</v>
      </c>
      <c r="K84" s="37">
        <v>726</v>
      </c>
      <c r="L84" s="40" t="s">
        <v>477</v>
      </c>
      <c r="M84" s="37">
        <v>7</v>
      </c>
      <c r="N84" s="40">
        <v>26</v>
      </c>
      <c r="O84" s="40">
        <v>26</v>
      </c>
      <c r="P84" s="93" t="s">
        <v>1251</v>
      </c>
      <c r="Q84" s="40" t="s">
        <v>1293</v>
      </c>
      <c r="R84" s="93">
        <v>2</v>
      </c>
      <c r="S84" s="39"/>
      <c r="AV84" s="20"/>
      <c r="AW84" s="20"/>
      <c r="BG84" s="18"/>
    </row>
    <row r="85" spans="1:59" ht="17.100000000000001" customHeight="1">
      <c r="A85" s="36">
        <v>44865</v>
      </c>
      <c r="B85" s="37" t="s">
        <v>222</v>
      </c>
      <c r="C85" s="37" t="s">
        <v>438</v>
      </c>
      <c r="D85" s="38">
        <v>3525</v>
      </c>
      <c r="E85" s="13" t="s">
        <v>1099</v>
      </c>
      <c r="F85" s="13" t="s">
        <v>1100</v>
      </c>
      <c r="G85" s="13">
        <v>2</v>
      </c>
      <c r="H85" s="39" t="s">
        <v>815</v>
      </c>
      <c r="I85" s="13" t="s">
        <v>476</v>
      </c>
      <c r="J85" s="54" t="s">
        <v>471</v>
      </c>
      <c r="K85" s="37">
        <v>826</v>
      </c>
      <c r="L85" s="40" t="s">
        <v>477</v>
      </c>
      <c r="M85" s="37">
        <v>8</v>
      </c>
      <c r="N85" s="40">
        <v>26</v>
      </c>
      <c r="O85" s="40">
        <v>26</v>
      </c>
      <c r="P85" s="93" t="s">
        <v>1251</v>
      </c>
      <c r="Q85" s="40" t="s">
        <v>1293</v>
      </c>
      <c r="R85" s="93">
        <v>2</v>
      </c>
      <c r="S85" s="39" t="s">
        <v>1236</v>
      </c>
      <c r="T85" s="27">
        <f>D85-AB85</f>
        <v>441</v>
      </c>
      <c r="U85" s="27">
        <v>441</v>
      </c>
      <c r="V85" s="28">
        <f>D85/AB85</f>
        <v>1.1429961089494163</v>
      </c>
      <c r="W85" s="28">
        <f>V85-1</f>
        <v>0.14299610894941628</v>
      </c>
      <c r="X85" s="41"/>
      <c r="Y85" s="29"/>
      <c r="AA85" s="18" t="s">
        <v>438</v>
      </c>
      <c r="AB85" s="27">
        <v>3084</v>
      </c>
      <c r="AC85" s="13" t="s">
        <v>1099</v>
      </c>
      <c r="AD85" s="13" t="s">
        <v>1100</v>
      </c>
      <c r="AE85" s="18" t="s">
        <v>815</v>
      </c>
      <c r="AF85" s="13" t="s">
        <v>476</v>
      </c>
      <c r="AG85" s="18" t="s">
        <v>471</v>
      </c>
      <c r="AH85" s="18">
        <v>826</v>
      </c>
      <c r="AI85" s="40" t="s">
        <v>477</v>
      </c>
      <c r="AJ85" s="30" t="s">
        <v>1052</v>
      </c>
      <c r="BG85" s="18"/>
    </row>
    <row r="86" spans="1:59" ht="17.100000000000001" customHeight="1">
      <c r="A86" s="36">
        <v>45090</v>
      </c>
      <c r="B86" s="37" t="s">
        <v>1158</v>
      </c>
      <c r="C86" s="37" t="s">
        <v>485</v>
      </c>
      <c r="D86" s="38">
        <v>4300</v>
      </c>
      <c r="E86" s="13" t="s">
        <v>1099</v>
      </c>
      <c r="F86" s="13" t="s">
        <v>1100</v>
      </c>
      <c r="G86" s="13">
        <v>2</v>
      </c>
      <c r="H86" s="39" t="s">
        <v>494</v>
      </c>
      <c r="I86" s="13" t="s">
        <v>476</v>
      </c>
      <c r="J86" s="54" t="s">
        <v>1199</v>
      </c>
      <c r="K86" s="37">
        <v>127</v>
      </c>
      <c r="L86" s="40" t="s">
        <v>477</v>
      </c>
      <c r="M86" s="37">
        <v>1</v>
      </c>
      <c r="N86" s="40">
        <v>27</v>
      </c>
      <c r="O86" s="40">
        <v>27</v>
      </c>
      <c r="P86" s="93" t="s">
        <v>1251</v>
      </c>
      <c r="Q86" s="40" t="s">
        <v>1294</v>
      </c>
      <c r="R86" s="93">
        <v>2</v>
      </c>
      <c r="S86" s="39" t="s">
        <v>1235</v>
      </c>
      <c r="T86" s="27">
        <f>D86-AB86</f>
        <v>0</v>
      </c>
      <c r="U86" s="27">
        <v>0</v>
      </c>
      <c r="V86" s="28">
        <f>D86/AB86</f>
        <v>1</v>
      </c>
      <c r="W86" s="28"/>
      <c r="AA86" s="18" t="s">
        <v>485</v>
      </c>
      <c r="AB86" s="27">
        <v>4300</v>
      </c>
      <c r="AC86" s="13" t="s">
        <v>1099</v>
      </c>
      <c r="AD86" s="13" t="s">
        <v>1100</v>
      </c>
      <c r="AE86" s="18" t="s">
        <v>494</v>
      </c>
      <c r="AF86" s="13" t="s">
        <v>476</v>
      </c>
      <c r="AG86" s="18" t="s">
        <v>1199</v>
      </c>
      <c r="AH86" s="18">
        <v>127</v>
      </c>
      <c r="AI86" s="40" t="s">
        <v>477</v>
      </c>
      <c r="AJ86" s="30" t="s">
        <v>894</v>
      </c>
      <c r="BG86" s="18"/>
    </row>
    <row r="87" spans="1:59" ht="17.100000000000001" customHeight="1">
      <c r="A87" s="10"/>
      <c r="B87" s="11"/>
      <c r="C87" s="11"/>
      <c r="D87" s="12"/>
      <c r="E87" s="15" t="s">
        <v>1099</v>
      </c>
      <c r="F87" s="15" t="s">
        <v>1100</v>
      </c>
      <c r="G87" s="15">
        <v>2</v>
      </c>
      <c r="H87" s="14" t="s">
        <v>548</v>
      </c>
      <c r="I87" s="15" t="s">
        <v>476</v>
      </c>
      <c r="J87" s="53"/>
      <c r="K87" s="11">
        <v>227</v>
      </c>
      <c r="L87" s="16" t="s">
        <v>477</v>
      </c>
      <c r="M87" s="11">
        <v>2</v>
      </c>
      <c r="N87" s="16">
        <v>27</v>
      </c>
      <c r="O87" s="16">
        <v>27</v>
      </c>
      <c r="P87" s="94" t="s">
        <v>1251</v>
      </c>
      <c r="Q87" s="16" t="s">
        <v>1294</v>
      </c>
      <c r="R87" s="94">
        <v>2</v>
      </c>
      <c r="S87" s="14" t="s">
        <v>1223</v>
      </c>
      <c r="BG87" s="18"/>
    </row>
    <row r="88" spans="1:59" ht="17.100000000000001" customHeight="1">
      <c r="A88" s="16"/>
      <c r="B88" s="16"/>
      <c r="C88" s="16"/>
      <c r="D88" s="16"/>
      <c r="E88" s="15" t="s">
        <v>1099</v>
      </c>
      <c r="F88" s="15" t="s">
        <v>1100</v>
      </c>
      <c r="G88" s="15">
        <v>2</v>
      </c>
      <c r="H88" s="14" t="s">
        <v>606</v>
      </c>
      <c r="I88" s="15" t="s">
        <v>476</v>
      </c>
      <c r="J88" s="53"/>
      <c r="K88" s="11">
        <v>327</v>
      </c>
      <c r="L88" s="16" t="s">
        <v>477</v>
      </c>
      <c r="M88" s="11">
        <v>3</v>
      </c>
      <c r="N88" s="16">
        <v>27</v>
      </c>
      <c r="O88" s="16">
        <v>27</v>
      </c>
      <c r="P88" s="94" t="s">
        <v>1251</v>
      </c>
      <c r="Q88" s="16" t="s">
        <v>1294</v>
      </c>
      <c r="R88" s="94">
        <v>2</v>
      </c>
      <c r="S88" s="14" t="s">
        <v>1223</v>
      </c>
      <c r="AV88" s="20"/>
      <c r="AW88" s="20"/>
      <c r="BG88" s="18"/>
    </row>
    <row r="89" spans="1:59" ht="17.100000000000001" customHeight="1">
      <c r="A89" s="16"/>
      <c r="B89" s="16"/>
      <c r="C89" s="16"/>
      <c r="D89" s="16"/>
      <c r="E89" s="15" t="s">
        <v>1099</v>
      </c>
      <c r="F89" s="15" t="s">
        <v>1100</v>
      </c>
      <c r="G89" s="15">
        <v>2</v>
      </c>
      <c r="H89" s="14" t="s">
        <v>672</v>
      </c>
      <c r="I89" s="15" t="s">
        <v>476</v>
      </c>
      <c r="J89" s="53"/>
      <c r="K89" s="11">
        <v>427</v>
      </c>
      <c r="L89" s="16" t="s">
        <v>477</v>
      </c>
      <c r="M89" s="11">
        <v>4</v>
      </c>
      <c r="N89" s="16">
        <v>27</v>
      </c>
      <c r="O89" s="16">
        <v>27</v>
      </c>
      <c r="P89" s="94" t="s">
        <v>1251</v>
      </c>
      <c r="Q89" s="16" t="s">
        <v>1294</v>
      </c>
      <c r="R89" s="94">
        <v>2</v>
      </c>
      <c r="S89" s="14" t="s">
        <v>1223</v>
      </c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BG89" s="18"/>
    </row>
    <row r="90" spans="1:59" ht="17.100000000000001" customHeight="1">
      <c r="A90" s="16"/>
      <c r="B90" s="16"/>
      <c r="C90" s="16"/>
      <c r="D90" s="16"/>
      <c r="E90" s="15" t="s">
        <v>1099</v>
      </c>
      <c r="F90" s="15" t="s">
        <v>1100</v>
      </c>
      <c r="G90" s="15">
        <v>2</v>
      </c>
      <c r="H90" s="14" t="s">
        <v>726</v>
      </c>
      <c r="I90" s="15" t="s">
        <v>476</v>
      </c>
      <c r="J90" s="53"/>
      <c r="K90" s="16">
        <v>527</v>
      </c>
      <c r="L90" s="16" t="s">
        <v>477</v>
      </c>
      <c r="M90" s="16">
        <v>5</v>
      </c>
      <c r="N90" s="16">
        <v>27</v>
      </c>
      <c r="O90" s="16">
        <v>27</v>
      </c>
      <c r="P90" s="94" t="s">
        <v>1251</v>
      </c>
      <c r="Q90" s="16" t="s">
        <v>1294</v>
      </c>
      <c r="R90" s="94">
        <v>2</v>
      </c>
      <c r="S90" s="14" t="s">
        <v>1223</v>
      </c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V90" s="20"/>
      <c r="AW90" s="20"/>
      <c r="BG90" s="18"/>
    </row>
    <row r="91" spans="1:59" ht="17.100000000000001" customHeight="1">
      <c r="A91" s="36">
        <v>45189</v>
      </c>
      <c r="B91" s="37" t="s">
        <v>162</v>
      </c>
      <c r="C91" s="37" t="s">
        <v>375</v>
      </c>
      <c r="D91" s="38">
        <v>3875</v>
      </c>
      <c r="E91" s="13" t="s">
        <v>1099</v>
      </c>
      <c r="F91" s="13" t="s">
        <v>1100</v>
      </c>
      <c r="G91" s="13">
        <v>2</v>
      </c>
      <c r="H91" s="39" t="s">
        <v>375</v>
      </c>
      <c r="I91" s="13" t="s">
        <v>476</v>
      </c>
      <c r="J91" s="54"/>
      <c r="K91" s="37">
        <v>627</v>
      </c>
      <c r="L91" s="40" t="s">
        <v>477</v>
      </c>
      <c r="M91" s="37">
        <v>6</v>
      </c>
      <c r="N91" s="40">
        <v>27</v>
      </c>
      <c r="O91" s="40">
        <v>27</v>
      </c>
      <c r="P91" s="93" t="s">
        <v>1251</v>
      </c>
      <c r="Q91" s="40" t="s">
        <v>1294</v>
      </c>
      <c r="R91" s="93">
        <v>2</v>
      </c>
      <c r="S91" s="39" t="s">
        <v>1235</v>
      </c>
      <c r="T91" s="27">
        <f>D91-AB91</f>
        <v>0</v>
      </c>
      <c r="U91" s="27">
        <v>0</v>
      </c>
      <c r="V91" s="28">
        <f>D91/AB91</f>
        <v>1</v>
      </c>
      <c r="W91" s="28"/>
      <c r="AA91" s="18" t="s">
        <v>375</v>
      </c>
      <c r="AB91" s="27">
        <v>3875</v>
      </c>
      <c r="AC91" s="13" t="s">
        <v>1099</v>
      </c>
      <c r="AD91" s="13" t="s">
        <v>1100</v>
      </c>
      <c r="AE91" s="18" t="s">
        <v>375</v>
      </c>
      <c r="AF91" s="13" t="s">
        <v>476</v>
      </c>
      <c r="AH91" s="18">
        <v>627</v>
      </c>
      <c r="AI91" s="40" t="s">
        <v>477</v>
      </c>
      <c r="AJ91" s="30" t="s">
        <v>922</v>
      </c>
      <c r="AK91" s="30"/>
      <c r="BG91" s="18"/>
    </row>
    <row r="92" spans="1:59" ht="17.100000000000001" customHeight="1">
      <c r="A92" s="36">
        <v>45430</v>
      </c>
      <c r="B92" s="37" t="s">
        <v>192</v>
      </c>
      <c r="C92" s="37" t="s">
        <v>407</v>
      </c>
      <c r="D92" s="38">
        <v>3625</v>
      </c>
      <c r="E92" s="13" t="s">
        <v>1099</v>
      </c>
      <c r="F92" s="13" t="s">
        <v>1100</v>
      </c>
      <c r="G92" s="13">
        <v>2</v>
      </c>
      <c r="H92" s="39" t="s">
        <v>783</v>
      </c>
      <c r="I92" s="13" t="s">
        <v>476</v>
      </c>
      <c r="J92" s="54" t="s">
        <v>471</v>
      </c>
      <c r="K92" s="37">
        <v>727</v>
      </c>
      <c r="L92" s="40" t="s">
        <v>477</v>
      </c>
      <c r="M92" s="37">
        <v>7</v>
      </c>
      <c r="N92" s="40">
        <v>27</v>
      </c>
      <c r="O92" s="40">
        <v>27</v>
      </c>
      <c r="P92" s="93" t="s">
        <v>1251</v>
      </c>
      <c r="Q92" s="40" t="s">
        <v>1293</v>
      </c>
      <c r="R92" s="93">
        <v>2</v>
      </c>
      <c r="S92" s="39" t="s">
        <v>1236</v>
      </c>
      <c r="T92" s="27">
        <f>D92-AB92</f>
        <v>302</v>
      </c>
      <c r="U92" s="27">
        <v>302</v>
      </c>
      <c r="V92" s="28">
        <f>D92/AB92</f>
        <v>1.0908817333734577</v>
      </c>
      <c r="W92" s="28">
        <f>V92-1</f>
        <v>9.0881733373457729E-2</v>
      </c>
      <c r="X92" s="41"/>
      <c r="Y92" s="29"/>
      <c r="AA92" s="18" t="s">
        <v>407</v>
      </c>
      <c r="AB92" s="27">
        <v>3323</v>
      </c>
      <c r="AC92" s="13" t="s">
        <v>1099</v>
      </c>
      <c r="AD92" s="13" t="s">
        <v>1100</v>
      </c>
      <c r="AE92" s="18" t="s">
        <v>783</v>
      </c>
      <c r="AF92" s="13" t="s">
        <v>476</v>
      </c>
      <c r="AG92" s="18" t="s">
        <v>471</v>
      </c>
      <c r="AH92" s="18">
        <v>727</v>
      </c>
      <c r="AI92" s="40" t="s">
        <v>477</v>
      </c>
      <c r="AJ92" s="30" t="s">
        <v>1016</v>
      </c>
      <c r="AK92" s="30"/>
      <c r="BG92" s="18"/>
    </row>
    <row r="93" spans="1:59" ht="17.100000000000001" customHeight="1">
      <c r="A93" s="36">
        <v>44854</v>
      </c>
      <c r="B93" s="37" t="s">
        <v>207</v>
      </c>
      <c r="C93" s="37" t="s">
        <v>422</v>
      </c>
      <c r="D93" s="38">
        <v>3550</v>
      </c>
      <c r="E93" s="13" t="s">
        <v>1099</v>
      </c>
      <c r="F93" s="13" t="s">
        <v>1100</v>
      </c>
      <c r="G93" s="13">
        <v>2</v>
      </c>
      <c r="H93" s="39" t="s">
        <v>816</v>
      </c>
      <c r="I93" s="13" t="s">
        <v>476</v>
      </c>
      <c r="J93" s="54" t="s">
        <v>471</v>
      </c>
      <c r="K93" s="37">
        <v>827</v>
      </c>
      <c r="L93" s="40" t="s">
        <v>477</v>
      </c>
      <c r="M93" s="37">
        <v>8</v>
      </c>
      <c r="N93" s="40">
        <v>27</v>
      </c>
      <c r="O93" s="40">
        <v>27</v>
      </c>
      <c r="P93" s="93" t="s">
        <v>1251</v>
      </c>
      <c r="Q93" s="40" t="s">
        <v>1293</v>
      </c>
      <c r="R93" s="93">
        <v>2</v>
      </c>
      <c r="S93" s="39" t="s">
        <v>1235</v>
      </c>
      <c r="T93" s="27">
        <f>D93-AB93</f>
        <v>0</v>
      </c>
      <c r="U93" s="27">
        <v>0</v>
      </c>
      <c r="V93" s="28">
        <f>D93/AB93</f>
        <v>1</v>
      </c>
      <c r="W93" s="28"/>
      <c r="Y93" s="29">
        <f>A93-Z93</f>
        <v>2</v>
      </c>
      <c r="Z93" s="36">
        <v>44852</v>
      </c>
      <c r="AA93" s="37" t="s">
        <v>1183</v>
      </c>
      <c r="AB93" s="38">
        <v>3550</v>
      </c>
      <c r="AC93" s="13" t="s">
        <v>1099</v>
      </c>
      <c r="AD93" s="13" t="s">
        <v>1100</v>
      </c>
      <c r="AE93" s="37" t="s">
        <v>422</v>
      </c>
      <c r="AF93" s="13" t="s">
        <v>476</v>
      </c>
      <c r="AG93" s="40" t="s">
        <v>471</v>
      </c>
      <c r="AH93" s="37">
        <v>827</v>
      </c>
      <c r="AI93" s="40" t="s">
        <v>477</v>
      </c>
      <c r="AJ93" s="30" t="s">
        <v>1029</v>
      </c>
      <c r="AL93" s="42" t="s">
        <v>1028</v>
      </c>
      <c r="AM93" s="18" t="s">
        <v>422</v>
      </c>
      <c r="AN93" s="27">
        <v>3254</v>
      </c>
      <c r="AO93" s="13" t="s">
        <v>1099</v>
      </c>
      <c r="AP93" s="13" t="s">
        <v>1100</v>
      </c>
      <c r="AQ93" s="18" t="s">
        <v>816</v>
      </c>
      <c r="AR93" s="13" t="s">
        <v>476</v>
      </c>
      <c r="AS93" s="18" t="s">
        <v>471</v>
      </c>
      <c r="AT93" s="18">
        <v>827</v>
      </c>
      <c r="BG93" s="18"/>
    </row>
    <row r="94" spans="1:59" ht="17.100000000000001" customHeight="1">
      <c r="A94" s="10"/>
      <c r="B94" s="11"/>
      <c r="C94" s="11"/>
      <c r="D94" s="12"/>
      <c r="E94" s="15" t="s">
        <v>1099</v>
      </c>
      <c r="F94" s="15" t="s">
        <v>1100</v>
      </c>
      <c r="G94" s="15">
        <v>2</v>
      </c>
      <c r="H94" s="14" t="s">
        <v>553</v>
      </c>
      <c r="I94" s="15" t="s">
        <v>476</v>
      </c>
      <c r="J94" s="53"/>
      <c r="K94" s="11">
        <v>230</v>
      </c>
      <c r="L94" s="16" t="s">
        <v>477</v>
      </c>
      <c r="M94" s="11">
        <v>2</v>
      </c>
      <c r="N94" s="16">
        <v>30</v>
      </c>
      <c r="O94" s="16">
        <v>30</v>
      </c>
      <c r="P94" s="94" t="s">
        <v>1251</v>
      </c>
      <c r="Q94" s="16" t="s">
        <v>1285</v>
      </c>
      <c r="R94" s="94">
        <v>2</v>
      </c>
      <c r="S94" s="14" t="s">
        <v>1223</v>
      </c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V94" s="20"/>
      <c r="AW94" s="20"/>
      <c r="BG94" s="18"/>
    </row>
    <row r="95" spans="1:59" ht="17.100000000000001" customHeight="1">
      <c r="A95" s="10"/>
      <c r="B95" s="11"/>
      <c r="C95" s="11"/>
      <c r="D95" s="12"/>
      <c r="E95" s="15" t="s">
        <v>1099</v>
      </c>
      <c r="F95" s="15" t="s">
        <v>1100</v>
      </c>
      <c r="G95" s="15">
        <v>2</v>
      </c>
      <c r="H95" s="14" t="s">
        <v>610</v>
      </c>
      <c r="I95" s="15" t="s">
        <v>476</v>
      </c>
      <c r="J95" s="53" t="s">
        <v>1250</v>
      </c>
      <c r="K95" s="11">
        <v>330</v>
      </c>
      <c r="L95" s="16" t="s">
        <v>477</v>
      </c>
      <c r="M95" s="11">
        <v>3</v>
      </c>
      <c r="N95" s="16">
        <v>30</v>
      </c>
      <c r="O95" s="16">
        <v>30</v>
      </c>
      <c r="P95" s="94" t="s">
        <v>1251</v>
      </c>
      <c r="Q95" s="16" t="s">
        <v>1285</v>
      </c>
      <c r="R95" s="94">
        <v>2</v>
      </c>
      <c r="S95" s="14" t="s">
        <v>1223</v>
      </c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V95" s="20"/>
      <c r="AW95" s="20"/>
      <c r="BG95" s="18"/>
    </row>
    <row r="96" spans="1:59" ht="17.100000000000001" customHeight="1">
      <c r="A96" s="16"/>
      <c r="B96" s="16"/>
      <c r="C96" s="16"/>
      <c r="D96" s="16"/>
      <c r="E96" s="15" t="s">
        <v>1099</v>
      </c>
      <c r="F96" s="15" t="s">
        <v>1100</v>
      </c>
      <c r="G96" s="15">
        <v>2</v>
      </c>
      <c r="H96" s="14" t="s">
        <v>675</v>
      </c>
      <c r="I96" s="15" t="s">
        <v>476</v>
      </c>
      <c r="J96" s="53"/>
      <c r="K96" s="11">
        <v>430</v>
      </c>
      <c r="L96" s="16" t="s">
        <v>477</v>
      </c>
      <c r="M96" s="11">
        <v>4</v>
      </c>
      <c r="N96" s="16">
        <v>30</v>
      </c>
      <c r="O96" s="16">
        <v>30</v>
      </c>
      <c r="P96" s="94" t="s">
        <v>1251</v>
      </c>
      <c r="Q96" s="16" t="s">
        <v>1285</v>
      </c>
      <c r="R96" s="94">
        <v>2</v>
      </c>
      <c r="S96" s="14" t="s">
        <v>1223</v>
      </c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BG96" s="18"/>
    </row>
    <row r="97" spans="1:59" ht="17.100000000000001" customHeight="1">
      <c r="A97" s="16"/>
      <c r="B97" s="16"/>
      <c r="C97" s="16"/>
      <c r="D97" s="16"/>
      <c r="E97" s="15" t="s">
        <v>1099</v>
      </c>
      <c r="F97" s="15" t="s">
        <v>1100</v>
      </c>
      <c r="G97" s="15">
        <v>2</v>
      </c>
      <c r="H97" s="14" t="s">
        <v>729</v>
      </c>
      <c r="I97" s="15" t="s">
        <v>476</v>
      </c>
      <c r="J97" s="53"/>
      <c r="K97" s="16">
        <v>530</v>
      </c>
      <c r="L97" s="16" t="s">
        <v>477</v>
      </c>
      <c r="M97" s="16">
        <v>5</v>
      </c>
      <c r="N97" s="16">
        <v>30</v>
      </c>
      <c r="O97" s="16">
        <v>30</v>
      </c>
      <c r="P97" s="94" t="s">
        <v>1251</v>
      </c>
      <c r="Q97" s="16" t="s">
        <v>1285</v>
      </c>
      <c r="R97" s="94">
        <v>2</v>
      </c>
      <c r="S97" s="14" t="s">
        <v>1223</v>
      </c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V97" s="20"/>
      <c r="AW97" s="20"/>
      <c r="BG97" s="18"/>
    </row>
    <row r="98" spans="1:59" ht="17.100000000000001" customHeight="1">
      <c r="A98" s="40"/>
      <c r="B98" s="40" t="s">
        <v>757</v>
      </c>
      <c r="C98" s="40" t="s">
        <v>757</v>
      </c>
      <c r="D98" s="38">
        <v>3485</v>
      </c>
      <c r="E98" s="13" t="s">
        <v>1099</v>
      </c>
      <c r="F98" s="13" t="s">
        <v>1100</v>
      </c>
      <c r="G98" s="13">
        <v>2</v>
      </c>
      <c r="H98" s="39" t="s">
        <v>757</v>
      </c>
      <c r="I98" s="13" t="s">
        <v>476</v>
      </c>
      <c r="J98" s="54"/>
      <c r="K98" s="40">
        <v>630</v>
      </c>
      <c r="L98" s="40" t="s">
        <v>477</v>
      </c>
      <c r="M98" s="40">
        <v>6</v>
      </c>
      <c r="N98" s="40">
        <v>30</v>
      </c>
      <c r="O98" s="40">
        <v>30</v>
      </c>
      <c r="P98" s="93" t="s">
        <v>1251</v>
      </c>
      <c r="Q98" s="40" t="s">
        <v>1285</v>
      </c>
      <c r="R98" s="93">
        <v>2</v>
      </c>
      <c r="S98" s="50" t="s">
        <v>1239</v>
      </c>
      <c r="Y98" s="19">
        <v>59</v>
      </c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BG98" s="18"/>
    </row>
    <row r="99" spans="1:59" ht="17.100000000000001" customHeight="1">
      <c r="A99" s="36">
        <v>45151</v>
      </c>
      <c r="B99" s="37" t="s">
        <v>159</v>
      </c>
      <c r="C99" s="37" t="s">
        <v>372</v>
      </c>
      <c r="D99" s="38">
        <v>3875</v>
      </c>
      <c r="E99" s="13" t="s">
        <v>1099</v>
      </c>
      <c r="F99" s="13" t="s">
        <v>1100</v>
      </c>
      <c r="G99" s="13">
        <v>2</v>
      </c>
      <c r="H99" s="39" t="s">
        <v>785</v>
      </c>
      <c r="I99" s="13" t="s">
        <v>476</v>
      </c>
      <c r="J99" s="54" t="s">
        <v>471</v>
      </c>
      <c r="K99" s="37">
        <v>730</v>
      </c>
      <c r="L99" s="40" t="s">
        <v>477</v>
      </c>
      <c r="M99" s="37">
        <v>7</v>
      </c>
      <c r="N99" s="40">
        <v>30</v>
      </c>
      <c r="O99" s="40">
        <v>30</v>
      </c>
      <c r="P99" s="93" t="s">
        <v>1251</v>
      </c>
      <c r="Q99" s="40" t="s">
        <v>1285</v>
      </c>
      <c r="R99" s="93">
        <v>2</v>
      </c>
      <c r="S99" s="39" t="s">
        <v>1236</v>
      </c>
      <c r="T99" s="27">
        <f>D99-AB99</f>
        <v>552</v>
      </c>
      <c r="U99" s="27">
        <v>552</v>
      </c>
      <c r="V99" s="28">
        <f>D99/AB99</f>
        <v>1.1661149563647306</v>
      </c>
      <c r="W99" s="28">
        <f>V99-1</f>
        <v>0.16611495636473061</v>
      </c>
      <c r="X99" s="41"/>
      <c r="Y99" s="29"/>
      <c r="AA99" s="18" t="s">
        <v>372</v>
      </c>
      <c r="AB99" s="27">
        <v>3323</v>
      </c>
      <c r="AC99" s="13" t="s">
        <v>1099</v>
      </c>
      <c r="AD99" s="13" t="s">
        <v>1100</v>
      </c>
      <c r="AE99" s="18" t="s">
        <v>785</v>
      </c>
      <c r="AF99" s="13" t="s">
        <v>476</v>
      </c>
      <c r="AG99" s="18" t="s">
        <v>471</v>
      </c>
      <c r="AH99" s="18">
        <v>730</v>
      </c>
      <c r="AI99" s="40" t="s">
        <v>477</v>
      </c>
      <c r="AJ99" s="30" t="s">
        <v>1017</v>
      </c>
      <c r="AK99" s="30"/>
      <c r="BG99" s="18"/>
    </row>
    <row r="100" spans="1:59" ht="17.100000000000001" customHeight="1">
      <c r="A100" s="10"/>
      <c r="B100" s="11"/>
      <c r="C100" s="11"/>
      <c r="D100" s="12"/>
      <c r="E100" s="15" t="s">
        <v>1099</v>
      </c>
      <c r="F100" s="15" t="s">
        <v>1100</v>
      </c>
      <c r="G100" s="15">
        <v>2</v>
      </c>
      <c r="H100" s="14" t="s">
        <v>555</v>
      </c>
      <c r="I100" s="15" t="s">
        <v>476</v>
      </c>
      <c r="J100" s="53"/>
      <c r="K100" s="11">
        <v>232</v>
      </c>
      <c r="L100" s="16" t="s">
        <v>477</v>
      </c>
      <c r="M100" s="11">
        <v>2</v>
      </c>
      <c r="N100" s="16">
        <v>32</v>
      </c>
      <c r="O100" s="16">
        <v>32</v>
      </c>
      <c r="P100" s="94" t="s">
        <v>1251</v>
      </c>
      <c r="Q100" s="16" t="s">
        <v>1285</v>
      </c>
      <c r="R100" s="94">
        <v>2</v>
      </c>
      <c r="S100" s="14" t="s">
        <v>1223</v>
      </c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V100" s="20"/>
      <c r="AW100" s="20"/>
      <c r="BG100" s="18"/>
    </row>
    <row r="101" spans="1:59" ht="17.100000000000001" customHeight="1">
      <c r="A101" s="10"/>
      <c r="B101" s="11"/>
      <c r="C101" s="11"/>
      <c r="D101" s="12"/>
      <c r="E101" s="15" t="s">
        <v>1099</v>
      </c>
      <c r="F101" s="15" t="s">
        <v>1100</v>
      </c>
      <c r="G101" s="15">
        <v>2</v>
      </c>
      <c r="H101" s="14" t="s">
        <v>613</v>
      </c>
      <c r="I101" s="15" t="s">
        <v>476</v>
      </c>
      <c r="J101" s="53"/>
      <c r="K101" s="11">
        <v>332</v>
      </c>
      <c r="L101" s="16" t="s">
        <v>477</v>
      </c>
      <c r="M101" s="11">
        <v>3</v>
      </c>
      <c r="N101" s="16">
        <v>32</v>
      </c>
      <c r="O101" s="16">
        <v>32</v>
      </c>
      <c r="P101" s="94" t="s">
        <v>1251</v>
      </c>
      <c r="Q101" s="16" t="s">
        <v>1285</v>
      </c>
      <c r="R101" s="94">
        <v>2</v>
      </c>
      <c r="S101" s="14" t="s">
        <v>1223</v>
      </c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BG101" s="18"/>
    </row>
    <row r="102" spans="1:59" ht="17.100000000000001" customHeight="1">
      <c r="A102" s="16"/>
      <c r="B102" s="16"/>
      <c r="C102" s="16"/>
      <c r="D102" s="16"/>
      <c r="E102" s="15" t="s">
        <v>1099</v>
      </c>
      <c r="F102" s="15" t="s">
        <v>1100</v>
      </c>
      <c r="G102" s="15">
        <v>2</v>
      </c>
      <c r="H102" s="14" t="s">
        <v>677</v>
      </c>
      <c r="I102" s="15" t="s">
        <v>476</v>
      </c>
      <c r="J102" s="53"/>
      <c r="K102" s="11">
        <v>432</v>
      </c>
      <c r="L102" s="16" t="s">
        <v>477</v>
      </c>
      <c r="M102" s="11">
        <v>4</v>
      </c>
      <c r="N102" s="16">
        <v>32</v>
      </c>
      <c r="O102" s="16">
        <v>32</v>
      </c>
      <c r="P102" s="94" t="s">
        <v>1251</v>
      </c>
      <c r="Q102" s="16" t="s">
        <v>1285</v>
      </c>
      <c r="R102" s="94">
        <v>2</v>
      </c>
      <c r="S102" s="14" t="s">
        <v>1223</v>
      </c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BG102" s="18"/>
    </row>
    <row r="103" spans="1:59" ht="17.100000000000001" customHeight="1">
      <c r="A103" s="16"/>
      <c r="B103" s="16"/>
      <c r="C103" s="16"/>
      <c r="D103" s="16"/>
      <c r="E103" s="15" t="s">
        <v>1099</v>
      </c>
      <c r="F103" s="15" t="s">
        <v>1100</v>
      </c>
      <c r="G103" s="15">
        <v>2</v>
      </c>
      <c r="H103" s="14" t="s">
        <v>733</v>
      </c>
      <c r="I103" s="15" t="s">
        <v>476</v>
      </c>
      <c r="J103" s="53"/>
      <c r="K103" s="16">
        <v>532</v>
      </c>
      <c r="L103" s="16" t="s">
        <v>477</v>
      </c>
      <c r="M103" s="16">
        <v>5</v>
      </c>
      <c r="N103" s="16">
        <v>32</v>
      </c>
      <c r="O103" s="16">
        <v>32</v>
      </c>
      <c r="P103" s="94" t="s">
        <v>1251</v>
      </c>
      <c r="Q103" s="16" t="s">
        <v>1285</v>
      </c>
      <c r="R103" s="94">
        <v>2</v>
      </c>
      <c r="S103" s="14" t="s">
        <v>1223</v>
      </c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BG103" s="18"/>
    </row>
    <row r="104" spans="1:59" ht="17.100000000000001" customHeight="1">
      <c r="A104" s="36">
        <v>45493</v>
      </c>
      <c r="B104" s="37" t="s">
        <v>1122</v>
      </c>
      <c r="C104" s="37" t="s">
        <v>759</v>
      </c>
      <c r="D104" s="38">
        <v>3675</v>
      </c>
      <c r="E104" s="13" t="s">
        <v>1099</v>
      </c>
      <c r="F104" s="13" t="s">
        <v>1100</v>
      </c>
      <c r="G104" s="13">
        <v>2</v>
      </c>
      <c r="H104" s="39" t="s">
        <v>759</v>
      </c>
      <c r="I104" s="13" t="s">
        <v>476</v>
      </c>
      <c r="J104" s="54"/>
      <c r="K104" s="37">
        <v>632</v>
      </c>
      <c r="L104" s="40" t="s">
        <v>477</v>
      </c>
      <c r="M104" s="37">
        <v>6</v>
      </c>
      <c r="N104" s="40">
        <v>32</v>
      </c>
      <c r="O104" s="40">
        <v>32</v>
      </c>
      <c r="P104" s="93" t="s">
        <v>1251</v>
      </c>
      <c r="Q104" s="40" t="s">
        <v>1285</v>
      </c>
      <c r="R104" s="93">
        <v>2</v>
      </c>
      <c r="S104" s="39"/>
      <c r="Y104" s="19">
        <v>2</v>
      </c>
      <c r="BG104" s="18"/>
    </row>
    <row r="105" spans="1:59" ht="17.100000000000001" customHeight="1">
      <c r="A105" s="36">
        <v>44782</v>
      </c>
      <c r="B105" s="37" t="s">
        <v>141</v>
      </c>
      <c r="C105" s="37" t="s">
        <v>353</v>
      </c>
      <c r="D105" s="38">
        <v>3635</v>
      </c>
      <c r="E105" s="13" t="s">
        <v>1099</v>
      </c>
      <c r="F105" s="13" t="s">
        <v>1100</v>
      </c>
      <c r="G105" s="13">
        <v>2</v>
      </c>
      <c r="H105" s="39" t="s">
        <v>786</v>
      </c>
      <c r="I105" s="13" t="s">
        <v>476</v>
      </c>
      <c r="J105" s="54" t="s">
        <v>471</v>
      </c>
      <c r="K105" s="37">
        <v>732</v>
      </c>
      <c r="L105" s="40" t="s">
        <v>477</v>
      </c>
      <c r="M105" s="37">
        <v>7</v>
      </c>
      <c r="N105" s="40">
        <v>32</v>
      </c>
      <c r="O105" s="40">
        <v>32</v>
      </c>
      <c r="P105" s="93" t="s">
        <v>1251</v>
      </c>
      <c r="Q105" s="40" t="s">
        <v>1285</v>
      </c>
      <c r="R105" s="93">
        <v>2</v>
      </c>
      <c r="S105" s="39"/>
    </row>
    <row r="106" spans="1:59" ht="17.100000000000001" customHeight="1">
      <c r="A106" s="36">
        <v>45482</v>
      </c>
      <c r="B106" s="37" t="s">
        <v>48</v>
      </c>
      <c r="C106" s="37" t="s">
        <v>17</v>
      </c>
      <c r="D106" s="38">
        <v>3745</v>
      </c>
      <c r="E106" s="13" t="s">
        <v>1099</v>
      </c>
      <c r="F106" s="13" t="s">
        <v>1100</v>
      </c>
      <c r="G106" s="13">
        <v>2</v>
      </c>
      <c r="H106" s="39" t="s">
        <v>818</v>
      </c>
      <c r="I106" s="13" t="s">
        <v>476</v>
      </c>
      <c r="J106" s="54" t="s">
        <v>471</v>
      </c>
      <c r="K106" s="37">
        <v>832</v>
      </c>
      <c r="L106" s="40" t="s">
        <v>477</v>
      </c>
      <c r="M106" s="37">
        <v>8</v>
      </c>
      <c r="N106" s="40">
        <v>32</v>
      </c>
      <c r="O106" s="40">
        <v>32</v>
      </c>
      <c r="P106" s="93" t="s">
        <v>1251</v>
      </c>
      <c r="Q106" s="40" t="s">
        <v>1285</v>
      </c>
      <c r="R106" s="93">
        <v>2</v>
      </c>
      <c r="S106" s="39" t="s">
        <v>1236</v>
      </c>
      <c r="T106" s="27">
        <f>D106-AB106</f>
        <v>95</v>
      </c>
      <c r="U106" s="27">
        <v>95</v>
      </c>
      <c r="V106" s="28">
        <f>D106/AB106</f>
        <v>1.026027397260274</v>
      </c>
      <c r="W106" s="28">
        <f>V106-1</f>
        <v>2.6027397260274032E-2</v>
      </c>
      <c r="X106" s="41">
        <v>2.6027397260274032E-2</v>
      </c>
      <c r="Y106" s="29"/>
      <c r="AA106" s="18" t="s">
        <v>17</v>
      </c>
      <c r="AB106" s="27">
        <v>3650</v>
      </c>
      <c r="AC106" s="13" t="s">
        <v>1099</v>
      </c>
      <c r="AD106" s="13" t="s">
        <v>1100</v>
      </c>
      <c r="AE106" s="18" t="s">
        <v>818</v>
      </c>
      <c r="AF106" s="13" t="s">
        <v>476</v>
      </c>
      <c r="AG106" s="18" t="s">
        <v>471</v>
      </c>
      <c r="AH106" s="18">
        <v>832</v>
      </c>
      <c r="AI106" s="40" t="s">
        <v>477</v>
      </c>
      <c r="AJ106" s="30" t="s">
        <v>965</v>
      </c>
    </row>
    <row r="107" spans="1:59" ht="17.100000000000001" customHeight="1">
      <c r="A107" s="56">
        <v>45012</v>
      </c>
      <c r="B107" s="57" t="s">
        <v>1177</v>
      </c>
      <c r="C107" s="57" t="s">
        <v>1086</v>
      </c>
      <c r="D107" s="58">
        <v>3995</v>
      </c>
      <c r="E107" s="59" t="s">
        <v>1099</v>
      </c>
      <c r="F107" s="59" t="s">
        <v>1100</v>
      </c>
      <c r="G107" s="59">
        <v>2</v>
      </c>
      <c r="H107" s="60" t="s">
        <v>497</v>
      </c>
      <c r="I107" s="59" t="s">
        <v>480</v>
      </c>
      <c r="J107" s="61" t="s">
        <v>1199</v>
      </c>
      <c r="K107" s="57">
        <v>201</v>
      </c>
      <c r="L107" s="62" t="s">
        <v>481</v>
      </c>
      <c r="M107" s="57">
        <v>2</v>
      </c>
      <c r="N107" s="62">
        <v>1</v>
      </c>
      <c r="O107" s="62">
        <v>1</v>
      </c>
      <c r="P107" s="63" t="s">
        <v>1251</v>
      </c>
      <c r="Q107" s="62" t="s">
        <v>1285</v>
      </c>
      <c r="R107" s="63">
        <v>2</v>
      </c>
      <c r="S107" s="64" t="s">
        <v>1234</v>
      </c>
      <c r="T107" s="27">
        <f>D107-AB107</f>
        <v>-100</v>
      </c>
      <c r="U107" s="27">
        <v>-100</v>
      </c>
      <c r="V107" s="28">
        <f>D107/AB107</f>
        <v>0.97557997557997556</v>
      </c>
      <c r="W107" s="28"/>
      <c r="AA107" s="18" t="s">
        <v>1086</v>
      </c>
      <c r="AB107" s="27">
        <v>4095</v>
      </c>
      <c r="AC107" s="34" t="s">
        <v>1099</v>
      </c>
      <c r="AD107" s="34" t="s">
        <v>1100</v>
      </c>
      <c r="AE107" s="18" t="s">
        <v>497</v>
      </c>
      <c r="AF107" s="18" t="s">
        <v>480</v>
      </c>
      <c r="AG107" s="18" t="s">
        <v>1199</v>
      </c>
      <c r="AH107" s="18">
        <v>201</v>
      </c>
      <c r="AI107" s="35" t="s">
        <v>481</v>
      </c>
      <c r="AJ107" s="30" t="s">
        <v>905</v>
      </c>
      <c r="BG107" s="18"/>
    </row>
    <row r="108" spans="1:59" ht="17.100000000000001" customHeight="1">
      <c r="A108" s="67"/>
      <c r="B108" s="68"/>
      <c r="C108" s="68"/>
      <c r="D108" s="69"/>
      <c r="E108" s="70" t="s">
        <v>1099</v>
      </c>
      <c r="F108" s="70" t="s">
        <v>1100</v>
      </c>
      <c r="G108" s="70">
        <v>2</v>
      </c>
      <c r="H108" s="71" t="s">
        <v>561</v>
      </c>
      <c r="I108" s="70" t="s">
        <v>480</v>
      </c>
      <c r="J108" s="72"/>
      <c r="K108" s="68">
        <v>301</v>
      </c>
      <c r="L108" s="73" t="s">
        <v>481</v>
      </c>
      <c r="M108" s="68">
        <v>3</v>
      </c>
      <c r="N108" s="73">
        <v>1</v>
      </c>
      <c r="O108" s="73">
        <v>1</v>
      </c>
      <c r="P108" s="95" t="s">
        <v>1251</v>
      </c>
      <c r="Q108" s="73" t="s">
        <v>1285</v>
      </c>
      <c r="R108" s="95">
        <v>2</v>
      </c>
      <c r="S108" s="71" t="s">
        <v>1223</v>
      </c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BG108" s="18"/>
    </row>
    <row r="109" spans="1:59" ht="17.100000000000001" customHeight="1">
      <c r="A109" s="73"/>
      <c r="B109" s="73"/>
      <c r="C109" s="73"/>
      <c r="D109" s="73"/>
      <c r="E109" s="70" t="s">
        <v>1099</v>
      </c>
      <c r="F109" s="70" t="s">
        <v>1100</v>
      </c>
      <c r="G109" s="70">
        <v>2</v>
      </c>
      <c r="H109" s="71" t="s">
        <v>622</v>
      </c>
      <c r="I109" s="70" t="s">
        <v>480</v>
      </c>
      <c r="J109" s="72"/>
      <c r="K109" s="73">
        <v>401</v>
      </c>
      <c r="L109" s="73" t="s">
        <v>481</v>
      </c>
      <c r="M109" s="73">
        <v>4</v>
      </c>
      <c r="N109" s="73">
        <v>1</v>
      </c>
      <c r="O109" s="73">
        <v>1</v>
      </c>
      <c r="P109" s="95" t="s">
        <v>1251</v>
      </c>
      <c r="Q109" s="73" t="s">
        <v>1285</v>
      </c>
      <c r="R109" s="95">
        <v>2</v>
      </c>
      <c r="S109" s="71" t="s">
        <v>1223</v>
      </c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BG109" s="18"/>
    </row>
    <row r="110" spans="1:59" ht="17.100000000000001" customHeight="1">
      <c r="A110" s="56">
        <v>44923</v>
      </c>
      <c r="B110" s="57" t="s">
        <v>248</v>
      </c>
      <c r="C110" s="57" t="s">
        <v>466</v>
      </c>
      <c r="D110" s="58">
        <v>3575</v>
      </c>
      <c r="E110" s="59" t="s">
        <v>1099</v>
      </c>
      <c r="F110" s="59" t="s">
        <v>1100</v>
      </c>
      <c r="G110" s="59">
        <v>2</v>
      </c>
      <c r="H110" s="60" t="s">
        <v>466</v>
      </c>
      <c r="I110" s="59" t="s">
        <v>480</v>
      </c>
      <c r="J110" s="61"/>
      <c r="K110" s="57">
        <v>501</v>
      </c>
      <c r="L110" s="62" t="s">
        <v>481</v>
      </c>
      <c r="M110" s="57">
        <v>5</v>
      </c>
      <c r="N110" s="62">
        <v>1</v>
      </c>
      <c r="O110" s="62">
        <v>1</v>
      </c>
      <c r="P110" s="63" t="s">
        <v>1251</v>
      </c>
      <c r="Q110" s="62" t="s">
        <v>1285</v>
      </c>
      <c r="R110" s="63">
        <v>2</v>
      </c>
      <c r="S110" s="64" t="s">
        <v>1234</v>
      </c>
      <c r="T110" s="27">
        <f>D110-AB110</f>
        <v>-89</v>
      </c>
      <c r="U110" s="27">
        <v>-89</v>
      </c>
      <c r="V110" s="28">
        <f>D110/AB110</f>
        <v>0.97570960698689957</v>
      </c>
      <c r="W110" s="28"/>
      <c r="AA110" s="18" t="s">
        <v>466</v>
      </c>
      <c r="AB110" s="27">
        <v>3664</v>
      </c>
      <c r="AC110" s="34" t="s">
        <v>1099</v>
      </c>
      <c r="AD110" s="34" t="s">
        <v>1100</v>
      </c>
      <c r="AE110" s="18" t="s">
        <v>466</v>
      </c>
      <c r="AF110" s="18" t="s">
        <v>480</v>
      </c>
      <c r="AH110" s="18">
        <v>501</v>
      </c>
      <c r="AI110" s="35" t="s">
        <v>481</v>
      </c>
      <c r="AJ110" s="30" t="s">
        <v>959</v>
      </c>
      <c r="AK110" s="30"/>
      <c r="AV110" s="20"/>
      <c r="AW110" s="20"/>
      <c r="BG110" s="18"/>
    </row>
    <row r="111" spans="1:59" ht="17.100000000000001" customHeight="1">
      <c r="A111" s="56">
        <v>44971</v>
      </c>
      <c r="B111" s="57" t="s">
        <v>54</v>
      </c>
      <c r="C111" s="57" t="s">
        <v>271</v>
      </c>
      <c r="D111" s="58">
        <v>3600</v>
      </c>
      <c r="E111" s="59" t="s">
        <v>1099</v>
      </c>
      <c r="F111" s="59" t="s">
        <v>1100</v>
      </c>
      <c r="G111" s="59">
        <v>2</v>
      </c>
      <c r="H111" s="60" t="s">
        <v>271</v>
      </c>
      <c r="I111" s="59" t="s">
        <v>480</v>
      </c>
      <c r="J111" s="61"/>
      <c r="K111" s="57">
        <v>601</v>
      </c>
      <c r="L111" s="62" t="s">
        <v>481</v>
      </c>
      <c r="M111" s="57">
        <v>6</v>
      </c>
      <c r="N111" s="62">
        <v>1</v>
      </c>
      <c r="O111" s="62">
        <v>1</v>
      </c>
      <c r="P111" s="63" t="s">
        <v>1251</v>
      </c>
      <c r="Q111" s="62" t="s">
        <v>1285</v>
      </c>
      <c r="R111" s="63">
        <v>2</v>
      </c>
      <c r="S111" s="60" t="s">
        <v>1235</v>
      </c>
      <c r="T111" s="27">
        <f>D111-AB111</f>
        <v>0</v>
      </c>
      <c r="U111" s="27">
        <v>0</v>
      </c>
      <c r="V111" s="28">
        <f>D111/AB111</f>
        <v>1</v>
      </c>
      <c r="W111" s="28"/>
      <c r="AA111" s="18" t="s">
        <v>271</v>
      </c>
      <c r="AB111" s="27">
        <v>3600</v>
      </c>
      <c r="AC111" s="34" t="s">
        <v>1099</v>
      </c>
      <c r="AD111" s="34" t="s">
        <v>1100</v>
      </c>
      <c r="AE111" s="18" t="s">
        <v>271</v>
      </c>
      <c r="AF111" s="18" t="s">
        <v>480</v>
      </c>
      <c r="AH111" s="18">
        <v>601</v>
      </c>
      <c r="AI111" s="35" t="s">
        <v>481</v>
      </c>
      <c r="AJ111" s="30" t="s">
        <v>973</v>
      </c>
      <c r="AK111" s="30"/>
      <c r="AV111" s="20"/>
      <c r="AW111" s="20"/>
      <c r="BG111" s="18"/>
    </row>
    <row r="112" spans="1:59" ht="17.100000000000001" customHeight="1">
      <c r="A112" s="56">
        <v>45482</v>
      </c>
      <c r="B112" s="57" t="s">
        <v>1124</v>
      </c>
      <c r="C112" s="57" t="s">
        <v>1188</v>
      </c>
      <c r="D112" s="58">
        <v>4500</v>
      </c>
      <c r="E112" s="59" t="s">
        <v>1099</v>
      </c>
      <c r="F112" s="59" t="s">
        <v>1100</v>
      </c>
      <c r="G112" s="59">
        <v>2</v>
      </c>
      <c r="H112" s="60" t="s">
        <v>1266</v>
      </c>
      <c r="I112" s="59" t="s">
        <v>480</v>
      </c>
      <c r="J112" s="61" t="s">
        <v>471</v>
      </c>
      <c r="K112" s="57">
        <v>701</v>
      </c>
      <c r="L112" s="62" t="s">
        <v>481</v>
      </c>
      <c r="M112" s="57">
        <v>7</v>
      </c>
      <c r="N112" s="62">
        <v>1</v>
      </c>
      <c r="O112" s="62">
        <v>1</v>
      </c>
      <c r="P112" s="63" t="s">
        <v>1251</v>
      </c>
      <c r="Q112" s="62" t="s">
        <v>1285</v>
      </c>
      <c r="R112" s="63">
        <v>2</v>
      </c>
      <c r="S112" s="60"/>
      <c r="AI112" s="35" t="s">
        <v>481</v>
      </c>
      <c r="BG112" s="18"/>
    </row>
    <row r="113" spans="1:59" ht="17.100000000000001" customHeight="1">
      <c r="A113" s="62"/>
      <c r="B113" s="62" t="s">
        <v>1089</v>
      </c>
      <c r="C113" s="62" t="s">
        <v>1212</v>
      </c>
      <c r="D113" s="66">
        <v>3750</v>
      </c>
      <c r="E113" s="59" t="s">
        <v>1099</v>
      </c>
      <c r="F113" s="59" t="s">
        <v>1100</v>
      </c>
      <c r="G113" s="59">
        <v>2</v>
      </c>
      <c r="H113" s="60" t="s">
        <v>1212</v>
      </c>
      <c r="I113" s="62" t="s">
        <v>480</v>
      </c>
      <c r="J113" s="61" t="s">
        <v>471</v>
      </c>
      <c r="K113" s="62">
        <v>801</v>
      </c>
      <c r="L113" s="62" t="s">
        <v>481</v>
      </c>
      <c r="M113" s="62">
        <v>8</v>
      </c>
      <c r="N113" s="62">
        <v>1</v>
      </c>
      <c r="O113" s="62">
        <v>1</v>
      </c>
      <c r="P113" s="63" t="s">
        <v>1251</v>
      </c>
      <c r="Q113" s="62" t="s">
        <v>1285</v>
      </c>
      <c r="R113" s="63">
        <v>2</v>
      </c>
      <c r="S113" s="60"/>
      <c r="T113" s="30"/>
      <c r="U113" s="30"/>
      <c r="V113" s="30"/>
      <c r="W113" s="30"/>
      <c r="AI113" s="35" t="s">
        <v>481</v>
      </c>
      <c r="AJ113" s="30" t="s">
        <v>939</v>
      </c>
      <c r="BG113" s="18"/>
    </row>
    <row r="114" spans="1:59" ht="17.100000000000001" customHeight="1">
      <c r="A114" s="67"/>
      <c r="B114" s="68"/>
      <c r="C114" s="68"/>
      <c r="D114" s="69"/>
      <c r="E114" s="70" t="s">
        <v>1099</v>
      </c>
      <c r="F114" s="70" t="s">
        <v>1100</v>
      </c>
      <c r="G114" s="70">
        <v>2</v>
      </c>
      <c r="H114" s="71" t="s">
        <v>1269</v>
      </c>
      <c r="I114" s="70" t="s">
        <v>480</v>
      </c>
      <c r="J114" s="72"/>
      <c r="K114" s="68">
        <v>107</v>
      </c>
      <c r="L114" s="73" t="s">
        <v>481</v>
      </c>
      <c r="M114" s="68">
        <v>1</v>
      </c>
      <c r="N114" s="73">
        <v>7</v>
      </c>
      <c r="O114" s="73">
        <v>7</v>
      </c>
      <c r="P114" s="95" t="s">
        <v>1251</v>
      </c>
      <c r="Q114" s="73" t="s">
        <v>1294</v>
      </c>
      <c r="R114" s="95">
        <v>2</v>
      </c>
      <c r="S114" s="71" t="s">
        <v>1223</v>
      </c>
      <c r="AI114" s="35"/>
    </row>
    <row r="115" spans="1:59" ht="17.100000000000001" customHeight="1">
      <c r="A115" s="67"/>
      <c r="B115" s="68"/>
      <c r="C115" s="68"/>
      <c r="D115" s="69"/>
      <c r="E115" s="70" t="s">
        <v>1099</v>
      </c>
      <c r="F115" s="70" t="s">
        <v>1100</v>
      </c>
      <c r="G115" s="70">
        <v>2</v>
      </c>
      <c r="H115" s="71" t="s">
        <v>511</v>
      </c>
      <c r="I115" s="70" t="s">
        <v>480</v>
      </c>
      <c r="J115" s="72"/>
      <c r="K115" s="68">
        <v>207</v>
      </c>
      <c r="L115" s="73" t="s">
        <v>481</v>
      </c>
      <c r="M115" s="68">
        <v>2</v>
      </c>
      <c r="N115" s="73">
        <v>7</v>
      </c>
      <c r="O115" s="73">
        <v>7</v>
      </c>
      <c r="P115" s="95" t="s">
        <v>1251</v>
      </c>
      <c r="Q115" s="73" t="s">
        <v>1294</v>
      </c>
      <c r="R115" s="95">
        <v>2</v>
      </c>
      <c r="S115" s="71" t="s">
        <v>1223</v>
      </c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</row>
    <row r="116" spans="1:59" ht="17.100000000000001" customHeight="1">
      <c r="A116" s="67"/>
      <c r="B116" s="68"/>
      <c r="C116" s="68"/>
      <c r="D116" s="69"/>
      <c r="E116" s="70" t="s">
        <v>1099</v>
      </c>
      <c r="F116" s="70" t="s">
        <v>1100</v>
      </c>
      <c r="G116" s="70">
        <v>2</v>
      </c>
      <c r="H116" s="71" t="s">
        <v>572</v>
      </c>
      <c r="I116" s="70" t="s">
        <v>480</v>
      </c>
      <c r="J116" s="72"/>
      <c r="K116" s="68">
        <v>307</v>
      </c>
      <c r="L116" s="73" t="s">
        <v>481</v>
      </c>
      <c r="M116" s="68">
        <v>3</v>
      </c>
      <c r="N116" s="73">
        <v>7</v>
      </c>
      <c r="O116" s="73">
        <v>7</v>
      </c>
      <c r="P116" s="95" t="s">
        <v>1251</v>
      </c>
      <c r="Q116" s="73" t="s">
        <v>1294</v>
      </c>
      <c r="R116" s="95">
        <v>2</v>
      </c>
      <c r="S116" s="71" t="s">
        <v>1223</v>
      </c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</row>
    <row r="117" spans="1:59" ht="17.100000000000001" customHeight="1">
      <c r="A117" s="73"/>
      <c r="B117" s="73"/>
      <c r="C117" s="73"/>
      <c r="D117" s="73"/>
      <c r="E117" s="70" t="s">
        <v>1099</v>
      </c>
      <c r="F117" s="70" t="s">
        <v>1100</v>
      </c>
      <c r="G117" s="70">
        <v>2</v>
      </c>
      <c r="H117" s="71" t="s">
        <v>637</v>
      </c>
      <c r="I117" s="70" t="s">
        <v>480</v>
      </c>
      <c r="J117" s="72"/>
      <c r="K117" s="73">
        <v>407</v>
      </c>
      <c r="L117" s="73" t="s">
        <v>481</v>
      </c>
      <c r="M117" s="73">
        <v>4</v>
      </c>
      <c r="N117" s="73">
        <v>7</v>
      </c>
      <c r="O117" s="73">
        <v>7</v>
      </c>
      <c r="P117" s="95" t="s">
        <v>1251</v>
      </c>
      <c r="Q117" s="73" t="s">
        <v>1294</v>
      </c>
      <c r="R117" s="95">
        <v>2</v>
      </c>
      <c r="S117" s="71" t="s">
        <v>1223</v>
      </c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</row>
    <row r="118" spans="1:59" ht="17.100000000000001" customHeight="1">
      <c r="A118" s="73"/>
      <c r="B118" s="73"/>
      <c r="C118" s="73"/>
      <c r="D118" s="73"/>
      <c r="E118" s="70" t="s">
        <v>1099</v>
      </c>
      <c r="F118" s="70" t="s">
        <v>1100</v>
      </c>
      <c r="G118" s="70">
        <v>2</v>
      </c>
      <c r="H118" s="71" t="s">
        <v>698</v>
      </c>
      <c r="I118" s="70" t="s">
        <v>480</v>
      </c>
      <c r="J118" s="72"/>
      <c r="K118" s="73">
        <v>507</v>
      </c>
      <c r="L118" s="73" t="s">
        <v>481</v>
      </c>
      <c r="M118" s="73">
        <v>5</v>
      </c>
      <c r="N118" s="73">
        <v>7</v>
      </c>
      <c r="O118" s="73">
        <v>7</v>
      </c>
      <c r="P118" s="95" t="s">
        <v>1251</v>
      </c>
      <c r="Q118" s="73" t="s">
        <v>1294</v>
      </c>
      <c r="R118" s="95">
        <v>2</v>
      </c>
      <c r="S118" s="71" t="s">
        <v>1223</v>
      </c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</row>
    <row r="119" spans="1:59" ht="17.100000000000001" customHeight="1">
      <c r="A119" s="73"/>
      <c r="B119" s="73"/>
      <c r="C119" s="73"/>
      <c r="D119" s="73"/>
      <c r="E119" s="70" t="s">
        <v>1099</v>
      </c>
      <c r="F119" s="70" t="s">
        <v>1100</v>
      </c>
      <c r="G119" s="70">
        <v>2</v>
      </c>
      <c r="H119" s="71" t="s">
        <v>744</v>
      </c>
      <c r="I119" s="70" t="s">
        <v>480</v>
      </c>
      <c r="J119" s="72"/>
      <c r="K119" s="73">
        <v>607</v>
      </c>
      <c r="L119" s="73" t="s">
        <v>481</v>
      </c>
      <c r="M119" s="73">
        <v>6</v>
      </c>
      <c r="N119" s="73">
        <v>7</v>
      </c>
      <c r="O119" s="73">
        <v>7</v>
      </c>
      <c r="P119" s="95" t="s">
        <v>1251</v>
      </c>
      <c r="Q119" s="73" t="s">
        <v>1294</v>
      </c>
      <c r="R119" s="95">
        <v>2</v>
      </c>
      <c r="S119" s="71" t="s">
        <v>1223</v>
      </c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</row>
    <row r="120" spans="1:59" ht="17.100000000000001" customHeight="1">
      <c r="A120" s="56">
        <v>45045</v>
      </c>
      <c r="B120" s="57" t="s">
        <v>1170</v>
      </c>
      <c r="C120" s="57" t="s">
        <v>1092</v>
      </c>
      <c r="D120" s="58">
        <v>3725</v>
      </c>
      <c r="E120" s="59" t="s">
        <v>1099</v>
      </c>
      <c r="F120" s="59" t="s">
        <v>1100</v>
      </c>
      <c r="G120" s="59">
        <v>2</v>
      </c>
      <c r="H120" s="60" t="s">
        <v>1203</v>
      </c>
      <c r="I120" s="59" t="s">
        <v>480</v>
      </c>
      <c r="J120" s="61" t="s">
        <v>471</v>
      </c>
      <c r="K120" s="57">
        <v>707</v>
      </c>
      <c r="L120" s="62" t="s">
        <v>481</v>
      </c>
      <c r="M120" s="57">
        <v>7</v>
      </c>
      <c r="N120" s="62">
        <v>7</v>
      </c>
      <c r="O120" s="62">
        <v>7</v>
      </c>
      <c r="P120" s="63" t="s">
        <v>1251</v>
      </c>
      <c r="Q120" s="62" t="s">
        <v>1293</v>
      </c>
      <c r="R120" s="63">
        <v>2</v>
      </c>
      <c r="S120" s="60" t="s">
        <v>1235</v>
      </c>
      <c r="T120" s="27">
        <f>D120-AB120</f>
        <v>0</v>
      </c>
      <c r="U120" s="27">
        <v>0</v>
      </c>
      <c r="V120" s="28">
        <f>D120/AB120</f>
        <v>1</v>
      </c>
      <c r="W120" s="28"/>
      <c r="AA120" s="18" t="s">
        <v>1092</v>
      </c>
      <c r="AB120" s="27">
        <v>3725</v>
      </c>
      <c r="AC120" s="34" t="s">
        <v>1099</v>
      </c>
      <c r="AD120" s="34" t="s">
        <v>1100</v>
      </c>
      <c r="AE120" s="18" t="s">
        <v>1203</v>
      </c>
      <c r="AF120" s="18" t="s">
        <v>480</v>
      </c>
      <c r="AG120" s="18" t="s">
        <v>471</v>
      </c>
      <c r="AH120" s="18">
        <v>707</v>
      </c>
      <c r="AI120" s="35" t="s">
        <v>481</v>
      </c>
      <c r="AJ120" s="30" t="s">
        <v>944</v>
      </c>
      <c r="AK120" s="30"/>
    </row>
    <row r="121" spans="1:59" ht="17.100000000000001" customHeight="1">
      <c r="A121" s="56">
        <v>45080</v>
      </c>
      <c r="B121" s="57" t="s">
        <v>1161</v>
      </c>
      <c r="C121" s="57" t="s">
        <v>1088</v>
      </c>
      <c r="D121" s="58">
        <v>3750</v>
      </c>
      <c r="E121" s="59" t="s">
        <v>1099</v>
      </c>
      <c r="F121" s="59" t="s">
        <v>1100</v>
      </c>
      <c r="G121" s="59">
        <v>2</v>
      </c>
      <c r="H121" s="60" t="s">
        <v>1206</v>
      </c>
      <c r="I121" s="59" t="s">
        <v>480</v>
      </c>
      <c r="J121" s="61" t="s">
        <v>471</v>
      </c>
      <c r="K121" s="57">
        <v>807</v>
      </c>
      <c r="L121" s="62" t="s">
        <v>481</v>
      </c>
      <c r="M121" s="57">
        <v>8</v>
      </c>
      <c r="N121" s="62">
        <v>7</v>
      </c>
      <c r="O121" s="62">
        <v>7</v>
      </c>
      <c r="P121" s="63" t="s">
        <v>1251</v>
      </c>
      <c r="Q121" s="62" t="s">
        <v>1293</v>
      </c>
      <c r="R121" s="63">
        <v>2</v>
      </c>
      <c r="S121" s="60" t="s">
        <v>1235</v>
      </c>
      <c r="T121" s="27">
        <f>D121-AB121</f>
        <v>0</v>
      </c>
      <c r="U121" s="27">
        <v>0</v>
      </c>
      <c r="V121" s="28">
        <f>D121/AB121</f>
        <v>1</v>
      </c>
      <c r="W121" s="28"/>
      <c r="AA121" s="18" t="s">
        <v>1088</v>
      </c>
      <c r="AB121" s="27">
        <v>3750</v>
      </c>
      <c r="AC121" s="34" t="s">
        <v>1099</v>
      </c>
      <c r="AD121" s="34" t="s">
        <v>1100</v>
      </c>
      <c r="AE121" s="18" t="s">
        <v>1206</v>
      </c>
      <c r="AF121" s="18" t="s">
        <v>480</v>
      </c>
      <c r="AG121" s="18" t="s">
        <v>471</v>
      </c>
      <c r="AH121" s="18">
        <v>807</v>
      </c>
      <c r="AI121" s="35" t="s">
        <v>481</v>
      </c>
      <c r="AJ121" s="30" t="s">
        <v>938</v>
      </c>
      <c r="AK121" s="30"/>
    </row>
    <row r="122" spans="1:59" ht="17.100000000000001" customHeight="1">
      <c r="A122" s="67"/>
      <c r="B122" s="68"/>
      <c r="C122" s="68"/>
      <c r="D122" s="69"/>
      <c r="E122" s="70" t="s">
        <v>1099</v>
      </c>
      <c r="F122" s="70" t="s">
        <v>1100</v>
      </c>
      <c r="G122" s="70">
        <v>2</v>
      </c>
      <c r="H122" s="71" t="s">
        <v>1270</v>
      </c>
      <c r="I122" s="70" t="s">
        <v>480</v>
      </c>
      <c r="J122" s="72"/>
      <c r="K122" s="68">
        <v>108</v>
      </c>
      <c r="L122" s="73" t="s">
        <v>481</v>
      </c>
      <c r="M122" s="68">
        <v>1</v>
      </c>
      <c r="N122" s="73">
        <v>8</v>
      </c>
      <c r="O122" s="73">
        <v>8</v>
      </c>
      <c r="P122" s="95" t="s">
        <v>1251</v>
      </c>
      <c r="Q122" s="73" t="s">
        <v>1294</v>
      </c>
      <c r="R122" s="95">
        <v>2</v>
      </c>
      <c r="S122" s="71" t="s">
        <v>1223</v>
      </c>
      <c r="T122" s="27"/>
      <c r="U122" s="27"/>
      <c r="V122" s="28"/>
      <c r="W122" s="28"/>
      <c r="AB122" s="27"/>
      <c r="AC122" s="34"/>
      <c r="AD122" s="34"/>
      <c r="AI122" s="35"/>
      <c r="AJ122" s="30"/>
      <c r="AK122" s="30"/>
    </row>
    <row r="123" spans="1:59" ht="17.100000000000001" customHeight="1">
      <c r="A123" s="67"/>
      <c r="B123" s="68"/>
      <c r="C123" s="68"/>
      <c r="D123" s="69"/>
      <c r="E123" s="70" t="s">
        <v>1099</v>
      </c>
      <c r="F123" s="70" t="s">
        <v>1100</v>
      </c>
      <c r="G123" s="70">
        <v>2</v>
      </c>
      <c r="H123" s="71" t="s">
        <v>513</v>
      </c>
      <c r="I123" s="70" t="s">
        <v>480</v>
      </c>
      <c r="J123" s="72"/>
      <c r="K123" s="68">
        <v>208</v>
      </c>
      <c r="L123" s="73" t="s">
        <v>481</v>
      </c>
      <c r="M123" s="68">
        <v>2</v>
      </c>
      <c r="N123" s="73">
        <v>8</v>
      </c>
      <c r="O123" s="73">
        <v>8</v>
      </c>
      <c r="P123" s="95" t="s">
        <v>1251</v>
      </c>
      <c r="Q123" s="73" t="s">
        <v>1294</v>
      </c>
      <c r="R123" s="95">
        <v>2</v>
      </c>
      <c r="S123" s="71" t="s">
        <v>1223</v>
      </c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BG123" s="18"/>
    </row>
    <row r="124" spans="1:59" ht="17.100000000000001" customHeight="1">
      <c r="A124" s="67"/>
      <c r="B124" s="68"/>
      <c r="C124" s="68"/>
      <c r="D124" s="69"/>
      <c r="E124" s="70" t="s">
        <v>1099</v>
      </c>
      <c r="F124" s="70" t="s">
        <v>1100</v>
      </c>
      <c r="G124" s="70">
        <v>2</v>
      </c>
      <c r="H124" s="71" t="s">
        <v>575</v>
      </c>
      <c r="I124" s="70" t="s">
        <v>480</v>
      </c>
      <c r="J124" s="72"/>
      <c r="K124" s="68">
        <v>308</v>
      </c>
      <c r="L124" s="73" t="s">
        <v>481</v>
      </c>
      <c r="M124" s="68">
        <v>3</v>
      </c>
      <c r="N124" s="73">
        <v>8</v>
      </c>
      <c r="O124" s="73">
        <v>8</v>
      </c>
      <c r="P124" s="95" t="s">
        <v>1251</v>
      </c>
      <c r="Q124" s="73" t="s">
        <v>1294</v>
      </c>
      <c r="R124" s="95">
        <v>2</v>
      </c>
      <c r="S124" s="71" t="s">
        <v>1223</v>
      </c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BG124" s="18"/>
    </row>
    <row r="125" spans="1:59" ht="17.100000000000001" customHeight="1">
      <c r="A125" s="73"/>
      <c r="B125" s="73"/>
      <c r="C125" s="73"/>
      <c r="D125" s="73"/>
      <c r="E125" s="70" t="s">
        <v>1099</v>
      </c>
      <c r="F125" s="70" t="s">
        <v>1100</v>
      </c>
      <c r="G125" s="70">
        <v>2</v>
      </c>
      <c r="H125" s="71" t="s">
        <v>640</v>
      </c>
      <c r="I125" s="70" t="s">
        <v>480</v>
      </c>
      <c r="J125" s="72"/>
      <c r="K125" s="73">
        <v>408</v>
      </c>
      <c r="L125" s="73" t="s">
        <v>481</v>
      </c>
      <c r="M125" s="73">
        <v>4</v>
      </c>
      <c r="N125" s="73">
        <v>8</v>
      </c>
      <c r="O125" s="73">
        <v>8</v>
      </c>
      <c r="P125" s="95" t="s">
        <v>1251</v>
      </c>
      <c r="Q125" s="73" t="s">
        <v>1294</v>
      </c>
      <c r="R125" s="95">
        <v>2</v>
      </c>
      <c r="S125" s="71" t="s">
        <v>1223</v>
      </c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BG125" s="18"/>
    </row>
    <row r="126" spans="1:59" ht="17.100000000000001" customHeight="1">
      <c r="A126" s="56">
        <v>45458</v>
      </c>
      <c r="B126" s="57" t="s">
        <v>1129</v>
      </c>
      <c r="C126" s="57" t="s">
        <v>700</v>
      </c>
      <c r="D126" s="58">
        <v>3575</v>
      </c>
      <c r="E126" s="59" t="s">
        <v>1099</v>
      </c>
      <c r="F126" s="59" t="s">
        <v>1100</v>
      </c>
      <c r="G126" s="59">
        <v>2</v>
      </c>
      <c r="H126" s="60" t="s">
        <v>700</v>
      </c>
      <c r="I126" s="59" t="s">
        <v>480</v>
      </c>
      <c r="J126" s="61"/>
      <c r="K126" s="57">
        <v>508</v>
      </c>
      <c r="L126" s="62" t="s">
        <v>481</v>
      </c>
      <c r="M126" s="57">
        <v>5</v>
      </c>
      <c r="N126" s="62">
        <v>8</v>
      </c>
      <c r="O126" s="62">
        <v>8</v>
      </c>
      <c r="P126" s="63" t="s">
        <v>1251</v>
      </c>
      <c r="Q126" s="62" t="s">
        <v>1294</v>
      </c>
      <c r="R126" s="63">
        <v>2</v>
      </c>
      <c r="S126" s="64" t="s">
        <v>1234</v>
      </c>
      <c r="T126" s="27">
        <f>D126-AB126</f>
        <v>-24</v>
      </c>
      <c r="U126" s="27">
        <v>-24</v>
      </c>
      <c r="V126" s="28">
        <f>D126/AB126</f>
        <v>0.99333148096693524</v>
      </c>
      <c r="W126" s="28"/>
      <c r="AA126" s="18" t="s">
        <v>700</v>
      </c>
      <c r="AB126" s="27">
        <v>3599</v>
      </c>
      <c r="AC126" s="34" t="s">
        <v>1099</v>
      </c>
      <c r="AD126" s="34" t="s">
        <v>1100</v>
      </c>
      <c r="AE126" s="18" t="s">
        <v>700</v>
      </c>
      <c r="AF126" s="18" t="s">
        <v>480</v>
      </c>
      <c r="AH126" s="18">
        <v>508</v>
      </c>
      <c r="AI126" s="35" t="s">
        <v>481</v>
      </c>
      <c r="AJ126" s="30" t="s">
        <v>974</v>
      </c>
      <c r="AK126" s="30"/>
      <c r="BG126" s="18"/>
    </row>
    <row r="127" spans="1:59" ht="17.100000000000001" customHeight="1">
      <c r="A127" s="56">
        <v>45059</v>
      </c>
      <c r="B127" s="57" t="s">
        <v>1167</v>
      </c>
      <c r="C127" s="57" t="s">
        <v>745</v>
      </c>
      <c r="D127" s="58">
        <v>3625</v>
      </c>
      <c r="E127" s="59" t="s">
        <v>1099</v>
      </c>
      <c r="F127" s="59" t="s">
        <v>1100</v>
      </c>
      <c r="G127" s="59">
        <v>2</v>
      </c>
      <c r="H127" s="60" t="s">
        <v>745</v>
      </c>
      <c r="I127" s="59" t="s">
        <v>480</v>
      </c>
      <c r="J127" s="61"/>
      <c r="K127" s="57">
        <v>608</v>
      </c>
      <c r="L127" s="62" t="s">
        <v>481</v>
      </c>
      <c r="M127" s="57">
        <v>6</v>
      </c>
      <c r="N127" s="62">
        <v>8</v>
      </c>
      <c r="O127" s="62">
        <v>8</v>
      </c>
      <c r="P127" s="63" t="s">
        <v>1251</v>
      </c>
      <c r="Q127" s="62" t="s">
        <v>1294</v>
      </c>
      <c r="R127" s="63">
        <v>2</v>
      </c>
      <c r="S127" s="64" t="s">
        <v>1234</v>
      </c>
      <c r="T127" s="27">
        <f>D127-AB127</f>
        <v>-91</v>
      </c>
      <c r="U127" s="27">
        <v>-91</v>
      </c>
      <c r="V127" s="28">
        <f>D127/AB127</f>
        <v>0.97551130247578044</v>
      </c>
      <c r="W127" s="28"/>
      <c r="AA127" s="18" t="s">
        <v>745</v>
      </c>
      <c r="AB127" s="27">
        <v>3716</v>
      </c>
      <c r="AC127" s="34" t="s">
        <v>1099</v>
      </c>
      <c r="AD127" s="34" t="s">
        <v>1100</v>
      </c>
      <c r="AE127" s="18" t="s">
        <v>745</v>
      </c>
      <c r="AF127" s="18" t="s">
        <v>480</v>
      </c>
      <c r="AH127" s="18">
        <v>608</v>
      </c>
      <c r="AI127" s="35" t="s">
        <v>481</v>
      </c>
      <c r="AJ127" s="30" t="s">
        <v>945</v>
      </c>
      <c r="AK127" s="30"/>
      <c r="BG127" s="18"/>
    </row>
    <row r="128" spans="1:59" ht="17.100000000000001" customHeight="1">
      <c r="A128" s="56">
        <v>45387</v>
      </c>
      <c r="B128" s="57" t="s">
        <v>1134</v>
      </c>
      <c r="C128" s="57" t="s">
        <v>1094</v>
      </c>
      <c r="D128" s="58">
        <v>3650</v>
      </c>
      <c r="E128" s="59" t="s">
        <v>1099</v>
      </c>
      <c r="F128" s="59" t="s">
        <v>1100</v>
      </c>
      <c r="G128" s="59">
        <v>2</v>
      </c>
      <c r="H128" s="60" t="s">
        <v>1204</v>
      </c>
      <c r="I128" s="59" t="s">
        <v>480</v>
      </c>
      <c r="J128" s="61" t="s">
        <v>471</v>
      </c>
      <c r="K128" s="57">
        <v>708</v>
      </c>
      <c r="L128" s="62" t="s">
        <v>481</v>
      </c>
      <c r="M128" s="57">
        <v>7</v>
      </c>
      <c r="N128" s="62">
        <v>8</v>
      </c>
      <c r="O128" s="62">
        <v>8</v>
      </c>
      <c r="P128" s="63" t="s">
        <v>1251</v>
      </c>
      <c r="Q128" s="62" t="s">
        <v>1293</v>
      </c>
      <c r="R128" s="63">
        <v>2</v>
      </c>
      <c r="S128" s="60" t="s">
        <v>1235</v>
      </c>
      <c r="T128" s="27">
        <f>D128-AB128</f>
        <v>0</v>
      </c>
      <c r="U128" s="27">
        <v>0</v>
      </c>
      <c r="V128" s="28">
        <f>D128/AB128</f>
        <v>1</v>
      </c>
      <c r="W128" s="28"/>
      <c r="AA128" s="18" t="s">
        <v>1094</v>
      </c>
      <c r="AB128" s="27">
        <v>3650</v>
      </c>
      <c r="AC128" s="34" t="s">
        <v>1099</v>
      </c>
      <c r="AD128" s="34" t="s">
        <v>1100</v>
      </c>
      <c r="AE128" s="18" t="s">
        <v>1204</v>
      </c>
      <c r="AF128" s="18" t="s">
        <v>480</v>
      </c>
      <c r="AG128" s="18" t="s">
        <v>471</v>
      </c>
      <c r="AH128" s="18">
        <v>708</v>
      </c>
      <c r="AI128" s="35" t="s">
        <v>481</v>
      </c>
      <c r="AJ128" s="30" t="s">
        <v>966</v>
      </c>
      <c r="AK128" s="30"/>
      <c r="BG128" s="18"/>
    </row>
    <row r="129" spans="1:59" ht="17.100000000000001" customHeight="1">
      <c r="A129" s="56">
        <v>45059</v>
      </c>
      <c r="B129" s="57" t="s">
        <v>1165</v>
      </c>
      <c r="C129" s="57" t="s">
        <v>1093</v>
      </c>
      <c r="D129" s="58">
        <v>3675</v>
      </c>
      <c r="E129" s="59" t="s">
        <v>1099</v>
      </c>
      <c r="F129" s="59" t="s">
        <v>1100</v>
      </c>
      <c r="G129" s="59">
        <v>2</v>
      </c>
      <c r="H129" s="60" t="s">
        <v>1207</v>
      </c>
      <c r="I129" s="59" t="s">
        <v>480</v>
      </c>
      <c r="J129" s="61" t="s">
        <v>471</v>
      </c>
      <c r="K129" s="57">
        <v>808</v>
      </c>
      <c r="L129" s="62" t="s">
        <v>481</v>
      </c>
      <c r="M129" s="57">
        <v>8</v>
      </c>
      <c r="N129" s="62">
        <v>8</v>
      </c>
      <c r="O129" s="62">
        <v>8</v>
      </c>
      <c r="P129" s="63" t="s">
        <v>1251</v>
      </c>
      <c r="Q129" s="62" t="s">
        <v>1293</v>
      </c>
      <c r="R129" s="63">
        <v>2</v>
      </c>
      <c r="S129" s="60" t="s">
        <v>1235</v>
      </c>
      <c r="T129" s="27">
        <f>D129-AB129</f>
        <v>0</v>
      </c>
      <c r="U129" s="27">
        <v>0</v>
      </c>
      <c r="V129" s="28">
        <f>D129/AB129</f>
        <v>1</v>
      </c>
      <c r="W129" s="28"/>
      <c r="AA129" s="18" t="s">
        <v>1093</v>
      </c>
      <c r="AB129" s="27">
        <v>3675</v>
      </c>
      <c r="AC129" s="34" t="s">
        <v>1099</v>
      </c>
      <c r="AD129" s="34" t="s">
        <v>1100</v>
      </c>
      <c r="AE129" s="18" t="s">
        <v>1207</v>
      </c>
      <c r="AF129" s="18" t="s">
        <v>480</v>
      </c>
      <c r="AG129" s="18" t="s">
        <v>471</v>
      </c>
      <c r="AH129" s="18">
        <v>808</v>
      </c>
      <c r="AI129" s="35" t="s">
        <v>481</v>
      </c>
      <c r="AJ129" s="30" t="s">
        <v>956</v>
      </c>
      <c r="AK129" s="30"/>
      <c r="BG129" s="18"/>
    </row>
    <row r="130" spans="1:59" ht="17.100000000000001" customHeight="1">
      <c r="A130" s="56">
        <v>44823</v>
      </c>
      <c r="B130" s="57" t="s">
        <v>181</v>
      </c>
      <c r="C130" s="57" t="s">
        <v>395</v>
      </c>
      <c r="D130" s="58">
        <v>3270</v>
      </c>
      <c r="E130" s="59" t="s">
        <v>1099</v>
      </c>
      <c r="F130" s="59" t="s">
        <v>1100</v>
      </c>
      <c r="G130" s="59">
        <v>2</v>
      </c>
      <c r="H130" s="60" t="s">
        <v>395</v>
      </c>
      <c r="I130" s="59" t="s">
        <v>480</v>
      </c>
      <c r="J130" s="61"/>
      <c r="K130" s="57">
        <v>211</v>
      </c>
      <c r="L130" s="62" t="s">
        <v>481</v>
      </c>
      <c r="M130" s="57">
        <v>2</v>
      </c>
      <c r="N130" s="62">
        <v>11</v>
      </c>
      <c r="O130" s="62">
        <v>11</v>
      </c>
      <c r="P130" s="63" t="s">
        <v>1251</v>
      </c>
      <c r="Q130" s="62" t="s">
        <v>1293</v>
      </c>
      <c r="R130" s="63">
        <v>2</v>
      </c>
      <c r="S130" s="60" t="s">
        <v>1236</v>
      </c>
      <c r="T130" s="27">
        <f>D130-AB130</f>
        <v>272</v>
      </c>
      <c r="U130" s="27">
        <v>272</v>
      </c>
      <c r="V130" s="28">
        <f>D130/AB130</f>
        <v>1.0907271514342896</v>
      </c>
      <c r="W130" s="28">
        <f>V130-1</f>
        <v>9.0727151434289555E-2</v>
      </c>
      <c r="X130" s="41"/>
      <c r="Y130" s="29"/>
      <c r="AA130" s="18" t="s">
        <v>395</v>
      </c>
      <c r="AB130" s="27">
        <v>2998</v>
      </c>
      <c r="AC130" s="34" t="s">
        <v>1099</v>
      </c>
      <c r="AD130" s="34" t="s">
        <v>1100</v>
      </c>
      <c r="AE130" s="18" t="s">
        <v>395</v>
      </c>
      <c r="AF130" s="18" t="s">
        <v>480</v>
      </c>
      <c r="AH130" s="18">
        <v>211</v>
      </c>
      <c r="AI130" s="35" t="s">
        <v>481</v>
      </c>
      <c r="AJ130" s="30" t="s">
        <v>1068</v>
      </c>
      <c r="AV130" s="20"/>
      <c r="AW130" s="20"/>
      <c r="BG130" s="18"/>
    </row>
    <row r="131" spans="1:59" ht="17.100000000000001" customHeight="1">
      <c r="A131" s="67"/>
      <c r="B131" s="68"/>
      <c r="C131" s="68"/>
      <c r="D131" s="69"/>
      <c r="E131" s="70" t="s">
        <v>1099</v>
      </c>
      <c r="F131" s="70" t="s">
        <v>1100</v>
      </c>
      <c r="G131" s="70">
        <v>2</v>
      </c>
      <c r="H131" s="71" t="s">
        <v>580</v>
      </c>
      <c r="I131" s="70" t="s">
        <v>480</v>
      </c>
      <c r="J131" s="72"/>
      <c r="K131" s="68">
        <v>311</v>
      </c>
      <c r="L131" s="73" t="s">
        <v>481</v>
      </c>
      <c r="M131" s="68">
        <v>3</v>
      </c>
      <c r="N131" s="73">
        <v>11</v>
      </c>
      <c r="O131" s="73">
        <v>11</v>
      </c>
      <c r="P131" s="95" t="s">
        <v>1251</v>
      </c>
      <c r="Q131" s="73" t="s">
        <v>1293</v>
      </c>
      <c r="R131" s="95">
        <v>2</v>
      </c>
      <c r="S131" s="71" t="s">
        <v>1223</v>
      </c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BG131" s="18"/>
    </row>
    <row r="132" spans="1:59" ht="17.100000000000001" customHeight="1">
      <c r="A132" s="56">
        <v>44837</v>
      </c>
      <c r="B132" s="57" t="s">
        <v>189</v>
      </c>
      <c r="C132" s="57" t="s">
        <v>404</v>
      </c>
      <c r="D132" s="58">
        <v>3445</v>
      </c>
      <c r="E132" s="59" t="s">
        <v>1099</v>
      </c>
      <c r="F132" s="59" t="s">
        <v>1100</v>
      </c>
      <c r="G132" s="59">
        <v>2</v>
      </c>
      <c r="H132" s="60" t="s">
        <v>404</v>
      </c>
      <c r="I132" s="59" t="s">
        <v>480</v>
      </c>
      <c r="J132" s="61"/>
      <c r="K132" s="57">
        <v>411</v>
      </c>
      <c r="L132" s="62" t="s">
        <v>481</v>
      </c>
      <c r="M132" s="57">
        <v>4</v>
      </c>
      <c r="N132" s="62">
        <v>11</v>
      </c>
      <c r="O132" s="62">
        <v>11</v>
      </c>
      <c r="P132" s="63" t="s">
        <v>1251</v>
      </c>
      <c r="Q132" s="62" t="s">
        <v>1293</v>
      </c>
      <c r="R132" s="63">
        <v>2</v>
      </c>
      <c r="S132" s="60" t="s">
        <v>1236</v>
      </c>
      <c r="T132" s="27">
        <f>D132-AB132</f>
        <v>431</v>
      </c>
      <c r="U132" s="27">
        <v>431</v>
      </c>
      <c r="V132" s="28">
        <f>D132/AB132</f>
        <v>1.1429993364299933</v>
      </c>
      <c r="W132" s="28">
        <f>V132-1</f>
        <v>0.1429993364299933</v>
      </c>
      <c r="X132" s="41"/>
      <c r="Y132" s="29"/>
      <c r="AA132" s="18" t="s">
        <v>404</v>
      </c>
      <c r="AB132" s="27">
        <v>3014</v>
      </c>
      <c r="AC132" s="34" t="s">
        <v>1099</v>
      </c>
      <c r="AD132" s="34" t="s">
        <v>1100</v>
      </c>
      <c r="AE132" s="18" t="s">
        <v>404</v>
      </c>
      <c r="AF132" s="18" t="s">
        <v>480</v>
      </c>
      <c r="AH132" s="18">
        <v>411</v>
      </c>
      <c r="AI132" s="35" t="s">
        <v>481</v>
      </c>
      <c r="AJ132" s="30" t="s">
        <v>1064</v>
      </c>
      <c r="AK132" s="30"/>
      <c r="BG132" s="18"/>
    </row>
    <row r="133" spans="1:59" ht="17.100000000000001" customHeight="1">
      <c r="A133" s="56">
        <v>44865</v>
      </c>
      <c r="B133" s="57" t="s">
        <v>211</v>
      </c>
      <c r="C133" s="57" t="s">
        <v>426</v>
      </c>
      <c r="D133" s="58">
        <v>3465</v>
      </c>
      <c r="E133" s="59" t="s">
        <v>1099</v>
      </c>
      <c r="F133" s="59" t="s">
        <v>1100</v>
      </c>
      <c r="G133" s="59">
        <v>2</v>
      </c>
      <c r="H133" s="60" t="s">
        <v>426</v>
      </c>
      <c r="I133" s="59" t="s">
        <v>480</v>
      </c>
      <c r="J133" s="61"/>
      <c r="K133" s="57">
        <v>511</v>
      </c>
      <c r="L133" s="62" t="s">
        <v>481</v>
      </c>
      <c r="M133" s="57">
        <v>5</v>
      </c>
      <c r="N133" s="62">
        <v>11</v>
      </c>
      <c r="O133" s="62">
        <v>11</v>
      </c>
      <c r="P133" s="63" t="s">
        <v>1251</v>
      </c>
      <c r="Q133" s="62" t="s">
        <v>1293</v>
      </c>
      <c r="R133" s="63">
        <v>2</v>
      </c>
      <c r="S133" s="60" t="s">
        <v>1236</v>
      </c>
      <c r="T133" s="27">
        <f>D133-AB133</f>
        <v>433</v>
      </c>
      <c r="U133" s="27">
        <v>433</v>
      </c>
      <c r="V133" s="28">
        <f>D133/AB133</f>
        <v>1.1428100263852243</v>
      </c>
      <c r="W133" s="28">
        <f>V133-1</f>
        <v>0.14281002638522433</v>
      </c>
      <c r="X133" s="41"/>
      <c r="Y133" s="29"/>
      <c r="AA133" s="18" t="s">
        <v>426</v>
      </c>
      <c r="AB133" s="27">
        <v>3032</v>
      </c>
      <c r="AC133" s="34" t="s">
        <v>1099</v>
      </c>
      <c r="AD133" s="34" t="s">
        <v>1100</v>
      </c>
      <c r="AE133" s="18" t="s">
        <v>426</v>
      </c>
      <c r="AF133" s="18" t="s">
        <v>480</v>
      </c>
      <c r="AH133" s="18">
        <v>511</v>
      </c>
      <c r="AI133" s="35" t="s">
        <v>481</v>
      </c>
      <c r="AJ133" s="30" t="s">
        <v>1063</v>
      </c>
      <c r="AK133" s="30"/>
    </row>
    <row r="134" spans="1:59" ht="17.100000000000001" customHeight="1">
      <c r="A134" s="56">
        <v>45461</v>
      </c>
      <c r="B134" s="57" t="s">
        <v>49</v>
      </c>
      <c r="C134" s="57" t="s">
        <v>20</v>
      </c>
      <c r="D134" s="58">
        <v>3500</v>
      </c>
      <c r="E134" s="59" t="s">
        <v>1099</v>
      </c>
      <c r="F134" s="59" t="s">
        <v>1100</v>
      </c>
      <c r="G134" s="59">
        <v>2</v>
      </c>
      <c r="H134" s="60" t="s">
        <v>20</v>
      </c>
      <c r="I134" s="59" t="s">
        <v>480</v>
      </c>
      <c r="J134" s="61"/>
      <c r="K134" s="57">
        <v>611</v>
      </c>
      <c r="L134" s="62" t="s">
        <v>481</v>
      </c>
      <c r="M134" s="57">
        <v>6</v>
      </c>
      <c r="N134" s="62">
        <v>11</v>
      </c>
      <c r="O134" s="62">
        <v>11</v>
      </c>
      <c r="P134" s="63" t="s">
        <v>1251</v>
      </c>
      <c r="Q134" s="62" t="s">
        <v>1293</v>
      </c>
      <c r="R134" s="63">
        <v>2</v>
      </c>
      <c r="S134" s="60" t="s">
        <v>1236</v>
      </c>
      <c r="T134" s="27">
        <f>D134-AB134</f>
        <v>311</v>
      </c>
      <c r="U134" s="27">
        <v>311</v>
      </c>
      <c r="V134" s="28">
        <f>D134/AB134</f>
        <v>1.0975227343994982</v>
      </c>
      <c r="W134" s="28">
        <f>V134-1</f>
        <v>9.7522734399498212E-2</v>
      </c>
      <c r="X134" s="41"/>
      <c r="Y134" s="29"/>
      <c r="AA134" s="18" t="s">
        <v>20</v>
      </c>
      <c r="AB134" s="27">
        <v>3189</v>
      </c>
      <c r="AC134" s="34" t="s">
        <v>1099</v>
      </c>
      <c r="AD134" s="34" t="s">
        <v>1100</v>
      </c>
      <c r="AE134" s="18" t="s">
        <v>20</v>
      </c>
      <c r="AF134" s="18" t="s">
        <v>480</v>
      </c>
      <c r="AH134" s="18">
        <v>611</v>
      </c>
      <c r="AI134" s="35" t="s">
        <v>481</v>
      </c>
      <c r="AJ134" s="30" t="s">
        <v>1039</v>
      </c>
      <c r="AK134" s="30"/>
    </row>
    <row r="135" spans="1:59" ht="17.100000000000001" customHeight="1">
      <c r="A135" s="56">
        <v>44830</v>
      </c>
      <c r="B135" s="57" t="s">
        <v>187</v>
      </c>
      <c r="C135" s="57" t="s">
        <v>402</v>
      </c>
      <c r="D135" s="58">
        <v>3375</v>
      </c>
      <c r="E135" s="59" t="s">
        <v>1099</v>
      </c>
      <c r="F135" s="59" t="s">
        <v>1100</v>
      </c>
      <c r="G135" s="59">
        <v>2</v>
      </c>
      <c r="H135" s="60" t="s">
        <v>402</v>
      </c>
      <c r="I135" s="59" t="s">
        <v>480</v>
      </c>
      <c r="J135" s="63"/>
      <c r="K135" s="57">
        <v>212</v>
      </c>
      <c r="L135" s="62" t="s">
        <v>481</v>
      </c>
      <c r="M135" s="57">
        <v>2</v>
      </c>
      <c r="N135" s="62">
        <v>12</v>
      </c>
      <c r="O135" s="62">
        <v>12</v>
      </c>
      <c r="P135" s="63" t="s">
        <v>1251</v>
      </c>
      <c r="Q135" s="62" t="s">
        <v>1293</v>
      </c>
      <c r="R135" s="63">
        <v>2</v>
      </c>
      <c r="S135" s="60" t="s">
        <v>1236</v>
      </c>
      <c r="T135" s="27">
        <f>D135-AB135</f>
        <v>281</v>
      </c>
      <c r="U135" s="27">
        <v>281</v>
      </c>
      <c r="V135" s="28">
        <f>D135/AB135</f>
        <v>1.0908209437621201</v>
      </c>
      <c r="W135" s="28"/>
      <c r="Y135" s="29"/>
      <c r="Z135" s="31"/>
      <c r="AA135" s="32" t="s">
        <v>187</v>
      </c>
      <c r="AB135" s="27">
        <v>3094</v>
      </c>
      <c r="AC135" s="34" t="s">
        <v>1099</v>
      </c>
      <c r="AD135" s="34" t="s">
        <v>1100</v>
      </c>
      <c r="AE135" s="32" t="s">
        <v>402</v>
      </c>
      <c r="AF135" s="34" t="s">
        <v>480</v>
      </c>
      <c r="AG135" s="35"/>
      <c r="AH135" s="32">
        <v>212</v>
      </c>
      <c r="AI135" s="35" t="s">
        <v>481</v>
      </c>
      <c r="AJ135" s="30" t="s">
        <v>1051</v>
      </c>
      <c r="AV135" s="20"/>
      <c r="AW135" s="20"/>
    </row>
    <row r="136" spans="1:59" ht="17.100000000000001" customHeight="1">
      <c r="A136" s="56">
        <v>45293</v>
      </c>
      <c r="B136" s="57" t="s">
        <v>243</v>
      </c>
      <c r="C136" s="57" t="s">
        <v>461</v>
      </c>
      <c r="D136" s="58">
        <v>3625</v>
      </c>
      <c r="E136" s="59" t="s">
        <v>1099</v>
      </c>
      <c r="F136" s="59" t="s">
        <v>1100</v>
      </c>
      <c r="G136" s="59">
        <v>2</v>
      </c>
      <c r="H136" s="60" t="s">
        <v>461</v>
      </c>
      <c r="I136" s="59" t="s">
        <v>480</v>
      </c>
      <c r="J136" s="61"/>
      <c r="K136" s="57">
        <v>312</v>
      </c>
      <c r="L136" s="62" t="s">
        <v>481</v>
      </c>
      <c r="M136" s="57">
        <v>3</v>
      </c>
      <c r="N136" s="62">
        <v>12</v>
      </c>
      <c r="O136" s="62">
        <v>12</v>
      </c>
      <c r="P136" s="63" t="s">
        <v>1251</v>
      </c>
      <c r="Q136" s="62" t="s">
        <v>1293</v>
      </c>
      <c r="R136" s="63">
        <v>2</v>
      </c>
      <c r="S136" s="60" t="s">
        <v>1236</v>
      </c>
      <c r="T136" s="27">
        <f>D136-AB136</f>
        <v>499</v>
      </c>
      <c r="U136" s="27">
        <v>499</v>
      </c>
      <c r="V136" s="28">
        <f>D136/AB136</f>
        <v>1.1596289187460014</v>
      </c>
      <c r="W136" s="28">
        <f>V136-1</f>
        <v>0.15962891874600138</v>
      </c>
      <c r="X136" s="41"/>
      <c r="Y136" s="29"/>
      <c r="AA136" s="18" t="s">
        <v>461</v>
      </c>
      <c r="AB136" s="27">
        <v>3126</v>
      </c>
      <c r="AC136" s="34" t="s">
        <v>1099</v>
      </c>
      <c r="AD136" s="34" t="s">
        <v>1100</v>
      </c>
      <c r="AE136" s="18" t="s">
        <v>461</v>
      </c>
      <c r="AF136" s="18" t="s">
        <v>480</v>
      </c>
      <c r="AH136" s="18">
        <v>312</v>
      </c>
      <c r="AI136" s="35" t="s">
        <v>481</v>
      </c>
      <c r="AJ136" s="30" t="s">
        <v>1048</v>
      </c>
      <c r="AK136" s="30"/>
    </row>
    <row r="137" spans="1:59" ht="17.100000000000001" customHeight="1">
      <c r="A137" s="73"/>
      <c r="B137" s="73"/>
      <c r="C137" s="73"/>
      <c r="D137" s="73"/>
      <c r="E137" s="70" t="s">
        <v>1099</v>
      </c>
      <c r="F137" s="70" t="s">
        <v>1100</v>
      </c>
      <c r="G137" s="70">
        <v>2</v>
      </c>
      <c r="H137" s="71" t="s">
        <v>647</v>
      </c>
      <c r="I137" s="70" t="s">
        <v>480</v>
      </c>
      <c r="J137" s="72"/>
      <c r="K137" s="73">
        <v>412</v>
      </c>
      <c r="L137" s="73" t="s">
        <v>481</v>
      </c>
      <c r="M137" s="73">
        <v>4</v>
      </c>
      <c r="N137" s="73">
        <v>12</v>
      </c>
      <c r="O137" s="73">
        <v>12</v>
      </c>
      <c r="P137" s="95" t="s">
        <v>1251</v>
      </c>
      <c r="Q137" s="73" t="s">
        <v>1293</v>
      </c>
      <c r="R137" s="95">
        <v>2</v>
      </c>
      <c r="S137" s="71" t="s">
        <v>1223</v>
      </c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</row>
    <row r="138" spans="1:59" ht="17.100000000000001" customHeight="1">
      <c r="A138" s="56">
        <v>45247</v>
      </c>
      <c r="B138" s="57" t="s">
        <v>1141</v>
      </c>
      <c r="C138" s="57" t="s">
        <v>707</v>
      </c>
      <c r="D138" s="58">
        <v>3500</v>
      </c>
      <c r="E138" s="59" t="s">
        <v>1099</v>
      </c>
      <c r="F138" s="59" t="s">
        <v>1100</v>
      </c>
      <c r="G138" s="59">
        <v>2</v>
      </c>
      <c r="H138" s="60" t="s">
        <v>707</v>
      </c>
      <c r="I138" s="59" t="s">
        <v>480</v>
      </c>
      <c r="J138" s="61"/>
      <c r="K138" s="57">
        <v>512</v>
      </c>
      <c r="L138" s="62" t="s">
        <v>481</v>
      </c>
      <c r="M138" s="57">
        <v>5</v>
      </c>
      <c r="N138" s="62">
        <v>12</v>
      </c>
      <c r="O138" s="62">
        <v>12</v>
      </c>
      <c r="P138" s="63" t="s">
        <v>1251</v>
      </c>
      <c r="Q138" s="62" t="s">
        <v>1293</v>
      </c>
      <c r="R138" s="63">
        <v>2</v>
      </c>
      <c r="S138" s="60"/>
      <c r="AV138" s="20"/>
      <c r="AW138" s="20"/>
    </row>
    <row r="139" spans="1:59" ht="17.100000000000001" customHeight="1">
      <c r="A139" s="56">
        <v>45184</v>
      </c>
      <c r="B139" s="57" t="s">
        <v>250</v>
      </c>
      <c r="C139" s="57" t="s">
        <v>468</v>
      </c>
      <c r="D139" s="58">
        <v>3555</v>
      </c>
      <c r="E139" s="59" t="s">
        <v>1099</v>
      </c>
      <c r="F139" s="59" t="s">
        <v>1100</v>
      </c>
      <c r="G139" s="59">
        <v>2</v>
      </c>
      <c r="H139" s="60" t="s">
        <v>468</v>
      </c>
      <c r="I139" s="59" t="s">
        <v>480</v>
      </c>
      <c r="J139" s="61"/>
      <c r="K139" s="57">
        <v>612</v>
      </c>
      <c r="L139" s="62" t="s">
        <v>481</v>
      </c>
      <c r="M139" s="57">
        <v>6</v>
      </c>
      <c r="N139" s="62">
        <v>12</v>
      </c>
      <c r="O139" s="62">
        <v>12</v>
      </c>
      <c r="P139" s="63" t="s">
        <v>1251</v>
      </c>
      <c r="Q139" s="62" t="s">
        <v>1293</v>
      </c>
      <c r="R139" s="63">
        <v>2</v>
      </c>
      <c r="S139" s="60" t="s">
        <v>1235</v>
      </c>
      <c r="T139" s="27">
        <f>D139-AB139</f>
        <v>0</v>
      </c>
      <c r="U139" s="27">
        <v>0</v>
      </c>
      <c r="V139" s="28">
        <f>D139/AB139</f>
        <v>1</v>
      </c>
      <c r="W139" s="28"/>
      <c r="AA139" s="18" t="s">
        <v>468</v>
      </c>
      <c r="AB139" s="27">
        <v>3555</v>
      </c>
      <c r="AC139" s="34" t="s">
        <v>1099</v>
      </c>
      <c r="AD139" s="34" t="s">
        <v>1100</v>
      </c>
      <c r="AE139" s="18" t="s">
        <v>468</v>
      </c>
      <c r="AF139" s="18" t="s">
        <v>480</v>
      </c>
      <c r="AH139" s="18">
        <v>612</v>
      </c>
      <c r="AI139" s="35" t="s">
        <v>481</v>
      </c>
      <c r="AJ139" s="30" t="s">
        <v>979</v>
      </c>
      <c r="AK139" s="30"/>
      <c r="BG139" s="18"/>
    </row>
    <row r="140" spans="1:59" ht="17.100000000000001" customHeight="1">
      <c r="A140" s="56">
        <v>44837</v>
      </c>
      <c r="B140" s="57" t="s">
        <v>188</v>
      </c>
      <c r="C140" s="57" t="s">
        <v>403</v>
      </c>
      <c r="D140" s="58">
        <v>3375</v>
      </c>
      <c r="E140" s="59" t="s">
        <v>1099</v>
      </c>
      <c r="F140" s="59" t="s">
        <v>1100</v>
      </c>
      <c r="G140" s="59">
        <v>2</v>
      </c>
      <c r="H140" s="60" t="s">
        <v>403</v>
      </c>
      <c r="I140" s="59" t="s">
        <v>480</v>
      </c>
      <c r="J140" s="61"/>
      <c r="K140" s="57">
        <v>213</v>
      </c>
      <c r="L140" s="62" t="s">
        <v>481</v>
      </c>
      <c r="M140" s="57">
        <v>2</v>
      </c>
      <c r="N140" s="62">
        <v>13</v>
      </c>
      <c r="O140" s="62">
        <v>13</v>
      </c>
      <c r="P140" s="63" t="s">
        <v>1251</v>
      </c>
      <c r="Q140" s="62" t="s">
        <v>1293</v>
      </c>
      <c r="R140" s="63">
        <v>2</v>
      </c>
      <c r="S140" s="60" t="s">
        <v>1236</v>
      </c>
      <c r="T140" s="27">
        <f>D140-AB140</f>
        <v>422</v>
      </c>
      <c r="U140" s="27">
        <v>422</v>
      </c>
      <c r="V140" s="28">
        <f>D140/AB140</f>
        <v>1.1429055198103624</v>
      </c>
      <c r="W140" s="28">
        <f>V140-1</f>
        <v>0.14290551981036237</v>
      </c>
      <c r="X140" s="41"/>
      <c r="Y140" s="29"/>
      <c r="AA140" s="18" t="s">
        <v>403</v>
      </c>
      <c r="AB140" s="27">
        <v>2953</v>
      </c>
      <c r="AC140" s="34" t="s">
        <v>1099</v>
      </c>
      <c r="AD140" s="34" t="s">
        <v>1100</v>
      </c>
      <c r="AE140" s="18" t="s">
        <v>403</v>
      </c>
      <c r="AF140" s="18" t="s">
        <v>480</v>
      </c>
      <c r="AH140" s="18">
        <v>213</v>
      </c>
      <c r="AI140" s="35" t="s">
        <v>481</v>
      </c>
      <c r="AJ140" s="30" t="s">
        <v>1079</v>
      </c>
      <c r="AK140" s="30"/>
      <c r="AV140" s="20"/>
      <c r="AW140" s="20"/>
      <c r="BG140" s="18"/>
    </row>
    <row r="141" spans="1:59" ht="17.100000000000001" customHeight="1">
      <c r="A141" s="56">
        <v>45408</v>
      </c>
      <c r="B141" s="57" t="s">
        <v>203</v>
      </c>
      <c r="C141" s="57" t="s">
        <v>418</v>
      </c>
      <c r="D141" s="58">
        <v>3500</v>
      </c>
      <c r="E141" s="59" t="s">
        <v>1099</v>
      </c>
      <c r="F141" s="59" t="s">
        <v>1100</v>
      </c>
      <c r="G141" s="59">
        <v>2</v>
      </c>
      <c r="H141" s="60" t="s">
        <v>418</v>
      </c>
      <c r="I141" s="59" t="s">
        <v>480</v>
      </c>
      <c r="J141" s="61"/>
      <c r="K141" s="57">
        <v>313</v>
      </c>
      <c r="L141" s="62" t="s">
        <v>481</v>
      </c>
      <c r="M141" s="57">
        <v>3</v>
      </c>
      <c r="N141" s="62">
        <v>13</v>
      </c>
      <c r="O141" s="62">
        <v>13</v>
      </c>
      <c r="P141" s="63" t="s">
        <v>1251</v>
      </c>
      <c r="Q141" s="62" t="s">
        <v>1293</v>
      </c>
      <c r="R141" s="63">
        <v>2</v>
      </c>
      <c r="S141" s="60" t="s">
        <v>1236</v>
      </c>
      <c r="T141" s="27">
        <f>D141-AB141</f>
        <v>451</v>
      </c>
      <c r="U141" s="27">
        <v>451</v>
      </c>
      <c r="V141" s="28">
        <f>D141/AB141</f>
        <v>1.1479173499508035</v>
      </c>
      <c r="W141" s="28">
        <f>V141-1</f>
        <v>0.14791734995080352</v>
      </c>
      <c r="X141" s="41"/>
      <c r="Y141" s="29"/>
      <c r="AA141" s="18" t="s">
        <v>418</v>
      </c>
      <c r="AB141" s="27">
        <v>3049</v>
      </c>
      <c r="AC141" s="34" t="s">
        <v>1099</v>
      </c>
      <c r="AD141" s="34" t="s">
        <v>1100</v>
      </c>
      <c r="AE141" s="18" t="s">
        <v>418</v>
      </c>
      <c r="AF141" s="18" t="s">
        <v>480</v>
      </c>
      <c r="AH141" s="18">
        <v>313</v>
      </c>
      <c r="AI141" s="35" t="s">
        <v>481</v>
      </c>
      <c r="AJ141" s="30" t="s">
        <v>1058</v>
      </c>
      <c r="AK141" s="30"/>
      <c r="BG141" s="18"/>
    </row>
    <row r="142" spans="1:59" ht="17.100000000000001" customHeight="1">
      <c r="A142" s="73"/>
      <c r="B142" s="73"/>
      <c r="C142" s="73"/>
      <c r="D142" s="73"/>
      <c r="E142" s="70" t="s">
        <v>1099</v>
      </c>
      <c r="F142" s="70" t="s">
        <v>1100</v>
      </c>
      <c r="G142" s="70">
        <v>2</v>
      </c>
      <c r="H142" s="71" t="s">
        <v>649</v>
      </c>
      <c r="I142" s="70" t="s">
        <v>480</v>
      </c>
      <c r="J142" s="72"/>
      <c r="K142" s="73">
        <v>413</v>
      </c>
      <c r="L142" s="73" t="s">
        <v>481</v>
      </c>
      <c r="M142" s="73">
        <v>4</v>
      </c>
      <c r="N142" s="73">
        <v>13</v>
      </c>
      <c r="O142" s="73">
        <v>13</v>
      </c>
      <c r="P142" s="95" t="s">
        <v>1251</v>
      </c>
      <c r="Q142" s="73" t="s">
        <v>1293</v>
      </c>
      <c r="R142" s="95">
        <v>2</v>
      </c>
      <c r="S142" s="71" t="s">
        <v>1223</v>
      </c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BG142" s="18"/>
    </row>
    <row r="143" spans="1:59" ht="17.100000000000001" customHeight="1">
      <c r="A143" s="73"/>
      <c r="B143" s="73"/>
      <c r="C143" s="73"/>
      <c r="D143" s="73"/>
      <c r="E143" s="70" t="s">
        <v>1099</v>
      </c>
      <c r="F143" s="70" t="s">
        <v>1100</v>
      </c>
      <c r="G143" s="70">
        <v>2</v>
      </c>
      <c r="H143" s="71" t="s">
        <v>708</v>
      </c>
      <c r="I143" s="70" t="s">
        <v>480</v>
      </c>
      <c r="J143" s="72"/>
      <c r="K143" s="73">
        <v>513</v>
      </c>
      <c r="L143" s="73" t="s">
        <v>481</v>
      </c>
      <c r="M143" s="73">
        <v>5</v>
      </c>
      <c r="N143" s="73">
        <v>13</v>
      </c>
      <c r="O143" s="73">
        <v>13</v>
      </c>
      <c r="P143" s="95" t="s">
        <v>1251</v>
      </c>
      <c r="Q143" s="73" t="s">
        <v>1293</v>
      </c>
      <c r="R143" s="95">
        <v>2</v>
      </c>
      <c r="S143" s="71" t="s">
        <v>1223</v>
      </c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BG143" s="18"/>
    </row>
    <row r="144" spans="1:59" ht="17.100000000000001" customHeight="1">
      <c r="A144" s="56">
        <v>45229</v>
      </c>
      <c r="B144" s="57" t="s">
        <v>199</v>
      </c>
      <c r="C144" s="57" t="s">
        <v>414</v>
      </c>
      <c r="D144" s="58">
        <v>3425</v>
      </c>
      <c r="E144" s="59" t="s">
        <v>1099</v>
      </c>
      <c r="F144" s="59" t="s">
        <v>1100</v>
      </c>
      <c r="G144" s="59">
        <v>2</v>
      </c>
      <c r="H144" s="60" t="s">
        <v>414</v>
      </c>
      <c r="I144" s="59" t="s">
        <v>480</v>
      </c>
      <c r="J144" s="61"/>
      <c r="K144" s="57">
        <v>613</v>
      </c>
      <c r="L144" s="62" t="s">
        <v>481</v>
      </c>
      <c r="M144" s="57">
        <v>6</v>
      </c>
      <c r="N144" s="62">
        <v>13</v>
      </c>
      <c r="O144" s="62">
        <v>13</v>
      </c>
      <c r="P144" s="63" t="s">
        <v>1251</v>
      </c>
      <c r="Q144" s="62" t="s">
        <v>1293</v>
      </c>
      <c r="R144" s="63">
        <v>2</v>
      </c>
      <c r="S144" s="64" t="s">
        <v>1234</v>
      </c>
      <c r="T144" s="27">
        <f>D144-AB144</f>
        <v>-50</v>
      </c>
      <c r="U144" s="27">
        <v>-50</v>
      </c>
      <c r="V144" s="28">
        <f>D144/AB144</f>
        <v>0.98561151079136688</v>
      </c>
      <c r="W144" s="28"/>
      <c r="AA144" s="18" t="s">
        <v>414</v>
      </c>
      <c r="AB144" s="27">
        <v>3475</v>
      </c>
      <c r="AC144" s="34" t="s">
        <v>1099</v>
      </c>
      <c r="AD144" s="34" t="s">
        <v>1100</v>
      </c>
      <c r="AE144" s="18" t="s">
        <v>414</v>
      </c>
      <c r="AF144" s="18" t="s">
        <v>480</v>
      </c>
      <c r="AH144" s="18">
        <v>613</v>
      </c>
      <c r="AI144" s="35" t="s">
        <v>481</v>
      </c>
      <c r="AJ144" s="30" t="s">
        <v>990</v>
      </c>
      <c r="AK144" s="30"/>
      <c r="BG144" s="18"/>
    </row>
    <row r="145" spans="1:59" ht="17.100000000000001" customHeight="1">
      <c r="A145" s="56">
        <v>44828</v>
      </c>
      <c r="B145" s="57" t="s">
        <v>185</v>
      </c>
      <c r="C145" s="57" t="s">
        <v>400</v>
      </c>
      <c r="D145" s="58">
        <v>3400</v>
      </c>
      <c r="E145" s="59" t="s">
        <v>1099</v>
      </c>
      <c r="F145" s="59" t="s">
        <v>1100</v>
      </c>
      <c r="G145" s="59">
        <v>2</v>
      </c>
      <c r="H145" s="60" t="s">
        <v>400</v>
      </c>
      <c r="I145" s="59" t="s">
        <v>480</v>
      </c>
      <c r="J145" s="61"/>
      <c r="K145" s="57">
        <v>214</v>
      </c>
      <c r="L145" s="62" t="s">
        <v>481</v>
      </c>
      <c r="M145" s="57">
        <v>2</v>
      </c>
      <c r="N145" s="62">
        <v>14</v>
      </c>
      <c r="O145" s="62">
        <v>14</v>
      </c>
      <c r="P145" s="63" t="s">
        <v>1251</v>
      </c>
      <c r="Q145" s="62" t="s">
        <v>1293</v>
      </c>
      <c r="R145" s="63">
        <v>2</v>
      </c>
      <c r="S145" s="60" t="s">
        <v>1236</v>
      </c>
      <c r="T145" s="27">
        <f>D145-AB145</f>
        <v>283</v>
      </c>
      <c r="U145" s="27">
        <v>283</v>
      </c>
      <c r="V145" s="28">
        <f>D145/AB145</f>
        <v>1.0907924286172601</v>
      </c>
      <c r="W145" s="28">
        <f>V145-1</f>
        <v>9.0792428617260112E-2</v>
      </c>
      <c r="X145" s="41"/>
      <c r="Y145" s="29"/>
      <c r="AA145" s="18" t="s">
        <v>400</v>
      </c>
      <c r="AB145" s="27">
        <v>3117</v>
      </c>
      <c r="AC145" s="34" t="s">
        <v>1099</v>
      </c>
      <c r="AD145" s="34" t="s">
        <v>1100</v>
      </c>
      <c r="AE145" s="18" t="s">
        <v>400</v>
      </c>
      <c r="AF145" s="18" t="s">
        <v>480</v>
      </c>
      <c r="AH145" s="18">
        <v>214</v>
      </c>
      <c r="AI145" s="35" t="s">
        <v>481</v>
      </c>
      <c r="AJ145" s="30" t="s">
        <v>1050</v>
      </c>
      <c r="AK145" s="30"/>
      <c r="BG145" s="18"/>
    </row>
    <row r="146" spans="1:59" ht="17.100000000000001" customHeight="1">
      <c r="A146" s="67"/>
      <c r="B146" s="68"/>
      <c r="C146" s="68"/>
      <c r="D146" s="69"/>
      <c r="E146" s="70" t="s">
        <v>1099</v>
      </c>
      <c r="F146" s="70" t="s">
        <v>1100</v>
      </c>
      <c r="G146" s="70">
        <v>2</v>
      </c>
      <c r="H146" s="71" t="s">
        <v>586</v>
      </c>
      <c r="I146" s="70" t="s">
        <v>480</v>
      </c>
      <c r="J146" s="72"/>
      <c r="K146" s="68">
        <v>314</v>
      </c>
      <c r="L146" s="73" t="s">
        <v>481</v>
      </c>
      <c r="M146" s="68">
        <v>3</v>
      </c>
      <c r="N146" s="73">
        <v>14</v>
      </c>
      <c r="O146" s="73">
        <v>14</v>
      </c>
      <c r="P146" s="95" t="s">
        <v>1251</v>
      </c>
      <c r="Q146" s="73" t="s">
        <v>1293</v>
      </c>
      <c r="R146" s="95">
        <v>2</v>
      </c>
      <c r="S146" s="71" t="s">
        <v>1223</v>
      </c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BG146" s="18"/>
    </row>
    <row r="147" spans="1:59" ht="17.100000000000001" customHeight="1">
      <c r="A147" s="73"/>
      <c r="B147" s="73"/>
      <c r="C147" s="73"/>
      <c r="D147" s="73"/>
      <c r="E147" s="70" t="s">
        <v>1099</v>
      </c>
      <c r="F147" s="70" t="s">
        <v>1100</v>
      </c>
      <c r="G147" s="70">
        <v>2</v>
      </c>
      <c r="H147" s="71" t="s">
        <v>652</v>
      </c>
      <c r="I147" s="70" t="s">
        <v>480</v>
      </c>
      <c r="J147" s="72"/>
      <c r="K147" s="73">
        <v>414</v>
      </c>
      <c r="L147" s="73" t="s">
        <v>481</v>
      </c>
      <c r="M147" s="73">
        <v>4</v>
      </c>
      <c r="N147" s="73">
        <v>14</v>
      </c>
      <c r="O147" s="73">
        <v>14</v>
      </c>
      <c r="P147" s="95" t="s">
        <v>1251</v>
      </c>
      <c r="Q147" s="73" t="s">
        <v>1293</v>
      </c>
      <c r="R147" s="95">
        <v>2</v>
      </c>
      <c r="S147" s="71" t="s">
        <v>1223</v>
      </c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</row>
    <row r="148" spans="1:59" ht="17.100000000000001" customHeight="1">
      <c r="A148" s="56">
        <v>45205</v>
      </c>
      <c r="B148" s="57" t="s">
        <v>226</v>
      </c>
      <c r="C148" s="57" t="s">
        <v>443</v>
      </c>
      <c r="D148" s="58">
        <v>3500</v>
      </c>
      <c r="E148" s="59" t="s">
        <v>1099</v>
      </c>
      <c r="F148" s="59" t="s">
        <v>1100</v>
      </c>
      <c r="G148" s="59">
        <v>2</v>
      </c>
      <c r="H148" s="60" t="s">
        <v>443</v>
      </c>
      <c r="I148" s="59" t="s">
        <v>480</v>
      </c>
      <c r="J148" s="61"/>
      <c r="K148" s="57">
        <v>514</v>
      </c>
      <c r="L148" s="62" t="s">
        <v>481</v>
      </c>
      <c r="M148" s="57">
        <v>5</v>
      </c>
      <c r="N148" s="62">
        <v>14</v>
      </c>
      <c r="O148" s="62">
        <v>14</v>
      </c>
      <c r="P148" s="63" t="s">
        <v>1251</v>
      </c>
      <c r="Q148" s="62" t="s">
        <v>1293</v>
      </c>
      <c r="R148" s="63">
        <v>2</v>
      </c>
      <c r="S148" s="60" t="s">
        <v>1235</v>
      </c>
      <c r="T148" s="27">
        <f>D148-AB148</f>
        <v>0</v>
      </c>
      <c r="U148" s="27">
        <v>0</v>
      </c>
      <c r="V148" s="28">
        <f>D148/AB148</f>
        <v>1</v>
      </c>
      <c r="W148" s="28"/>
      <c r="AA148" s="18" t="s">
        <v>443</v>
      </c>
      <c r="AB148" s="27">
        <v>3500</v>
      </c>
      <c r="AC148" s="34" t="s">
        <v>1099</v>
      </c>
      <c r="AD148" s="34" t="s">
        <v>1100</v>
      </c>
      <c r="AE148" s="18" t="s">
        <v>443</v>
      </c>
      <c r="AF148" s="18" t="s">
        <v>480</v>
      </c>
      <c r="AH148" s="18">
        <v>514</v>
      </c>
      <c r="AI148" s="35" t="s">
        <v>481</v>
      </c>
      <c r="AJ148" s="30" t="s">
        <v>986</v>
      </c>
      <c r="AK148" s="30"/>
    </row>
    <row r="149" spans="1:59" ht="17.100000000000001" customHeight="1">
      <c r="A149" s="56">
        <v>45045</v>
      </c>
      <c r="B149" s="57" t="s">
        <v>40</v>
      </c>
      <c r="C149" s="57" t="s">
        <v>266</v>
      </c>
      <c r="D149" s="58">
        <v>4950</v>
      </c>
      <c r="E149" s="59" t="s">
        <v>1099</v>
      </c>
      <c r="F149" s="59" t="s">
        <v>1100</v>
      </c>
      <c r="G149" s="59">
        <v>2</v>
      </c>
      <c r="H149" s="60" t="s">
        <v>266</v>
      </c>
      <c r="I149" s="59" t="s">
        <v>480</v>
      </c>
      <c r="J149" s="61"/>
      <c r="K149" s="57">
        <v>614</v>
      </c>
      <c r="L149" s="62" t="s">
        <v>481</v>
      </c>
      <c r="M149" s="57">
        <v>6</v>
      </c>
      <c r="N149" s="62">
        <v>14</v>
      </c>
      <c r="O149" s="62">
        <v>14</v>
      </c>
      <c r="P149" s="63" t="s">
        <v>1251</v>
      </c>
      <c r="Q149" s="62" t="s">
        <v>1293</v>
      </c>
      <c r="R149" s="63">
        <v>2</v>
      </c>
      <c r="S149" s="64" t="s">
        <v>1234</v>
      </c>
      <c r="T149" s="27">
        <f>D149-AB149</f>
        <v>-62</v>
      </c>
      <c r="U149" s="27">
        <v>-62</v>
      </c>
      <c r="V149" s="28">
        <f>D149/AB149</f>
        <v>0.98762968874700718</v>
      </c>
      <c r="W149" s="28"/>
      <c r="AA149" s="18" t="s">
        <v>266</v>
      </c>
      <c r="AB149" s="27">
        <v>5012</v>
      </c>
      <c r="AC149" s="34" t="s">
        <v>1099</v>
      </c>
      <c r="AD149" s="34" t="s">
        <v>1100</v>
      </c>
      <c r="AE149" s="18" t="s">
        <v>266</v>
      </c>
      <c r="AF149" s="18" t="s">
        <v>480</v>
      </c>
      <c r="AH149" s="18">
        <v>614</v>
      </c>
      <c r="AI149" s="35" t="s">
        <v>481</v>
      </c>
      <c r="AJ149" s="30" t="s">
        <v>867</v>
      </c>
      <c r="AK149" s="30"/>
    </row>
    <row r="150" spans="1:59" ht="17.100000000000001" customHeight="1">
      <c r="A150" s="56">
        <v>44872</v>
      </c>
      <c r="B150" s="57" t="s">
        <v>224</v>
      </c>
      <c r="C150" s="57" t="s">
        <v>440</v>
      </c>
      <c r="D150" s="58">
        <v>3425</v>
      </c>
      <c r="E150" s="59" t="s">
        <v>1099</v>
      </c>
      <c r="F150" s="59" t="s">
        <v>1100</v>
      </c>
      <c r="G150" s="59">
        <v>2</v>
      </c>
      <c r="H150" s="60" t="s">
        <v>440</v>
      </c>
      <c r="I150" s="59" t="s">
        <v>480</v>
      </c>
      <c r="J150" s="61"/>
      <c r="K150" s="57">
        <v>215</v>
      </c>
      <c r="L150" s="62" t="s">
        <v>481</v>
      </c>
      <c r="M150" s="57">
        <v>2</v>
      </c>
      <c r="N150" s="62">
        <v>15</v>
      </c>
      <c r="O150" s="62">
        <v>15</v>
      </c>
      <c r="P150" s="63" t="s">
        <v>1251</v>
      </c>
      <c r="Q150" s="62" t="s">
        <v>1293</v>
      </c>
      <c r="R150" s="63">
        <v>2</v>
      </c>
      <c r="S150" s="60" t="s">
        <v>1236</v>
      </c>
      <c r="T150" s="27">
        <f>D150-AB150</f>
        <v>428</v>
      </c>
      <c r="U150" s="27">
        <v>428</v>
      </c>
      <c r="V150" s="28">
        <f>D150/AB150</f>
        <v>1.1428094761428094</v>
      </c>
      <c r="W150" s="28">
        <f>V150-1</f>
        <v>0.14280947614280937</v>
      </c>
      <c r="X150" s="41"/>
      <c r="Y150" s="29"/>
      <c r="AA150" s="18" t="s">
        <v>440</v>
      </c>
      <c r="AB150" s="27">
        <v>2997</v>
      </c>
      <c r="AC150" s="34" t="s">
        <v>1099</v>
      </c>
      <c r="AD150" s="34" t="s">
        <v>1100</v>
      </c>
      <c r="AE150" s="18" t="s">
        <v>440</v>
      </c>
      <c r="AF150" s="18" t="s">
        <v>480</v>
      </c>
      <c r="AH150" s="18">
        <v>215</v>
      </c>
      <c r="AI150" s="35" t="s">
        <v>481</v>
      </c>
      <c r="AJ150" s="30" t="s">
        <v>1069</v>
      </c>
      <c r="AK150" s="30"/>
    </row>
    <row r="151" spans="1:59" ht="17.100000000000001" customHeight="1">
      <c r="A151" s="56">
        <v>44853</v>
      </c>
      <c r="B151" s="57" t="s">
        <v>200</v>
      </c>
      <c r="C151" s="57" t="s">
        <v>415</v>
      </c>
      <c r="D151" s="58">
        <v>3475</v>
      </c>
      <c r="E151" s="59" t="s">
        <v>1099</v>
      </c>
      <c r="F151" s="59" t="s">
        <v>1100</v>
      </c>
      <c r="G151" s="59">
        <v>2</v>
      </c>
      <c r="H151" s="60" t="s">
        <v>415</v>
      </c>
      <c r="I151" s="59" t="s">
        <v>480</v>
      </c>
      <c r="J151" s="61"/>
      <c r="K151" s="57">
        <v>315</v>
      </c>
      <c r="L151" s="62" t="s">
        <v>481</v>
      </c>
      <c r="M151" s="57">
        <v>3</v>
      </c>
      <c r="N151" s="62">
        <v>15</v>
      </c>
      <c r="O151" s="62">
        <v>15</v>
      </c>
      <c r="P151" s="63" t="s">
        <v>1251</v>
      </c>
      <c r="Q151" s="62" t="s">
        <v>1293</v>
      </c>
      <c r="R151" s="63">
        <v>2</v>
      </c>
      <c r="S151" s="60" t="s">
        <v>1236</v>
      </c>
      <c r="T151" s="27">
        <f>D151-AB151</f>
        <v>434</v>
      </c>
      <c r="U151" s="27">
        <v>434</v>
      </c>
      <c r="V151" s="28">
        <f>D151/AB151</f>
        <v>1.1427162117724432</v>
      </c>
      <c r="W151" s="28">
        <f>V151-1</f>
        <v>0.1427162117724432</v>
      </c>
      <c r="X151" s="41"/>
      <c r="Y151" s="29"/>
      <c r="AA151" s="18" t="s">
        <v>415</v>
      </c>
      <c r="AB151" s="27">
        <v>3041</v>
      </c>
      <c r="AC151" s="34" t="s">
        <v>1099</v>
      </c>
      <c r="AD151" s="34" t="s">
        <v>1100</v>
      </c>
      <c r="AE151" s="18" t="s">
        <v>415</v>
      </c>
      <c r="AF151" s="18" t="s">
        <v>480</v>
      </c>
      <c r="AH151" s="18">
        <v>315</v>
      </c>
      <c r="AI151" s="35" t="s">
        <v>481</v>
      </c>
      <c r="AJ151" s="30" t="s">
        <v>1061</v>
      </c>
      <c r="AK151" s="30"/>
      <c r="BG151" s="18"/>
    </row>
    <row r="152" spans="1:59" ht="17.100000000000001" customHeight="1">
      <c r="A152" s="73"/>
      <c r="B152" s="73"/>
      <c r="C152" s="73"/>
      <c r="D152" s="73"/>
      <c r="E152" s="70" t="s">
        <v>1099</v>
      </c>
      <c r="F152" s="70" t="s">
        <v>1100</v>
      </c>
      <c r="G152" s="70">
        <v>2</v>
      </c>
      <c r="H152" s="71" t="s">
        <v>654</v>
      </c>
      <c r="I152" s="70" t="s">
        <v>480</v>
      </c>
      <c r="J152" s="72"/>
      <c r="K152" s="73">
        <v>415</v>
      </c>
      <c r="L152" s="73" t="s">
        <v>481</v>
      </c>
      <c r="M152" s="73">
        <v>4</v>
      </c>
      <c r="N152" s="73">
        <v>15</v>
      </c>
      <c r="O152" s="73">
        <v>15</v>
      </c>
      <c r="P152" s="95" t="s">
        <v>1251</v>
      </c>
      <c r="Q152" s="73" t="s">
        <v>1293</v>
      </c>
      <c r="R152" s="95">
        <v>2</v>
      </c>
      <c r="S152" s="71" t="s">
        <v>1223</v>
      </c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BG152" s="18"/>
    </row>
    <row r="153" spans="1:59" ht="17.100000000000001" customHeight="1">
      <c r="A153" s="56">
        <v>45569</v>
      </c>
      <c r="B153" s="57" t="s">
        <v>1106</v>
      </c>
      <c r="C153" s="57" t="s">
        <v>710</v>
      </c>
      <c r="D153" s="58">
        <v>4060</v>
      </c>
      <c r="E153" s="59" t="s">
        <v>1099</v>
      </c>
      <c r="F153" s="59" t="s">
        <v>1100</v>
      </c>
      <c r="G153" s="59">
        <v>2</v>
      </c>
      <c r="H153" s="60" t="s">
        <v>710</v>
      </c>
      <c r="I153" s="59" t="s">
        <v>480</v>
      </c>
      <c r="J153" s="61"/>
      <c r="K153" s="57">
        <v>515</v>
      </c>
      <c r="L153" s="62" t="s">
        <v>481</v>
      </c>
      <c r="M153" s="57">
        <v>5</v>
      </c>
      <c r="N153" s="62">
        <v>15</v>
      </c>
      <c r="O153" s="62">
        <v>15</v>
      </c>
      <c r="P153" s="63" t="s">
        <v>1251</v>
      </c>
      <c r="Q153" s="62" t="s">
        <v>1293</v>
      </c>
      <c r="R153" s="63">
        <v>2</v>
      </c>
      <c r="S153" s="64" t="s">
        <v>1234</v>
      </c>
      <c r="T153" s="27">
        <f>D153-AB153</f>
        <v>-190</v>
      </c>
      <c r="U153" s="27">
        <v>-190</v>
      </c>
      <c r="V153" s="28">
        <f>D153/AB153</f>
        <v>0.95529411764705885</v>
      </c>
      <c r="W153" s="28"/>
      <c r="AA153" s="18" t="s">
        <v>710</v>
      </c>
      <c r="AB153" s="27">
        <v>4250</v>
      </c>
      <c r="AC153" s="34" t="s">
        <v>1099</v>
      </c>
      <c r="AD153" s="34" t="s">
        <v>1100</v>
      </c>
      <c r="AE153" s="18" t="s">
        <v>710</v>
      </c>
      <c r="AF153" s="18" t="s">
        <v>480</v>
      </c>
      <c r="AH153" s="18">
        <v>515</v>
      </c>
      <c r="AI153" s="35" t="s">
        <v>481</v>
      </c>
      <c r="AJ153" s="30" t="s">
        <v>896</v>
      </c>
      <c r="AK153" s="30"/>
    </row>
    <row r="154" spans="1:59" ht="17.100000000000001" customHeight="1">
      <c r="A154" s="73"/>
      <c r="B154" s="73"/>
      <c r="C154" s="73"/>
      <c r="D154" s="73"/>
      <c r="E154" s="70" t="s">
        <v>1099</v>
      </c>
      <c r="F154" s="70" t="s">
        <v>1100</v>
      </c>
      <c r="G154" s="70">
        <v>2</v>
      </c>
      <c r="H154" s="71" t="s">
        <v>749</v>
      </c>
      <c r="I154" s="70" t="s">
        <v>480</v>
      </c>
      <c r="J154" s="72"/>
      <c r="K154" s="73">
        <v>615</v>
      </c>
      <c r="L154" s="73" t="s">
        <v>481</v>
      </c>
      <c r="M154" s="73">
        <v>6</v>
      </c>
      <c r="N154" s="73">
        <v>15</v>
      </c>
      <c r="O154" s="73">
        <v>15</v>
      </c>
      <c r="P154" s="95" t="s">
        <v>1251</v>
      </c>
      <c r="Q154" s="73" t="s">
        <v>1293</v>
      </c>
      <c r="R154" s="95">
        <v>2</v>
      </c>
      <c r="S154" s="71" t="s">
        <v>1223</v>
      </c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</row>
    <row r="155" spans="1:59" ht="17.100000000000001" customHeight="1">
      <c r="A155" s="56">
        <v>44853</v>
      </c>
      <c r="B155" s="57" t="s">
        <v>201</v>
      </c>
      <c r="C155" s="57" t="s">
        <v>416</v>
      </c>
      <c r="D155" s="58">
        <v>3615</v>
      </c>
      <c r="E155" s="59" t="s">
        <v>1099</v>
      </c>
      <c r="F155" s="59" t="s">
        <v>1100</v>
      </c>
      <c r="G155" s="59">
        <v>2</v>
      </c>
      <c r="H155" s="60" t="s">
        <v>416</v>
      </c>
      <c r="I155" s="59" t="s">
        <v>480</v>
      </c>
      <c r="J155" s="61"/>
      <c r="K155" s="57">
        <v>516</v>
      </c>
      <c r="L155" s="62" t="s">
        <v>481</v>
      </c>
      <c r="M155" s="57">
        <v>5</v>
      </c>
      <c r="N155" s="62">
        <v>16</v>
      </c>
      <c r="O155" s="62">
        <v>16</v>
      </c>
      <c r="P155" s="63" t="s">
        <v>1251</v>
      </c>
      <c r="Q155" s="62" t="s">
        <v>1295</v>
      </c>
      <c r="R155" s="63">
        <v>2</v>
      </c>
      <c r="S155" s="60" t="s">
        <v>1236</v>
      </c>
      <c r="T155" s="27">
        <f>D155-AB155</f>
        <v>452</v>
      </c>
      <c r="U155" s="27">
        <v>452</v>
      </c>
      <c r="V155" s="28">
        <f>D155/AB155</f>
        <v>1.1429023079355043</v>
      </c>
      <c r="W155" s="28">
        <f>V155-1</f>
        <v>0.14290230793550429</v>
      </c>
      <c r="X155" s="41"/>
      <c r="Y155" s="29"/>
      <c r="AA155" s="18" t="s">
        <v>416</v>
      </c>
      <c r="AB155" s="27">
        <v>3163</v>
      </c>
      <c r="AC155" s="34" t="s">
        <v>1099</v>
      </c>
      <c r="AD155" s="34" t="s">
        <v>1100</v>
      </c>
      <c r="AE155" s="18" t="s">
        <v>416</v>
      </c>
      <c r="AF155" s="18" t="s">
        <v>480</v>
      </c>
      <c r="AH155" s="18">
        <v>516</v>
      </c>
      <c r="AI155" s="35" t="s">
        <v>481</v>
      </c>
      <c r="AJ155" s="30" t="s">
        <v>1046</v>
      </c>
      <c r="AK155" s="30"/>
    </row>
    <row r="156" spans="1:59" ht="17.100000000000001" customHeight="1">
      <c r="A156" s="73"/>
      <c r="B156" s="73"/>
      <c r="C156" s="73"/>
      <c r="D156" s="73"/>
      <c r="E156" s="70" t="s">
        <v>1099</v>
      </c>
      <c r="F156" s="70" t="s">
        <v>1100</v>
      </c>
      <c r="G156" s="70">
        <v>2</v>
      </c>
      <c r="H156" s="71" t="s">
        <v>751</v>
      </c>
      <c r="I156" s="70" t="s">
        <v>480</v>
      </c>
      <c r="J156" s="72"/>
      <c r="K156" s="73">
        <v>616</v>
      </c>
      <c r="L156" s="73" t="s">
        <v>481</v>
      </c>
      <c r="M156" s="73">
        <v>6</v>
      </c>
      <c r="N156" s="73">
        <v>16</v>
      </c>
      <c r="O156" s="73">
        <v>16</v>
      </c>
      <c r="P156" s="95" t="s">
        <v>1251</v>
      </c>
      <c r="Q156" s="73" t="s">
        <v>1295</v>
      </c>
      <c r="R156" s="95">
        <v>2</v>
      </c>
      <c r="S156" s="71" t="s">
        <v>1223</v>
      </c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</row>
    <row r="157" spans="1:59" ht="17.100000000000001" customHeight="1">
      <c r="A157" s="81">
        <v>45108</v>
      </c>
      <c r="B157" s="82" t="s">
        <v>1154</v>
      </c>
      <c r="C157" s="82" t="s">
        <v>496</v>
      </c>
      <c r="D157" s="83">
        <v>3650</v>
      </c>
      <c r="E157" s="84" t="s">
        <v>1099</v>
      </c>
      <c r="F157" s="84" t="s">
        <v>1100</v>
      </c>
      <c r="G157" s="84">
        <v>2</v>
      </c>
      <c r="H157" s="85" t="s">
        <v>496</v>
      </c>
      <c r="I157" s="84" t="s">
        <v>478</v>
      </c>
      <c r="J157" s="86"/>
      <c r="K157" s="82">
        <v>201</v>
      </c>
      <c r="L157" s="87" t="s">
        <v>479</v>
      </c>
      <c r="M157" s="82">
        <v>2</v>
      </c>
      <c r="N157" s="87">
        <v>1</v>
      </c>
      <c r="O157" s="87">
        <v>1</v>
      </c>
      <c r="P157" s="96" t="s">
        <v>1251</v>
      </c>
      <c r="Q157" s="87" t="s">
        <v>1289</v>
      </c>
      <c r="R157" s="96">
        <v>2</v>
      </c>
      <c r="S157" s="85" t="s">
        <v>1235</v>
      </c>
      <c r="T157" s="27">
        <f>D157-AB157</f>
        <v>0</v>
      </c>
      <c r="U157" s="27">
        <v>0</v>
      </c>
      <c r="V157" s="28">
        <f>D157/AB157</f>
        <v>1</v>
      </c>
      <c r="W157" s="28"/>
      <c r="AA157" s="18" t="s">
        <v>496</v>
      </c>
      <c r="AB157" s="27">
        <v>3650</v>
      </c>
      <c r="AC157" s="25" t="s">
        <v>1099</v>
      </c>
      <c r="AD157" s="25" t="s">
        <v>1100</v>
      </c>
      <c r="AE157" s="18" t="s">
        <v>496</v>
      </c>
      <c r="AF157" s="18" t="s">
        <v>478</v>
      </c>
      <c r="AH157" s="18">
        <v>201</v>
      </c>
      <c r="AI157" s="26" t="s">
        <v>479</v>
      </c>
      <c r="AJ157" s="30" t="s">
        <v>963</v>
      </c>
      <c r="AV157" s="20"/>
      <c r="AW157" s="20"/>
    </row>
    <row r="158" spans="1:59" ht="17.100000000000001" customHeight="1">
      <c r="A158" s="74"/>
      <c r="B158" s="75"/>
      <c r="C158" s="75"/>
      <c r="D158" s="76"/>
      <c r="E158" s="77" t="s">
        <v>1099</v>
      </c>
      <c r="F158" s="77" t="s">
        <v>1100</v>
      </c>
      <c r="G158" s="77">
        <v>2</v>
      </c>
      <c r="H158" s="78" t="s">
        <v>560</v>
      </c>
      <c r="I158" s="77" t="s">
        <v>478</v>
      </c>
      <c r="J158" s="79"/>
      <c r="K158" s="75">
        <v>301</v>
      </c>
      <c r="L158" s="80" t="s">
        <v>479</v>
      </c>
      <c r="M158" s="75">
        <v>3</v>
      </c>
      <c r="N158" s="80">
        <v>1</v>
      </c>
      <c r="O158" s="80">
        <v>1</v>
      </c>
      <c r="P158" s="97" t="s">
        <v>1251</v>
      </c>
      <c r="Q158" s="80" t="s">
        <v>1289</v>
      </c>
      <c r="R158" s="97">
        <v>2</v>
      </c>
      <c r="S158" s="78" t="s">
        <v>1223</v>
      </c>
      <c r="T158" s="27"/>
      <c r="U158" s="27"/>
      <c r="V158" s="28"/>
      <c r="W158" s="28"/>
      <c r="X158" s="41"/>
      <c r="Y158" s="29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</row>
    <row r="159" spans="1:59" ht="17.100000000000001" customHeight="1">
      <c r="A159" s="74"/>
      <c r="B159" s="75"/>
      <c r="C159" s="75"/>
      <c r="D159" s="76"/>
      <c r="E159" s="77" t="s">
        <v>1099</v>
      </c>
      <c r="F159" s="77" t="s">
        <v>1100</v>
      </c>
      <c r="G159" s="77">
        <v>2</v>
      </c>
      <c r="H159" s="78" t="s">
        <v>621</v>
      </c>
      <c r="I159" s="77" t="s">
        <v>478</v>
      </c>
      <c r="J159" s="79"/>
      <c r="K159" s="75">
        <v>401</v>
      </c>
      <c r="L159" s="80" t="s">
        <v>479</v>
      </c>
      <c r="M159" s="75">
        <v>4</v>
      </c>
      <c r="N159" s="80">
        <v>1</v>
      </c>
      <c r="O159" s="80">
        <v>1</v>
      </c>
      <c r="P159" s="97" t="s">
        <v>1251</v>
      </c>
      <c r="Q159" s="80" t="s">
        <v>1289</v>
      </c>
      <c r="R159" s="97">
        <v>2</v>
      </c>
      <c r="S159" s="78" t="s">
        <v>1223</v>
      </c>
      <c r="T159" s="27"/>
      <c r="U159" s="27"/>
      <c r="V159" s="28"/>
      <c r="W159" s="28"/>
      <c r="X159" s="41"/>
      <c r="Y159" s="29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</row>
    <row r="160" spans="1:59" ht="17.100000000000001" customHeight="1">
      <c r="A160" s="81">
        <v>44893</v>
      </c>
      <c r="B160" s="82" t="s">
        <v>126</v>
      </c>
      <c r="C160" s="82" t="s">
        <v>337</v>
      </c>
      <c r="D160" s="83">
        <v>3690</v>
      </c>
      <c r="E160" s="84" t="s">
        <v>1099</v>
      </c>
      <c r="F160" s="84" t="s">
        <v>1100</v>
      </c>
      <c r="G160" s="84">
        <v>2</v>
      </c>
      <c r="H160" s="85" t="s">
        <v>337</v>
      </c>
      <c r="I160" s="84" t="s">
        <v>478</v>
      </c>
      <c r="J160" s="86"/>
      <c r="K160" s="82">
        <v>501</v>
      </c>
      <c r="L160" s="87" t="s">
        <v>479</v>
      </c>
      <c r="M160" s="82">
        <v>5</v>
      </c>
      <c r="N160" s="87">
        <v>1</v>
      </c>
      <c r="O160" s="87">
        <v>1</v>
      </c>
      <c r="P160" s="96" t="s">
        <v>1251</v>
      </c>
      <c r="Q160" s="87" t="s">
        <v>1289</v>
      </c>
      <c r="R160" s="96">
        <v>2</v>
      </c>
      <c r="S160" s="85" t="s">
        <v>1236</v>
      </c>
      <c r="T160" s="27">
        <f>D160-AB160</f>
        <v>461</v>
      </c>
      <c r="U160" s="27">
        <v>461</v>
      </c>
      <c r="V160" s="28">
        <f>D160/AB160</f>
        <v>1.1427686590275627</v>
      </c>
      <c r="W160" s="28">
        <f>V160-1</f>
        <v>0.14276865902756275</v>
      </c>
      <c r="X160" s="41"/>
      <c r="Y160" s="29"/>
      <c r="AA160" s="18" t="s">
        <v>337</v>
      </c>
      <c r="AB160" s="27">
        <v>3229</v>
      </c>
      <c r="AC160" s="25" t="s">
        <v>1099</v>
      </c>
      <c r="AD160" s="25" t="s">
        <v>1100</v>
      </c>
      <c r="AE160" s="18" t="s">
        <v>337</v>
      </c>
      <c r="AF160" s="18" t="s">
        <v>478</v>
      </c>
      <c r="AH160" s="18">
        <v>501</v>
      </c>
      <c r="AI160" s="26" t="s">
        <v>479</v>
      </c>
      <c r="AJ160" s="30" t="s">
        <v>1034</v>
      </c>
      <c r="AK160" s="30"/>
    </row>
    <row r="161" spans="1:59" ht="17.100000000000001" customHeight="1">
      <c r="A161" s="81">
        <v>45423</v>
      </c>
      <c r="B161" s="82" t="s">
        <v>1133</v>
      </c>
      <c r="C161" s="82" t="s">
        <v>736</v>
      </c>
      <c r="D161" s="83">
        <v>3750</v>
      </c>
      <c r="E161" s="84" t="s">
        <v>1099</v>
      </c>
      <c r="F161" s="84" t="s">
        <v>1100</v>
      </c>
      <c r="G161" s="84">
        <v>2</v>
      </c>
      <c r="H161" s="85" t="s">
        <v>736</v>
      </c>
      <c r="I161" s="84" t="s">
        <v>478</v>
      </c>
      <c r="J161" s="86"/>
      <c r="K161" s="82">
        <v>601</v>
      </c>
      <c r="L161" s="87" t="s">
        <v>479</v>
      </c>
      <c r="M161" s="82">
        <v>6</v>
      </c>
      <c r="N161" s="87">
        <v>1</v>
      </c>
      <c r="O161" s="87">
        <v>1</v>
      </c>
      <c r="P161" s="96" t="s">
        <v>1251</v>
      </c>
      <c r="Q161" s="87" t="s">
        <v>1289</v>
      </c>
      <c r="R161" s="96">
        <v>2</v>
      </c>
      <c r="S161" s="85" t="s">
        <v>1236</v>
      </c>
      <c r="T161" s="27">
        <f>D161-AB161</f>
        <v>125</v>
      </c>
      <c r="U161" s="27">
        <v>125</v>
      </c>
      <c r="V161" s="28">
        <f>D161/AB161</f>
        <v>1.0344827586206897</v>
      </c>
      <c r="W161" s="28">
        <f>V161-1</f>
        <v>3.4482758620689724E-2</v>
      </c>
      <c r="X161" s="41">
        <v>3.4482758620689724E-2</v>
      </c>
      <c r="Y161" s="29"/>
      <c r="AA161" s="18" t="s">
        <v>736</v>
      </c>
      <c r="AB161" s="27">
        <v>3625</v>
      </c>
      <c r="AC161" s="25" t="s">
        <v>1099</v>
      </c>
      <c r="AD161" s="25" t="s">
        <v>1100</v>
      </c>
      <c r="AE161" s="18" t="s">
        <v>736</v>
      </c>
      <c r="AF161" s="18" t="s">
        <v>478</v>
      </c>
      <c r="AH161" s="18">
        <v>601</v>
      </c>
      <c r="AI161" s="26" t="s">
        <v>479</v>
      </c>
      <c r="AJ161" s="30" t="s">
        <v>968</v>
      </c>
    </row>
    <row r="162" spans="1:59" ht="17.100000000000001" customHeight="1">
      <c r="A162" s="81">
        <v>45031</v>
      </c>
      <c r="B162" s="82" t="s">
        <v>1173</v>
      </c>
      <c r="C162" s="82" t="s">
        <v>3</v>
      </c>
      <c r="D162" s="83">
        <v>4500</v>
      </c>
      <c r="E162" s="84" t="s">
        <v>1099</v>
      </c>
      <c r="F162" s="84" t="s">
        <v>1100</v>
      </c>
      <c r="G162" s="84">
        <v>2</v>
      </c>
      <c r="H162" s="85" t="s">
        <v>3</v>
      </c>
      <c r="I162" s="84" t="s">
        <v>478</v>
      </c>
      <c r="J162" s="86"/>
      <c r="K162" s="82">
        <v>701</v>
      </c>
      <c r="L162" s="87" t="s">
        <v>479</v>
      </c>
      <c r="M162" s="82">
        <v>7</v>
      </c>
      <c r="N162" s="87">
        <v>1</v>
      </c>
      <c r="O162" s="87">
        <v>1</v>
      </c>
      <c r="P162" s="96" t="s">
        <v>1251</v>
      </c>
      <c r="Q162" s="87" t="s">
        <v>1289</v>
      </c>
      <c r="R162" s="96">
        <v>2</v>
      </c>
      <c r="S162" s="88" t="s">
        <v>1234</v>
      </c>
      <c r="T162" s="27">
        <f>D162-AB162</f>
        <v>-113</v>
      </c>
      <c r="U162" s="27">
        <v>-113</v>
      </c>
      <c r="V162" s="28">
        <f>D162/AB162</f>
        <v>0.97550401040537615</v>
      </c>
      <c r="W162" s="28"/>
      <c r="Y162" s="29">
        <f>A162-Z162</f>
        <v>102</v>
      </c>
      <c r="Z162" s="22">
        <v>44929</v>
      </c>
      <c r="AA162" s="23" t="s">
        <v>29</v>
      </c>
      <c r="AB162" s="24">
        <v>4613</v>
      </c>
      <c r="AC162" s="25" t="s">
        <v>1099</v>
      </c>
      <c r="AD162" s="25" t="s">
        <v>1100</v>
      </c>
      <c r="AE162" s="23" t="s">
        <v>255</v>
      </c>
      <c r="AF162" s="25" t="s">
        <v>478</v>
      </c>
      <c r="AG162" s="26" t="s">
        <v>471</v>
      </c>
      <c r="AH162" s="23">
        <v>701</v>
      </c>
      <c r="AI162" s="26" t="s">
        <v>479</v>
      </c>
      <c r="AJ162" s="30" t="s">
        <v>886</v>
      </c>
      <c r="AM162" s="18" t="s">
        <v>255</v>
      </c>
      <c r="AN162" s="27">
        <v>4613</v>
      </c>
      <c r="AO162" s="25" t="s">
        <v>1099</v>
      </c>
      <c r="AP162" s="25" t="s">
        <v>1100</v>
      </c>
      <c r="AQ162" s="18" t="s">
        <v>3</v>
      </c>
      <c r="AR162" s="18" t="s">
        <v>478</v>
      </c>
      <c r="AS162" s="18" t="s">
        <v>471</v>
      </c>
      <c r="AT162" s="18">
        <v>701</v>
      </c>
      <c r="AU162" s="26" t="s">
        <v>479</v>
      </c>
    </row>
    <row r="163" spans="1:59" ht="17.100000000000001" customHeight="1">
      <c r="A163" s="81">
        <v>45485</v>
      </c>
      <c r="B163" s="82" t="s">
        <v>39</v>
      </c>
      <c r="C163" s="82" t="s">
        <v>265</v>
      </c>
      <c r="D163" s="83">
        <v>3700</v>
      </c>
      <c r="E163" s="84" t="s">
        <v>1099</v>
      </c>
      <c r="F163" s="84" t="s">
        <v>1100</v>
      </c>
      <c r="G163" s="84">
        <v>2</v>
      </c>
      <c r="H163" s="85" t="s">
        <v>793</v>
      </c>
      <c r="I163" s="84" t="s">
        <v>478</v>
      </c>
      <c r="J163" s="86" t="s">
        <v>471</v>
      </c>
      <c r="K163" s="82">
        <v>801</v>
      </c>
      <c r="L163" s="87" t="s">
        <v>479</v>
      </c>
      <c r="M163" s="82">
        <v>8</v>
      </c>
      <c r="N163" s="87">
        <v>1</v>
      </c>
      <c r="O163" s="87">
        <v>1</v>
      </c>
      <c r="P163" s="96" t="s">
        <v>1251</v>
      </c>
      <c r="Q163" s="87" t="s">
        <v>1289</v>
      </c>
      <c r="R163" s="96">
        <v>2</v>
      </c>
      <c r="S163" s="88" t="s">
        <v>1234</v>
      </c>
      <c r="T163" s="27">
        <f>D163-AB163</f>
        <v>-50</v>
      </c>
      <c r="U163" s="27">
        <v>-50</v>
      </c>
      <c r="V163" s="28">
        <f>D163/AB163</f>
        <v>0.98666666666666669</v>
      </c>
      <c r="W163" s="28"/>
      <c r="Y163" s="29">
        <f>A163-Z163</f>
        <v>436</v>
      </c>
      <c r="Z163" s="22">
        <v>45049</v>
      </c>
      <c r="AA163" s="23" t="s">
        <v>39</v>
      </c>
      <c r="AB163" s="24">
        <v>3750</v>
      </c>
      <c r="AC163" s="25" t="s">
        <v>1099</v>
      </c>
      <c r="AD163" s="25" t="s">
        <v>1100</v>
      </c>
      <c r="AE163" s="23" t="s">
        <v>265</v>
      </c>
      <c r="AF163" s="25" t="s">
        <v>478</v>
      </c>
      <c r="AG163" s="26" t="s">
        <v>471</v>
      </c>
      <c r="AH163" s="23">
        <v>801</v>
      </c>
      <c r="AI163" s="26" t="s">
        <v>479</v>
      </c>
      <c r="AJ163" s="30" t="s">
        <v>993</v>
      </c>
      <c r="AM163" s="18" t="s">
        <v>793</v>
      </c>
      <c r="AN163" s="27">
        <v>3438</v>
      </c>
      <c r="AO163" s="25" t="s">
        <v>1099</v>
      </c>
      <c r="AP163" s="25" t="s">
        <v>1100</v>
      </c>
      <c r="AQ163" s="18" t="s">
        <v>793</v>
      </c>
      <c r="AR163" s="18" t="s">
        <v>478</v>
      </c>
      <c r="AS163" s="17" t="s">
        <v>471</v>
      </c>
      <c r="AT163" s="18">
        <v>801</v>
      </c>
      <c r="AU163" s="26" t="s">
        <v>479</v>
      </c>
    </row>
    <row r="164" spans="1:59" ht="17.100000000000001" customHeight="1">
      <c r="A164" s="74"/>
      <c r="B164" s="75"/>
      <c r="C164" s="75"/>
      <c r="D164" s="76"/>
      <c r="E164" s="77" t="s">
        <v>1099</v>
      </c>
      <c r="F164" s="77" t="s">
        <v>1100</v>
      </c>
      <c r="G164" s="77">
        <v>2</v>
      </c>
      <c r="H164" s="78" t="s">
        <v>501</v>
      </c>
      <c r="I164" s="77" t="s">
        <v>478</v>
      </c>
      <c r="J164" s="79"/>
      <c r="K164" s="75">
        <v>203</v>
      </c>
      <c r="L164" s="80" t="s">
        <v>479</v>
      </c>
      <c r="M164" s="75">
        <v>2</v>
      </c>
      <c r="N164" s="80">
        <v>3</v>
      </c>
      <c r="O164" s="80">
        <v>3</v>
      </c>
      <c r="P164" s="97" t="s">
        <v>1251</v>
      </c>
      <c r="Q164" s="80"/>
      <c r="R164" s="97">
        <v>2</v>
      </c>
      <c r="S164" s="78" t="s">
        <v>1223</v>
      </c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BG164" s="18"/>
    </row>
    <row r="165" spans="1:59" ht="17.100000000000001" customHeight="1">
      <c r="A165" s="81">
        <v>44725</v>
      </c>
      <c r="B165" s="82" t="s">
        <v>94</v>
      </c>
      <c r="C165" s="82" t="s">
        <v>305</v>
      </c>
      <c r="D165" s="83">
        <v>3425</v>
      </c>
      <c r="E165" s="84" t="s">
        <v>1099</v>
      </c>
      <c r="F165" s="84" t="s">
        <v>1100</v>
      </c>
      <c r="G165" s="84">
        <v>2</v>
      </c>
      <c r="H165" s="85" t="s">
        <v>305</v>
      </c>
      <c r="I165" s="84" t="s">
        <v>478</v>
      </c>
      <c r="J165" s="86"/>
      <c r="K165" s="82">
        <v>303</v>
      </c>
      <c r="L165" s="87" t="s">
        <v>479</v>
      </c>
      <c r="M165" s="82">
        <v>3</v>
      </c>
      <c r="N165" s="87">
        <v>3</v>
      </c>
      <c r="O165" s="87">
        <v>3</v>
      </c>
      <c r="P165" s="96" t="s">
        <v>1251</v>
      </c>
      <c r="Q165" s="87"/>
      <c r="R165" s="96">
        <v>2</v>
      </c>
      <c r="S165" s="85"/>
      <c r="BG165" s="18"/>
    </row>
    <row r="166" spans="1:59" ht="17.100000000000001" customHeight="1">
      <c r="A166" s="74"/>
      <c r="B166" s="75"/>
      <c r="C166" s="75"/>
      <c r="D166" s="76"/>
      <c r="E166" s="77" t="s">
        <v>1099</v>
      </c>
      <c r="F166" s="77" t="s">
        <v>1100</v>
      </c>
      <c r="G166" s="77">
        <v>2</v>
      </c>
      <c r="H166" s="78" t="s">
        <v>626</v>
      </c>
      <c r="I166" s="77" t="s">
        <v>478</v>
      </c>
      <c r="J166" s="79"/>
      <c r="K166" s="75">
        <v>403</v>
      </c>
      <c r="L166" s="80" t="s">
        <v>479</v>
      </c>
      <c r="M166" s="75">
        <v>4</v>
      </c>
      <c r="N166" s="80">
        <v>3</v>
      </c>
      <c r="O166" s="80">
        <v>3</v>
      </c>
      <c r="P166" s="97" t="s">
        <v>1251</v>
      </c>
      <c r="Q166" s="80"/>
      <c r="R166" s="97">
        <v>2</v>
      </c>
      <c r="S166" s="78" t="s">
        <v>1223</v>
      </c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BG166" s="18"/>
    </row>
    <row r="167" spans="1:59" ht="17.100000000000001" customHeight="1">
      <c r="A167" s="81">
        <v>45550</v>
      </c>
      <c r="B167" s="82" t="s">
        <v>1111</v>
      </c>
      <c r="C167" s="82" t="s">
        <v>688</v>
      </c>
      <c r="D167" s="83">
        <v>3995</v>
      </c>
      <c r="E167" s="84" t="s">
        <v>1099</v>
      </c>
      <c r="F167" s="84" t="s">
        <v>1100</v>
      </c>
      <c r="G167" s="84">
        <v>2</v>
      </c>
      <c r="H167" s="85" t="s">
        <v>688</v>
      </c>
      <c r="I167" s="84" t="s">
        <v>478</v>
      </c>
      <c r="J167" s="86"/>
      <c r="K167" s="82">
        <v>503</v>
      </c>
      <c r="L167" s="87" t="s">
        <v>479</v>
      </c>
      <c r="M167" s="82">
        <v>5</v>
      </c>
      <c r="N167" s="87">
        <v>3</v>
      </c>
      <c r="O167" s="87">
        <v>3</v>
      </c>
      <c r="P167" s="96" t="s">
        <v>1251</v>
      </c>
      <c r="Q167" s="87"/>
      <c r="R167" s="96">
        <v>2</v>
      </c>
      <c r="S167" s="85"/>
      <c r="BG167" s="18"/>
    </row>
    <row r="168" spans="1:59" ht="17.100000000000001" customHeight="1">
      <c r="A168" s="81">
        <v>45486</v>
      </c>
      <c r="B168" s="82" t="s">
        <v>1123</v>
      </c>
      <c r="C168" s="82" t="s">
        <v>739</v>
      </c>
      <c r="D168" s="83">
        <v>3600</v>
      </c>
      <c r="E168" s="84" t="s">
        <v>1099</v>
      </c>
      <c r="F168" s="84" t="s">
        <v>1100</v>
      </c>
      <c r="G168" s="84">
        <v>2</v>
      </c>
      <c r="H168" s="85" t="s">
        <v>739</v>
      </c>
      <c r="I168" s="84" t="s">
        <v>478</v>
      </c>
      <c r="J168" s="86"/>
      <c r="K168" s="82">
        <v>603</v>
      </c>
      <c r="L168" s="87" t="s">
        <v>479</v>
      </c>
      <c r="M168" s="82">
        <v>6</v>
      </c>
      <c r="N168" s="87">
        <v>3</v>
      </c>
      <c r="O168" s="87">
        <v>3</v>
      </c>
      <c r="P168" s="96" t="s">
        <v>1251</v>
      </c>
      <c r="Q168" s="87"/>
      <c r="R168" s="96">
        <v>2</v>
      </c>
      <c r="S168" s="88" t="s">
        <v>1234</v>
      </c>
      <c r="T168" s="27">
        <f>D168-AB168</f>
        <v>-95</v>
      </c>
      <c r="U168" s="27">
        <v>-95</v>
      </c>
      <c r="V168" s="28">
        <f>D168/AB168</f>
        <v>0.97428958051420844</v>
      </c>
      <c r="W168" s="28"/>
      <c r="AA168" s="18" t="s">
        <v>739</v>
      </c>
      <c r="AB168" s="27">
        <v>3695</v>
      </c>
      <c r="AC168" s="25" t="s">
        <v>1099</v>
      </c>
      <c r="AD168" s="25" t="s">
        <v>1100</v>
      </c>
      <c r="AE168" s="18" t="s">
        <v>739</v>
      </c>
      <c r="AF168" s="18" t="s">
        <v>478</v>
      </c>
      <c r="AH168" s="18">
        <v>603</v>
      </c>
      <c r="AI168" s="26" t="s">
        <v>479</v>
      </c>
      <c r="AJ168" s="30" t="s">
        <v>950</v>
      </c>
      <c r="AK168" s="30"/>
      <c r="AV168" s="20"/>
      <c r="AW168" s="20"/>
      <c r="BG168" s="18"/>
    </row>
    <row r="169" spans="1:59" ht="17.100000000000001" customHeight="1">
      <c r="A169" s="74"/>
      <c r="B169" s="75"/>
      <c r="C169" s="75"/>
      <c r="D169" s="76"/>
      <c r="E169" s="77" t="s">
        <v>1099</v>
      </c>
      <c r="F169" s="77" t="s">
        <v>1100</v>
      </c>
      <c r="G169" s="77">
        <v>2</v>
      </c>
      <c r="H169" s="78" t="s">
        <v>506</v>
      </c>
      <c r="I169" s="77" t="s">
        <v>478</v>
      </c>
      <c r="J169" s="79"/>
      <c r="K169" s="75">
        <v>205</v>
      </c>
      <c r="L169" s="80" t="s">
        <v>479</v>
      </c>
      <c r="M169" s="75">
        <v>2</v>
      </c>
      <c r="N169" s="80">
        <v>5</v>
      </c>
      <c r="O169" s="80">
        <v>5</v>
      </c>
      <c r="P169" s="97" t="s">
        <v>1251</v>
      </c>
      <c r="Q169" s="80"/>
      <c r="R169" s="97">
        <v>2</v>
      </c>
      <c r="S169" s="78" t="s">
        <v>1223</v>
      </c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BG169" s="18"/>
    </row>
    <row r="170" spans="1:59" ht="17.100000000000001" customHeight="1">
      <c r="A170" s="81">
        <v>45376</v>
      </c>
      <c r="B170" s="82" t="s">
        <v>99</v>
      </c>
      <c r="C170" s="82" t="s">
        <v>310</v>
      </c>
      <c r="D170" s="83">
        <v>3775</v>
      </c>
      <c r="E170" s="84" t="s">
        <v>1099</v>
      </c>
      <c r="F170" s="84" t="s">
        <v>1100</v>
      </c>
      <c r="G170" s="84">
        <v>2</v>
      </c>
      <c r="H170" s="85" t="s">
        <v>310</v>
      </c>
      <c r="I170" s="84" t="s">
        <v>478</v>
      </c>
      <c r="J170" s="86"/>
      <c r="K170" s="82">
        <v>305</v>
      </c>
      <c r="L170" s="87" t="s">
        <v>479</v>
      </c>
      <c r="M170" s="82">
        <v>3</v>
      </c>
      <c r="N170" s="87">
        <v>5</v>
      </c>
      <c r="O170" s="87">
        <v>5</v>
      </c>
      <c r="P170" s="96" t="s">
        <v>1251</v>
      </c>
      <c r="Q170" s="87"/>
      <c r="R170" s="96">
        <v>2</v>
      </c>
      <c r="S170" s="85" t="s">
        <v>1236</v>
      </c>
      <c r="T170" s="27">
        <f>D170-AB170</f>
        <v>360</v>
      </c>
      <c r="U170" s="27">
        <v>360</v>
      </c>
      <c r="V170" s="28">
        <f>D170/AB170</f>
        <v>1.1054172767203514</v>
      </c>
      <c r="W170" s="28">
        <f>V170-1</f>
        <v>0.10541727672035139</v>
      </c>
      <c r="X170" s="41"/>
      <c r="Y170" s="29"/>
      <c r="AA170" s="18" t="s">
        <v>310</v>
      </c>
      <c r="AB170" s="27">
        <v>3415</v>
      </c>
      <c r="AC170" s="25" t="s">
        <v>1099</v>
      </c>
      <c r="AD170" s="25" t="s">
        <v>1100</v>
      </c>
      <c r="AE170" s="18" t="s">
        <v>310</v>
      </c>
      <c r="AF170" s="18" t="s">
        <v>478</v>
      </c>
      <c r="AH170" s="18">
        <v>305</v>
      </c>
      <c r="AI170" s="26" t="s">
        <v>479</v>
      </c>
      <c r="AJ170" s="30" t="s">
        <v>998</v>
      </c>
      <c r="AV170" s="20"/>
      <c r="AW170" s="20"/>
      <c r="BG170" s="18"/>
    </row>
    <row r="171" spans="1:59" ht="17.100000000000001" customHeight="1">
      <c r="A171" s="74"/>
      <c r="B171" s="75"/>
      <c r="C171" s="75"/>
      <c r="D171" s="76"/>
      <c r="E171" s="77" t="s">
        <v>1099</v>
      </c>
      <c r="F171" s="77" t="s">
        <v>1100</v>
      </c>
      <c r="G171" s="77">
        <v>2</v>
      </c>
      <c r="H171" s="78" t="s">
        <v>631</v>
      </c>
      <c r="I171" s="77" t="s">
        <v>478</v>
      </c>
      <c r="J171" s="79"/>
      <c r="K171" s="75">
        <v>405</v>
      </c>
      <c r="L171" s="80" t="s">
        <v>479</v>
      </c>
      <c r="M171" s="75">
        <v>4</v>
      </c>
      <c r="N171" s="80">
        <v>5</v>
      </c>
      <c r="O171" s="80">
        <v>5</v>
      </c>
      <c r="P171" s="97" t="s">
        <v>1251</v>
      </c>
      <c r="Q171" s="80"/>
      <c r="R171" s="97">
        <v>2</v>
      </c>
      <c r="S171" s="78" t="s">
        <v>1223</v>
      </c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BG171" s="18"/>
    </row>
    <row r="172" spans="1:59" ht="17.100000000000001" customHeight="1">
      <c r="A172" s="81">
        <v>45190</v>
      </c>
      <c r="B172" s="82" t="s">
        <v>1148</v>
      </c>
      <c r="C172" s="82" t="s">
        <v>693</v>
      </c>
      <c r="D172" s="83">
        <v>4050</v>
      </c>
      <c r="E172" s="84" t="s">
        <v>1099</v>
      </c>
      <c r="F172" s="84" t="s">
        <v>1100</v>
      </c>
      <c r="G172" s="84">
        <v>2</v>
      </c>
      <c r="H172" s="85" t="s">
        <v>693</v>
      </c>
      <c r="I172" s="84" t="s">
        <v>478</v>
      </c>
      <c r="J172" s="86"/>
      <c r="K172" s="82">
        <v>505</v>
      </c>
      <c r="L172" s="87" t="s">
        <v>479</v>
      </c>
      <c r="M172" s="82">
        <v>5</v>
      </c>
      <c r="N172" s="87">
        <v>5</v>
      </c>
      <c r="O172" s="87">
        <v>5</v>
      </c>
      <c r="P172" s="96" t="s">
        <v>1251</v>
      </c>
      <c r="Q172" s="87"/>
      <c r="R172" s="96">
        <v>2</v>
      </c>
      <c r="S172" s="88" t="s">
        <v>1234</v>
      </c>
      <c r="T172" s="27">
        <f t="shared" ref="T172:T177" si="0">D172-AB172</f>
        <v>-101</v>
      </c>
      <c r="U172" s="27">
        <v>-101</v>
      </c>
      <c r="V172" s="28">
        <f t="shared" ref="V172:V177" si="1">D172/AB172</f>
        <v>0.97566851361117801</v>
      </c>
      <c r="W172" s="28"/>
      <c r="AA172" s="18" t="s">
        <v>693</v>
      </c>
      <c r="AB172" s="27">
        <v>4151</v>
      </c>
      <c r="AC172" s="25" t="s">
        <v>1099</v>
      </c>
      <c r="AD172" s="25" t="s">
        <v>1100</v>
      </c>
      <c r="AE172" s="18" t="s">
        <v>693</v>
      </c>
      <c r="AF172" s="18" t="s">
        <v>478</v>
      </c>
      <c r="AH172" s="18">
        <v>505</v>
      </c>
      <c r="AI172" s="26" t="s">
        <v>479</v>
      </c>
      <c r="AJ172" s="30" t="s">
        <v>899</v>
      </c>
      <c r="AK172" s="30"/>
      <c r="AV172" s="20"/>
      <c r="AW172" s="20"/>
      <c r="BG172" s="18"/>
    </row>
    <row r="173" spans="1:59" ht="17.100000000000001" customHeight="1">
      <c r="A173" s="81">
        <v>45602</v>
      </c>
      <c r="B173" s="82" t="s">
        <v>196</v>
      </c>
      <c r="C173" s="82" t="s">
        <v>411</v>
      </c>
      <c r="D173" s="83">
        <v>3785</v>
      </c>
      <c r="E173" s="84" t="s">
        <v>1099</v>
      </c>
      <c r="F173" s="84" t="s">
        <v>1100</v>
      </c>
      <c r="G173" s="84">
        <v>2</v>
      </c>
      <c r="H173" s="85" t="s">
        <v>411</v>
      </c>
      <c r="I173" s="84" t="s">
        <v>478</v>
      </c>
      <c r="J173" s="86"/>
      <c r="K173" s="82">
        <v>605</v>
      </c>
      <c r="L173" s="87" t="s">
        <v>479</v>
      </c>
      <c r="M173" s="82">
        <v>6</v>
      </c>
      <c r="N173" s="87">
        <v>5</v>
      </c>
      <c r="O173" s="87">
        <v>5</v>
      </c>
      <c r="P173" s="96" t="s">
        <v>1251</v>
      </c>
      <c r="Q173" s="87"/>
      <c r="R173" s="96">
        <v>2</v>
      </c>
      <c r="S173" s="85" t="s">
        <v>1236</v>
      </c>
      <c r="T173" s="27">
        <f t="shared" si="0"/>
        <v>361</v>
      </c>
      <c r="U173" s="27">
        <v>361</v>
      </c>
      <c r="V173" s="28">
        <f t="shared" si="1"/>
        <v>1.1054322429906542</v>
      </c>
      <c r="W173" s="28">
        <f>V173-1</f>
        <v>0.10543224299065423</v>
      </c>
      <c r="X173" s="41"/>
      <c r="Y173" s="29"/>
      <c r="AA173" s="18" t="s">
        <v>411</v>
      </c>
      <c r="AB173" s="27">
        <v>3424</v>
      </c>
      <c r="AC173" s="25" t="s">
        <v>1099</v>
      </c>
      <c r="AD173" s="25" t="s">
        <v>1100</v>
      </c>
      <c r="AE173" s="18" t="s">
        <v>411</v>
      </c>
      <c r="AF173" s="18" t="s">
        <v>478</v>
      </c>
      <c r="AH173" s="18">
        <v>605</v>
      </c>
      <c r="AI173" s="26" t="s">
        <v>479</v>
      </c>
      <c r="AJ173" s="30" t="s">
        <v>997</v>
      </c>
      <c r="AV173" s="20"/>
      <c r="AW173" s="20"/>
      <c r="BG173" s="18"/>
    </row>
    <row r="174" spans="1:59" ht="17.100000000000001" customHeight="1">
      <c r="A174" s="81">
        <v>45401</v>
      </c>
      <c r="B174" s="82" t="s">
        <v>182</v>
      </c>
      <c r="C174" s="82" t="s">
        <v>396</v>
      </c>
      <c r="D174" s="83">
        <v>3650</v>
      </c>
      <c r="E174" s="84" t="s">
        <v>1099</v>
      </c>
      <c r="F174" s="84" t="s">
        <v>1100</v>
      </c>
      <c r="G174" s="84">
        <v>2</v>
      </c>
      <c r="H174" s="85" t="s">
        <v>396</v>
      </c>
      <c r="I174" s="84" t="s">
        <v>478</v>
      </c>
      <c r="J174" s="86"/>
      <c r="K174" s="82">
        <v>206</v>
      </c>
      <c r="L174" s="87" t="s">
        <v>479</v>
      </c>
      <c r="M174" s="82">
        <v>2</v>
      </c>
      <c r="N174" s="87">
        <v>6</v>
      </c>
      <c r="O174" s="87">
        <v>6</v>
      </c>
      <c r="P174" s="96" t="s">
        <v>1251</v>
      </c>
      <c r="Q174" s="87" t="s">
        <v>1285</v>
      </c>
      <c r="R174" s="96">
        <v>2</v>
      </c>
      <c r="S174" s="85" t="s">
        <v>1236</v>
      </c>
      <c r="T174" s="27">
        <f t="shared" si="0"/>
        <v>100</v>
      </c>
      <c r="U174" s="27">
        <v>100</v>
      </c>
      <c r="V174" s="28">
        <f t="shared" si="1"/>
        <v>1.028169014084507</v>
      </c>
      <c r="W174" s="28">
        <f>V174-1</f>
        <v>2.8169014084507005E-2</v>
      </c>
      <c r="X174" s="41">
        <v>2.8169014084507005E-2</v>
      </c>
      <c r="Y174" s="29"/>
      <c r="AA174" s="18" t="s">
        <v>396</v>
      </c>
      <c r="AB174" s="27">
        <v>3550</v>
      </c>
      <c r="AC174" s="25" t="s">
        <v>1099</v>
      </c>
      <c r="AD174" s="25" t="s">
        <v>1100</v>
      </c>
      <c r="AE174" s="18" t="s">
        <v>396</v>
      </c>
      <c r="AF174" s="18" t="s">
        <v>478</v>
      </c>
      <c r="AH174" s="18">
        <v>206</v>
      </c>
      <c r="AI174" s="26" t="s">
        <v>479</v>
      </c>
      <c r="AJ174" s="30" t="s">
        <v>983</v>
      </c>
      <c r="AV174" s="20"/>
      <c r="AW174" s="20"/>
      <c r="BG174" s="18"/>
    </row>
    <row r="175" spans="1:59" ht="17.100000000000001" customHeight="1">
      <c r="A175" s="81">
        <v>44984</v>
      </c>
      <c r="B175" s="82" t="s">
        <v>60</v>
      </c>
      <c r="C175" s="82" t="s">
        <v>274</v>
      </c>
      <c r="D175" s="83">
        <v>3654</v>
      </c>
      <c r="E175" s="84" t="s">
        <v>1099</v>
      </c>
      <c r="F175" s="84" t="s">
        <v>1100</v>
      </c>
      <c r="G175" s="84">
        <v>2</v>
      </c>
      <c r="H175" s="85" t="s">
        <v>274</v>
      </c>
      <c r="I175" s="84" t="s">
        <v>478</v>
      </c>
      <c r="J175" s="86"/>
      <c r="K175" s="82">
        <v>306</v>
      </c>
      <c r="L175" s="87" t="s">
        <v>479</v>
      </c>
      <c r="M175" s="82">
        <v>3</v>
      </c>
      <c r="N175" s="87">
        <v>6</v>
      </c>
      <c r="O175" s="87">
        <v>6</v>
      </c>
      <c r="P175" s="96" t="s">
        <v>1251</v>
      </c>
      <c r="Q175" s="87" t="s">
        <v>1285</v>
      </c>
      <c r="R175" s="96">
        <v>2</v>
      </c>
      <c r="S175" s="85" t="s">
        <v>1236</v>
      </c>
      <c r="T175" s="27">
        <f t="shared" si="0"/>
        <v>457</v>
      </c>
      <c r="U175" s="27">
        <v>457</v>
      </c>
      <c r="V175" s="28">
        <f t="shared" si="1"/>
        <v>1.1429465123553331</v>
      </c>
      <c r="W175" s="28">
        <f>V175-1</f>
        <v>0.14294651235533307</v>
      </c>
      <c r="X175" s="41"/>
      <c r="Y175" s="29"/>
      <c r="AA175" s="18" t="s">
        <v>274</v>
      </c>
      <c r="AB175" s="27">
        <v>3197</v>
      </c>
      <c r="AC175" s="25" t="s">
        <v>1099</v>
      </c>
      <c r="AD175" s="25" t="s">
        <v>1100</v>
      </c>
      <c r="AE175" s="18" t="s">
        <v>274</v>
      </c>
      <c r="AF175" s="18" t="s">
        <v>478</v>
      </c>
      <c r="AH175" s="18">
        <v>306</v>
      </c>
      <c r="AI175" s="26" t="s">
        <v>479</v>
      </c>
      <c r="AJ175" s="30" t="s">
        <v>1038</v>
      </c>
      <c r="AV175" s="20"/>
      <c r="AW175" s="20"/>
      <c r="BG175" s="18"/>
    </row>
    <row r="176" spans="1:59" ht="17.100000000000001" customHeight="1">
      <c r="A176" s="81">
        <v>45073</v>
      </c>
      <c r="B176" s="82" t="s">
        <v>1162</v>
      </c>
      <c r="C176" s="82" t="s">
        <v>633</v>
      </c>
      <c r="D176" s="83">
        <v>3595</v>
      </c>
      <c r="E176" s="84" t="s">
        <v>1099</v>
      </c>
      <c r="F176" s="84" t="s">
        <v>1100</v>
      </c>
      <c r="G176" s="84">
        <v>2</v>
      </c>
      <c r="H176" s="85" t="s">
        <v>633</v>
      </c>
      <c r="I176" s="84" t="s">
        <v>478</v>
      </c>
      <c r="J176" s="86"/>
      <c r="K176" s="82">
        <v>406</v>
      </c>
      <c r="L176" s="87" t="s">
        <v>479</v>
      </c>
      <c r="M176" s="82">
        <v>4</v>
      </c>
      <c r="N176" s="87">
        <v>6</v>
      </c>
      <c r="O176" s="87">
        <v>6</v>
      </c>
      <c r="P176" s="96" t="s">
        <v>1251</v>
      </c>
      <c r="Q176" s="87" t="s">
        <v>1285</v>
      </c>
      <c r="R176" s="96">
        <v>2</v>
      </c>
      <c r="S176" s="85" t="s">
        <v>1235</v>
      </c>
      <c r="T176" s="27">
        <f t="shared" si="0"/>
        <v>0</v>
      </c>
      <c r="U176" s="27">
        <v>0</v>
      </c>
      <c r="V176" s="28">
        <f t="shared" si="1"/>
        <v>1</v>
      </c>
      <c r="W176" s="28"/>
      <c r="AA176" s="18" t="s">
        <v>633</v>
      </c>
      <c r="AB176" s="27">
        <v>3595</v>
      </c>
      <c r="AC176" s="25" t="s">
        <v>1099</v>
      </c>
      <c r="AD176" s="25" t="s">
        <v>1100</v>
      </c>
      <c r="AE176" s="18" t="s">
        <v>633</v>
      </c>
      <c r="AF176" s="18" t="s">
        <v>478</v>
      </c>
      <c r="AH176" s="18">
        <v>406</v>
      </c>
      <c r="AI176" s="26" t="s">
        <v>479</v>
      </c>
      <c r="AJ176" s="30" t="s">
        <v>976</v>
      </c>
      <c r="AV176" s="20"/>
      <c r="AW176" s="20"/>
      <c r="BG176" s="18"/>
    </row>
    <row r="177" spans="1:59" ht="17.100000000000001" customHeight="1">
      <c r="A177" s="81">
        <v>45045</v>
      </c>
      <c r="B177" s="82" t="s">
        <v>1171</v>
      </c>
      <c r="C177" s="82" t="s">
        <v>695</v>
      </c>
      <c r="D177" s="83">
        <v>3675</v>
      </c>
      <c r="E177" s="84" t="s">
        <v>1099</v>
      </c>
      <c r="F177" s="84" t="s">
        <v>1100</v>
      </c>
      <c r="G177" s="84">
        <v>2</v>
      </c>
      <c r="H177" s="85" t="s">
        <v>695</v>
      </c>
      <c r="I177" s="84" t="s">
        <v>478</v>
      </c>
      <c r="J177" s="86"/>
      <c r="K177" s="82">
        <v>506</v>
      </c>
      <c r="L177" s="87" t="s">
        <v>479</v>
      </c>
      <c r="M177" s="82">
        <v>5</v>
      </c>
      <c r="N177" s="87">
        <v>6</v>
      </c>
      <c r="O177" s="87">
        <v>6</v>
      </c>
      <c r="P177" s="96" t="s">
        <v>1251</v>
      </c>
      <c r="Q177" s="87" t="s">
        <v>1285</v>
      </c>
      <c r="R177" s="96">
        <v>2</v>
      </c>
      <c r="S177" s="88" t="s">
        <v>1234</v>
      </c>
      <c r="T177" s="27">
        <f t="shared" si="0"/>
        <v>-92</v>
      </c>
      <c r="U177" s="27">
        <v>-92</v>
      </c>
      <c r="V177" s="28">
        <f t="shared" si="1"/>
        <v>0.97557738253251924</v>
      </c>
      <c r="W177" s="28"/>
      <c r="AA177" s="18" t="s">
        <v>695</v>
      </c>
      <c r="AB177" s="27">
        <v>3767</v>
      </c>
      <c r="AC177" s="25" t="s">
        <v>1099</v>
      </c>
      <c r="AD177" s="25" t="s">
        <v>1100</v>
      </c>
      <c r="AE177" s="18" t="s">
        <v>695</v>
      </c>
      <c r="AF177" s="18" t="s">
        <v>478</v>
      </c>
      <c r="AH177" s="18">
        <v>506</v>
      </c>
      <c r="AI177" s="26" t="s">
        <v>479</v>
      </c>
      <c r="AJ177" s="30" t="s">
        <v>935</v>
      </c>
      <c r="AK177" s="30"/>
      <c r="BG177" s="18"/>
    </row>
    <row r="178" spans="1:59" ht="17.100000000000001" customHeight="1">
      <c r="A178" s="81">
        <v>45019</v>
      </c>
      <c r="B178" s="82" t="s">
        <v>1174</v>
      </c>
      <c r="C178" s="82" t="s">
        <v>742</v>
      </c>
      <c r="D178" s="83">
        <v>3695</v>
      </c>
      <c r="E178" s="84" t="s">
        <v>1099</v>
      </c>
      <c r="F178" s="84" t="s">
        <v>1100</v>
      </c>
      <c r="G178" s="84">
        <v>2</v>
      </c>
      <c r="H178" s="85" t="s">
        <v>742</v>
      </c>
      <c r="I178" s="84" t="s">
        <v>478</v>
      </c>
      <c r="J178" s="86"/>
      <c r="K178" s="82">
        <v>606</v>
      </c>
      <c r="L178" s="87" t="s">
        <v>479</v>
      </c>
      <c r="M178" s="82">
        <v>6</v>
      </c>
      <c r="N178" s="87">
        <v>6</v>
      </c>
      <c r="O178" s="87">
        <v>6</v>
      </c>
      <c r="P178" s="96" t="s">
        <v>1251</v>
      </c>
      <c r="Q178" s="87" t="s">
        <v>1285</v>
      </c>
      <c r="R178" s="96">
        <v>2</v>
      </c>
      <c r="S178" s="85"/>
      <c r="AV178" s="20"/>
      <c r="AW178" s="20"/>
      <c r="BG178" s="18"/>
    </row>
    <row r="179" spans="1:59" ht="17.100000000000001" customHeight="1">
      <c r="A179" s="81">
        <v>45073</v>
      </c>
      <c r="B179" s="82" t="s">
        <v>1163</v>
      </c>
      <c r="C179" s="82" t="s">
        <v>1087</v>
      </c>
      <c r="D179" s="83">
        <v>3725</v>
      </c>
      <c r="E179" s="84" t="s">
        <v>1099</v>
      </c>
      <c r="F179" s="84" t="s">
        <v>1100</v>
      </c>
      <c r="G179" s="84">
        <v>2</v>
      </c>
      <c r="H179" s="85" t="s">
        <v>1202</v>
      </c>
      <c r="I179" s="84" t="s">
        <v>478</v>
      </c>
      <c r="J179" s="86" t="s">
        <v>471</v>
      </c>
      <c r="K179" s="82">
        <v>706</v>
      </c>
      <c r="L179" s="87" t="s">
        <v>479</v>
      </c>
      <c r="M179" s="82">
        <v>7</v>
      </c>
      <c r="N179" s="87">
        <v>6</v>
      </c>
      <c r="O179" s="87">
        <v>6</v>
      </c>
      <c r="P179" s="96" t="s">
        <v>1251</v>
      </c>
      <c r="Q179" s="87" t="s">
        <v>1285</v>
      </c>
      <c r="R179" s="96">
        <v>2</v>
      </c>
      <c r="S179" s="85"/>
      <c r="AA179" s="18" t="s">
        <v>1087</v>
      </c>
      <c r="AB179" s="27">
        <v>3818</v>
      </c>
      <c r="AC179" s="25" t="s">
        <v>1099</v>
      </c>
      <c r="AD179" s="25" t="s">
        <v>1100</v>
      </c>
      <c r="AE179" s="18" t="s">
        <v>1202</v>
      </c>
      <c r="AF179" s="18" t="s">
        <v>478</v>
      </c>
      <c r="AG179" s="17" t="s">
        <v>471</v>
      </c>
      <c r="AH179" s="18">
        <v>706</v>
      </c>
      <c r="AI179" s="26" t="s">
        <v>479</v>
      </c>
      <c r="AJ179" s="30" t="s">
        <v>929</v>
      </c>
      <c r="AV179" s="20"/>
      <c r="AW179" s="20"/>
      <c r="BG179" s="18"/>
    </row>
    <row r="180" spans="1:59" ht="17.100000000000001" customHeight="1">
      <c r="A180" s="87"/>
      <c r="B180" s="87" t="s">
        <v>824</v>
      </c>
      <c r="C180" s="87" t="s">
        <v>824</v>
      </c>
      <c r="D180" s="83">
        <v>3845</v>
      </c>
      <c r="E180" s="84" t="s">
        <v>1099</v>
      </c>
      <c r="F180" s="84" t="s">
        <v>1100</v>
      </c>
      <c r="G180" s="84">
        <v>2</v>
      </c>
      <c r="H180" s="85" t="s">
        <v>802</v>
      </c>
      <c r="I180" s="84" t="s">
        <v>478</v>
      </c>
      <c r="J180" s="86" t="s">
        <v>471</v>
      </c>
      <c r="K180" s="87">
        <v>806</v>
      </c>
      <c r="L180" s="87" t="s">
        <v>479</v>
      </c>
      <c r="M180" s="87">
        <v>8</v>
      </c>
      <c r="N180" s="87">
        <v>6</v>
      </c>
      <c r="O180" s="87">
        <v>6</v>
      </c>
      <c r="P180" s="96" t="s">
        <v>1251</v>
      </c>
      <c r="Q180" s="87" t="s">
        <v>1285</v>
      </c>
      <c r="R180" s="96">
        <v>2</v>
      </c>
      <c r="S180" s="89" t="s">
        <v>1239</v>
      </c>
      <c r="T180" s="30"/>
      <c r="U180" s="30"/>
      <c r="V180" s="30"/>
      <c r="W180" s="30"/>
      <c r="Y180" s="19">
        <v>178</v>
      </c>
      <c r="BG180" s="18"/>
    </row>
    <row r="181" spans="1:59" ht="17.100000000000001" customHeight="1">
      <c r="A181" s="81">
        <v>44739</v>
      </c>
      <c r="B181" s="82" t="s">
        <v>112</v>
      </c>
      <c r="C181" s="82" t="s">
        <v>323</v>
      </c>
      <c r="D181" s="83">
        <v>3995</v>
      </c>
      <c r="E181" s="84" t="s">
        <v>1099</v>
      </c>
      <c r="F181" s="84" t="s">
        <v>1100</v>
      </c>
      <c r="G181" s="84">
        <v>2</v>
      </c>
      <c r="H181" s="85" t="s">
        <v>515</v>
      </c>
      <c r="I181" s="84" t="s">
        <v>478</v>
      </c>
      <c r="J181" s="86" t="s">
        <v>1199</v>
      </c>
      <c r="K181" s="82">
        <v>209</v>
      </c>
      <c r="L181" s="87" t="s">
        <v>479</v>
      </c>
      <c r="M181" s="82">
        <v>2</v>
      </c>
      <c r="N181" s="87">
        <v>9</v>
      </c>
      <c r="O181" s="87">
        <v>9</v>
      </c>
      <c r="P181" s="96" t="s">
        <v>1251</v>
      </c>
      <c r="Q181" s="87" t="s">
        <v>1285</v>
      </c>
      <c r="R181" s="96">
        <v>2</v>
      </c>
      <c r="S181" s="85"/>
      <c r="BG181" s="18"/>
    </row>
    <row r="182" spans="1:59" ht="17.100000000000001" customHeight="1">
      <c r="A182" s="81">
        <v>44725</v>
      </c>
      <c r="B182" s="82" t="s">
        <v>95</v>
      </c>
      <c r="C182" s="82" t="s">
        <v>306</v>
      </c>
      <c r="D182" s="83">
        <v>3525</v>
      </c>
      <c r="E182" s="84" t="s">
        <v>1099</v>
      </c>
      <c r="F182" s="84" t="s">
        <v>1100</v>
      </c>
      <c r="G182" s="84">
        <v>2</v>
      </c>
      <c r="H182" s="85" t="s">
        <v>306</v>
      </c>
      <c r="I182" s="84" t="s">
        <v>478</v>
      </c>
      <c r="J182" s="86"/>
      <c r="K182" s="82">
        <v>309</v>
      </c>
      <c r="L182" s="87" t="s">
        <v>479</v>
      </c>
      <c r="M182" s="82">
        <v>3</v>
      </c>
      <c r="N182" s="87">
        <v>9</v>
      </c>
      <c r="O182" s="87">
        <v>9</v>
      </c>
      <c r="P182" s="96" t="s">
        <v>1251</v>
      </c>
      <c r="Q182" s="87" t="s">
        <v>1285</v>
      </c>
      <c r="R182" s="96">
        <v>2</v>
      </c>
      <c r="S182" s="85" t="s">
        <v>1236</v>
      </c>
      <c r="T182" s="27">
        <f>D182-AB182</f>
        <v>294</v>
      </c>
      <c r="U182" s="27">
        <v>294</v>
      </c>
      <c r="V182" s="28">
        <f>D182/AB182</f>
        <v>1.0909935004642526</v>
      </c>
      <c r="W182" s="28">
        <f>V182-1</f>
        <v>9.0993500464252586E-2</v>
      </c>
      <c r="X182" s="41"/>
      <c r="Y182" s="29"/>
      <c r="AA182" s="18" t="s">
        <v>306</v>
      </c>
      <c r="AB182" s="27">
        <v>3231</v>
      </c>
      <c r="AC182" s="25" t="s">
        <v>1099</v>
      </c>
      <c r="AD182" s="25" t="s">
        <v>1100</v>
      </c>
      <c r="AE182" s="18" t="s">
        <v>306</v>
      </c>
      <c r="AF182" s="18" t="s">
        <v>478</v>
      </c>
      <c r="AH182" s="18">
        <v>309</v>
      </c>
      <c r="AI182" s="26" t="s">
        <v>479</v>
      </c>
      <c r="AJ182" s="30" t="s">
        <v>1033</v>
      </c>
      <c r="BG182" s="18"/>
    </row>
    <row r="183" spans="1:59" ht="17.100000000000001" customHeight="1">
      <c r="A183" s="81">
        <v>45485</v>
      </c>
      <c r="B183" s="82" t="s">
        <v>247</v>
      </c>
      <c r="C183" s="82" t="s">
        <v>465</v>
      </c>
      <c r="D183" s="83">
        <v>3600</v>
      </c>
      <c r="E183" s="84" t="s">
        <v>1099</v>
      </c>
      <c r="F183" s="84" t="s">
        <v>1100</v>
      </c>
      <c r="G183" s="84">
        <v>2</v>
      </c>
      <c r="H183" s="85" t="s">
        <v>465</v>
      </c>
      <c r="I183" s="84" t="s">
        <v>478</v>
      </c>
      <c r="J183" s="86"/>
      <c r="K183" s="82">
        <v>409</v>
      </c>
      <c r="L183" s="87" t="s">
        <v>479</v>
      </c>
      <c r="M183" s="82">
        <v>4</v>
      </c>
      <c r="N183" s="87">
        <v>9</v>
      </c>
      <c r="O183" s="87">
        <v>9</v>
      </c>
      <c r="P183" s="96" t="s">
        <v>1251</v>
      </c>
      <c r="Q183" s="87" t="s">
        <v>1285</v>
      </c>
      <c r="R183" s="96">
        <v>2</v>
      </c>
      <c r="S183" s="88" t="s">
        <v>1234</v>
      </c>
      <c r="T183" s="27">
        <f>D183-AB183</f>
        <v>-50</v>
      </c>
      <c r="U183" s="27">
        <v>-50</v>
      </c>
      <c r="V183" s="28">
        <f>D183/AB183</f>
        <v>0.98630136986301364</v>
      </c>
      <c r="W183" s="28"/>
      <c r="AA183" s="18" t="s">
        <v>465</v>
      </c>
      <c r="AB183" s="27">
        <v>3650</v>
      </c>
      <c r="AC183" s="25" t="s">
        <v>1099</v>
      </c>
      <c r="AD183" s="25" t="s">
        <v>1100</v>
      </c>
      <c r="AE183" s="18" t="s">
        <v>465</v>
      </c>
      <c r="AF183" s="18" t="s">
        <v>478</v>
      </c>
      <c r="AH183" s="18">
        <v>409</v>
      </c>
      <c r="AI183" s="26" t="s">
        <v>479</v>
      </c>
      <c r="AJ183" s="30" t="s">
        <v>967</v>
      </c>
      <c r="BG183" s="18"/>
    </row>
    <row r="184" spans="1:59" ht="17.100000000000001" customHeight="1">
      <c r="A184" s="81">
        <v>45459</v>
      </c>
      <c r="B184" s="82" t="s">
        <v>1128</v>
      </c>
      <c r="C184" s="82" t="s">
        <v>701</v>
      </c>
      <c r="D184" s="83">
        <v>3675</v>
      </c>
      <c r="E184" s="84" t="s">
        <v>1099</v>
      </c>
      <c r="F184" s="84" t="s">
        <v>1100</v>
      </c>
      <c r="G184" s="84">
        <v>2</v>
      </c>
      <c r="H184" s="85" t="s">
        <v>701</v>
      </c>
      <c r="I184" s="84" t="s">
        <v>478</v>
      </c>
      <c r="J184" s="86"/>
      <c r="K184" s="82">
        <v>509</v>
      </c>
      <c r="L184" s="87" t="s">
        <v>479</v>
      </c>
      <c r="M184" s="82">
        <v>5</v>
      </c>
      <c r="N184" s="87">
        <v>9</v>
      </c>
      <c r="O184" s="87">
        <v>9</v>
      </c>
      <c r="P184" s="96" t="s">
        <v>1251</v>
      </c>
      <c r="Q184" s="87" t="s">
        <v>1285</v>
      </c>
      <c r="R184" s="96">
        <v>2</v>
      </c>
      <c r="S184" s="85"/>
      <c r="BG184" s="18"/>
    </row>
    <row r="185" spans="1:59" ht="17.100000000000001" customHeight="1">
      <c r="A185" s="81">
        <v>45513</v>
      </c>
      <c r="B185" s="82" t="s">
        <v>45</v>
      </c>
      <c r="C185" s="82" t="s">
        <v>23</v>
      </c>
      <c r="D185" s="83">
        <v>3775</v>
      </c>
      <c r="E185" s="84" t="s">
        <v>1099</v>
      </c>
      <c r="F185" s="84" t="s">
        <v>1100</v>
      </c>
      <c r="G185" s="84">
        <v>2</v>
      </c>
      <c r="H185" s="85" t="s">
        <v>23</v>
      </c>
      <c r="I185" s="84" t="s">
        <v>478</v>
      </c>
      <c r="J185" s="86"/>
      <c r="K185" s="82">
        <v>609</v>
      </c>
      <c r="L185" s="87" t="s">
        <v>479</v>
      </c>
      <c r="M185" s="82">
        <v>6</v>
      </c>
      <c r="N185" s="87">
        <v>9</v>
      </c>
      <c r="O185" s="87">
        <v>9</v>
      </c>
      <c r="P185" s="96" t="s">
        <v>1251</v>
      </c>
      <c r="Q185" s="87" t="s">
        <v>1285</v>
      </c>
      <c r="R185" s="96">
        <v>2</v>
      </c>
      <c r="S185" s="85" t="s">
        <v>1236</v>
      </c>
      <c r="T185" s="27">
        <f>D185-AB185</f>
        <v>85</v>
      </c>
      <c r="U185" s="27">
        <v>85</v>
      </c>
      <c r="V185" s="28">
        <f>D185/AB185</f>
        <v>1.0230352303523036</v>
      </c>
      <c r="W185" s="28">
        <f>V185-1</f>
        <v>2.3035230352303593E-2</v>
      </c>
      <c r="X185" s="41">
        <v>2.3035230352303593E-2</v>
      </c>
      <c r="Y185" s="29"/>
      <c r="AA185" s="18" t="s">
        <v>23</v>
      </c>
      <c r="AB185" s="27">
        <v>3690</v>
      </c>
      <c r="AC185" s="25" t="s">
        <v>1099</v>
      </c>
      <c r="AD185" s="25" t="s">
        <v>1100</v>
      </c>
      <c r="AE185" s="18" t="s">
        <v>23</v>
      </c>
      <c r="AF185" s="18" t="s">
        <v>478</v>
      </c>
      <c r="AH185" s="18">
        <v>609</v>
      </c>
      <c r="AI185" s="26" t="s">
        <v>479</v>
      </c>
      <c r="AJ185" s="30" t="s">
        <v>952</v>
      </c>
      <c r="BG185" s="18"/>
    </row>
    <row r="186" spans="1:59" ht="17.100000000000001" customHeight="1">
      <c r="A186" s="81">
        <v>45198</v>
      </c>
      <c r="B186" s="82" t="s">
        <v>170</v>
      </c>
      <c r="C186" s="82" t="s">
        <v>383</v>
      </c>
      <c r="D186" s="83">
        <v>5000</v>
      </c>
      <c r="E186" s="84" t="s">
        <v>1099</v>
      </c>
      <c r="F186" s="84" t="s">
        <v>1100</v>
      </c>
      <c r="G186" s="84">
        <v>2</v>
      </c>
      <c r="H186" s="85" t="s">
        <v>772</v>
      </c>
      <c r="I186" s="84" t="s">
        <v>478</v>
      </c>
      <c r="J186" s="86" t="s">
        <v>471</v>
      </c>
      <c r="K186" s="82">
        <v>709</v>
      </c>
      <c r="L186" s="87" t="s">
        <v>479</v>
      </c>
      <c r="M186" s="82">
        <v>7</v>
      </c>
      <c r="N186" s="87">
        <v>9</v>
      </c>
      <c r="O186" s="87">
        <v>9</v>
      </c>
      <c r="P186" s="96" t="s">
        <v>1251</v>
      </c>
      <c r="Q186" s="87" t="s">
        <v>1285</v>
      </c>
      <c r="R186" s="96">
        <v>2</v>
      </c>
      <c r="S186" s="85"/>
      <c r="AA186" s="18" t="s">
        <v>383</v>
      </c>
      <c r="AB186" s="27">
        <v>5025</v>
      </c>
      <c r="AC186" s="25" t="s">
        <v>1099</v>
      </c>
      <c r="AD186" s="25" t="s">
        <v>1100</v>
      </c>
      <c r="AE186" s="18" t="s">
        <v>772</v>
      </c>
      <c r="AF186" s="18" t="s">
        <v>478</v>
      </c>
      <c r="AG186" s="17" t="s">
        <v>471</v>
      </c>
      <c r="AH186" s="18">
        <v>709</v>
      </c>
      <c r="AI186" s="26" t="s">
        <v>479</v>
      </c>
      <c r="AJ186" s="30" t="s">
        <v>865</v>
      </c>
      <c r="BG186" s="18"/>
    </row>
    <row r="187" spans="1:59" ht="17.100000000000001" customHeight="1">
      <c r="A187" s="81">
        <v>45509</v>
      </c>
      <c r="B187" s="82" t="s">
        <v>184</v>
      </c>
      <c r="C187" s="82" t="s">
        <v>399</v>
      </c>
      <c r="D187" s="83">
        <v>4000</v>
      </c>
      <c r="E187" s="84" t="s">
        <v>1099</v>
      </c>
      <c r="F187" s="84" t="s">
        <v>1100</v>
      </c>
      <c r="G187" s="84">
        <v>2</v>
      </c>
      <c r="H187" s="85" t="s">
        <v>805</v>
      </c>
      <c r="I187" s="84" t="s">
        <v>478</v>
      </c>
      <c r="J187" s="86" t="s">
        <v>471</v>
      </c>
      <c r="K187" s="82">
        <v>809</v>
      </c>
      <c r="L187" s="87" t="s">
        <v>479</v>
      </c>
      <c r="M187" s="82">
        <v>8</v>
      </c>
      <c r="N187" s="87">
        <v>9</v>
      </c>
      <c r="O187" s="87">
        <v>9</v>
      </c>
      <c r="P187" s="96" t="s">
        <v>1251</v>
      </c>
      <c r="Q187" s="87" t="s">
        <v>1285</v>
      </c>
      <c r="R187" s="96">
        <v>2</v>
      </c>
      <c r="S187" s="85"/>
      <c r="BG187" s="18"/>
    </row>
    <row r="188" spans="1:59" ht="17.100000000000001" customHeight="1">
      <c r="A188" s="81">
        <v>45234</v>
      </c>
      <c r="B188" s="82" t="s">
        <v>104</v>
      </c>
      <c r="C188" s="82" t="s">
        <v>315</v>
      </c>
      <c r="D188" s="83">
        <v>3800</v>
      </c>
      <c r="E188" s="84" t="s">
        <v>1099</v>
      </c>
      <c r="F188" s="84" t="s">
        <v>1100</v>
      </c>
      <c r="G188" s="84">
        <v>2</v>
      </c>
      <c r="H188" s="85" t="s">
        <v>517</v>
      </c>
      <c r="I188" s="84" t="s">
        <v>478</v>
      </c>
      <c r="J188" s="86" t="s">
        <v>1199</v>
      </c>
      <c r="K188" s="82">
        <v>210</v>
      </c>
      <c r="L188" s="87" t="s">
        <v>479</v>
      </c>
      <c r="M188" s="82">
        <v>2</v>
      </c>
      <c r="N188" s="87">
        <v>10</v>
      </c>
      <c r="O188" s="87">
        <v>10</v>
      </c>
      <c r="P188" s="96" t="s">
        <v>1251</v>
      </c>
      <c r="Q188" s="87" t="s">
        <v>1285</v>
      </c>
      <c r="R188" s="96">
        <v>2</v>
      </c>
      <c r="S188" s="88" t="s">
        <v>1234</v>
      </c>
      <c r="T188" s="27">
        <f>D188-AB188</f>
        <v>-350</v>
      </c>
      <c r="U188" s="27">
        <v>-350</v>
      </c>
      <c r="V188" s="28">
        <f>D188/AB188</f>
        <v>0.91566265060240959</v>
      </c>
      <c r="W188" s="28"/>
      <c r="AA188" s="18" t="s">
        <v>315</v>
      </c>
      <c r="AB188" s="27">
        <v>4150</v>
      </c>
      <c r="AC188" s="25" t="s">
        <v>1099</v>
      </c>
      <c r="AD188" s="25" t="s">
        <v>1100</v>
      </c>
      <c r="AE188" s="18" t="s">
        <v>517</v>
      </c>
      <c r="AF188" s="18" t="s">
        <v>478</v>
      </c>
      <c r="AG188" s="18" t="s">
        <v>1199</v>
      </c>
      <c r="AH188" s="18">
        <v>210</v>
      </c>
      <c r="AI188" s="26" t="s">
        <v>479</v>
      </c>
      <c r="AJ188" s="30" t="s">
        <v>900</v>
      </c>
      <c r="AV188" s="20"/>
      <c r="AW188" s="20"/>
      <c r="BG188" s="18"/>
    </row>
    <row r="189" spans="1:59" ht="17.100000000000001" customHeight="1">
      <c r="A189" s="80"/>
      <c r="B189" s="80"/>
      <c r="C189" s="80"/>
      <c r="D189" s="80"/>
      <c r="E189" s="77" t="s">
        <v>1099</v>
      </c>
      <c r="F189" s="77" t="s">
        <v>1100</v>
      </c>
      <c r="G189" s="77">
        <v>2</v>
      </c>
      <c r="H189" s="78" t="s">
        <v>578</v>
      </c>
      <c r="I189" s="77" t="s">
        <v>478</v>
      </c>
      <c r="J189" s="79"/>
      <c r="K189" s="75">
        <v>310</v>
      </c>
      <c r="L189" s="80" t="s">
        <v>479</v>
      </c>
      <c r="M189" s="75">
        <v>3</v>
      </c>
      <c r="N189" s="80">
        <v>10</v>
      </c>
      <c r="O189" s="80">
        <v>10</v>
      </c>
      <c r="P189" s="97" t="s">
        <v>1251</v>
      </c>
      <c r="Q189" s="80" t="s">
        <v>1285</v>
      </c>
      <c r="R189" s="97">
        <v>2</v>
      </c>
      <c r="S189" s="78" t="s">
        <v>1223</v>
      </c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BG189" s="18"/>
    </row>
    <row r="190" spans="1:59" ht="17.100000000000001" customHeight="1">
      <c r="A190" s="74"/>
      <c r="B190" s="75"/>
      <c r="C190" s="75"/>
      <c r="D190" s="76"/>
      <c r="E190" s="77" t="s">
        <v>1099</v>
      </c>
      <c r="F190" s="77" t="s">
        <v>1100</v>
      </c>
      <c r="G190" s="77">
        <v>2</v>
      </c>
      <c r="H190" s="78" t="s">
        <v>643</v>
      </c>
      <c r="I190" s="77" t="s">
        <v>478</v>
      </c>
      <c r="J190" s="79"/>
      <c r="K190" s="75">
        <v>410</v>
      </c>
      <c r="L190" s="80" t="s">
        <v>479</v>
      </c>
      <c r="M190" s="75">
        <v>4</v>
      </c>
      <c r="N190" s="80">
        <v>10</v>
      </c>
      <c r="O190" s="80">
        <v>10</v>
      </c>
      <c r="P190" s="97" t="s">
        <v>1251</v>
      </c>
      <c r="Q190" s="80" t="s">
        <v>1285</v>
      </c>
      <c r="R190" s="97">
        <v>2</v>
      </c>
      <c r="S190" s="78" t="s">
        <v>1223</v>
      </c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BG190" s="18"/>
    </row>
    <row r="191" spans="1:59" ht="17.100000000000001" customHeight="1">
      <c r="A191" s="81">
        <v>45046</v>
      </c>
      <c r="B191" s="82" t="s">
        <v>70</v>
      </c>
      <c r="C191" s="82" t="s">
        <v>281</v>
      </c>
      <c r="D191" s="83">
        <v>3675</v>
      </c>
      <c r="E191" s="84" t="s">
        <v>1099</v>
      </c>
      <c r="F191" s="84" t="s">
        <v>1100</v>
      </c>
      <c r="G191" s="84">
        <v>2</v>
      </c>
      <c r="H191" s="85" t="s">
        <v>281</v>
      </c>
      <c r="I191" s="84" t="s">
        <v>478</v>
      </c>
      <c r="J191" s="86"/>
      <c r="K191" s="82">
        <v>510</v>
      </c>
      <c r="L191" s="87" t="s">
        <v>479</v>
      </c>
      <c r="M191" s="82">
        <v>5</v>
      </c>
      <c r="N191" s="87">
        <v>10</v>
      </c>
      <c r="O191" s="87">
        <v>10</v>
      </c>
      <c r="P191" s="96" t="s">
        <v>1251</v>
      </c>
      <c r="Q191" s="87" t="s">
        <v>1285</v>
      </c>
      <c r="R191" s="96">
        <v>2</v>
      </c>
      <c r="S191" s="85" t="s">
        <v>1235</v>
      </c>
      <c r="T191" s="27">
        <f>D191-AB191</f>
        <v>0</v>
      </c>
      <c r="U191" s="27">
        <v>0</v>
      </c>
      <c r="V191" s="28">
        <f>D191/AB191</f>
        <v>1</v>
      </c>
      <c r="W191" s="28"/>
      <c r="AA191" s="18" t="s">
        <v>281</v>
      </c>
      <c r="AB191" s="27">
        <v>3675</v>
      </c>
      <c r="AC191" s="25" t="s">
        <v>1099</v>
      </c>
      <c r="AD191" s="25" t="s">
        <v>1100</v>
      </c>
      <c r="AE191" s="18" t="s">
        <v>281</v>
      </c>
      <c r="AF191" s="18" t="s">
        <v>478</v>
      </c>
      <c r="AH191" s="18">
        <v>510</v>
      </c>
      <c r="AI191" s="26" t="s">
        <v>479</v>
      </c>
      <c r="AJ191" s="30" t="s">
        <v>957</v>
      </c>
      <c r="AK191" s="30"/>
    </row>
    <row r="192" spans="1:59" ht="17.100000000000001" customHeight="1">
      <c r="A192" s="81">
        <v>44907</v>
      </c>
      <c r="B192" s="82" t="s">
        <v>241</v>
      </c>
      <c r="C192" s="82" t="s">
        <v>459</v>
      </c>
      <c r="D192" s="83">
        <v>4689</v>
      </c>
      <c r="E192" s="84" t="s">
        <v>1099</v>
      </c>
      <c r="F192" s="84" t="s">
        <v>1100</v>
      </c>
      <c r="G192" s="84">
        <v>2</v>
      </c>
      <c r="H192" s="85" t="s">
        <v>459</v>
      </c>
      <c r="I192" s="84" t="s">
        <v>478</v>
      </c>
      <c r="J192" s="86"/>
      <c r="K192" s="82">
        <v>610</v>
      </c>
      <c r="L192" s="87" t="s">
        <v>479</v>
      </c>
      <c r="M192" s="82">
        <v>6</v>
      </c>
      <c r="N192" s="87">
        <v>10</v>
      </c>
      <c r="O192" s="87">
        <v>10</v>
      </c>
      <c r="P192" s="96" t="s">
        <v>1251</v>
      </c>
      <c r="Q192" s="87" t="s">
        <v>1285</v>
      </c>
      <c r="R192" s="96">
        <v>2</v>
      </c>
      <c r="S192" s="85" t="s">
        <v>1236</v>
      </c>
      <c r="T192" s="27">
        <f>D192-AB192</f>
        <v>586</v>
      </c>
      <c r="U192" s="27">
        <v>586</v>
      </c>
      <c r="V192" s="28">
        <f>D192/AB192</f>
        <v>1.1428223251279552</v>
      </c>
      <c r="W192" s="28">
        <f>V192-1</f>
        <v>0.14282232512795523</v>
      </c>
      <c r="X192" s="41"/>
      <c r="Y192" s="29"/>
      <c r="AA192" s="18" t="s">
        <v>459</v>
      </c>
      <c r="AB192" s="27">
        <v>4103</v>
      </c>
      <c r="AC192" s="25" t="s">
        <v>1099</v>
      </c>
      <c r="AD192" s="25" t="s">
        <v>1100</v>
      </c>
      <c r="AE192" s="18" t="s">
        <v>459</v>
      </c>
      <c r="AF192" s="18" t="s">
        <v>478</v>
      </c>
      <c r="AH192" s="18">
        <v>610</v>
      </c>
      <c r="AI192" s="26" t="s">
        <v>479</v>
      </c>
      <c r="AJ192" s="30" t="s">
        <v>903</v>
      </c>
    </row>
    <row r="193" spans="1:59" ht="17.100000000000001" customHeight="1">
      <c r="A193" s="74"/>
      <c r="B193" s="75"/>
      <c r="C193" s="75"/>
      <c r="D193" s="76"/>
      <c r="E193" s="77" t="s">
        <v>1099</v>
      </c>
      <c r="F193" s="77" t="s">
        <v>1100</v>
      </c>
      <c r="G193" s="77">
        <v>2</v>
      </c>
      <c r="H193" s="78" t="s">
        <v>556</v>
      </c>
      <c r="I193" s="77" t="s">
        <v>478</v>
      </c>
      <c r="J193" s="79"/>
      <c r="K193" s="75">
        <v>233</v>
      </c>
      <c r="L193" s="80" t="s">
        <v>479</v>
      </c>
      <c r="M193" s="75">
        <v>2</v>
      </c>
      <c r="N193" s="80">
        <v>33</v>
      </c>
      <c r="O193" s="80">
        <v>33</v>
      </c>
      <c r="P193" s="97" t="s">
        <v>1251</v>
      </c>
      <c r="Q193" s="80" t="s">
        <v>1289</v>
      </c>
      <c r="R193" s="97">
        <v>2</v>
      </c>
      <c r="S193" s="78" t="s">
        <v>1223</v>
      </c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BG193" s="18"/>
    </row>
    <row r="194" spans="1:59" ht="17.100000000000001" customHeight="1">
      <c r="A194" s="81">
        <v>44725</v>
      </c>
      <c r="B194" s="82" t="s">
        <v>96</v>
      </c>
      <c r="C194" s="82" t="s">
        <v>307</v>
      </c>
      <c r="D194" s="83">
        <v>3475</v>
      </c>
      <c r="E194" s="84" t="s">
        <v>1099</v>
      </c>
      <c r="F194" s="84" t="s">
        <v>1100</v>
      </c>
      <c r="G194" s="84">
        <v>2</v>
      </c>
      <c r="H194" s="85" t="s">
        <v>307</v>
      </c>
      <c r="I194" s="84" t="s">
        <v>478</v>
      </c>
      <c r="J194" s="86"/>
      <c r="K194" s="82">
        <v>333</v>
      </c>
      <c r="L194" s="87" t="s">
        <v>479</v>
      </c>
      <c r="M194" s="82">
        <v>3</v>
      </c>
      <c r="N194" s="87">
        <v>33</v>
      </c>
      <c r="O194" s="87">
        <v>33</v>
      </c>
      <c r="P194" s="96" t="s">
        <v>1251</v>
      </c>
      <c r="Q194" s="87" t="s">
        <v>1289</v>
      </c>
      <c r="R194" s="96">
        <v>2</v>
      </c>
      <c r="S194" s="85" t="s">
        <v>1236</v>
      </c>
      <c r="T194" s="27">
        <f>D194-AB194</f>
        <v>290</v>
      </c>
      <c r="U194" s="27">
        <v>290</v>
      </c>
      <c r="V194" s="28">
        <f>D194/AB194</f>
        <v>1.0910518053375196</v>
      </c>
      <c r="W194" s="28">
        <f>V194-1</f>
        <v>9.1051805337519554E-2</v>
      </c>
      <c r="X194" s="41"/>
      <c r="Y194" s="29"/>
      <c r="AA194" s="18" t="s">
        <v>307</v>
      </c>
      <c r="AB194" s="27">
        <v>3185</v>
      </c>
      <c r="AC194" s="25" t="s">
        <v>1099</v>
      </c>
      <c r="AD194" s="25" t="s">
        <v>1100</v>
      </c>
      <c r="AE194" s="18" t="s">
        <v>307</v>
      </c>
      <c r="AF194" s="18" t="s">
        <v>478</v>
      </c>
      <c r="AH194" s="18">
        <v>333</v>
      </c>
      <c r="AI194" s="26" t="s">
        <v>479</v>
      </c>
      <c r="AJ194" s="30" t="s">
        <v>1042</v>
      </c>
      <c r="AO194" s="18">
        <f>57/233</f>
        <v>0.24463519313304721</v>
      </c>
      <c r="AP194" s="18">
        <f>39/165</f>
        <v>0.23636363636363636</v>
      </c>
      <c r="AQ194" s="18">
        <v>39</v>
      </c>
      <c r="BG194" s="18"/>
    </row>
    <row r="195" spans="1:59" ht="17.100000000000001" customHeight="1">
      <c r="A195" s="81">
        <v>45186</v>
      </c>
      <c r="B195" s="82" t="s">
        <v>130</v>
      </c>
      <c r="C195" s="82" t="s">
        <v>341</v>
      </c>
      <c r="D195" s="83">
        <v>3865</v>
      </c>
      <c r="E195" s="84" t="s">
        <v>1099</v>
      </c>
      <c r="F195" s="84" t="s">
        <v>1100</v>
      </c>
      <c r="G195" s="84">
        <v>2</v>
      </c>
      <c r="H195" s="85" t="s">
        <v>341</v>
      </c>
      <c r="I195" s="84" t="s">
        <v>478</v>
      </c>
      <c r="J195" s="86"/>
      <c r="K195" s="82">
        <v>433</v>
      </c>
      <c r="L195" s="87" t="s">
        <v>479</v>
      </c>
      <c r="M195" s="82">
        <v>4</v>
      </c>
      <c r="N195" s="87">
        <v>33</v>
      </c>
      <c r="O195" s="87">
        <v>33</v>
      </c>
      <c r="P195" s="96" t="s">
        <v>1251</v>
      </c>
      <c r="Q195" s="87" t="s">
        <v>1289</v>
      </c>
      <c r="R195" s="96">
        <v>2</v>
      </c>
      <c r="S195" s="85" t="s">
        <v>1236</v>
      </c>
      <c r="T195" s="27">
        <f>D195-AB195</f>
        <v>496</v>
      </c>
      <c r="U195" s="27">
        <v>496</v>
      </c>
      <c r="V195" s="28">
        <f>D195/AB195</f>
        <v>1.1472246957554171</v>
      </c>
      <c r="W195" s="28">
        <f>V195-1</f>
        <v>0.14722469575541708</v>
      </c>
      <c r="X195" s="41"/>
      <c r="Y195" s="29"/>
      <c r="AA195" s="18" t="s">
        <v>341</v>
      </c>
      <c r="AB195" s="27">
        <v>3369</v>
      </c>
      <c r="AC195" s="25" t="s">
        <v>1099</v>
      </c>
      <c r="AD195" s="25" t="s">
        <v>1100</v>
      </c>
      <c r="AE195" s="18" t="s">
        <v>341</v>
      </c>
      <c r="AF195" s="18" t="s">
        <v>478</v>
      </c>
      <c r="AH195" s="18">
        <v>433</v>
      </c>
      <c r="AI195" s="26" t="s">
        <v>479</v>
      </c>
      <c r="AJ195" s="30" t="s">
        <v>1005</v>
      </c>
      <c r="AK195" s="30"/>
      <c r="AO195" s="18">
        <f>127/233</f>
        <v>0.54506437768240346</v>
      </c>
      <c r="AP195" s="18">
        <f>88/165</f>
        <v>0.53333333333333333</v>
      </c>
      <c r="AQ195" s="18">
        <v>88</v>
      </c>
      <c r="AV195" s="20"/>
      <c r="AW195" s="20"/>
      <c r="BG195" s="18"/>
    </row>
    <row r="196" spans="1:59" ht="17.100000000000001" customHeight="1">
      <c r="A196" s="81">
        <v>45060</v>
      </c>
      <c r="B196" s="82" t="s">
        <v>469</v>
      </c>
      <c r="C196" s="82" t="s">
        <v>470</v>
      </c>
      <c r="D196" s="83">
        <v>4015</v>
      </c>
      <c r="E196" s="84" t="s">
        <v>1099</v>
      </c>
      <c r="F196" s="84" t="s">
        <v>1100</v>
      </c>
      <c r="G196" s="84">
        <v>2</v>
      </c>
      <c r="H196" s="85" t="s">
        <v>470</v>
      </c>
      <c r="I196" s="84" t="s">
        <v>478</v>
      </c>
      <c r="J196" s="86" t="s">
        <v>1221</v>
      </c>
      <c r="K196" s="82">
        <v>533</v>
      </c>
      <c r="L196" s="87" t="s">
        <v>479</v>
      </c>
      <c r="M196" s="82">
        <v>5</v>
      </c>
      <c r="N196" s="87">
        <v>33</v>
      </c>
      <c r="O196" s="87">
        <v>33</v>
      </c>
      <c r="P196" s="96" t="s">
        <v>1284</v>
      </c>
      <c r="Q196" s="87" t="s">
        <v>1289</v>
      </c>
      <c r="R196" s="96">
        <v>2</v>
      </c>
      <c r="S196" s="89" t="s">
        <v>1239</v>
      </c>
      <c r="T196" s="27"/>
      <c r="U196" s="27"/>
      <c r="V196" s="28"/>
      <c r="W196" s="28"/>
      <c r="Y196" s="29">
        <v>87</v>
      </c>
      <c r="Z196" s="22">
        <v>45060</v>
      </c>
      <c r="AA196" s="23" t="s">
        <v>469</v>
      </c>
      <c r="AB196" s="24">
        <v>4700</v>
      </c>
      <c r="AC196" s="25" t="s">
        <v>1099</v>
      </c>
      <c r="AD196" s="25" t="s">
        <v>1100</v>
      </c>
      <c r="AE196" s="23" t="s">
        <v>470</v>
      </c>
      <c r="AF196" s="25" t="s">
        <v>478</v>
      </c>
      <c r="AG196" s="26"/>
      <c r="AH196" s="23">
        <v>533</v>
      </c>
      <c r="AI196" s="26" t="s">
        <v>479</v>
      </c>
      <c r="AJ196" s="30" t="s">
        <v>875</v>
      </c>
      <c r="AL196" s="22">
        <v>44957</v>
      </c>
      <c r="AM196" s="23" t="s">
        <v>469</v>
      </c>
      <c r="AN196" s="24">
        <v>4700</v>
      </c>
      <c r="AO196" s="25" t="s">
        <v>1099</v>
      </c>
      <c r="AP196" s="25" t="s">
        <v>1100</v>
      </c>
      <c r="AQ196" s="23" t="s">
        <v>470</v>
      </c>
      <c r="AR196" s="25" t="s">
        <v>478</v>
      </c>
      <c r="AS196" s="26"/>
      <c r="AT196" s="23">
        <v>533</v>
      </c>
      <c r="AU196" s="26" t="s">
        <v>479</v>
      </c>
      <c r="BG196" s="18"/>
    </row>
    <row r="197" spans="1:59" ht="17.100000000000001" customHeight="1">
      <c r="A197" s="81">
        <v>45409</v>
      </c>
      <c r="B197" s="82" t="s">
        <v>71</v>
      </c>
      <c r="C197" s="82" t="s">
        <v>21</v>
      </c>
      <c r="D197" s="83">
        <v>4050</v>
      </c>
      <c r="E197" s="84" t="s">
        <v>1099</v>
      </c>
      <c r="F197" s="84" t="s">
        <v>1100</v>
      </c>
      <c r="G197" s="84">
        <v>2</v>
      </c>
      <c r="H197" s="85" t="s">
        <v>21</v>
      </c>
      <c r="I197" s="84" t="s">
        <v>478</v>
      </c>
      <c r="J197" s="86"/>
      <c r="K197" s="82">
        <v>633</v>
      </c>
      <c r="L197" s="87" t="s">
        <v>479</v>
      </c>
      <c r="M197" s="82">
        <v>6</v>
      </c>
      <c r="N197" s="87">
        <v>33</v>
      </c>
      <c r="O197" s="87">
        <v>33</v>
      </c>
      <c r="P197" s="96" t="s">
        <v>1251</v>
      </c>
      <c r="Q197" s="87" t="s">
        <v>1289</v>
      </c>
      <c r="R197" s="96">
        <v>2</v>
      </c>
      <c r="S197" s="85"/>
      <c r="BG197" s="18"/>
    </row>
    <row r="198" spans="1:59" ht="17.100000000000001" customHeight="1">
      <c r="A198" s="36">
        <v>45571</v>
      </c>
      <c r="B198" s="37" t="s">
        <v>77</v>
      </c>
      <c r="C198" s="37" t="s">
        <v>286</v>
      </c>
      <c r="D198" s="38">
        <v>3475</v>
      </c>
      <c r="E198" s="13" t="s">
        <v>1099</v>
      </c>
      <c r="F198" s="13" t="s">
        <v>1100</v>
      </c>
      <c r="G198" s="13">
        <v>2</v>
      </c>
      <c r="H198" s="39" t="s">
        <v>286</v>
      </c>
      <c r="I198" s="13" t="s">
        <v>476</v>
      </c>
      <c r="J198" s="54"/>
      <c r="K198" s="37">
        <v>207</v>
      </c>
      <c r="L198" s="40" t="s">
        <v>477</v>
      </c>
      <c r="M198" s="37">
        <v>2</v>
      </c>
      <c r="N198" s="40">
        <v>7</v>
      </c>
      <c r="O198" s="40">
        <v>7</v>
      </c>
      <c r="P198" s="40" t="s">
        <v>1254</v>
      </c>
      <c r="Q198" s="40" t="s">
        <v>1289</v>
      </c>
      <c r="R198" s="40">
        <v>1</v>
      </c>
      <c r="S198" s="39"/>
      <c r="BG198" s="18"/>
    </row>
    <row r="199" spans="1:59" ht="17.100000000000001" customHeight="1">
      <c r="A199" s="10"/>
      <c r="B199" s="11"/>
      <c r="C199" s="11"/>
      <c r="D199" s="12"/>
      <c r="E199" s="15" t="s">
        <v>1099</v>
      </c>
      <c r="F199" s="15" t="s">
        <v>1100</v>
      </c>
      <c r="G199" s="15">
        <v>2</v>
      </c>
      <c r="H199" s="14" t="s">
        <v>573</v>
      </c>
      <c r="I199" s="15" t="s">
        <v>476</v>
      </c>
      <c r="J199" s="53"/>
      <c r="K199" s="11">
        <v>307</v>
      </c>
      <c r="L199" s="16" t="s">
        <v>477</v>
      </c>
      <c r="M199" s="11">
        <v>3</v>
      </c>
      <c r="N199" s="16">
        <v>7</v>
      </c>
      <c r="O199" s="16">
        <v>7</v>
      </c>
      <c r="P199" s="16" t="s">
        <v>1254</v>
      </c>
      <c r="Q199" s="16" t="s">
        <v>1289</v>
      </c>
      <c r="R199" s="16">
        <v>1</v>
      </c>
      <c r="S199" s="14" t="s">
        <v>1223</v>
      </c>
      <c r="W199" s="20"/>
      <c r="X199" s="20"/>
      <c r="Y199" s="21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BG199" s="18"/>
    </row>
    <row r="200" spans="1:59" ht="17.100000000000001" customHeight="1">
      <c r="A200" s="10"/>
      <c r="B200" s="11"/>
      <c r="C200" s="11"/>
      <c r="D200" s="12"/>
      <c r="E200" s="15" t="s">
        <v>1099</v>
      </c>
      <c r="F200" s="15" t="s">
        <v>1100</v>
      </c>
      <c r="G200" s="15">
        <v>2</v>
      </c>
      <c r="H200" s="14" t="s">
        <v>638</v>
      </c>
      <c r="I200" s="15" t="s">
        <v>476</v>
      </c>
      <c r="J200" s="53"/>
      <c r="K200" s="11">
        <v>407</v>
      </c>
      <c r="L200" s="16" t="s">
        <v>477</v>
      </c>
      <c r="M200" s="11">
        <v>4</v>
      </c>
      <c r="N200" s="16">
        <v>7</v>
      </c>
      <c r="O200" s="16">
        <v>7</v>
      </c>
      <c r="P200" s="16" t="s">
        <v>1254</v>
      </c>
      <c r="Q200" s="16" t="s">
        <v>1289</v>
      </c>
      <c r="R200" s="16">
        <v>1</v>
      </c>
      <c r="S200" s="14" t="s">
        <v>1223</v>
      </c>
      <c r="W200" s="20"/>
      <c r="X200" s="20"/>
      <c r="Y200" s="21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BG200" s="18"/>
    </row>
    <row r="201" spans="1:59" ht="17.100000000000001" customHeight="1">
      <c r="A201" s="36">
        <v>45090</v>
      </c>
      <c r="B201" s="37" t="s">
        <v>92</v>
      </c>
      <c r="C201" s="37" t="s">
        <v>302</v>
      </c>
      <c r="D201" s="38">
        <v>3695</v>
      </c>
      <c r="E201" s="13" t="s">
        <v>1099</v>
      </c>
      <c r="F201" s="13" t="s">
        <v>1100</v>
      </c>
      <c r="G201" s="13">
        <v>2</v>
      </c>
      <c r="H201" s="39" t="s">
        <v>302</v>
      </c>
      <c r="I201" s="13" t="s">
        <v>476</v>
      </c>
      <c r="J201" s="54"/>
      <c r="K201" s="37">
        <v>507</v>
      </c>
      <c r="L201" s="40" t="s">
        <v>477</v>
      </c>
      <c r="M201" s="37">
        <v>5</v>
      </c>
      <c r="N201" s="40">
        <v>7</v>
      </c>
      <c r="O201" s="40">
        <v>7</v>
      </c>
      <c r="P201" s="40" t="s">
        <v>1254</v>
      </c>
      <c r="Q201" s="40" t="s">
        <v>1289</v>
      </c>
      <c r="R201" s="40">
        <v>1</v>
      </c>
      <c r="S201" s="39"/>
      <c r="BG201" s="18"/>
    </row>
    <row r="202" spans="1:59" ht="17.100000000000001" customHeight="1">
      <c r="A202" s="36">
        <v>44755</v>
      </c>
      <c r="B202" s="37" t="s">
        <v>197</v>
      </c>
      <c r="C202" s="37" t="s">
        <v>412</v>
      </c>
      <c r="D202" s="38">
        <v>3580</v>
      </c>
      <c r="E202" s="13" t="s">
        <v>1099</v>
      </c>
      <c r="F202" s="13" t="s">
        <v>1100</v>
      </c>
      <c r="G202" s="13">
        <v>2</v>
      </c>
      <c r="H202" s="39" t="s">
        <v>412</v>
      </c>
      <c r="I202" s="13" t="s">
        <v>476</v>
      </c>
      <c r="J202" s="54"/>
      <c r="K202" s="37">
        <v>607</v>
      </c>
      <c r="L202" s="40" t="s">
        <v>477</v>
      </c>
      <c r="M202" s="37">
        <v>6</v>
      </c>
      <c r="N202" s="40">
        <v>7</v>
      </c>
      <c r="O202" s="40">
        <v>7</v>
      </c>
      <c r="P202" s="40" t="s">
        <v>1254</v>
      </c>
      <c r="Q202" s="40" t="s">
        <v>1289</v>
      </c>
      <c r="R202" s="40">
        <v>1</v>
      </c>
      <c r="S202" s="39" t="s">
        <v>1236</v>
      </c>
      <c r="T202" s="27">
        <f>D202-AB202</f>
        <v>298</v>
      </c>
      <c r="U202" s="27">
        <v>298</v>
      </c>
      <c r="V202" s="28">
        <f>D202/AB202</f>
        <v>1.0907982937233394</v>
      </c>
      <c r="W202" s="28">
        <f>V202-1</f>
        <v>9.0798293723339363E-2</v>
      </c>
      <c r="X202" s="41"/>
      <c r="Y202" s="29"/>
      <c r="AA202" s="18" t="s">
        <v>412</v>
      </c>
      <c r="AB202" s="27">
        <v>3282</v>
      </c>
      <c r="AC202" s="13" t="s">
        <v>1099</v>
      </c>
      <c r="AD202" s="13" t="s">
        <v>1100</v>
      </c>
      <c r="AE202" s="18" t="s">
        <v>412</v>
      </c>
      <c r="AF202" s="13" t="s">
        <v>476</v>
      </c>
      <c r="AH202" s="18">
        <v>607</v>
      </c>
      <c r="AI202" s="40" t="s">
        <v>477</v>
      </c>
      <c r="AJ202" s="30" t="s">
        <v>1024</v>
      </c>
      <c r="AK202" s="30"/>
      <c r="AV202" s="40"/>
      <c r="AX202" s="18" t="s">
        <v>280</v>
      </c>
      <c r="AY202" s="27">
        <v>6700</v>
      </c>
      <c r="AZ202" s="13" t="s">
        <v>1104</v>
      </c>
      <c r="BA202" s="13" t="s">
        <v>1105</v>
      </c>
      <c r="BB202" s="18" t="s">
        <v>2</v>
      </c>
      <c r="BC202" s="13" t="s">
        <v>476</v>
      </c>
      <c r="BD202" s="18" t="s">
        <v>471</v>
      </c>
      <c r="BE202" s="18">
        <v>711</v>
      </c>
      <c r="BF202" s="40" t="s">
        <v>477</v>
      </c>
      <c r="BG202" s="18"/>
    </row>
    <row r="203" spans="1:59" ht="17.100000000000001" customHeight="1">
      <c r="A203" s="10"/>
      <c r="B203" s="11"/>
      <c r="C203" s="11" t="s">
        <v>518</v>
      </c>
      <c r="D203" s="12"/>
      <c r="E203" s="15" t="s">
        <v>1099</v>
      </c>
      <c r="F203" s="15" t="s">
        <v>1100</v>
      </c>
      <c r="G203" s="15">
        <v>2</v>
      </c>
      <c r="H203" s="14" t="s">
        <v>518</v>
      </c>
      <c r="I203" s="15" t="s">
        <v>476</v>
      </c>
      <c r="J203" s="53"/>
      <c r="K203" s="11">
        <v>210</v>
      </c>
      <c r="L203" s="16" t="s">
        <v>477</v>
      </c>
      <c r="M203" s="11">
        <v>2</v>
      </c>
      <c r="N203" s="16">
        <v>10</v>
      </c>
      <c r="O203" s="16">
        <v>10</v>
      </c>
      <c r="P203" s="16" t="s">
        <v>1254</v>
      </c>
      <c r="Q203" s="16" t="s">
        <v>1289</v>
      </c>
      <c r="R203" s="16">
        <v>1</v>
      </c>
      <c r="S203" s="14" t="s">
        <v>1223</v>
      </c>
      <c r="W203" s="20"/>
      <c r="X203" s="20"/>
      <c r="Y203" s="21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BG203" s="18"/>
    </row>
    <row r="204" spans="1:59" ht="17.100000000000001" customHeight="1">
      <c r="A204" s="36">
        <v>45494</v>
      </c>
      <c r="B204" s="37" t="s">
        <v>1121</v>
      </c>
      <c r="C204" s="37" t="s">
        <v>579</v>
      </c>
      <c r="D204" s="38">
        <v>3549</v>
      </c>
      <c r="E204" s="13" t="s">
        <v>1099</v>
      </c>
      <c r="F204" s="13" t="s">
        <v>1100</v>
      </c>
      <c r="G204" s="13">
        <v>2</v>
      </c>
      <c r="H204" s="39" t="s">
        <v>579</v>
      </c>
      <c r="I204" s="13" t="s">
        <v>476</v>
      </c>
      <c r="J204" s="54"/>
      <c r="K204" s="37">
        <v>310</v>
      </c>
      <c r="L204" s="40" t="s">
        <v>477</v>
      </c>
      <c r="M204" s="37">
        <v>3</v>
      </c>
      <c r="N204" s="40">
        <v>10</v>
      </c>
      <c r="O204" s="40">
        <v>10</v>
      </c>
      <c r="P204" s="40" t="s">
        <v>1254</v>
      </c>
      <c r="Q204" s="40" t="s">
        <v>1289</v>
      </c>
      <c r="R204" s="40">
        <v>1</v>
      </c>
      <c r="S204" s="39"/>
      <c r="AV204" s="20"/>
      <c r="AW204" s="20"/>
      <c r="BG204" s="18"/>
    </row>
    <row r="205" spans="1:59" ht="17.100000000000001" customHeight="1">
      <c r="A205" s="36">
        <v>45084</v>
      </c>
      <c r="B205" s="37" t="s">
        <v>84</v>
      </c>
      <c r="C205" s="37" t="s">
        <v>293</v>
      </c>
      <c r="D205" s="38">
        <v>3650</v>
      </c>
      <c r="E205" s="13" t="s">
        <v>1099</v>
      </c>
      <c r="F205" s="13" t="s">
        <v>1100</v>
      </c>
      <c r="G205" s="13">
        <v>2</v>
      </c>
      <c r="H205" s="39" t="s">
        <v>293</v>
      </c>
      <c r="I205" s="13" t="s">
        <v>476</v>
      </c>
      <c r="J205" s="54"/>
      <c r="K205" s="37">
        <v>410</v>
      </c>
      <c r="L205" s="40" t="s">
        <v>477</v>
      </c>
      <c r="M205" s="37">
        <v>4</v>
      </c>
      <c r="N205" s="40">
        <v>10</v>
      </c>
      <c r="O205" s="40">
        <v>10</v>
      </c>
      <c r="P205" s="40" t="s">
        <v>1254</v>
      </c>
      <c r="Q205" s="40" t="s">
        <v>1289</v>
      </c>
      <c r="R205" s="40">
        <v>1</v>
      </c>
      <c r="S205" s="39" t="s">
        <v>1235</v>
      </c>
      <c r="T205" s="27">
        <f>D205-AB205</f>
        <v>0</v>
      </c>
      <c r="U205" s="27">
        <v>0</v>
      </c>
      <c r="V205" s="28">
        <f>D205/AB205</f>
        <v>1</v>
      </c>
      <c r="W205" s="28"/>
      <c r="AA205" s="18" t="s">
        <v>293</v>
      </c>
      <c r="AB205" s="27">
        <v>3650</v>
      </c>
      <c r="AC205" s="13" t="s">
        <v>1099</v>
      </c>
      <c r="AD205" s="13" t="s">
        <v>1100</v>
      </c>
      <c r="AE205" s="18" t="s">
        <v>293</v>
      </c>
      <c r="AF205" s="13" t="s">
        <v>476</v>
      </c>
      <c r="AH205" s="18">
        <v>410</v>
      </c>
      <c r="AI205" s="40" t="s">
        <v>477</v>
      </c>
      <c r="AJ205" s="30" t="s">
        <v>964</v>
      </c>
      <c r="BG205" s="18"/>
    </row>
    <row r="206" spans="1:59" ht="17.100000000000001" customHeight="1">
      <c r="A206" s="16"/>
      <c r="B206" s="16"/>
      <c r="C206" s="16"/>
      <c r="D206" s="16"/>
      <c r="E206" s="15" t="s">
        <v>1099</v>
      </c>
      <c r="F206" s="15" t="s">
        <v>1100</v>
      </c>
      <c r="G206" s="15">
        <v>2</v>
      </c>
      <c r="H206" s="14" t="s">
        <v>703</v>
      </c>
      <c r="I206" s="15" t="s">
        <v>476</v>
      </c>
      <c r="J206" s="53"/>
      <c r="K206" s="16">
        <v>510</v>
      </c>
      <c r="L206" s="16" t="s">
        <v>477</v>
      </c>
      <c r="M206" s="16">
        <v>5</v>
      </c>
      <c r="N206" s="16">
        <v>10</v>
      </c>
      <c r="O206" s="16">
        <v>10</v>
      </c>
      <c r="P206" s="16" t="s">
        <v>1254</v>
      </c>
      <c r="Q206" s="16" t="s">
        <v>1289</v>
      </c>
      <c r="R206" s="16">
        <v>1</v>
      </c>
      <c r="S206" s="14" t="s">
        <v>1223</v>
      </c>
      <c r="W206" s="20"/>
      <c r="X206" s="20"/>
      <c r="Y206" s="21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BG206" s="18"/>
    </row>
    <row r="207" spans="1:59" ht="17.100000000000001" customHeight="1">
      <c r="A207" s="36">
        <v>45544</v>
      </c>
      <c r="B207" s="37" t="s">
        <v>1112</v>
      </c>
      <c r="C207" s="37" t="s">
        <v>748</v>
      </c>
      <c r="D207" s="38">
        <v>3925</v>
      </c>
      <c r="E207" s="13" t="s">
        <v>1099</v>
      </c>
      <c r="F207" s="13" t="s">
        <v>1100</v>
      </c>
      <c r="G207" s="13">
        <v>2</v>
      </c>
      <c r="H207" s="39" t="s">
        <v>748</v>
      </c>
      <c r="I207" s="13" t="s">
        <v>476</v>
      </c>
      <c r="J207" s="54"/>
      <c r="K207" s="37">
        <v>610</v>
      </c>
      <c r="L207" s="40" t="s">
        <v>477</v>
      </c>
      <c r="M207" s="37">
        <v>6</v>
      </c>
      <c r="N207" s="40">
        <v>10</v>
      </c>
      <c r="O207" s="40">
        <v>10</v>
      </c>
      <c r="P207" s="40" t="s">
        <v>1254</v>
      </c>
      <c r="Q207" s="40" t="s">
        <v>1289</v>
      </c>
      <c r="R207" s="40">
        <v>1</v>
      </c>
      <c r="S207" s="39"/>
      <c r="BG207" s="18"/>
    </row>
    <row r="208" spans="1:59" ht="17.100000000000001" customHeight="1">
      <c r="A208" s="10"/>
      <c r="B208" s="11"/>
      <c r="C208" s="11" t="s">
        <v>520</v>
      </c>
      <c r="D208" s="12"/>
      <c r="E208" s="15" t="s">
        <v>1099</v>
      </c>
      <c r="F208" s="15" t="s">
        <v>1100</v>
      </c>
      <c r="G208" s="15">
        <v>2</v>
      </c>
      <c r="H208" s="14" t="s">
        <v>520</v>
      </c>
      <c r="I208" s="15" t="s">
        <v>476</v>
      </c>
      <c r="J208" s="53"/>
      <c r="K208" s="11">
        <v>211</v>
      </c>
      <c r="L208" s="16" t="s">
        <v>477</v>
      </c>
      <c r="M208" s="11">
        <v>2</v>
      </c>
      <c r="N208" s="16">
        <v>11</v>
      </c>
      <c r="O208" s="16">
        <v>11</v>
      </c>
      <c r="P208" s="16" t="s">
        <v>1254</v>
      </c>
      <c r="Q208" s="16" t="s">
        <v>1289</v>
      </c>
      <c r="R208" s="16">
        <v>1</v>
      </c>
      <c r="S208" s="14" t="s">
        <v>1223</v>
      </c>
      <c r="W208" s="20"/>
      <c r="X208" s="20"/>
      <c r="Y208" s="21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BG208" s="18"/>
    </row>
    <row r="209" spans="1:59" ht="17.100000000000001" customHeight="1">
      <c r="A209" s="10"/>
      <c r="B209" s="11"/>
      <c r="C209" s="11"/>
      <c r="D209" s="12"/>
      <c r="E209" s="15" t="s">
        <v>1099</v>
      </c>
      <c r="F209" s="15" t="s">
        <v>1100</v>
      </c>
      <c r="G209" s="15">
        <v>2</v>
      </c>
      <c r="H209" s="14" t="s">
        <v>581</v>
      </c>
      <c r="I209" s="15" t="s">
        <v>476</v>
      </c>
      <c r="J209" s="53"/>
      <c r="K209" s="11">
        <v>311</v>
      </c>
      <c r="L209" s="16" t="s">
        <v>477</v>
      </c>
      <c r="M209" s="11">
        <v>3</v>
      </c>
      <c r="N209" s="16">
        <v>11</v>
      </c>
      <c r="O209" s="16">
        <v>11</v>
      </c>
      <c r="P209" s="16" t="s">
        <v>1254</v>
      </c>
      <c r="Q209" s="16" t="s">
        <v>1289</v>
      </c>
      <c r="R209" s="16">
        <v>1</v>
      </c>
      <c r="S209" s="14" t="s">
        <v>1223</v>
      </c>
      <c r="W209" s="20"/>
      <c r="X209" s="20"/>
      <c r="Y209" s="21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BG209" s="18"/>
    </row>
    <row r="210" spans="1:59" ht="17.100000000000001" customHeight="1">
      <c r="A210" s="10"/>
      <c r="B210" s="11"/>
      <c r="C210" s="11"/>
      <c r="D210" s="12"/>
      <c r="E210" s="15" t="s">
        <v>1099</v>
      </c>
      <c r="F210" s="15" t="s">
        <v>1100</v>
      </c>
      <c r="G210" s="15">
        <v>2</v>
      </c>
      <c r="H210" s="14" t="s">
        <v>645</v>
      </c>
      <c r="I210" s="15" t="s">
        <v>476</v>
      </c>
      <c r="J210" s="53"/>
      <c r="K210" s="11">
        <v>411</v>
      </c>
      <c r="L210" s="16" t="s">
        <v>477</v>
      </c>
      <c r="M210" s="11">
        <v>4</v>
      </c>
      <c r="N210" s="16">
        <v>11</v>
      </c>
      <c r="O210" s="16">
        <v>11</v>
      </c>
      <c r="P210" s="16" t="s">
        <v>1254</v>
      </c>
      <c r="Q210" s="16" t="s">
        <v>1289</v>
      </c>
      <c r="R210" s="16">
        <v>1</v>
      </c>
      <c r="S210" s="14" t="s">
        <v>1223</v>
      </c>
      <c r="W210" s="20"/>
      <c r="X210" s="20"/>
      <c r="Y210" s="21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BG210" s="18"/>
    </row>
    <row r="211" spans="1:59" ht="17.100000000000001" customHeight="1">
      <c r="A211" s="16"/>
      <c r="B211" s="16"/>
      <c r="C211" s="16"/>
      <c r="D211" s="16"/>
      <c r="E211" s="15" t="s">
        <v>1099</v>
      </c>
      <c r="F211" s="15" t="s">
        <v>1100</v>
      </c>
      <c r="G211" s="15">
        <v>2</v>
      </c>
      <c r="H211" s="14" t="s">
        <v>705</v>
      </c>
      <c r="I211" s="15" t="s">
        <v>476</v>
      </c>
      <c r="J211" s="53"/>
      <c r="K211" s="16">
        <v>511</v>
      </c>
      <c r="L211" s="16" t="s">
        <v>477</v>
      </c>
      <c r="M211" s="16">
        <v>5</v>
      </c>
      <c r="N211" s="16">
        <v>11</v>
      </c>
      <c r="O211" s="16">
        <v>11</v>
      </c>
      <c r="P211" s="16" t="s">
        <v>1254</v>
      </c>
      <c r="Q211" s="16" t="s">
        <v>1289</v>
      </c>
      <c r="R211" s="16">
        <v>1</v>
      </c>
      <c r="S211" s="14" t="s">
        <v>1223</v>
      </c>
      <c r="W211" s="20"/>
      <c r="X211" s="20"/>
      <c r="Y211" s="21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BG211" s="18"/>
    </row>
    <row r="212" spans="1:59" ht="17.100000000000001" customHeight="1">
      <c r="A212" s="36">
        <v>45251</v>
      </c>
      <c r="B212" s="37" t="s">
        <v>173</v>
      </c>
      <c r="C212" s="37" t="s">
        <v>387</v>
      </c>
      <c r="D212" s="38">
        <v>3525</v>
      </c>
      <c r="E212" s="13" t="s">
        <v>1099</v>
      </c>
      <c r="F212" s="13" t="s">
        <v>1100</v>
      </c>
      <c r="G212" s="13">
        <v>2</v>
      </c>
      <c r="H212" s="39" t="s">
        <v>387</v>
      </c>
      <c r="I212" s="13" t="s">
        <v>476</v>
      </c>
      <c r="J212" s="54"/>
      <c r="K212" s="37">
        <v>611</v>
      </c>
      <c r="L212" s="40" t="s">
        <v>477</v>
      </c>
      <c r="M212" s="37">
        <v>6</v>
      </c>
      <c r="N212" s="40">
        <v>11</v>
      </c>
      <c r="O212" s="40">
        <v>11</v>
      </c>
      <c r="P212" s="40" t="s">
        <v>1254</v>
      </c>
      <c r="Q212" s="40" t="s">
        <v>1289</v>
      </c>
      <c r="R212" s="40">
        <v>1</v>
      </c>
      <c r="S212" s="49" t="s">
        <v>1234</v>
      </c>
      <c r="T212" s="27">
        <f>D212-AB212</f>
        <v>-210</v>
      </c>
      <c r="U212" s="27">
        <v>-210</v>
      </c>
      <c r="V212" s="28">
        <f>D212/AB212</f>
        <v>0.94377510040160639</v>
      </c>
      <c r="W212" s="28"/>
      <c r="AA212" s="18" t="s">
        <v>387</v>
      </c>
      <c r="AB212" s="27">
        <v>3735</v>
      </c>
      <c r="AC212" s="13" t="s">
        <v>1099</v>
      </c>
      <c r="AD212" s="13" t="s">
        <v>1100</v>
      </c>
      <c r="AE212" s="18" t="s">
        <v>387</v>
      </c>
      <c r="AF212" s="13" t="s">
        <v>476</v>
      </c>
      <c r="AH212" s="18">
        <v>611</v>
      </c>
      <c r="AI212" s="40" t="s">
        <v>477</v>
      </c>
      <c r="AJ212" s="30" t="s">
        <v>941</v>
      </c>
      <c r="AK212" s="30"/>
      <c r="BG212" s="18"/>
    </row>
    <row r="213" spans="1:59" ht="17.100000000000001" customHeight="1">
      <c r="A213" s="56">
        <v>44942</v>
      </c>
      <c r="B213" s="57" t="s">
        <v>36</v>
      </c>
      <c r="C213" s="57" t="s">
        <v>262</v>
      </c>
      <c r="D213" s="58">
        <v>4074</v>
      </c>
      <c r="E213" s="59" t="s">
        <v>1099</v>
      </c>
      <c r="F213" s="59" t="s">
        <v>1100</v>
      </c>
      <c r="G213" s="59">
        <v>2</v>
      </c>
      <c r="H213" s="60" t="s">
        <v>499</v>
      </c>
      <c r="I213" s="59" t="s">
        <v>480</v>
      </c>
      <c r="J213" s="61" t="s">
        <v>1199</v>
      </c>
      <c r="K213" s="57">
        <v>202</v>
      </c>
      <c r="L213" s="62" t="s">
        <v>481</v>
      </c>
      <c r="M213" s="57">
        <v>2</v>
      </c>
      <c r="N213" s="62">
        <v>2</v>
      </c>
      <c r="O213" s="62">
        <v>2</v>
      </c>
      <c r="P213" s="62" t="s">
        <v>1279</v>
      </c>
      <c r="Q213" s="62"/>
      <c r="R213" s="62">
        <v>1</v>
      </c>
      <c r="S213" s="60" t="s">
        <v>1236</v>
      </c>
      <c r="T213" s="27">
        <f>D213-AB213</f>
        <v>509</v>
      </c>
      <c r="U213" s="27">
        <v>509</v>
      </c>
      <c r="V213" s="28">
        <f>D213/AB213</f>
        <v>1.1427769985974754</v>
      </c>
      <c r="W213" s="28">
        <f>V213-1</f>
        <v>0.14277699859747539</v>
      </c>
      <c r="X213" s="41"/>
      <c r="Y213" s="29"/>
      <c r="AA213" s="18" t="s">
        <v>262</v>
      </c>
      <c r="AB213" s="27">
        <v>3565</v>
      </c>
      <c r="AC213" s="34" t="s">
        <v>1099</v>
      </c>
      <c r="AD213" s="34" t="s">
        <v>1100</v>
      </c>
      <c r="AE213" s="18" t="s">
        <v>499</v>
      </c>
      <c r="AF213" s="18" t="s">
        <v>480</v>
      </c>
      <c r="AG213" s="18" t="s">
        <v>1199</v>
      </c>
      <c r="AH213" s="18">
        <v>202</v>
      </c>
      <c r="AI213" s="35" t="s">
        <v>481</v>
      </c>
      <c r="AJ213" s="30" t="s">
        <v>978</v>
      </c>
      <c r="BG213" s="18"/>
    </row>
    <row r="214" spans="1:59" ht="17.100000000000001" customHeight="1">
      <c r="A214" s="67"/>
      <c r="B214" s="68"/>
      <c r="C214" s="68"/>
      <c r="D214" s="69"/>
      <c r="E214" s="70" t="s">
        <v>1099</v>
      </c>
      <c r="F214" s="70" t="s">
        <v>1100</v>
      </c>
      <c r="G214" s="70">
        <v>2</v>
      </c>
      <c r="H214" s="71" t="s">
        <v>563</v>
      </c>
      <c r="I214" s="70" t="s">
        <v>480</v>
      </c>
      <c r="J214" s="72"/>
      <c r="K214" s="68">
        <v>302</v>
      </c>
      <c r="L214" s="73" t="s">
        <v>481</v>
      </c>
      <c r="M214" s="68">
        <v>3</v>
      </c>
      <c r="N214" s="73">
        <v>2</v>
      </c>
      <c r="O214" s="73">
        <v>2</v>
      </c>
      <c r="P214" s="73" t="s">
        <v>1279</v>
      </c>
      <c r="Q214" s="73"/>
      <c r="R214" s="73">
        <v>1</v>
      </c>
      <c r="S214" s="71" t="s">
        <v>1223</v>
      </c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BG214" s="18"/>
    </row>
    <row r="215" spans="1:59" ht="17.100000000000001" customHeight="1">
      <c r="A215" s="73"/>
      <c r="B215" s="73"/>
      <c r="C215" s="73"/>
      <c r="D215" s="73"/>
      <c r="E215" s="70" t="s">
        <v>1099</v>
      </c>
      <c r="F215" s="70" t="s">
        <v>1100</v>
      </c>
      <c r="G215" s="70">
        <v>2</v>
      </c>
      <c r="H215" s="71" t="s">
        <v>624</v>
      </c>
      <c r="I215" s="70" t="s">
        <v>480</v>
      </c>
      <c r="J215" s="72"/>
      <c r="K215" s="73">
        <v>402</v>
      </c>
      <c r="L215" s="73" t="s">
        <v>481</v>
      </c>
      <c r="M215" s="73">
        <v>4</v>
      </c>
      <c r="N215" s="73">
        <v>2</v>
      </c>
      <c r="O215" s="73">
        <v>2</v>
      </c>
      <c r="P215" s="73" t="s">
        <v>1279</v>
      </c>
      <c r="Q215" s="73"/>
      <c r="R215" s="73">
        <v>1</v>
      </c>
      <c r="S215" s="71" t="s">
        <v>1223</v>
      </c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BG215" s="18"/>
    </row>
    <row r="216" spans="1:59" ht="17.100000000000001" customHeight="1">
      <c r="A216" s="56">
        <v>45066</v>
      </c>
      <c r="B216" s="57" t="s">
        <v>1164</v>
      </c>
      <c r="C216" s="57" t="s">
        <v>686</v>
      </c>
      <c r="D216" s="58">
        <v>3595</v>
      </c>
      <c r="E216" s="59" t="s">
        <v>1099</v>
      </c>
      <c r="F216" s="59" t="s">
        <v>1100</v>
      </c>
      <c r="G216" s="59">
        <v>2</v>
      </c>
      <c r="H216" s="60" t="s">
        <v>686</v>
      </c>
      <c r="I216" s="59" t="s">
        <v>480</v>
      </c>
      <c r="J216" s="61"/>
      <c r="K216" s="57">
        <v>502</v>
      </c>
      <c r="L216" s="62" t="s">
        <v>481</v>
      </c>
      <c r="M216" s="57">
        <v>5</v>
      </c>
      <c r="N216" s="62">
        <v>2</v>
      </c>
      <c r="O216" s="62">
        <v>2</v>
      </c>
      <c r="P216" s="62" t="s">
        <v>1279</v>
      </c>
      <c r="Q216" s="62"/>
      <c r="R216" s="62">
        <v>1</v>
      </c>
      <c r="S216" s="60" t="s">
        <v>1235</v>
      </c>
      <c r="T216" s="27">
        <f>D216-AB216</f>
        <v>0</v>
      </c>
      <c r="U216" s="27">
        <v>0</v>
      </c>
      <c r="V216" s="28">
        <f>D216/AB216</f>
        <v>1</v>
      </c>
      <c r="W216" s="28"/>
      <c r="AA216" s="18" t="s">
        <v>686</v>
      </c>
      <c r="AB216" s="27">
        <v>3595</v>
      </c>
      <c r="AC216" s="34" t="s">
        <v>1099</v>
      </c>
      <c r="AD216" s="34" t="s">
        <v>1100</v>
      </c>
      <c r="AE216" s="18" t="s">
        <v>686</v>
      </c>
      <c r="AF216" s="18" t="s">
        <v>480</v>
      </c>
      <c r="AH216" s="18">
        <v>502</v>
      </c>
      <c r="AI216" s="35" t="s">
        <v>481</v>
      </c>
      <c r="AJ216" s="30" t="s">
        <v>977</v>
      </c>
      <c r="AK216" s="30"/>
      <c r="BG216" s="18"/>
    </row>
    <row r="217" spans="1:59" ht="17.100000000000001" customHeight="1">
      <c r="A217" s="73"/>
      <c r="B217" s="73"/>
      <c r="C217" s="73"/>
      <c r="D217" s="73"/>
      <c r="E217" s="70" t="s">
        <v>1099</v>
      </c>
      <c r="F217" s="70" t="s">
        <v>1100</v>
      </c>
      <c r="G217" s="70">
        <v>2</v>
      </c>
      <c r="H217" s="71" t="s">
        <v>738</v>
      </c>
      <c r="I217" s="70" t="s">
        <v>480</v>
      </c>
      <c r="J217" s="72"/>
      <c r="K217" s="73">
        <v>602</v>
      </c>
      <c r="L217" s="73" t="s">
        <v>481</v>
      </c>
      <c r="M217" s="73">
        <v>6</v>
      </c>
      <c r="N217" s="73">
        <v>2</v>
      </c>
      <c r="O217" s="73">
        <v>2</v>
      </c>
      <c r="P217" s="73" t="s">
        <v>1279</v>
      </c>
      <c r="Q217" s="73"/>
      <c r="R217" s="73">
        <v>1</v>
      </c>
      <c r="S217" s="71" t="s">
        <v>1223</v>
      </c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BG217" s="18"/>
    </row>
    <row r="218" spans="1:59" ht="17.100000000000001" customHeight="1">
      <c r="A218" s="56">
        <v>45542</v>
      </c>
      <c r="B218" s="57" t="s">
        <v>1113</v>
      </c>
      <c r="C218" s="57" t="s">
        <v>1091</v>
      </c>
      <c r="D218" s="58">
        <v>3845</v>
      </c>
      <c r="E218" s="59" t="s">
        <v>1099</v>
      </c>
      <c r="F218" s="59" t="s">
        <v>1100</v>
      </c>
      <c r="G218" s="59">
        <v>2</v>
      </c>
      <c r="H218" s="60" t="s">
        <v>1201</v>
      </c>
      <c r="I218" s="59" t="s">
        <v>480</v>
      </c>
      <c r="J218" s="61" t="s">
        <v>471</v>
      </c>
      <c r="K218" s="57">
        <v>702</v>
      </c>
      <c r="L218" s="62" t="s">
        <v>481</v>
      </c>
      <c r="M218" s="57">
        <v>7</v>
      </c>
      <c r="N218" s="62">
        <v>2</v>
      </c>
      <c r="O218" s="62">
        <v>2</v>
      </c>
      <c r="P218" s="62" t="s">
        <v>1279</v>
      </c>
      <c r="Q218" s="62"/>
      <c r="R218" s="62">
        <v>1</v>
      </c>
      <c r="S218" s="60" t="s">
        <v>1236</v>
      </c>
      <c r="T218" s="27">
        <f>D218-AB218</f>
        <v>120</v>
      </c>
      <c r="U218" s="27">
        <v>120</v>
      </c>
      <c r="V218" s="28">
        <f>D218/AB218</f>
        <v>1.0322147651006712</v>
      </c>
      <c r="W218" s="28">
        <f>V218-1</f>
        <v>3.2214765100671228E-2</v>
      </c>
      <c r="X218" s="41">
        <v>3.2214765100671228E-2</v>
      </c>
      <c r="Y218" s="29"/>
      <c r="AA218" s="18" t="s">
        <v>1091</v>
      </c>
      <c r="AB218" s="27">
        <v>3725</v>
      </c>
      <c r="AC218" s="34" t="s">
        <v>1099</v>
      </c>
      <c r="AD218" s="34" t="s">
        <v>1100</v>
      </c>
      <c r="AE218" s="18" t="s">
        <v>1201</v>
      </c>
      <c r="AF218" s="18" t="s">
        <v>480</v>
      </c>
      <c r="AG218" s="18" t="s">
        <v>471</v>
      </c>
      <c r="AH218" s="18">
        <v>702</v>
      </c>
      <c r="AI218" s="35" t="s">
        <v>481</v>
      </c>
      <c r="AJ218" s="30" t="s">
        <v>943</v>
      </c>
      <c r="AK218" s="30"/>
      <c r="BG218" s="18"/>
    </row>
    <row r="219" spans="1:59" ht="17.100000000000001" customHeight="1">
      <c r="A219" s="56">
        <v>45093</v>
      </c>
      <c r="B219" s="57" t="s">
        <v>1157</v>
      </c>
      <c r="C219" s="57" t="s">
        <v>1090</v>
      </c>
      <c r="D219" s="58">
        <v>3750</v>
      </c>
      <c r="E219" s="59" t="s">
        <v>1099</v>
      </c>
      <c r="F219" s="59" t="s">
        <v>1100</v>
      </c>
      <c r="G219" s="59">
        <v>2</v>
      </c>
      <c r="H219" s="60" t="s">
        <v>1205</v>
      </c>
      <c r="I219" s="59" t="s">
        <v>480</v>
      </c>
      <c r="J219" s="61" t="s">
        <v>471</v>
      </c>
      <c r="K219" s="57">
        <v>802</v>
      </c>
      <c r="L219" s="62" t="s">
        <v>481</v>
      </c>
      <c r="M219" s="57">
        <v>8</v>
      </c>
      <c r="N219" s="62">
        <v>2</v>
      </c>
      <c r="O219" s="62">
        <v>2</v>
      </c>
      <c r="P219" s="62" t="s">
        <v>1279</v>
      </c>
      <c r="Q219" s="62"/>
      <c r="R219" s="62">
        <v>1</v>
      </c>
      <c r="S219" s="60" t="s">
        <v>1236</v>
      </c>
      <c r="T219" s="27">
        <f>D219-AB219</f>
        <v>25</v>
      </c>
      <c r="U219" s="27">
        <v>25</v>
      </c>
      <c r="V219" s="28">
        <f>D219/AB219</f>
        <v>1.0067114093959733</v>
      </c>
      <c r="W219" s="28">
        <f>V219-1</f>
        <v>6.7114093959732557E-3</v>
      </c>
      <c r="X219" s="41">
        <v>6.7114093959732557E-3</v>
      </c>
      <c r="Y219" s="29"/>
      <c r="AA219" s="18" t="s">
        <v>1090</v>
      </c>
      <c r="AB219" s="27">
        <v>3725</v>
      </c>
      <c r="AC219" s="34" t="s">
        <v>1099</v>
      </c>
      <c r="AD219" s="34" t="s">
        <v>1100</v>
      </c>
      <c r="AE219" s="18" t="s">
        <v>1205</v>
      </c>
      <c r="AF219" s="18" t="s">
        <v>480</v>
      </c>
      <c r="AG219" s="18" t="s">
        <v>471</v>
      </c>
      <c r="AH219" s="18">
        <v>802</v>
      </c>
      <c r="AI219" s="35" t="s">
        <v>481</v>
      </c>
      <c r="AJ219" s="30" t="s">
        <v>942</v>
      </c>
      <c r="AK219" s="30"/>
      <c r="BG219" s="18"/>
    </row>
    <row r="220" spans="1:59" ht="17.100000000000001" customHeight="1">
      <c r="A220" s="56">
        <v>45151</v>
      </c>
      <c r="B220" s="57" t="s">
        <v>1151</v>
      </c>
      <c r="C220" s="57" t="s">
        <v>1085</v>
      </c>
      <c r="D220" s="58">
        <v>4350</v>
      </c>
      <c r="E220" s="59" t="s">
        <v>1099</v>
      </c>
      <c r="F220" s="59" t="s">
        <v>1100</v>
      </c>
      <c r="G220" s="59">
        <v>2</v>
      </c>
      <c r="H220" s="60" t="s">
        <v>1200</v>
      </c>
      <c r="I220" s="59" t="s">
        <v>480</v>
      </c>
      <c r="J220" s="61" t="s">
        <v>1199</v>
      </c>
      <c r="K220" s="57">
        <v>106</v>
      </c>
      <c r="L220" s="62" t="s">
        <v>481</v>
      </c>
      <c r="M220" s="57">
        <v>1</v>
      </c>
      <c r="N220" s="62">
        <v>6</v>
      </c>
      <c r="O220" s="62">
        <v>6</v>
      </c>
      <c r="P220" s="62" t="s">
        <v>1254</v>
      </c>
      <c r="Q220" s="62" t="s">
        <v>1294</v>
      </c>
      <c r="R220" s="62">
        <v>1</v>
      </c>
      <c r="S220" s="60" t="s">
        <v>1235</v>
      </c>
      <c r="T220" s="27">
        <f>D220-AB220</f>
        <v>0</v>
      </c>
      <c r="U220" s="27">
        <v>0</v>
      </c>
      <c r="V220" s="28">
        <f>D220/AB220</f>
        <v>1</v>
      </c>
      <c r="W220" s="28"/>
      <c r="AA220" s="18" t="s">
        <v>1085</v>
      </c>
      <c r="AB220" s="27">
        <v>4350</v>
      </c>
      <c r="AC220" s="34" t="s">
        <v>1099</v>
      </c>
      <c r="AD220" s="34" t="s">
        <v>1100</v>
      </c>
      <c r="AE220" s="18" t="s">
        <v>1200</v>
      </c>
      <c r="AF220" s="18" t="s">
        <v>480</v>
      </c>
      <c r="AG220" s="18" t="s">
        <v>1199</v>
      </c>
      <c r="AH220" s="18">
        <v>106</v>
      </c>
      <c r="AJ220" s="30" t="s">
        <v>892</v>
      </c>
      <c r="BG220" s="18"/>
    </row>
    <row r="221" spans="1:59" ht="17.100000000000001" customHeight="1">
      <c r="A221" s="67"/>
      <c r="B221" s="68"/>
      <c r="C221" s="68"/>
      <c r="D221" s="69"/>
      <c r="E221" s="70" t="s">
        <v>1099</v>
      </c>
      <c r="F221" s="70" t="s">
        <v>1100</v>
      </c>
      <c r="G221" s="70">
        <v>2</v>
      </c>
      <c r="H221" s="71" t="s">
        <v>509</v>
      </c>
      <c r="I221" s="70" t="s">
        <v>480</v>
      </c>
      <c r="J221" s="72"/>
      <c r="K221" s="68">
        <v>206</v>
      </c>
      <c r="L221" s="73" t="s">
        <v>481</v>
      </c>
      <c r="M221" s="68">
        <v>2</v>
      </c>
      <c r="N221" s="73">
        <v>6</v>
      </c>
      <c r="O221" s="73">
        <v>6</v>
      </c>
      <c r="P221" s="73" t="s">
        <v>1254</v>
      </c>
      <c r="Q221" s="73" t="s">
        <v>1294</v>
      </c>
      <c r="R221" s="73">
        <v>1</v>
      </c>
      <c r="S221" s="71" t="s">
        <v>1223</v>
      </c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BG221" s="18"/>
    </row>
    <row r="222" spans="1:59" ht="17.100000000000001" customHeight="1">
      <c r="A222" s="56">
        <v>44923</v>
      </c>
      <c r="B222" s="57" t="s">
        <v>246</v>
      </c>
      <c r="C222" s="57" t="s">
        <v>464</v>
      </c>
      <c r="D222" s="58">
        <v>3600</v>
      </c>
      <c r="E222" s="59" t="s">
        <v>1099</v>
      </c>
      <c r="F222" s="59" t="s">
        <v>1100</v>
      </c>
      <c r="G222" s="59">
        <v>2</v>
      </c>
      <c r="H222" s="60" t="s">
        <v>464</v>
      </c>
      <c r="I222" s="59" t="s">
        <v>480</v>
      </c>
      <c r="J222" s="61"/>
      <c r="K222" s="57">
        <v>306</v>
      </c>
      <c r="L222" s="62" t="s">
        <v>481</v>
      </c>
      <c r="M222" s="57">
        <v>3</v>
      </c>
      <c r="N222" s="62">
        <v>6</v>
      </c>
      <c r="O222" s="62">
        <v>6</v>
      </c>
      <c r="P222" s="62" t="s">
        <v>1254</v>
      </c>
      <c r="Q222" s="62" t="s">
        <v>1294</v>
      </c>
      <c r="R222" s="62">
        <v>1</v>
      </c>
      <c r="S222" s="60" t="s">
        <v>1235</v>
      </c>
      <c r="T222" s="27">
        <f>D222-AB222</f>
        <v>1</v>
      </c>
      <c r="U222" s="27">
        <v>1</v>
      </c>
      <c r="V222" s="28">
        <f>D222/AB222</f>
        <v>1.0002778549597111</v>
      </c>
      <c r="W222" s="28"/>
      <c r="AA222" s="18" t="s">
        <v>464</v>
      </c>
      <c r="AB222" s="27">
        <v>3599</v>
      </c>
      <c r="AC222" s="34" t="s">
        <v>1099</v>
      </c>
      <c r="AD222" s="34" t="s">
        <v>1100</v>
      </c>
      <c r="AE222" s="18" t="s">
        <v>464</v>
      </c>
      <c r="AF222" s="18" t="s">
        <v>480</v>
      </c>
      <c r="AH222" s="18">
        <v>306</v>
      </c>
      <c r="AI222" s="35" t="s">
        <v>481</v>
      </c>
      <c r="AJ222" s="30" t="s">
        <v>975</v>
      </c>
      <c r="AK222" s="30"/>
      <c r="BG222" s="18"/>
    </row>
    <row r="223" spans="1:59" ht="17.100000000000001" customHeight="1">
      <c r="A223" s="56">
        <v>45012</v>
      </c>
      <c r="B223" s="57" t="s">
        <v>1176</v>
      </c>
      <c r="C223" s="57" t="s">
        <v>634</v>
      </c>
      <c r="D223" s="58">
        <v>3625</v>
      </c>
      <c r="E223" s="59" t="s">
        <v>1099</v>
      </c>
      <c r="F223" s="59" t="s">
        <v>1100</v>
      </c>
      <c r="G223" s="59">
        <v>2</v>
      </c>
      <c r="H223" s="60" t="s">
        <v>634</v>
      </c>
      <c r="I223" s="59" t="s">
        <v>480</v>
      </c>
      <c r="J223" s="61"/>
      <c r="K223" s="57">
        <v>406</v>
      </c>
      <c r="L223" s="62" t="s">
        <v>481</v>
      </c>
      <c r="M223" s="57">
        <v>4</v>
      </c>
      <c r="N223" s="62">
        <v>6</v>
      </c>
      <c r="O223" s="62">
        <v>6</v>
      </c>
      <c r="P223" s="62" t="s">
        <v>1254</v>
      </c>
      <c r="Q223" s="62" t="s">
        <v>1294</v>
      </c>
      <c r="R223" s="62">
        <v>1</v>
      </c>
      <c r="S223" s="64" t="s">
        <v>1234</v>
      </c>
      <c r="T223" s="27">
        <f>D223-AB223</f>
        <v>-91</v>
      </c>
      <c r="U223" s="27">
        <v>-91</v>
      </c>
      <c r="V223" s="28">
        <f>D223/AB223</f>
        <v>0.97551130247578044</v>
      </c>
      <c r="W223" s="28"/>
      <c r="AA223" s="18" t="s">
        <v>634</v>
      </c>
      <c r="AB223" s="27">
        <v>3716</v>
      </c>
      <c r="AC223" s="34" t="s">
        <v>1099</v>
      </c>
      <c r="AD223" s="34" t="s">
        <v>1100</v>
      </c>
      <c r="AE223" s="18" t="s">
        <v>634</v>
      </c>
      <c r="AF223" s="18" t="s">
        <v>480</v>
      </c>
      <c r="AH223" s="18">
        <v>406</v>
      </c>
      <c r="AI223" s="35" t="s">
        <v>481</v>
      </c>
      <c r="AJ223" s="30" t="s">
        <v>946</v>
      </c>
      <c r="AK223" s="30"/>
      <c r="BG223" s="18"/>
    </row>
    <row r="224" spans="1:59" ht="17.100000000000001" customHeight="1">
      <c r="A224" s="73"/>
      <c r="B224" s="73"/>
      <c r="C224" s="73"/>
      <c r="D224" s="73"/>
      <c r="E224" s="70" t="s">
        <v>1099</v>
      </c>
      <c r="F224" s="70" t="s">
        <v>1100</v>
      </c>
      <c r="G224" s="70">
        <v>2</v>
      </c>
      <c r="H224" s="71" t="s">
        <v>696</v>
      </c>
      <c r="I224" s="70" t="s">
        <v>480</v>
      </c>
      <c r="J224" s="72"/>
      <c r="K224" s="73">
        <v>506</v>
      </c>
      <c r="L224" s="73" t="s">
        <v>481</v>
      </c>
      <c r="M224" s="73">
        <v>5</v>
      </c>
      <c r="N224" s="73">
        <v>6</v>
      </c>
      <c r="O224" s="73">
        <v>6</v>
      </c>
      <c r="P224" s="73" t="s">
        <v>1254</v>
      </c>
      <c r="Q224" s="73" t="s">
        <v>1294</v>
      </c>
      <c r="R224" s="73">
        <v>1</v>
      </c>
      <c r="S224" s="71" t="s">
        <v>1223</v>
      </c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</row>
    <row r="225" spans="1:59" ht="17.100000000000001" customHeight="1">
      <c r="A225" s="56">
        <v>45046</v>
      </c>
      <c r="B225" s="57" t="s">
        <v>1169</v>
      </c>
      <c r="C225" s="57" t="s">
        <v>743</v>
      </c>
      <c r="D225" s="58">
        <v>3675</v>
      </c>
      <c r="E225" s="59" t="s">
        <v>1099</v>
      </c>
      <c r="F225" s="59" t="s">
        <v>1100</v>
      </c>
      <c r="G225" s="59">
        <v>2</v>
      </c>
      <c r="H225" s="60" t="s">
        <v>743</v>
      </c>
      <c r="I225" s="59" t="s">
        <v>480</v>
      </c>
      <c r="J225" s="61"/>
      <c r="K225" s="57">
        <v>606</v>
      </c>
      <c r="L225" s="62" t="s">
        <v>481</v>
      </c>
      <c r="M225" s="57">
        <v>6</v>
      </c>
      <c r="N225" s="62">
        <v>6</v>
      </c>
      <c r="O225" s="62">
        <v>6</v>
      </c>
      <c r="P225" s="62" t="s">
        <v>1254</v>
      </c>
      <c r="Q225" s="62" t="s">
        <v>1294</v>
      </c>
      <c r="R225" s="62">
        <v>1</v>
      </c>
      <c r="S225" s="60" t="s">
        <v>1236</v>
      </c>
      <c r="T225" s="27">
        <f>D225-AB225</f>
        <v>306</v>
      </c>
      <c r="U225" s="27">
        <v>306</v>
      </c>
      <c r="V225" s="28">
        <f>D225/AB225</f>
        <v>1.0908281389136243</v>
      </c>
      <c r="W225" s="28">
        <f>V225-1</f>
        <v>9.082813891362429E-2</v>
      </c>
      <c r="X225" s="41"/>
      <c r="Y225" s="29"/>
      <c r="AA225" s="18" t="s">
        <v>743</v>
      </c>
      <c r="AB225" s="27">
        <v>3369</v>
      </c>
      <c r="AC225" s="34" t="s">
        <v>1099</v>
      </c>
      <c r="AD225" s="34" t="s">
        <v>1100</v>
      </c>
      <c r="AE225" s="18" t="s">
        <v>743</v>
      </c>
      <c r="AF225" s="18" t="s">
        <v>480</v>
      </c>
      <c r="AH225" s="18">
        <v>606</v>
      </c>
      <c r="AI225" s="35" t="s">
        <v>481</v>
      </c>
      <c r="AJ225" s="30" t="s">
        <v>1000</v>
      </c>
      <c r="AK225" s="30"/>
    </row>
    <row r="226" spans="1:59" ht="17.100000000000001" customHeight="1">
      <c r="A226" s="56">
        <v>45480</v>
      </c>
      <c r="B226" s="57" t="s">
        <v>1125</v>
      </c>
      <c r="C226" s="57" t="s">
        <v>1189</v>
      </c>
      <c r="D226" s="58">
        <v>3850</v>
      </c>
      <c r="E226" s="59" t="s">
        <v>1099</v>
      </c>
      <c r="F226" s="59" t="s">
        <v>1100</v>
      </c>
      <c r="G226" s="59">
        <v>2</v>
      </c>
      <c r="H226" s="60" t="s">
        <v>1268</v>
      </c>
      <c r="I226" s="59" t="s">
        <v>480</v>
      </c>
      <c r="J226" s="61" t="s">
        <v>471</v>
      </c>
      <c r="K226" s="57">
        <v>806</v>
      </c>
      <c r="L226" s="62" t="s">
        <v>481</v>
      </c>
      <c r="M226" s="57">
        <v>8</v>
      </c>
      <c r="N226" s="62">
        <v>6</v>
      </c>
      <c r="O226" s="62">
        <v>6</v>
      </c>
      <c r="P226" s="62" t="s">
        <v>1254</v>
      </c>
      <c r="Q226" s="62" t="s">
        <v>1294</v>
      </c>
      <c r="R226" s="62">
        <v>1</v>
      </c>
      <c r="S226" s="60"/>
      <c r="AI226" s="35" t="s">
        <v>481</v>
      </c>
    </row>
    <row r="227" spans="1:59" ht="17.100000000000001" customHeight="1">
      <c r="A227" s="81">
        <v>45515</v>
      </c>
      <c r="B227" s="82" t="s">
        <v>88</v>
      </c>
      <c r="C227" s="82" t="s">
        <v>298</v>
      </c>
      <c r="D227" s="83">
        <v>3525</v>
      </c>
      <c r="E227" s="84" t="s">
        <v>1099</v>
      </c>
      <c r="F227" s="84" t="s">
        <v>1100</v>
      </c>
      <c r="G227" s="84">
        <v>2</v>
      </c>
      <c r="H227" s="85" t="s">
        <v>298</v>
      </c>
      <c r="I227" s="84" t="s">
        <v>478</v>
      </c>
      <c r="J227" s="86"/>
      <c r="K227" s="82">
        <v>231</v>
      </c>
      <c r="L227" s="87" t="s">
        <v>479</v>
      </c>
      <c r="M227" s="82">
        <v>2</v>
      </c>
      <c r="N227" s="87">
        <v>31</v>
      </c>
      <c r="O227" s="87">
        <v>31</v>
      </c>
      <c r="P227" s="87" t="s">
        <v>1254</v>
      </c>
      <c r="Q227" s="87" t="s">
        <v>1303</v>
      </c>
      <c r="R227" s="87">
        <v>1</v>
      </c>
      <c r="S227" s="85" t="s">
        <v>1236</v>
      </c>
      <c r="T227" s="27">
        <f>D227-AB227</f>
        <v>50</v>
      </c>
      <c r="U227" s="27">
        <v>50</v>
      </c>
      <c r="V227" s="28">
        <f>D227/AB227</f>
        <v>1.014388489208633</v>
      </c>
      <c r="W227" s="28">
        <f>V227-1</f>
        <v>1.4388489208633004E-2</v>
      </c>
      <c r="X227" s="41">
        <v>1.4388489208633004E-2</v>
      </c>
      <c r="Y227" s="29">
        <f>A227-Z227</f>
        <v>11</v>
      </c>
      <c r="Z227" s="22">
        <v>45504</v>
      </c>
      <c r="AA227" s="23" t="s">
        <v>88</v>
      </c>
      <c r="AB227" s="24">
        <v>3475</v>
      </c>
      <c r="AC227" s="25" t="s">
        <v>1099</v>
      </c>
      <c r="AD227" s="25" t="s">
        <v>1100</v>
      </c>
      <c r="AE227" s="23" t="s">
        <v>298</v>
      </c>
      <c r="AF227" s="25" t="s">
        <v>478</v>
      </c>
      <c r="AG227" s="26"/>
      <c r="AH227" s="23">
        <v>231</v>
      </c>
      <c r="AI227" s="26" t="s">
        <v>479</v>
      </c>
      <c r="AV227" s="20"/>
      <c r="AW227" s="20"/>
      <c r="BG227" s="18"/>
    </row>
    <row r="228" spans="1:59" ht="17.100000000000001" customHeight="1">
      <c r="A228" s="81">
        <v>45527</v>
      </c>
      <c r="B228" s="82" t="s">
        <v>1117</v>
      </c>
      <c r="C228" s="82" t="s">
        <v>611</v>
      </c>
      <c r="D228" s="83">
        <v>3750</v>
      </c>
      <c r="E228" s="84" t="s">
        <v>1099</v>
      </c>
      <c r="F228" s="84" t="s">
        <v>1100</v>
      </c>
      <c r="G228" s="84">
        <v>2</v>
      </c>
      <c r="H228" s="85" t="s">
        <v>611</v>
      </c>
      <c r="I228" s="84" t="s">
        <v>478</v>
      </c>
      <c r="J228" s="86"/>
      <c r="K228" s="82">
        <v>331</v>
      </c>
      <c r="L228" s="87" t="s">
        <v>479</v>
      </c>
      <c r="M228" s="82">
        <v>3</v>
      </c>
      <c r="N228" s="87">
        <v>31</v>
      </c>
      <c r="O228" s="87">
        <v>31</v>
      </c>
      <c r="P228" s="87" t="s">
        <v>1254</v>
      </c>
      <c r="Q228" s="87" t="s">
        <v>1303</v>
      </c>
      <c r="R228" s="87">
        <v>1</v>
      </c>
      <c r="S228" s="85" t="s">
        <v>1236</v>
      </c>
      <c r="T228" s="27">
        <f>D228-AB228</f>
        <v>565</v>
      </c>
      <c r="U228" s="27">
        <v>565</v>
      </c>
      <c r="V228" s="28">
        <f>D228/AB228</f>
        <v>1.1773940345368916</v>
      </c>
      <c r="W228" s="28">
        <f>V228-1</f>
        <v>0.17739403453689162</v>
      </c>
      <c r="X228" s="41"/>
      <c r="Y228" s="29"/>
      <c r="AA228" s="18" t="s">
        <v>611</v>
      </c>
      <c r="AB228" s="27">
        <v>3185</v>
      </c>
      <c r="AC228" s="25" t="s">
        <v>1099</v>
      </c>
      <c r="AD228" s="25" t="s">
        <v>1100</v>
      </c>
      <c r="AE228" s="18" t="s">
        <v>611</v>
      </c>
      <c r="AF228" s="18" t="s">
        <v>478</v>
      </c>
      <c r="AH228" s="18">
        <v>331</v>
      </c>
      <c r="AI228" s="26" t="s">
        <v>479</v>
      </c>
      <c r="AJ228" s="30" t="s">
        <v>1041</v>
      </c>
      <c r="BG228" s="18"/>
    </row>
    <row r="229" spans="1:59" ht="17.100000000000001" customHeight="1">
      <c r="A229" s="81">
        <v>44811</v>
      </c>
      <c r="B229" s="82" t="s">
        <v>176</v>
      </c>
      <c r="C229" s="82" t="s">
        <v>390</v>
      </c>
      <c r="D229" s="83">
        <v>3675</v>
      </c>
      <c r="E229" s="84" t="s">
        <v>1099</v>
      </c>
      <c r="F229" s="84" t="s">
        <v>1100</v>
      </c>
      <c r="G229" s="84">
        <v>2</v>
      </c>
      <c r="H229" s="85" t="s">
        <v>390</v>
      </c>
      <c r="I229" s="84" t="s">
        <v>478</v>
      </c>
      <c r="J229" s="86"/>
      <c r="K229" s="82">
        <v>431</v>
      </c>
      <c r="L229" s="87" t="s">
        <v>479</v>
      </c>
      <c r="M229" s="82">
        <v>4</v>
      </c>
      <c r="N229" s="87">
        <v>31</v>
      </c>
      <c r="O229" s="87">
        <v>31</v>
      </c>
      <c r="P229" s="87" t="s">
        <v>1254</v>
      </c>
      <c r="Q229" s="87" t="s">
        <v>1303</v>
      </c>
      <c r="R229" s="87">
        <v>1</v>
      </c>
      <c r="S229" s="85" t="s">
        <v>1235</v>
      </c>
      <c r="T229" s="27">
        <f>D229-AB229</f>
        <v>0</v>
      </c>
      <c r="U229" s="27">
        <v>0</v>
      </c>
      <c r="V229" s="28">
        <f>D229/AB229</f>
        <v>1</v>
      </c>
      <c r="W229" s="28"/>
      <c r="AA229" s="18" t="s">
        <v>390</v>
      </c>
      <c r="AB229" s="27">
        <v>3675</v>
      </c>
      <c r="AC229" s="25" t="s">
        <v>1099</v>
      </c>
      <c r="AD229" s="25" t="s">
        <v>1100</v>
      </c>
      <c r="AE229" s="18" t="s">
        <v>390</v>
      </c>
      <c r="AF229" s="18" t="s">
        <v>478</v>
      </c>
      <c r="AH229" s="18">
        <v>431</v>
      </c>
      <c r="AI229" s="26" t="s">
        <v>479</v>
      </c>
      <c r="AJ229" s="30" t="s">
        <v>958</v>
      </c>
      <c r="AK229" s="30"/>
      <c r="BG229" s="18"/>
    </row>
    <row r="230" spans="1:59" ht="17.100000000000001" customHeight="1">
      <c r="A230" s="80"/>
      <c r="B230" s="80"/>
      <c r="C230" s="80"/>
      <c r="D230" s="80"/>
      <c r="E230" s="77" t="s">
        <v>1099</v>
      </c>
      <c r="F230" s="77" t="s">
        <v>1100</v>
      </c>
      <c r="G230" s="77">
        <v>2</v>
      </c>
      <c r="H230" s="78" t="s">
        <v>730</v>
      </c>
      <c r="I230" s="77" t="s">
        <v>478</v>
      </c>
      <c r="J230" s="79"/>
      <c r="K230" s="80">
        <v>531</v>
      </c>
      <c r="L230" s="80" t="s">
        <v>479</v>
      </c>
      <c r="M230" s="80">
        <v>5</v>
      </c>
      <c r="N230" s="80">
        <v>31</v>
      </c>
      <c r="O230" s="80">
        <v>31</v>
      </c>
      <c r="P230" s="80" t="s">
        <v>1254</v>
      </c>
      <c r="Q230" s="80" t="s">
        <v>1303</v>
      </c>
      <c r="R230" s="80">
        <v>1</v>
      </c>
      <c r="S230" s="78" t="s">
        <v>1223</v>
      </c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BG230" s="18"/>
    </row>
    <row r="231" spans="1:59" ht="17.100000000000001" customHeight="1">
      <c r="A231" s="81">
        <v>45526</v>
      </c>
      <c r="B231" s="82" t="s">
        <v>120</v>
      </c>
      <c r="C231" s="82" t="s">
        <v>331</v>
      </c>
      <c r="D231" s="83">
        <v>3545</v>
      </c>
      <c r="E231" s="84" t="s">
        <v>1099</v>
      </c>
      <c r="F231" s="84" t="s">
        <v>1100</v>
      </c>
      <c r="G231" s="84">
        <v>2</v>
      </c>
      <c r="H231" s="85" t="s">
        <v>331</v>
      </c>
      <c r="I231" s="84" t="s">
        <v>478</v>
      </c>
      <c r="J231" s="86"/>
      <c r="K231" s="82">
        <v>232</v>
      </c>
      <c r="L231" s="87" t="s">
        <v>479</v>
      </c>
      <c r="M231" s="82">
        <v>2</v>
      </c>
      <c r="N231" s="87">
        <v>32</v>
      </c>
      <c r="O231" s="87">
        <v>32</v>
      </c>
      <c r="P231" s="87" t="s">
        <v>1254</v>
      </c>
      <c r="Q231" s="87" t="s">
        <v>1303</v>
      </c>
      <c r="R231" s="87">
        <v>1</v>
      </c>
      <c r="S231" s="85" t="s">
        <v>1236</v>
      </c>
      <c r="T231" s="27">
        <f>D231-AB231</f>
        <v>474</v>
      </c>
      <c r="U231" s="27">
        <v>474</v>
      </c>
      <c r="V231" s="28">
        <f>D231/AB231</f>
        <v>1.15434711820254</v>
      </c>
      <c r="W231" s="28">
        <f>V231-1</f>
        <v>0.15434711820253999</v>
      </c>
      <c r="X231" s="41"/>
      <c r="Y231" s="29"/>
      <c r="AA231" s="18" t="s">
        <v>331</v>
      </c>
      <c r="AB231" s="27">
        <v>3071</v>
      </c>
      <c r="AC231" s="25" t="s">
        <v>1099</v>
      </c>
      <c r="AD231" s="25" t="s">
        <v>1100</v>
      </c>
      <c r="AE231" s="18" t="s">
        <v>331</v>
      </c>
      <c r="AF231" s="18" t="s">
        <v>478</v>
      </c>
      <c r="AH231" s="18">
        <v>232</v>
      </c>
      <c r="AI231" s="26" t="s">
        <v>479</v>
      </c>
      <c r="AJ231" s="30" t="s">
        <v>1055</v>
      </c>
      <c r="BG231" s="18"/>
    </row>
    <row r="232" spans="1:59" ht="17.100000000000001" customHeight="1">
      <c r="A232" s="81">
        <v>45247</v>
      </c>
      <c r="B232" s="82" t="s">
        <v>142</v>
      </c>
      <c r="C232" s="82" t="s">
        <v>354</v>
      </c>
      <c r="D232" s="83">
        <v>3500</v>
      </c>
      <c r="E232" s="84" t="s">
        <v>1099</v>
      </c>
      <c r="F232" s="84" t="s">
        <v>1100</v>
      </c>
      <c r="G232" s="84">
        <v>2</v>
      </c>
      <c r="H232" s="85" t="s">
        <v>354</v>
      </c>
      <c r="I232" s="84" t="s">
        <v>478</v>
      </c>
      <c r="J232" s="86"/>
      <c r="K232" s="82">
        <v>432</v>
      </c>
      <c r="L232" s="87" t="s">
        <v>479</v>
      </c>
      <c r="M232" s="82">
        <v>4</v>
      </c>
      <c r="N232" s="87">
        <v>32</v>
      </c>
      <c r="O232" s="87">
        <v>32</v>
      </c>
      <c r="P232" s="87" t="s">
        <v>1254</v>
      </c>
      <c r="Q232" s="87" t="s">
        <v>1303</v>
      </c>
      <c r="R232" s="87">
        <v>1</v>
      </c>
      <c r="S232" s="85" t="s">
        <v>1236</v>
      </c>
      <c r="T232" s="27">
        <f>D232-AB232</f>
        <v>131</v>
      </c>
      <c r="U232" s="27">
        <v>131</v>
      </c>
      <c r="V232" s="28">
        <f>D232/AB232</f>
        <v>1.0388839418224993</v>
      </c>
      <c r="W232" s="28">
        <f>V232-1</f>
        <v>3.8883941822499324E-2</v>
      </c>
      <c r="X232" s="41">
        <v>3.8883941822499324E-2</v>
      </c>
      <c r="Y232" s="29"/>
      <c r="AA232" s="18" t="s">
        <v>354</v>
      </c>
      <c r="AB232" s="27">
        <v>3369</v>
      </c>
      <c r="AC232" s="25" t="s">
        <v>1099</v>
      </c>
      <c r="AD232" s="25" t="s">
        <v>1100</v>
      </c>
      <c r="AE232" s="18" t="s">
        <v>354</v>
      </c>
      <c r="AF232" s="18" t="s">
        <v>478</v>
      </c>
      <c r="AH232" s="18">
        <v>432</v>
      </c>
      <c r="AI232" s="26" t="s">
        <v>479</v>
      </c>
      <c r="AJ232" s="30" t="s">
        <v>1003</v>
      </c>
      <c r="AK232" s="30"/>
      <c r="AO232" s="18">
        <f>49/233</f>
        <v>0.21030042918454936</v>
      </c>
      <c r="AP232" s="18">
        <f>38/165</f>
        <v>0.23030303030303031</v>
      </c>
      <c r="AQ232" s="18">
        <v>38</v>
      </c>
      <c r="BG232" s="18"/>
    </row>
    <row r="233" spans="1:59" ht="17.100000000000001" customHeight="1">
      <c r="A233" s="80"/>
      <c r="B233" s="80"/>
      <c r="C233" s="80"/>
      <c r="D233" s="80"/>
      <c r="E233" s="77" t="s">
        <v>1099</v>
      </c>
      <c r="F233" s="77" t="s">
        <v>1100</v>
      </c>
      <c r="G233" s="77">
        <v>2</v>
      </c>
      <c r="H233" s="78" t="s">
        <v>732</v>
      </c>
      <c r="I233" s="77" t="s">
        <v>478</v>
      </c>
      <c r="J233" s="79"/>
      <c r="K233" s="80">
        <v>532</v>
      </c>
      <c r="L233" s="80" t="s">
        <v>479</v>
      </c>
      <c r="M233" s="80">
        <v>5</v>
      </c>
      <c r="N233" s="80">
        <v>32</v>
      </c>
      <c r="O233" s="80">
        <v>32</v>
      </c>
      <c r="P233" s="80" t="s">
        <v>1254</v>
      </c>
      <c r="Q233" s="80" t="s">
        <v>1303</v>
      </c>
      <c r="R233" s="80">
        <v>1</v>
      </c>
      <c r="S233" s="78" t="s">
        <v>1223</v>
      </c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BG233" s="18"/>
    </row>
    <row r="234" spans="1:59" ht="17.100000000000001" customHeight="1">
      <c r="A234" s="36">
        <v>44714</v>
      </c>
      <c r="B234" s="37" t="s">
        <v>82</v>
      </c>
      <c r="C234" s="37" t="s">
        <v>291</v>
      </c>
      <c r="D234" s="38">
        <v>2915</v>
      </c>
      <c r="E234" s="13" t="s">
        <v>1099</v>
      </c>
      <c r="F234" s="13" t="s">
        <v>1100</v>
      </c>
      <c r="G234" s="13">
        <v>2</v>
      </c>
      <c r="H234" s="39" t="s">
        <v>291</v>
      </c>
      <c r="I234" s="13" t="s">
        <v>476</v>
      </c>
      <c r="J234" s="54"/>
      <c r="K234" s="37">
        <v>233</v>
      </c>
      <c r="L234" s="40" t="s">
        <v>477</v>
      </c>
      <c r="M234" s="37">
        <v>2</v>
      </c>
      <c r="N234" s="40">
        <v>33</v>
      </c>
      <c r="O234" s="40">
        <v>33</v>
      </c>
      <c r="P234" s="40" t="s">
        <v>1260</v>
      </c>
      <c r="Q234" s="40" t="s">
        <v>1285</v>
      </c>
      <c r="R234" s="40">
        <v>0</v>
      </c>
      <c r="S234" s="39"/>
      <c r="Y234" s="19">
        <v>22</v>
      </c>
      <c r="BG234" s="18"/>
    </row>
    <row r="235" spans="1:59" ht="17.100000000000001" customHeight="1">
      <c r="A235" s="10"/>
      <c r="B235" s="11"/>
      <c r="C235" s="11"/>
      <c r="D235" s="12"/>
      <c r="E235" s="15" t="s">
        <v>1099</v>
      </c>
      <c r="F235" s="15" t="s">
        <v>1100</v>
      </c>
      <c r="G235" s="15">
        <v>2</v>
      </c>
      <c r="H235" s="14" t="s">
        <v>614</v>
      </c>
      <c r="I235" s="15" t="s">
        <v>476</v>
      </c>
      <c r="J235" s="53"/>
      <c r="K235" s="11">
        <v>333</v>
      </c>
      <c r="L235" s="16" t="s">
        <v>477</v>
      </c>
      <c r="M235" s="11">
        <v>3</v>
      </c>
      <c r="N235" s="16">
        <v>33</v>
      </c>
      <c r="O235" s="16">
        <v>33</v>
      </c>
      <c r="P235" s="16" t="s">
        <v>1260</v>
      </c>
      <c r="Q235" s="16" t="s">
        <v>1285</v>
      </c>
      <c r="R235" s="16">
        <v>0</v>
      </c>
      <c r="S235" s="14" t="s">
        <v>1223</v>
      </c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BG235" s="18"/>
    </row>
    <row r="236" spans="1:59" ht="17.100000000000001" customHeight="1">
      <c r="A236" s="16"/>
      <c r="B236" s="16"/>
      <c r="C236" s="16"/>
      <c r="D236" s="16"/>
      <c r="E236" s="15" t="s">
        <v>1099</v>
      </c>
      <c r="F236" s="15" t="s">
        <v>1100</v>
      </c>
      <c r="G236" s="15">
        <v>2</v>
      </c>
      <c r="H236" s="14" t="s">
        <v>678</v>
      </c>
      <c r="I236" s="15" t="s">
        <v>476</v>
      </c>
      <c r="J236" s="53"/>
      <c r="K236" s="11">
        <v>433</v>
      </c>
      <c r="L236" s="16" t="s">
        <v>477</v>
      </c>
      <c r="M236" s="11">
        <v>4</v>
      </c>
      <c r="N236" s="16">
        <v>33</v>
      </c>
      <c r="O236" s="16">
        <v>33</v>
      </c>
      <c r="P236" s="16" t="s">
        <v>1260</v>
      </c>
      <c r="Q236" s="16" t="s">
        <v>1285</v>
      </c>
      <c r="R236" s="16">
        <v>0</v>
      </c>
      <c r="S236" s="14" t="s">
        <v>1223</v>
      </c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V236" s="20"/>
      <c r="AW236" s="20"/>
    </row>
    <row r="237" spans="1:59" ht="17.100000000000001" customHeight="1">
      <c r="A237" s="16"/>
      <c r="B237" s="16"/>
      <c r="C237" s="16"/>
      <c r="D237" s="16"/>
      <c r="E237" s="15" t="s">
        <v>1099</v>
      </c>
      <c r="F237" s="15" t="s">
        <v>1100</v>
      </c>
      <c r="G237" s="15">
        <v>2</v>
      </c>
      <c r="H237" s="14" t="s">
        <v>734</v>
      </c>
      <c r="I237" s="15" t="s">
        <v>476</v>
      </c>
      <c r="J237" s="53"/>
      <c r="K237" s="16">
        <v>533</v>
      </c>
      <c r="L237" s="16" t="s">
        <v>477</v>
      </c>
      <c r="M237" s="16">
        <v>5</v>
      </c>
      <c r="N237" s="16">
        <v>33</v>
      </c>
      <c r="O237" s="16">
        <v>33</v>
      </c>
      <c r="P237" s="16" t="s">
        <v>1260</v>
      </c>
      <c r="Q237" s="16" t="s">
        <v>1285</v>
      </c>
      <c r="R237" s="16">
        <v>0</v>
      </c>
      <c r="S237" s="14" t="s">
        <v>1223</v>
      </c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</row>
    <row r="238" spans="1:59" ht="17.100000000000001" customHeight="1">
      <c r="A238" s="36">
        <v>45213</v>
      </c>
      <c r="B238" s="37" t="s">
        <v>127</v>
      </c>
      <c r="C238" s="37" t="s">
        <v>338</v>
      </c>
      <c r="D238" s="38">
        <v>3495</v>
      </c>
      <c r="E238" s="13" t="s">
        <v>1099</v>
      </c>
      <c r="F238" s="13" t="s">
        <v>1100</v>
      </c>
      <c r="G238" s="13">
        <v>2</v>
      </c>
      <c r="H238" s="39" t="s">
        <v>338</v>
      </c>
      <c r="I238" s="13" t="s">
        <v>476</v>
      </c>
      <c r="J238" s="54"/>
      <c r="K238" s="37">
        <v>633</v>
      </c>
      <c r="L238" s="40" t="s">
        <v>477</v>
      </c>
      <c r="M238" s="37">
        <v>6</v>
      </c>
      <c r="N238" s="40">
        <v>33</v>
      </c>
      <c r="O238" s="40">
        <v>33</v>
      </c>
      <c r="P238" s="40" t="s">
        <v>1260</v>
      </c>
      <c r="Q238" s="40" t="s">
        <v>1285</v>
      </c>
      <c r="R238" s="40">
        <v>0</v>
      </c>
      <c r="S238" s="39" t="s">
        <v>1236</v>
      </c>
      <c r="T238" s="27">
        <f>D238-AB238</f>
        <v>250</v>
      </c>
      <c r="U238" s="27">
        <v>250</v>
      </c>
      <c r="V238" s="28">
        <f>D238/AB238</f>
        <v>1.0770416024653313</v>
      </c>
      <c r="W238" s="28">
        <f>V238-1</f>
        <v>7.7041602465331316E-2</v>
      </c>
      <c r="X238" s="41"/>
      <c r="Y238" s="29"/>
      <c r="AA238" s="18" t="s">
        <v>338</v>
      </c>
      <c r="AB238" s="27">
        <v>3245</v>
      </c>
      <c r="AC238" s="13" t="s">
        <v>1099</v>
      </c>
      <c r="AD238" s="13" t="s">
        <v>1100</v>
      </c>
      <c r="AE238" s="18" t="s">
        <v>338</v>
      </c>
      <c r="AF238" s="13" t="s">
        <v>476</v>
      </c>
      <c r="AH238" s="18">
        <v>633</v>
      </c>
      <c r="AI238" s="40" t="s">
        <v>477</v>
      </c>
      <c r="AJ238" s="30" t="s">
        <v>1031</v>
      </c>
      <c r="AK238" s="30"/>
    </row>
    <row r="239" spans="1:59" ht="17.100000000000001" customHeight="1">
      <c r="A239" s="36">
        <v>45142</v>
      </c>
      <c r="B239" s="37" t="s">
        <v>238</v>
      </c>
      <c r="C239" s="37" t="s">
        <v>456</v>
      </c>
      <c r="D239" s="38">
        <v>3595</v>
      </c>
      <c r="E239" s="13" t="s">
        <v>1099</v>
      </c>
      <c r="F239" s="13" t="s">
        <v>1100</v>
      </c>
      <c r="G239" s="13">
        <v>2</v>
      </c>
      <c r="H239" s="39" t="s">
        <v>787</v>
      </c>
      <c r="I239" s="13" t="s">
        <v>476</v>
      </c>
      <c r="J239" s="54" t="s">
        <v>471</v>
      </c>
      <c r="K239" s="37">
        <v>733</v>
      </c>
      <c r="L239" s="40" t="s">
        <v>477</v>
      </c>
      <c r="M239" s="37">
        <v>7</v>
      </c>
      <c r="N239" s="40">
        <v>33</v>
      </c>
      <c r="O239" s="40">
        <v>33</v>
      </c>
      <c r="P239" s="40" t="s">
        <v>1260</v>
      </c>
      <c r="Q239" s="40" t="s">
        <v>1285</v>
      </c>
      <c r="R239" s="40">
        <v>0</v>
      </c>
      <c r="S239" s="39"/>
      <c r="AV239" s="20"/>
      <c r="AW239" s="20"/>
    </row>
    <row r="240" spans="1:59" ht="17.100000000000001" customHeight="1">
      <c r="A240" s="36">
        <v>45529</v>
      </c>
      <c r="B240" s="37" t="s">
        <v>229</v>
      </c>
      <c r="C240" s="37" t="s">
        <v>446</v>
      </c>
      <c r="D240" s="38">
        <v>3625</v>
      </c>
      <c r="E240" s="13" t="s">
        <v>1099</v>
      </c>
      <c r="F240" s="13" t="s">
        <v>1100</v>
      </c>
      <c r="G240" s="13">
        <v>2</v>
      </c>
      <c r="H240" s="39" t="s">
        <v>819</v>
      </c>
      <c r="I240" s="13" t="s">
        <v>476</v>
      </c>
      <c r="J240" s="54" t="s">
        <v>471</v>
      </c>
      <c r="K240" s="37">
        <v>833</v>
      </c>
      <c r="L240" s="40" t="s">
        <v>477</v>
      </c>
      <c r="M240" s="37">
        <v>8</v>
      </c>
      <c r="N240" s="40">
        <v>33</v>
      </c>
      <c r="O240" s="40">
        <v>33</v>
      </c>
      <c r="P240" s="40" t="s">
        <v>1260</v>
      </c>
      <c r="Q240" s="40" t="s">
        <v>1285</v>
      </c>
      <c r="R240" s="40">
        <v>0</v>
      </c>
      <c r="S240" s="39" t="s">
        <v>1236</v>
      </c>
      <c r="T240" s="27">
        <f>D240-AB240</f>
        <v>115</v>
      </c>
      <c r="U240" s="27">
        <v>115</v>
      </c>
      <c r="V240" s="28">
        <f>D240/AB240</f>
        <v>1.0327635327635327</v>
      </c>
      <c r="W240" s="28">
        <f>V240-1</f>
        <v>3.2763532763532721E-2</v>
      </c>
      <c r="X240" s="41">
        <v>3.2763532763532721E-2</v>
      </c>
      <c r="Y240" s="29"/>
      <c r="AA240" s="18" t="s">
        <v>446</v>
      </c>
      <c r="AB240" s="27">
        <v>3510</v>
      </c>
      <c r="AC240" s="13" t="s">
        <v>1099</v>
      </c>
      <c r="AD240" s="13" t="s">
        <v>1100</v>
      </c>
      <c r="AE240" s="18" t="s">
        <v>819</v>
      </c>
      <c r="AF240" s="13" t="s">
        <v>476</v>
      </c>
      <c r="AG240" s="18" t="s">
        <v>471</v>
      </c>
      <c r="AH240" s="18">
        <v>833</v>
      </c>
      <c r="AI240" s="40" t="s">
        <v>477</v>
      </c>
      <c r="AJ240" s="30" t="s">
        <v>984</v>
      </c>
    </row>
    <row r="241" spans="1:59" ht="17.100000000000001" customHeight="1">
      <c r="A241" s="36">
        <v>45015</v>
      </c>
      <c r="B241" s="37" t="s">
        <v>55</v>
      </c>
      <c r="C241" s="37" t="s">
        <v>7</v>
      </c>
      <c r="D241" s="38">
        <v>5750</v>
      </c>
      <c r="E241" s="13" t="s">
        <v>1104</v>
      </c>
      <c r="F241" s="13" t="s">
        <v>1100</v>
      </c>
      <c r="G241" s="13">
        <v>3</v>
      </c>
      <c r="H241" s="39" t="s">
        <v>769</v>
      </c>
      <c r="I241" s="13" t="s">
        <v>476</v>
      </c>
      <c r="J241" s="54" t="s">
        <v>1224</v>
      </c>
      <c r="K241" s="37">
        <v>706</v>
      </c>
      <c r="L241" s="40" t="s">
        <v>477</v>
      </c>
      <c r="M241" s="37">
        <v>7</v>
      </c>
      <c r="N241" s="40">
        <v>6</v>
      </c>
      <c r="O241" s="40">
        <v>6</v>
      </c>
      <c r="P241" s="40"/>
      <c r="Q241" s="40" t="s">
        <v>1289</v>
      </c>
      <c r="R241" s="40"/>
      <c r="S241" s="39" t="s">
        <v>1235</v>
      </c>
      <c r="T241" s="27">
        <f>D241-AB241</f>
        <v>0</v>
      </c>
      <c r="U241" s="27">
        <v>0</v>
      </c>
      <c r="V241" s="28">
        <f>D241/AB241</f>
        <v>1</v>
      </c>
      <c r="W241" s="28"/>
      <c r="Y241" s="29">
        <f>A241-Z241</f>
        <v>44</v>
      </c>
      <c r="Z241" s="36">
        <v>44971</v>
      </c>
      <c r="AA241" s="37" t="s">
        <v>55</v>
      </c>
      <c r="AB241" s="38">
        <v>5750</v>
      </c>
      <c r="AC241" s="13" t="s">
        <v>1104</v>
      </c>
      <c r="AD241" s="13" t="s">
        <v>1100</v>
      </c>
      <c r="AE241" s="37" t="s">
        <v>7</v>
      </c>
      <c r="AF241" s="13" t="s">
        <v>476</v>
      </c>
      <c r="AG241" s="40" t="s">
        <v>471</v>
      </c>
      <c r="AH241" s="37">
        <v>706</v>
      </c>
      <c r="AI241" s="40" t="s">
        <v>477</v>
      </c>
      <c r="AJ241" s="30" t="s">
        <v>842</v>
      </c>
      <c r="AK241" s="30" t="s">
        <v>843</v>
      </c>
      <c r="AL241" s="45">
        <v>44783</v>
      </c>
      <c r="AM241" s="30" t="s">
        <v>147</v>
      </c>
      <c r="AN241" s="46">
        <v>6595</v>
      </c>
      <c r="AO241" s="13" t="s">
        <v>1104</v>
      </c>
      <c r="AP241" s="13" t="s">
        <v>1100</v>
      </c>
      <c r="AQ241" s="37" t="s">
        <v>7</v>
      </c>
      <c r="AR241" s="13" t="s">
        <v>476</v>
      </c>
      <c r="AS241" s="40" t="s">
        <v>471</v>
      </c>
      <c r="AT241" s="37">
        <v>706</v>
      </c>
      <c r="AU241" s="40" t="s">
        <v>477</v>
      </c>
      <c r="BG241" s="18"/>
    </row>
    <row r="242" spans="1:59" ht="17.100000000000001" customHeight="1">
      <c r="A242" s="36">
        <v>45007</v>
      </c>
      <c r="B242" s="37" t="s">
        <v>1180</v>
      </c>
      <c r="C242" s="37" t="s">
        <v>803</v>
      </c>
      <c r="D242" s="38">
        <v>4905</v>
      </c>
      <c r="E242" s="13" t="s">
        <v>1104</v>
      </c>
      <c r="F242" s="13" t="s">
        <v>1100</v>
      </c>
      <c r="G242" s="13">
        <v>3</v>
      </c>
      <c r="H242" s="39" t="s">
        <v>803</v>
      </c>
      <c r="I242" s="13" t="s">
        <v>476</v>
      </c>
      <c r="J242" s="54" t="s">
        <v>471</v>
      </c>
      <c r="K242" s="37">
        <v>806</v>
      </c>
      <c r="L242" s="40" t="s">
        <v>477</v>
      </c>
      <c r="M242" s="37">
        <v>8</v>
      </c>
      <c r="N242" s="40">
        <v>6</v>
      </c>
      <c r="O242" s="40">
        <v>6</v>
      </c>
      <c r="P242" s="40" t="s">
        <v>1288</v>
      </c>
      <c r="Q242" s="40" t="s">
        <v>1289</v>
      </c>
      <c r="R242" s="40"/>
      <c r="S242" s="39" t="s">
        <v>1236</v>
      </c>
      <c r="T242" s="27">
        <f>D242-AB242</f>
        <v>105</v>
      </c>
      <c r="U242" s="27">
        <v>105</v>
      </c>
      <c r="V242" s="28">
        <f>D242/AB242</f>
        <v>1.0218750000000001</v>
      </c>
      <c r="W242" s="28">
        <f>V242-1</f>
        <v>2.1875000000000089E-2</v>
      </c>
      <c r="X242" s="41">
        <v>2.1875000000000089E-2</v>
      </c>
      <c r="Y242" s="29">
        <f>A242-Z242</f>
        <v>15</v>
      </c>
      <c r="Z242" s="36">
        <v>44992</v>
      </c>
      <c r="AA242" s="37" t="s">
        <v>75</v>
      </c>
      <c r="AB242" s="38">
        <v>4800</v>
      </c>
      <c r="AC242" s="13" t="s">
        <v>1104</v>
      </c>
      <c r="AD242" s="13" t="s">
        <v>1100</v>
      </c>
      <c r="AE242" s="37" t="s">
        <v>284</v>
      </c>
      <c r="AF242" s="13" t="s">
        <v>476</v>
      </c>
      <c r="AG242" s="40" t="s">
        <v>471</v>
      </c>
      <c r="AH242" s="37">
        <v>806</v>
      </c>
      <c r="AI242" s="40" t="s">
        <v>477</v>
      </c>
      <c r="AJ242" s="30" t="s">
        <v>871</v>
      </c>
      <c r="AL242" s="30" t="s">
        <v>870</v>
      </c>
      <c r="AM242" s="18" t="s">
        <v>284</v>
      </c>
      <c r="AN242" s="27">
        <v>4920</v>
      </c>
      <c r="AO242" s="18">
        <v>2</v>
      </c>
      <c r="AP242" s="18">
        <v>1</v>
      </c>
      <c r="AQ242" s="18" t="s">
        <v>803</v>
      </c>
      <c r="AR242" s="13" t="s">
        <v>476</v>
      </c>
      <c r="AS242" s="18" t="s">
        <v>471</v>
      </c>
      <c r="AT242" s="18">
        <v>806</v>
      </c>
      <c r="BG242" s="18"/>
    </row>
    <row r="243" spans="1:59" ht="17.100000000000001" customHeight="1">
      <c r="A243" s="10"/>
      <c r="B243" s="11"/>
      <c r="C243" s="11" t="s">
        <v>514</v>
      </c>
      <c r="D243" s="12"/>
      <c r="E243" s="15" t="s">
        <v>1099</v>
      </c>
      <c r="F243" s="15" t="s">
        <v>1100</v>
      </c>
      <c r="G243" s="15">
        <v>2</v>
      </c>
      <c r="H243" s="14" t="s">
        <v>514</v>
      </c>
      <c r="I243" s="15" t="s">
        <v>476</v>
      </c>
      <c r="J243" s="53"/>
      <c r="K243" s="11">
        <v>208</v>
      </c>
      <c r="L243" s="16" t="s">
        <v>477</v>
      </c>
      <c r="M243" s="11">
        <v>2</v>
      </c>
      <c r="N243" s="16">
        <v>8</v>
      </c>
      <c r="O243" s="16">
        <v>8</v>
      </c>
      <c r="P243" s="16" t="s">
        <v>1256</v>
      </c>
      <c r="Q243" s="16" t="s">
        <v>1289</v>
      </c>
      <c r="R243" s="16"/>
      <c r="S243" s="14" t="s">
        <v>1223</v>
      </c>
      <c r="W243" s="20"/>
      <c r="X243" s="20"/>
      <c r="Y243" s="21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BG243" s="18"/>
    </row>
    <row r="244" spans="1:59" ht="17.100000000000001" customHeight="1">
      <c r="A244" s="36">
        <v>45473</v>
      </c>
      <c r="B244" s="37" t="s">
        <v>90</v>
      </c>
      <c r="C244" s="37" t="s">
        <v>300</v>
      </c>
      <c r="D244" s="38">
        <v>3330</v>
      </c>
      <c r="E244" s="13" t="s">
        <v>1099</v>
      </c>
      <c r="F244" s="13" t="s">
        <v>1100</v>
      </c>
      <c r="G244" s="13">
        <v>2</v>
      </c>
      <c r="H244" s="39" t="s">
        <v>300</v>
      </c>
      <c r="I244" s="13" t="s">
        <v>476</v>
      </c>
      <c r="J244" s="54"/>
      <c r="K244" s="37">
        <v>308</v>
      </c>
      <c r="L244" s="40" t="s">
        <v>477</v>
      </c>
      <c r="M244" s="37">
        <v>3</v>
      </c>
      <c r="N244" s="40">
        <v>8</v>
      </c>
      <c r="O244" s="40">
        <v>8</v>
      </c>
      <c r="P244" s="40" t="s">
        <v>1256</v>
      </c>
      <c r="Q244" s="40" t="s">
        <v>1289</v>
      </c>
      <c r="R244" s="40"/>
      <c r="S244" s="39"/>
      <c r="AV244" s="20"/>
      <c r="AW244" s="20"/>
      <c r="BG244" s="18"/>
    </row>
    <row r="245" spans="1:59" ht="17.100000000000001" customHeight="1">
      <c r="A245" s="36">
        <v>45538</v>
      </c>
      <c r="B245" s="37" t="s">
        <v>1114</v>
      </c>
      <c r="C245" s="37" t="s">
        <v>641</v>
      </c>
      <c r="D245" s="38">
        <v>3475</v>
      </c>
      <c r="E245" s="13" t="s">
        <v>1099</v>
      </c>
      <c r="F245" s="13" t="s">
        <v>1100</v>
      </c>
      <c r="G245" s="13">
        <v>2</v>
      </c>
      <c r="H245" s="39" t="s">
        <v>641</v>
      </c>
      <c r="I245" s="13" t="s">
        <v>476</v>
      </c>
      <c r="J245" s="54"/>
      <c r="K245" s="37">
        <v>408</v>
      </c>
      <c r="L245" s="40" t="s">
        <v>477</v>
      </c>
      <c r="M245" s="37">
        <v>4</v>
      </c>
      <c r="N245" s="40">
        <v>8</v>
      </c>
      <c r="O245" s="40">
        <v>8</v>
      </c>
      <c r="P245" s="40" t="s">
        <v>1256</v>
      </c>
      <c r="Q245" s="40" t="s">
        <v>1289</v>
      </c>
      <c r="R245" s="40"/>
      <c r="S245" s="39"/>
      <c r="BG245" s="18"/>
    </row>
    <row r="246" spans="1:59" ht="17.100000000000001" customHeight="1">
      <c r="A246" s="36">
        <v>45545</v>
      </c>
      <c r="B246" s="37" t="s">
        <v>97</v>
      </c>
      <c r="C246" s="37" t="s">
        <v>308</v>
      </c>
      <c r="D246" s="38">
        <v>3625</v>
      </c>
      <c r="E246" s="13" t="s">
        <v>1099</v>
      </c>
      <c r="F246" s="13" t="s">
        <v>1100</v>
      </c>
      <c r="G246" s="13">
        <v>2</v>
      </c>
      <c r="H246" s="39" t="s">
        <v>308</v>
      </c>
      <c r="I246" s="13" t="s">
        <v>476</v>
      </c>
      <c r="J246" s="54"/>
      <c r="K246" s="37">
        <v>508</v>
      </c>
      <c r="L246" s="40" t="s">
        <v>477</v>
      </c>
      <c r="M246" s="37">
        <v>5</v>
      </c>
      <c r="N246" s="40">
        <v>8</v>
      </c>
      <c r="O246" s="40">
        <v>8</v>
      </c>
      <c r="P246" s="40" t="s">
        <v>1256</v>
      </c>
      <c r="Q246" s="40" t="s">
        <v>1289</v>
      </c>
      <c r="R246" s="40"/>
      <c r="S246" s="39" t="s">
        <v>1236</v>
      </c>
      <c r="T246" s="27">
        <f>D246-AB246</f>
        <v>75</v>
      </c>
      <c r="U246" s="27">
        <v>75</v>
      </c>
      <c r="V246" s="28">
        <f>D246/AB246</f>
        <v>1.0211267605633803</v>
      </c>
      <c r="W246" s="28">
        <f>V246-1</f>
        <v>2.1126760563380254E-2</v>
      </c>
      <c r="X246" s="41">
        <v>2.1126760563380254E-2</v>
      </c>
      <c r="Y246" s="29"/>
      <c r="AA246" s="18" t="s">
        <v>308</v>
      </c>
      <c r="AB246" s="27">
        <v>3550</v>
      </c>
      <c r="AC246" s="13" t="s">
        <v>1099</v>
      </c>
      <c r="AD246" s="13" t="s">
        <v>1100</v>
      </c>
      <c r="AE246" s="18" t="s">
        <v>308</v>
      </c>
      <c r="AF246" s="13" t="s">
        <v>476</v>
      </c>
      <c r="AH246" s="18">
        <v>508</v>
      </c>
      <c r="AI246" s="40" t="s">
        <v>477</v>
      </c>
      <c r="AJ246" s="30" t="s">
        <v>981</v>
      </c>
      <c r="BG246" s="18"/>
    </row>
    <row r="247" spans="1:59" ht="17.100000000000001" customHeight="1">
      <c r="A247" s="36">
        <v>45556</v>
      </c>
      <c r="B247" s="37" t="s">
        <v>131</v>
      </c>
      <c r="C247" s="37" t="s">
        <v>342</v>
      </c>
      <c r="D247" s="38">
        <v>3700</v>
      </c>
      <c r="E247" s="13" t="s">
        <v>1099</v>
      </c>
      <c r="F247" s="13" t="s">
        <v>1100</v>
      </c>
      <c r="G247" s="13">
        <v>2</v>
      </c>
      <c r="H247" s="39" t="s">
        <v>342</v>
      </c>
      <c r="I247" s="13" t="s">
        <v>476</v>
      </c>
      <c r="J247" s="54"/>
      <c r="K247" s="37">
        <v>608</v>
      </c>
      <c r="L247" s="40" t="s">
        <v>477</v>
      </c>
      <c r="M247" s="37">
        <v>6</v>
      </c>
      <c r="N247" s="40">
        <v>8</v>
      </c>
      <c r="O247" s="40">
        <v>8</v>
      </c>
      <c r="P247" s="40" t="s">
        <v>1256</v>
      </c>
      <c r="Q247" s="40" t="s">
        <v>1289</v>
      </c>
      <c r="R247" s="40"/>
      <c r="S247" s="39" t="s">
        <v>1236</v>
      </c>
      <c r="T247" s="27">
        <f>D247-AB247</f>
        <v>400</v>
      </c>
      <c r="U247" s="27">
        <v>400</v>
      </c>
      <c r="V247" s="28">
        <f>D247/AB247</f>
        <v>1.1212121212121211</v>
      </c>
      <c r="W247" s="28">
        <f>V247-1</f>
        <v>0.1212121212121211</v>
      </c>
      <c r="X247" s="41"/>
      <c r="Y247" s="29"/>
      <c r="AA247" s="18" t="s">
        <v>342</v>
      </c>
      <c r="AB247" s="27">
        <v>3300</v>
      </c>
      <c r="AC247" s="13" t="s">
        <v>1099</v>
      </c>
      <c r="AD247" s="13" t="s">
        <v>1100</v>
      </c>
      <c r="AE247" s="18" t="s">
        <v>342</v>
      </c>
      <c r="AF247" s="13" t="s">
        <v>476</v>
      </c>
      <c r="AH247" s="18">
        <v>608</v>
      </c>
      <c r="AI247" s="40" t="s">
        <v>477</v>
      </c>
      <c r="AJ247" s="30" t="s">
        <v>1021</v>
      </c>
      <c r="AK247" s="30"/>
      <c r="BG247" s="18"/>
    </row>
    <row r="248" spans="1:59" ht="17.100000000000001" customHeight="1">
      <c r="A248" s="36">
        <v>44979</v>
      </c>
      <c r="B248" s="37" t="s">
        <v>50</v>
      </c>
      <c r="C248" s="37" t="s">
        <v>15</v>
      </c>
      <c r="D248" s="38">
        <v>3289</v>
      </c>
      <c r="E248" s="13" t="s">
        <v>1099</v>
      </c>
      <c r="F248" s="13" t="s">
        <v>1100</v>
      </c>
      <c r="G248" s="13">
        <v>2</v>
      </c>
      <c r="H248" s="39" t="s">
        <v>15</v>
      </c>
      <c r="I248" s="13" t="s">
        <v>476</v>
      </c>
      <c r="J248" s="54"/>
      <c r="K248" s="37">
        <v>209</v>
      </c>
      <c r="L248" s="40" t="s">
        <v>477</v>
      </c>
      <c r="M248" s="37">
        <v>2</v>
      </c>
      <c r="N248" s="40">
        <v>9</v>
      </c>
      <c r="O248" s="40">
        <v>9</v>
      </c>
      <c r="P248" s="40" t="s">
        <v>1256</v>
      </c>
      <c r="Q248" s="40" t="s">
        <v>1289</v>
      </c>
      <c r="R248" s="40"/>
      <c r="S248" s="39" t="s">
        <v>1235</v>
      </c>
      <c r="T248" s="27">
        <f>D248-AB248</f>
        <v>0</v>
      </c>
      <c r="U248" s="27">
        <v>0</v>
      </c>
      <c r="V248" s="28">
        <f>D248/AB248</f>
        <v>1</v>
      </c>
      <c r="W248" s="28"/>
      <c r="Y248" s="29">
        <f>A248-Z248</f>
        <v>15</v>
      </c>
      <c r="Z248" s="36">
        <v>44964</v>
      </c>
      <c r="AA248" s="37" t="s">
        <v>50</v>
      </c>
      <c r="AB248" s="38">
        <v>3289</v>
      </c>
      <c r="AC248" s="13" t="s">
        <v>1099</v>
      </c>
      <c r="AD248" s="13" t="s">
        <v>1100</v>
      </c>
      <c r="AE248" s="37" t="s">
        <v>15</v>
      </c>
      <c r="AF248" s="13" t="s">
        <v>476</v>
      </c>
      <c r="AG248" s="40"/>
      <c r="AH248" s="37">
        <v>209</v>
      </c>
      <c r="AI248" s="40" t="s">
        <v>477</v>
      </c>
      <c r="BG248" s="18"/>
    </row>
    <row r="249" spans="1:59" ht="17.100000000000001" customHeight="1">
      <c r="A249" s="36">
        <v>45019</v>
      </c>
      <c r="B249" s="37" t="s">
        <v>1175</v>
      </c>
      <c r="C249" s="37" t="s">
        <v>577</v>
      </c>
      <c r="D249" s="38">
        <v>3350</v>
      </c>
      <c r="E249" s="13" t="s">
        <v>1099</v>
      </c>
      <c r="F249" s="13" t="s">
        <v>1100</v>
      </c>
      <c r="G249" s="13">
        <v>2</v>
      </c>
      <c r="H249" s="39" t="s">
        <v>577</v>
      </c>
      <c r="I249" s="13" t="s">
        <v>476</v>
      </c>
      <c r="J249" s="54"/>
      <c r="K249" s="37">
        <v>309</v>
      </c>
      <c r="L249" s="40" t="s">
        <v>477</v>
      </c>
      <c r="M249" s="37">
        <v>3</v>
      </c>
      <c r="N249" s="40">
        <v>9</v>
      </c>
      <c r="O249" s="40">
        <v>9</v>
      </c>
      <c r="P249" s="40" t="s">
        <v>1256</v>
      </c>
      <c r="Q249" s="40" t="s">
        <v>1289</v>
      </c>
      <c r="R249" s="40"/>
      <c r="S249" s="39" t="s">
        <v>1235</v>
      </c>
      <c r="T249" s="27">
        <f>D249-AB249</f>
        <v>0</v>
      </c>
      <c r="U249" s="27">
        <v>0</v>
      </c>
      <c r="V249" s="28">
        <f>D249/AB249</f>
        <v>1</v>
      </c>
      <c r="W249" s="28"/>
      <c r="AA249" s="18" t="s">
        <v>577</v>
      </c>
      <c r="AB249" s="27">
        <v>3350</v>
      </c>
      <c r="AC249" s="13" t="s">
        <v>1099</v>
      </c>
      <c r="AD249" s="13" t="s">
        <v>1100</v>
      </c>
      <c r="AE249" s="18" t="s">
        <v>577</v>
      </c>
      <c r="AF249" s="13" t="s">
        <v>476</v>
      </c>
      <c r="AH249" s="18">
        <v>309</v>
      </c>
      <c r="AI249" s="40" t="s">
        <v>477</v>
      </c>
      <c r="AJ249" s="30" t="s">
        <v>1010</v>
      </c>
      <c r="BG249" s="18"/>
    </row>
    <row r="250" spans="1:59" ht="17.100000000000001" customHeight="1">
      <c r="A250" s="36">
        <v>45118</v>
      </c>
      <c r="B250" s="37" t="s">
        <v>91</v>
      </c>
      <c r="C250" s="37" t="s">
        <v>301</v>
      </c>
      <c r="D250" s="38">
        <v>3675</v>
      </c>
      <c r="E250" s="13" t="s">
        <v>1099</v>
      </c>
      <c r="F250" s="13" t="s">
        <v>1100</v>
      </c>
      <c r="G250" s="13">
        <v>2</v>
      </c>
      <c r="H250" s="39" t="s">
        <v>301</v>
      </c>
      <c r="I250" s="13" t="s">
        <v>476</v>
      </c>
      <c r="J250" s="54"/>
      <c r="K250" s="37">
        <v>409</v>
      </c>
      <c r="L250" s="40" t="s">
        <v>477</v>
      </c>
      <c r="M250" s="37">
        <v>4</v>
      </c>
      <c r="N250" s="40">
        <v>9</v>
      </c>
      <c r="O250" s="40">
        <v>9</v>
      </c>
      <c r="P250" s="40" t="s">
        <v>1256</v>
      </c>
      <c r="Q250" s="40" t="s">
        <v>1289</v>
      </c>
      <c r="R250" s="40"/>
      <c r="S250" s="39"/>
      <c r="BG250" s="18"/>
    </row>
    <row r="251" spans="1:59" ht="17.100000000000001" customHeight="1">
      <c r="A251" s="36">
        <v>45555</v>
      </c>
      <c r="B251" s="37" t="s">
        <v>109</v>
      </c>
      <c r="C251" s="37" t="s">
        <v>320</v>
      </c>
      <c r="D251" s="38">
        <v>3480</v>
      </c>
      <c r="E251" s="13" t="s">
        <v>1099</v>
      </c>
      <c r="F251" s="13" t="s">
        <v>1100</v>
      </c>
      <c r="G251" s="13">
        <v>2</v>
      </c>
      <c r="H251" s="39" t="s">
        <v>320</v>
      </c>
      <c r="I251" s="13" t="s">
        <v>476</v>
      </c>
      <c r="J251" s="54"/>
      <c r="K251" s="37">
        <v>509</v>
      </c>
      <c r="L251" s="40" t="s">
        <v>477</v>
      </c>
      <c r="M251" s="37">
        <v>5</v>
      </c>
      <c r="N251" s="40">
        <v>9</v>
      </c>
      <c r="O251" s="40">
        <v>9</v>
      </c>
      <c r="P251" s="40" t="s">
        <v>1256</v>
      </c>
      <c r="Q251" s="40" t="s">
        <v>1289</v>
      </c>
      <c r="R251" s="40"/>
      <c r="S251" s="39" t="s">
        <v>1236</v>
      </c>
      <c r="T251" s="27">
        <f>D251-AB251</f>
        <v>105</v>
      </c>
      <c r="U251" s="27">
        <v>105</v>
      </c>
      <c r="V251" s="28">
        <f>D251/AB251</f>
        <v>1.0311111111111111</v>
      </c>
      <c r="W251" s="28">
        <f>V251-1</f>
        <v>3.1111111111111089E-2</v>
      </c>
      <c r="X251" s="41">
        <v>3.1111111111111089E-2</v>
      </c>
      <c r="Y251" s="29">
        <f>A251-Z251</f>
        <v>813</v>
      </c>
      <c r="Z251" s="45">
        <v>44742</v>
      </c>
      <c r="AA251" s="37" t="s">
        <v>109</v>
      </c>
      <c r="AB251" s="46">
        <v>3375</v>
      </c>
      <c r="AC251" s="47" t="s">
        <v>1099</v>
      </c>
      <c r="AD251" s="47" t="s">
        <v>1100</v>
      </c>
      <c r="AE251" s="37" t="s">
        <v>320</v>
      </c>
      <c r="AF251" s="13" t="s">
        <v>476</v>
      </c>
      <c r="AG251" s="40"/>
      <c r="AH251" s="37">
        <v>509</v>
      </c>
      <c r="AI251" s="40" t="s">
        <v>477</v>
      </c>
      <c r="BG251" s="18"/>
    </row>
    <row r="252" spans="1:59" ht="17.100000000000001" customHeight="1">
      <c r="A252" s="36">
        <v>45167</v>
      </c>
      <c r="B252" s="37" t="s">
        <v>110</v>
      </c>
      <c r="C252" s="37" t="s">
        <v>321</v>
      </c>
      <c r="D252" s="38">
        <v>3600</v>
      </c>
      <c r="E252" s="13" t="s">
        <v>1099</v>
      </c>
      <c r="F252" s="13" t="s">
        <v>1100</v>
      </c>
      <c r="G252" s="13">
        <v>2</v>
      </c>
      <c r="H252" s="39" t="s">
        <v>321</v>
      </c>
      <c r="I252" s="13" t="s">
        <v>476</v>
      </c>
      <c r="J252" s="54"/>
      <c r="K252" s="37">
        <v>609</v>
      </c>
      <c r="L252" s="40" t="s">
        <v>477</v>
      </c>
      <c r="M252" s="37">
        <v>6</v>
      </c>
      <c r="N252" s="40">
        <v>9</v>
      </c>
      <c r="O252" s="40">
        <v>9</v>
      </c>
      <c r="P252" s="40" t="s">
        <v>1256</v>
      </c>
      <c r="Q252" s="40" t="s">
        <v>1289</v>
      </c>
      <c r="R252" s="40"/>
      <c r="S252" s="49" t="s">
        <v>1234</v>
      </c>
      <c r="T252" s="27">
        <f>D252-AB252</f>
        <v>-150</v>
      </c>
      <c r="U252" s="27">
        <v>-150</v>
      </c>
      <c r="V252" s="28">
        <f>D252/AB252</f>
        <v>0.96</v>
      </c>
      <c r="W252" s="28"/>
      <c r="AA252" s="18" t="s">
        <v>321</v>
      </c>
      <c r="AB252" s="27">
        <v>3750</v>
      </c>
      <c r="AC252" s="13" t="s">
        <v>1099</v>
      </c>
      <c r="AD252" s="13" t="s">
        <v>1100</v>
      </c>
      <c r="AE252" s="18" t="s">
        <v>321</v>
      </c>
      <c r="AF252" s="13" t="s">
        <v>476</v>
      </c>
      <c r="AH252" s="18">
        <v>609</v>
      </c>
      <c r="AI252" s="40" t="s">
        <v>477</v>
      </c>
      <c r="AJ252" s="30" t="s">
        <v>937</v>
      </c>
      <c r="AK252" s="30"/>
      <c r="BG252" s="18"/>
    </row>
    <row r="253" spans="1:59" ht="17.100000000000001" customHeight="1">
      <c r="A253" s="36">
        <v>44991</v>
      </c>
      <c r="B253" s="37" t="s">
        <v>67</v>
      </c>
      <c r="C253" s="37" t="s">
        <v>280</v>
      </c>
      <c r="D253" s="38">
        <v>6700</v>
      </c>
      <c r="E253" s="13" t="s">
        <v>1104</v>
      </c>
      <c r="F253" s="13" t="s">
        <v>1105</v>
      </c>
      <c r="G253" s="13">
        <v>4</v>
      </c>
      <c r="H253" s="39" t="s">
        <v>2</v>
      </c>
      <c r="I253" s="13" t="s">
        <v>476</v>
      </c>
      <c r="J253" s="54" t="s">
        <v>1224</v>
      </c>
      <c r="K253" s="37">
        <v>711</v>
      </c>
      <c r="L253" s="40" t="s">
        <v>477</v>
      </c>
      <c r="M253" s="37">
        <v>7</v>
      </c>
      <c r="N253" s="40">
        <v>11</v>
      </c>
      <c r="O253" s="40">
        <v>11</v>
      </c>
      <c r="P253" s="40">
        <v>11</v>
      </c>
      <c r="Q253" s="40" t="s">
        <v>1289</v>
      </c>
      <c r="R253" s="40"/>
      <c r="S253" s="49" t="s">
        <v>1234</v>
      </c>
      <c r="T253" s="27">
        <f>D253-AB253</f>
        <v>-168</v>
      </c>
      <c r="U253" s="27">
        <v>-168</v>
      </c>
      <c r="V253" s="28">
        <f>D253/AB253</f>
        <v>0.9755387303436226</v>
      </c>
      <c r="W253" s="28">
        <f>V253-1</f>
        <v>-2.4461269656377405E-2</v>
      </c>
      <c r="X253" s="41">
        <v>2.5074626865671634E-2</v>
      </c>
      <c r="Y253" s="29">
        <f>A253-Z253</f>
        <v>20</v>
      </c>
      <c r="Z253" s="36">
        <v>44971</v>
      </c>
      <c r="AA253" s="37" t="s">
        <v>67</v>
      </c>
      <c r="AB253" s="38">
        <v>6868</v>
      </c>
      <c r="AC253" s="13" t="s">
        <v>1104</v>
      </c>
      <c r="AD253" s="13" t="s">
        <v>1105</v>
      </c>
      <c r="AE253" s="37" t="s">
        <v>280</v>
      </c>
      <c r="AF253" s="13" t="s">
        <v>476</v>
      </c>
      <c r="AG253" s="40" t="s">
        <v>471</v>
      </c>
      <c r="AH253" s="37">
        <v>711</v>
      </c>
      <c r="AI253" s="40" t="s">
        <v>477</v>
      </c>
      <c r="AJ253" s="30" t="s">
        <v>830</v>
      </c>
      <c r="AL253" s="45">
        <v>44783</v>
      </c>
      <c r="AM253" s="37" t="s">
        <v>67</v>
      </c>
      <c r="AN253" s="46">
        <v>7100</v>
      </c>
      <c r="AO253" s="13" t="s">
        <v>1104</v>
      </c>
      <c r="AP253" s="13" t="s">
        <v>1105</v>
      </c>
      <c r="AQ253" s="37" t="s">
        <v>280</v>
      </c>
      <c r="AR253" s="13" t="s">
        <v>476</v>
      </c>
      <c r="AS253" s="40" t="s">
        <v>471</v>
      </c>
      <c r="AT253" s="37">
        <v>711</v>
      </c>
      <c r="AU253" s="40" t="s">
        <v>477</v>
      </c>
      <c r="AV253" s="20"/>
      <c r="AW253" s="20"/>
      <c r="BG253" s="18"/>
    </row>
    <row r="254" spans="1:59" ht="17.100000000000001" customHeight="1">
      <c r="A254" s="36">
        <v>45127</v>
      </c>
      <c r="B254" s="37" t="s">
        <v>65</v>
      </c>
      <c r="C254" s="37" t="s">
        <v>278</v>
      </c>
      <c r="D254" s="38">
        <v>6100</v>
      </c>
      <c r="E254" s="13" t="s">
        <v>1104</v>
      </c>
      <c r="F254" s="13" t="s">
        <v>1105</v>
      </c>
      <c r="G254" s="13">
        <v>4</v>
      </c>
      <c r="H254" s="39" t="s">
        <v>807</v>
      </c>
      <c r="I254" s="13" t="s">
        <v>476</v>
      </c>
      <c r="J254" s="54" t="s">
        <v>471</v>
      </c>
      <c r="K254" s="37">
        <v>811</v>
      </c>
      <c r="L254" s="40" t="s">
        <v>477</v>
      </c>
      <c r="M254" s="37">
        <v>8</v>
      </c>
      <c r="N254" s="40">
        <v>11</v>
      </c>
      <c r="O254" s="40">
        <v>11</v>
      </c>
      <c r="P254" s="40">
        <v>11</v>
      </c>
      <c r="Q254" s="40" t="s">
        <v>1289</v>
      </c>
      <c r="R254" s="40"/>
      <c r="S254" s="39" t="s">
        <v>1235</v>
      </c>
      <c r="T254" s="27">
        <f>D254-AB254</f>
        <v>0</v>
      </c>
      <c r="U254" s="27">
        <v>0</v>
      </c>
      <c r="V254" s="28">
        <f>D254/AB254</f>
        <v>1</v>
      </c>
      <c r="W254" s="28"/>
      <c r="Y254" s="29">
        <f>A254-Z254</f>
        <v>101</v>
      </c>
      <c r="Z254" s="36">
        <v>45026</v>
      </c>
      <c r="AA254" s="37" t="s">
        <v>65</v>
      </c>
      <c r="AB254" s="38">
        <v>6100</v>
      </c>
      <c r="AC254" s="13" t="s">
        <v>1104</v>
      </c>
      <c r="AD254" s="13" t="s">
        <v>1105</v>
      </c>
      <c r="AE254" s="37" t="s">
        <v>278</v>
      </c>
      <c r="AF254" s="13" t="s">
        <v>476</v>
      </c>
      <c r="AG254" s="40" t="s">
        <v>471</v>
      </c>
      <c r="AH254" s="37">
        <v>811</v>
      </c>
      <c r="AI254" s="40" t="s">
        <v>477</v>
      </c>
      <c r="BG254" s="18"/>
    </row>
    <row r="255" spans="1:59" ht="17.100000000000001" customHeight="1">
      <c r="A255" s="10"/>
      <c r="B255" s="11"/>
      <c r="C255" s="11" t="s">
        <v>522</v>
      </c>
      <c r="D255" s="12"/>
      <c r="E255" s="15" t="s">
        <v>1104</v>
      </c>
      <c r="F255" s="15" t="s">
        <v>1105</v>
      </c>
      <c r="G255" s="15">
        <v>4</v>
      </c>
      <c r="H255" s="14" t="s">
        <v>522</v>
      </c>
      <c r="I255" s="15" t="s">
        <v>476</v>
      </c>
      <c r="J255" s="53"/>
      <c r="K255" s="11">
        <v>212</v>
      </c>
      <c r="L255" s="16" t="s">
        <v>477</v>
      </c>
      <c r="M255" s="11">
        <v>2</v>
      </c>
      <c r="N255" s="16">
        <v>12</v>
      </c>
      <c r="O255" s="16">
        <v>12</v>
      </c>
      <c r="P255" s="16">
        <v>12</v>
      </c>
      <c r="Q255" s="16" t="s">
        <v>1289</v>
      </c>
      <c r="R255" s="16"/>
      <c r="S255" s="14" t="s">
        <v>1223</v>
      </c>
      <c r="W255" s="20"/>
      <c r="X255" s="20"/>
      <c r="Y255" s="21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BG255" s="18"/>
    </row>
    <row r="256" spans="1:59" ht="17.100000000000001" customHeight="1">
      <c r="A256" s="10"/>
      <c r="B256" s="11"/>
      <c r="C256" s="11"/>
      <c r="D256" s="12"/>
      <c r="E256" s="15" t="s">
        <v>1104</v>
      </c>
      <c r="F256" s="15" t="s">
        <v>1105</v>
      </c>
      <c r="G256" s="15">
        <v>4</v>
      </c>
      <c r="H256" s="14" t="s">
        <v>583</v>
      </c>
      <c r="I256" s="15" t="s">
        <v>476</v>
      </c>
      <c r="J256" s="53"/>
      <c r="K256" s="11">
        <v>312</v>
      </c>
      <c r="L256" s="16" t="s">
        <v>477</v>
      </c>
      <c r="M256" s="11">
        <v>3</v>
      </c>
      <c r="N256" s="16">
        <v>12</v>
      </c>
      <c r="O256" s="16">
        <v>12</v>
      </c>
      <c r="P256" s="16">
        <v>12</v>
      </c>
      <c r="Q256" s="16" t="s">
        <v>1289</v>
      </c>
      <c r="R256" s="16"/>
      <c r="S256" s="14" t="s">
        <v>1223</v>
      </c>
      <c r="W256" s="20"/>
      <c r="X256" s="20"/>
      <c r="Y256" s="21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BG256" s="18"/>
    </row>
    <row r="257" spans="1:59" ht="17.100000000000001" customHeight="1">
      <c r="A257" s="10"/>
      <c r="B257" s="11"/>
      <c r="C257" s="11"/>
      <c r="D257" s="12"/>
      <c r="E257" s="15" t="s">
        <v>1104</v>
      </c>
      <c r="F257" s="15" t="s">
        <v>1105</v>
      </c>
      <c r="G257" s="15">
        <v>4</v>
      </c>
      <c r="H257" s="14" t="s">
        <v>648</v>
      </c>
      <c r="I257" s="15" t="s">
        <v>476</v>
      </c>
      <c r="J257" s="53"/>
      <c r="K257" s="11">
        <v>412</v>
      </c>
      <c r="L257" s="16" t="s">
        <v>477</v>
      </c>
      <c r="M257" s="11">
        <v>4</v>
      </c>
      <c r="N257" s="16">
        <v>12</v>
      </c>
      <c r="O257" s="16">
        <v>12</v>
      </c>
      <c r="P257" s="16">
        <v>12</v>
      </c>
      <c r="Q257" s="16" t="s">
        <v>1289</v>
      </c>
      <c r="R257" s="16"/>
      <c r="S257" s="14" t="s">
        <v>1223</v>
      </c>
      <c r="W257" s="20"/>
      <c r="X257" s="20"/>
      <c r="Y257" s="21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BG257" s="18"/>
    </row>
    <row r="258" spans="1:59" ht="17.100000000000001" customHeight="1">
      <c r="A258" s="36">
        <v>45165</v>
      </c>
      <c r="B258" s="37" t="s">
        <v>113</v>
      </c>
      <c r="C258" s="37" t="s">
        <v>324</v>
      </c>
      <c r="D258" s="38">
        <v>5450</v>
      </c>
      <c r="E258" s="13" t="s">
        <v>1104</v>
      </c>
      <c r="F258" s="13" t="s">
        <v>1105</v>
      </c>
      <c r="G258" s="13">
        <v>4</v>
      </c>
      <c r="H258" s="39" t="s">
        <v>324</v>
      </c>
      <c r="I258" s="13" t="s">
        <v>476</v>
      </c>
      <c r="J258" s="54"/>
      <c r="K258" s="37">
        <v>512</v>
      </c>
      <c r="L258" s="40" t="s">
        <v>477</v>
      </c>
      <c r="M258" s="37">
        <v>5</v>
      </c>
      <c r="N258" s="40">
        <v>12</v>
      </c>
      <c r="O258" s="40">
        <v>12</v>
      </c>
      <c r="P258" s="40">
        <v>12</v>
      </c>
      <c r="Q258" s="40" t="s">
        <v>1289</v>
      </c>
      <c r="R258" s="40"/>
      <c r="S258" s="49" t="s">
        <v>1234</v>
      </c>
      <c r="T258" s="27">
        <f>D258-AB258</f>
        <v>-50</v>
      </c>
      <c r="U258" s="27">
        <v>-50</v>
      </c>
      <c r="V258" s="28">
        <f>D258/AB258</f>
        <v>0.99090909090909096</v>
      </c>
      <c r="W258" s="28"/>
      <c r="AA258" s="18" t="s">
        <v>324</v>
      </c>
      <c r="AB258" s="27">
        <v>5500</v>
      </c>
      <c r="AC258" s="13" t="s">
        <v>1104</v>
      </c>
      <c r="AD258" s="13" t="s">
        <v>1105</v>
      </c>
      <c r="AE258" s="18" t="s">
        <v>324</v>
      </c>
      <c r="AF258" s="13" t="s">
        <v>476</v>
      </c>
      <c r="AH258" s="18">
        <v>512</v>
      </c>
      <c r="AI258" s="40" t="s">
        <v>477</v>
      </c>
      <c r="AJ258" s="30" t="s">
        <v>848</v>
      </c>
      <c r="BG258" s="18"/>
    </row>
    <row r="259" spans="1:59" ht="17.100000000000001" customHeight="1">
      <c r="A259" s="36">
        <v>45580</v>
      </c>
      <c r="B259" s="37" t="s">
        <v>174</v>
      </c>
      <c r="C259" s="37" t="s">
        <v>388</v>
      </c>
      <c r="D259" s="38">
        <v>5625</v>
      </c>
      <c r="E259" s="13" t="s">
        <v>1104</v>
      </c>
      <c r="F259" s="13" t="s">
        <v>1105</v>
      </c>
      <c r="G259" s="13">
        <v>4</v>
      </c>
      <c r="H259" s="39" t="s">
        <v>388</v>
      </c>
      <c r="I259" s="13" t="s">
        <v>476</v>
      </c>
      <c r="J259" s="54"/>
      <c r="K259" s="37">
        <v>612</v>
      </c>
      <c r="L259" s="40" t="s">
        <v>477</v>
      </c>
      <c r="M259" s="37">
        <v>6</v>
      </c>
      <c r="N259" s="40">
        <v>12</v>
      </c>
      <c r="O259" s="40">
        <v>12</v>
      </c>
      <c r="P259" s="40">
        <v>12</v>
      </c>
      <c r="Q259" s="40" t="s">
        <v>1289</v>
      </c>
      <c r="R259" s="40"/>
      <c r="S259" s="39" t="s">
        <v>1236</v>
      </c>
      <c r="T259" s="27">
        <f>D259-AB259</f>
        <v>190</v>
      </c>
      <c r="U259" s="27">
        <v>190</v>
      </c>
      <c r="V259" s="28">
        <f>D259/AB259</f>
        <v>1.0349586016559338</v>
      </c>
      <c r="W259" s="28">
        <f>V259-1</f>
        <v>3.4958601655933785E-2</v>
      </c>
      <c r="X259" s="41">
        <v>3.4958601655933785E-2</v>
      </c>
      <c r="Y259" s="29"/>
      <c r="AA259" s="18" t="s">
        <v>388</v>
      </c>
      <c r="AB259" s="27">
        <v>5435</v>
      </c>
      <c r="AC259" s="13" t="s">
        <v>1104</v>
      </c>
      <c r="AD259" s="13" t="s">
        <v>1105</v>
      </c>
      <c r="AE259" s="18" t="s">
        <v>388</v>
      </c>
      <c r="AF259" s="13" t="s">
        <v>476</v>
      </c>
      <c r="AH259" s="18">
        <v>612</v>
      </c>
      <c r="AI259" s="40" t="s">
        <v>477</v>
      </c>
      <c r="AJ259" s="30" t="s">
        <v>854</v>
      </c>
      <c r="AK259" s="30"/>
      <c r="BG259" s="18"/>
    </row>
    <row r="260" spans="1:59" ht="17.100000000000001" customHeight="1">
      <c r="A260" s="36">
        <v>45041</v>
      </c>
      <c r="B260" s="37" t="s">
        <v>64</v>
      </c>
      <c r="C260" s="37" t="s">
        <v>277</v>
      </c>
      <c r="D260" s="38">
        <v>5450</v>
      </c>
      <c r="E260" s="13" t="s">
        <v>1104</v>
      </c>
      <c r="F260" s="13" t="s">
        <v>1105</v>
      </c>
      <c r="G260" s="13">
        <v>4</v>
      </c>
      <c r="H260" s="39" t="s">
        <v>775</v>
      </c>
      <c r="I260" s="13" t="s">
        <v>476</v>
      </c>
      <c r="J260" s="54" t="s">
        <v>471</v>
      </c>
      <c r="K260" s="37">
        <v>712</v>
      </c>
      <c r="L260" s="40" t="s">
        <v>477</v>
      </c>
      <c r="M260" s="37">
        <v>7</v>
      </c>
      <c r="N260" s="40">
        <v>12</v>
      </c>
      <c r="O260" s="40">
        <v>12</v>
      </c>
      <c r="P260" s="40">
        <v>12</v>
      </c>
      <c r="Q260" s="40" t="s">
        <v>1289</v>
      </c>
      <c r="R260" s="40"/>
      <c r="S260" s="39" t="s">
        <v>1236</v>
      </c>
      <c r="T260" s="27">
        <f>D260-AB260</f>
        <v>100</v>
      </c>
      <c r="U260" s="27">
        <v>100</v>
      </c>
      <c r="V260" s="28">
        <f>D260/AB260</f>
        <v>1.0186915887850467</v>
      </c>
      <c r="W260" s="28">
        <f>V260-1</f>
        <v>1.8691588785046731E-2</v>
      </c>
      <c r="X260" s="41">
        <v>1.8691588785046731E-2</v>
      </c>
      <c r="Y260" s="29">
        <f>A260-Z260</f>
        <v>57</v>
      </c>
      <c r="Z260" s="36">
        <v>44984</v>
      </c>
      <c r="AA260" s="37" t="s">
        <v>64</v>
      </c>
      <c r="AB260" s="38">
        <v>5350</v>
      </c>
      <c r="AC260" s="13" t="s">
        <v>1104</v>
      </c>
      <c r="AD260" s="13" t="s">
        <v>1105</v>
      </c>
      <c r="AE260" s="37" t="s">
        <v>277</v>
      </c>
      <c r="AF260" s="13" t="s">
        <v>476</v>
      </c>
      <c r="AG260" s="40" t="s">
        <v>471</v>
      </c>
      <c r="AH260" s="37">
        <v>712</v>
      </c>
      <c r="AI260" s="40" t="s">
        <v>477</v>
      </c>
      <c r="AJ260" s="30" t="s">
        <v>846</v>
      </c>
      <c r="AM260" s="18" t="s">
        <v>775</v>
      </c>
      <c r="AN260" s="27">
        <v>5586</v>
      </c>
      <c r="AO260" s="13" t="s">
        <v>1104</v>
      </c>
      <c r="AP260" s="13" t="s">
        <v>1105</v>
      </c>
      <c r="AQ260" s="18" t="s">
        <v>775</v>
      </c>
      <c r="AR260" s="13" t="s">
        <v>476</v>
      </c>
      <c r="AS260" s="18" t="s">
        <v>471</v>
      </c>
      <c r="AT260" s="18">
        <v>712</v>
      </c>
      <c r="AU260" s="40" t="s">
        <v>477</v>
      </c>
      <c r="BG260" s="18"/>
    </row>
    <row r="261" spans="1:59" ht="17.100000000000001" customHeight="1">
      <c r="A261" s="40"/>
      <c r="B261" s="40" t="s">
        <v>437</v>
      </c>
      <c r="C261" s="40" t="s">
        <v>808</v>
      </c>
      <c r="D261" s="51">
        <v>5019</v>
      </c>
      <c r="E261" s="13" t="s">
        <v>1104</v>
      </c>
      <c r="F261" s="13" t="s">
        <v>1105</v>
      </c>
      <c r="G261" s="13">
        <v>4</v>
      </c>
      <c r="H261" s="39" t="s">
        <v>808</v>
      </c>
      <c r="I261" s="13" t="s">
        <v>476</v>
      </c>
      <c r="J261" s="54" t="s">
        <v>471</v>
      </c>
      <c r="K261" s="40">
        <v>812</v>
      </c>
      <c r="L261" s="40" t="s">
        <v>477</v>
      </c>
      <c r="M261" s="40">
        <v>8</v>
      </c>
      <c r="N261" s="40">
        <v>12</v>
      </c>
      <c r="O261" s="40">
        <v>12</v>
      </c>
      <c r="P261" s="40">
        <v>12</v>
      </c>
      <c r="Q261" s="40" t="s">
        <v>1289</v>
      </c>
      <c r="R261" s="40"/>
      <c r="S261" s="39"/>
      <c r="T261" s="30"/>
      <c r="U261" s="30"/>
      <c r="V261" s="30"/>
      <c r="W261" s="30"/>
      <c r="AJ261" s="30" t="s">
        <v>866</v>
      </c>
      <c r="BG261" s="18"/>
    </row>
    <row r="262" spans="1:59" ht="17.100000000000001" customHeight="1">
      <c r="A262" s="36">
        <v>45400</v>
      </c>
      <c r="B262" s="37" t="s">
        <v>32</v>
      </c>
      <c r="C262" s="37" t="s">
        <v>258</v>
      </c>
      <c r="D262" s="38">
        <v>5151</v>
      </c>
      <c r="E262" s="13" t="s">
        <v>1104</v>
      </c>
      <c r="F262" s="13" t="s">
        <v>1105</v>
      </c>
      <c r="G262" s="13">
        <v>4</v>
      </c>
      <c r="H262" s="39" t="s">
        <v>258</v>
      </c>
      <c r="I262" s="13" t="s">
        <v>476</v>
      </c>
      <c r="J262" s="54"/>
      <c r="K262" s="37">
        <v>213</v>
      </c>
      <c r="L262" s="40" t="s">
        <v>477</v>
      </c>
      <c r="M262" s="37">
        <v>2</v>
      </c>
      <c r="N262" s="40">
        <v>13</v>
      </c>
      <c r="O262" s="40">
        <v>13</v>
      </c>
      <c r="P262" s="40">
        <v>13</v>
      </c>
      <c r="Q262" s="40" t="s">
        <v>1290</v>
      </c>
      <c r="R262" s="40"/>
      <c r="S262" s="39" t="s">
        <v>1236</v>
      </c>
      <c r="T262" s="27">
        <f>D262-AB262</f>
        <v>126</v>
      </c>
      <c r="U262" s="27">
        <v>126</v>
      </c>
      <c r="V262" s="28">
        <f>D262/AB262</f>
        <v>1.0250746268656716</v>
      </c>
      <c r="W262" s="28">
        <f>V262-1</f>
        <v>2.5074626865671634E-2</v>
      </c>
      <c r="X262" s="41">
        <v>2.5074626865671634E-2</v>
      </c>
      <c r="Y262" s="29">
        <f>A262-Z262</f>
        <v>443</v>
      </c>
      <c r="Z262" s="36">
        <v>44957</v>
      </c>
      <c r="AA262" s="37" t="s">
        <v>32</v>
      </c>
      <c r="AB262" s="38">
        <v>5025</v>
      </c>
      <c r="AC262" s="13" t="s">
        <v>1104</v>
      </c>
      <c r="AD262" s="13" t="s">
        <v>1105</v>
      </c>
      <c r="AE262" s="37" t="s">
        <v>258</v>
      </c>
      <c r="AF262" s="13" t="s">
        <v>476</v>
      </c>
      <c r="AG262" s="40"/>
      <c r="AH262" s="37">
        <v>213</v>
      </c>
      <c r="AI262" s="40" t="s">
        <v>477</v>
      </c>
      <c r="AJ262" s="30" t="s">
        <v>861</v>
      </c>
      <c r="AL262" s="30" t="s">
        <v>862</v>
      </c>
      <c r="AM262" s="18" t="s">
        <v>258</v>
      </c>
      <c r="AN262" s="27">
        <v>5151</v>
      </c>
      <c r="AO262" s="18">
        <v>2</v>
      </c>
      <c r="AP262" s="18">
        <v>2</v>
      </c>
      <c r="AQ262" s="18" t="s">
        <v>258</v>
      </c>
      <c r="AR262" s="13" t="s">
        <v>476</v>
      </c>
      <c r="AT262" s="18">
        <v>213</v>
      </c>
      <c r="AU262" s="40" t="s">
        <v>477</v>
      </c>
      <c r="BG262" s="18"/>
    </row>
    <row r="263" spans="1:59" ht="17.100000000000001" customHeight="1">
      <c r="A263" s="36">
        <v>45571</v>
      </c>
      <c r="B263" s="37" t="s">
        <v>178</v>
      </c>
      <c r="C263" s="37" t="s">
        <v>392</v>
      </c>
      <c r="D263" s="38">
        <v>5300</v>
      </c>
      <c r="E263" s="13" t="s">
        <v>1104</v>
      </c>
      <c r="F263" s="13" t="s">
        <v>1105</v>
      </c>
      <c r="G263" s="13">
        <v>4</v>
      </c>
      <c r="H263" s="39" t="s">
        <v>392</v>
      </c>
      <c r="I263" s="13" t="s">
        <v>476</v>
      </c>
      <c r="J263" s="54"/>
      <c r="K263" s="37">
        <v>313</v>
      </c>
      <c r="L263" s="40" t="s">
        <v>477</v>
      </c>
      <c r="M263" s="37">
        <v>3</v>
      </c>
      <c r="N263" s="40">
        <v>13</v>
      </c>
      <c r="O263" s="40">
        <v>13</v>
      </c>
      <c r="P263" s="40">
        <v>13</v>
      </c>
      <c r="Q263" s="40" t="s">
        <v>1290</v>
      </c>
      <c r="R263" s="40"/>
      <c r="S263" s="39" t="s">
        <v>1236</v>
      </c>
      <c r="T263" s="27">
        <f>D263-AB263</f>
        <v>881</v>
      </c>
      <c r="U263" s="27">
        <v>881</v>
      </c>
      <c r="V263" s="28">
        <f>D263/AB263</f>
        <v>1.1993663724824621</v>
      </c>
      <c r="W263" s="28">
        <f>V263-1</f>
        <v>0.19936637248246214</v>
      </c>
      <c r="X263" s="41"/>
      <c r="Y263" s="29"/>
      <c r="AA263" s="18" t="s">
        <v>392</v>
      </c>
      <c r="AB263" s="27">
        <v>4419</v>
      </c>
      <c r="AC263" s="13" t="s">
        <v>1104</v>
      </c>
      <c r="AD263" s="13" t="s">
        <v>1105</v>
      </c>
      <c r="AE263" s="18" t="s">
        <v>392</v>
      </c>
      <c r="AF263" s="13" t="s">
        <v>476</v>
      </c>
      <c r="AH263" s="18">
        <v>313</v>
      </c>
      <c r="AI263" s="40" t="s">
        <v>477</v>
      </c>
      <c r="AJ263" s="30" t="s">
        <v>889</v>
      </c>
      <c r="BG263" s="18"/>
    </row>
    <row r="264" spans="1:59" ht="17.100000000000001" customHeight="1">
      <c r="A264" s="10"/>
      <c r="B264" s="11"/>
      <c r="C264" s="11"/>
      <c r="D264" s="12"/>
      <c r="E264" s="15" t="s">
        <v>1104</v>
      </c>
      <c r="F264" s="15" t="s">
        <v>1105</v>
      </c>
      <c r="G264" s="15">
        <v>4</v>
      </c>
      <c r="H264" s="14" t="s">
        <v>650</v>
      </c>
      <c r="I264" s="15" t="s">
        <v>476</v>
      </c>
      <c r="J264" s="53"/>
      <c r="K264" s="11">
        <v>413</v>
      </c>
      <c r="L264" s="16" t="s">
        <v>477</v>
      </c>
      <c r="M264" s="11">
        <v>4</v>
      </c>
      <c r="N264" s="16">
        <v>13</v>
      </c>
      <c r="O264" s="16">
        <v>13</v>
      </c>
      <c r="P264" s="16">
        <v>13</v>
      </c>
      <c r="Q264" s="16" t="s">
        <v>1290</v>
      </c>
      <c r="R264" s="16"/>
      <c r="S264" s="14" t="s">
        <v>1223</v>
      </c>
      <c r="W264" s="20"/>
      <c r="X264" s="20"/>
      <c r="Y264" s="21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BG264" s="18"/>
    </row>
    <row r="265" spans="1:59" ht="17.100000000000001" customHeight="1">
      <c r="A265" s="36">
        <v>44880</v>
      </c>
      <c r="B265" s="37" t="s">
        <v>230</v>
      </c>
      <c r="C265" s="37" t="s">
        <v>447</v>
      </c>
      <c r="D265" s="38">
        <v>5228</v>
      </c>
      <c r="E265" s="13" t="s">
        <v>1104</v>
      </c>
      <c r="F265" s="13" t="s">
        <v>1105</v>
      </c>
      <c r="G265" s="13">
        <v>4</v>
      </c>
      <c r="H265" s="39" t="s">
        <v>447</v>
      </c>
      <c r="I265" s="13" t="s">
        <v>476</v>
      </c>
      <c r="J265" s="54"/>
      <c r="K265" s="37">
        <v>513</v>
      </c>
      <c r="L265" s="40" t="s">
        <v>477</v>
      </c>
      <c r="M265" s="37">
        <v>5</v>
      </c>
      <c r="N265" s="40">
        <v>13</v>
      </c>
      <c r="O265" s="40">
        <v>13</v>
      </c>
      <c r="P265" s="40">
        <v>13</v>
      </c>
      <c r="Q265" s="40" t="s">
        <v>1290</v>
      </c>
      <c r="R265" s="40"/>
      <c r="S265" s="49" t="s">
        <v>1234</v>
      </c>
      <c r="T265" s="27">
        <f>D265-AB265</f>
        <v>-97</v>
      </c>
      <c r="U265" s="27">
        <v>-97</v>
      </c>
      <c r="V265" s="28">
        <f>D265/AB265</f>
        <v>0.98178403755868549</v>
      </c>
      <c r="W265" s="28"/>
      <c r="AA265" s="18" t="s">
        <v>447</v>
      </c>
      <c r="AB265" s="27">
        <v>5325</v>
      </c>
      <c r="AC265" s="13" t="s">
        <v>1104</v>
      </c>
      <c r="AD265" s="13" t="s">
        <v>1105</v>
      </c>
      <c r="AE265" s="18" t="s">
        <v>447</v>
      </c>
      <c r="AF265" s="13" t="s">
        <v>476</v>
      </c>
      <c r="AH265" s="18">
        <v>513</v>
      </c>
      <c r="AI265" s="40" t="s">
        <v>477</v>
      </c>
      <c r="AJ265" s="30" t="s">
        <v>857</v>
      </c>
      <c r="BG265" s="18"/>
    </row>
    <row r="266" spans="1:59" ht="17.100000000000001" customHeight="1">
      <c r="A266" s="36">
        <v>44887</v>
      </c>
      <c r="B266" s="37" t="s">
        <v>233</v>
      </c>
      <c r="C266" s="37" t="s">
        <v>450</v>
      </c>
      <c r="D266" s="38">
        <v>5330</v>
      </c>
      <c r="E266" s="13" t="s">
        <v>1104</v>
      </c>
      <c r="F266" s="13" t="s">
        <v>1105</v>
      </c>
      <c r="G266" s="13">
        <v>4</v>
      </c>
      <c r="H266" s="39" t="s">
        <v>450</v>
      </c>
      <c r="I266" s="13" t="s">
        <v>476</v>
      </c>
      <c r="J266" s="54"/>
      <c r="K266" s="37">
        <v>613</v>
      </c>
      <c r="L266" s="40" t="s">
        <v>477</v>
      </c>
      <c r="M266" s="37">
        <v>6</v>
      </c>
      <c r="N266" s="40">
        <v>13</v>
      </c>
      <c r="O266" s="40">
        <v>13</v>
      </c>
      <c r="P266" s="40">
        <v>13</v>
      </c>
      <c r="Q266" s="40" t="s">
        <v>1290</v>
      </c>
      <c r="R266" s="40"/>
      <c r="S266" s="39" t="s">
        <v>1236</v>
      </c>
      <c r="T266" s="27">
        <f>D266-AB266</f>
        <v>666</v>
      </c>
      <c r="U266" s="27">
        <v>666</v>
      </c>
      <c r="V266" s="28">
        <f>D266/AB266</f>
        <v>1.1427958833619212</v>
      </c>
      <c r="W266" s="28">
        <f>V266-1</f>
        <v>0.14279588336192117</v>
      </c>
      <c r="X266" s="41"/>
      <c r="Y266" s="29"/>
      <c r="AA266" s="18" t="s">
        <v>450</v>
      </c>
      <c r="AB266" s="27">
        <v>4664</v>
      </c>
      <c r="AC266" s="13" t="s">
        <v>1104</v>
      </c>
      <c r="AD266" s="13" t="s">
        <v>1105</v>
      </c>
      <c r="AE266" s="18" t="s">
        <v>450</v>
      </c>
      <c r="AF266" s="13" t="s">
        <v>476</v>
      </c>
      <c r="AH266" s="18">
        <v>613</v>
      </c>
      <c r="AI266" s="40" t="s">
        <v>477</v>
      </c>
      <c r="AJ266" s="30" t="s">
        <v>881</v>
      </c>
      <c r="AK266" s="30"/>
      <c r="BG266" s="18"/>
    </row>
    <row r="267" spans="1:59" ht="17.100000000000001" customHeight="1">
      <c r="A267" s="36">
        <v>44957</v>
      </c>
      <c r="B267" s="37" t="s">
        <v>33</v>
      </c>
      <c r="C267" s="37" t="s">
        <v>259</v>
      </c>
      <c r="D267" s="38">
        <v>5350</v>
      </c>
      <c r="E267" s="13" t="s">
        <v>1104</v>
      </c>
      <c r="F267" s="13" t="s">
        <v>1105</v>
      </c>
      <c r="G267" s="13">
        <v>4</v>
      </c>
      <c r="H267" s="39" t="s">
        <v>11</v>
      </c>
      <c r="I267" s="13" t="s">
        <v>476</v>
      </c>
      <c r="J267" s="54" t="s">
        <v>471</v>
      </c>
      <c r="K267" s="37">
        <v>713</v>
      </c>
      <c r="L267" s="40" t="s">
        <v>477</v>
      </c>
      <c r="M267" s="37">
        <v>7</v>
      </c>
      <c r="N267" s="40">
        <v>13</v>
      </c>
      <c r="O267" s="40">
        <v>13</v>
      </c>
      <c r="P267" s="40">
        <v>13</v>
      </c>
      <c r="Q267" s="40" t="s">
        <v>1290</v>
      </c>
      <c r="R267" s="40"/>
      <c r="S267" s="39" t="s">
        <v>1235</v>
      </c>
      <c r="T267" s="27">
        <f>D267-AB267</f>
        <v>0</v>
      </c>
      <c r="U267" s="27">
        <v>0</v>
      </c>
      <c r="V267" s="28">
        <f>D267/AB267</f>
        <v>1</v>
      </c>
      <c r="W267" s="28"/>
      <c r="Y267" s="29">
        <f>A267-Z267</f>
        <v>28</v>
      </c>
      <c r="Z267" s="36">
        <v>44929</v>
      </c>
      <c r="AA267" s="37" t="s">
        <v>33</v>
      </c>
      <c r="AB267" s="38">
        <v>5350</v>
      </c>
      <c r="AC267" s="13" t="s">
        <v>1104</v>
      </c>
      <c r="AD267" s="13" t="s">
        <v>1105</v>
      </c>
      <c r="AE267" s="37" t="s">
        <v>259</v>
      </c>
      <c r="AF267" s="13" t="s">
        <v>476</v>
      </c>
      <c r="AG267" s="40" t="s">
        <v>471</v>
      </c>
      <c r="AH267" s="37">
        <v>713</v>
      </c>
      <c r="AI267" s="40" t="s">
        <v>477</v>
      </c>
      <c r="AJ267" s="30" t="s">
        <v>852</v>
      </c>
      <c r="AL267" s="30" t="s">
        <v>851</v>
      </c>
      <c r="AM267" s="18" t="s">
        <v>11</v>
      </c>
      <c r="AN267" s="27">
        <v>5484</v>
      </c>
      <c r="AO267" s="13" t="s">
        <v>1104</v>
      </c>
      <c r="AP267" s="13" t="s">
        <v>1105</v>
      </c>
      <c r="AQ267" s="18" t="s">
        <v>11</v>
      </c>
      <c r="AR267" s="13" t="s">
        <v>476</v>
      </c>
      <c r="AS267" s="18" t="s">
        <v>471</v>
      </c>
      <c r="AT267" s="18">
        <v>713</v>
      </c>
      <c r="AU267" s="40" t="s">
        <v>477</v>
      </c>
      <c r="BG267" s="18"/>
    </row>
    <row r="268" spans="1:59" ht="17.100000000000001" customHeight="1">
      <c r="A268" s="36">
        <v>45587</v>
      </c>
      <c r="B268" s="37" t="s">
        <v>1103</v>
      </c>
      <c r="C268" s="37" t="s">
        <v>1187</v>
      </c>
      <c r="D268" s="38">
        <v>5575</v>
      </c>
      <c r="E268" s="13" t="s">
        <v>1104</v>
      </c>
      <c r="F268" s="13" t="s">
        <v>1105</v>
      </c>
      <c r="G268" s="13">
        <v>4</v>
      </c>
      <c r="H268" s="39" t="s">
        <v>1274</v>
      </c>
      <c r="I268" s="13" t="s">
        <v>476</v>
      </c>
      <c r="J268" s="54" t="s">
        <v>471</v>
      </c>
      <c r="K268" s="37">
        <v>813</v>
      </c>
      <c r="L268" s="40" t="s">
        <v>477</v>
      </c>
      <c r="M268" s="37">
        <v>8</v>
      </c>
      <c r="N268" s="40">
        <v>13</v>
      </c>
      <c r="O268" s="40">
        <v>13</v>
      </c>
      <c r="P268" s="40">
        <v>13</v>
      </c>
      <c r="Q268" s="40" t="s">
        <v>1290</v>
      </c>
      <c r="R268" s="40"/>
      <c r="S268" s="39"/>
      <c r="BG268" s="18"/>
    </row>
    <row r="269" spans="1:59" ht="17.100000000000001" customHeight="1">
      <c r="A269" s="36">
        <v>44865</v>
      </c>
      <c r="B269" s="37" t="s">
        <v>218</v>
      </c>
      <c r="C269" s="37" t="s">
        <v>433</v>
      </c>
      <c r="D269" s="38">
        <v>6500</v>
      </c>
      <c r="E269" s="13" t="s">
        <v>1104</v>
      </c>
      <c r="F269" s="13" t="s">
        <v>1100</v>
      </c>
      <c r="G269" s="13">
        <v>3</v>
      </c>
      <c r="H269" s="39" t="s">
        <v>776</v>
      </c>
      <c r="I269" s="13" t="s">
        <v>476</v>
      </c>
      <c r="J269" s="54" t="s">
        <v>1224</v>
      </c>
      <c r="K269" s="37">
        <v>714</v>
      </c>
      <c r="L269" s="40" t="s">
        <v>477</v>
      </c>
      <c r="M269" s="37">
        <v>7</v>
      </c>
      <c r="N269" s="40">
        <v>14</v>
      </c>
      <c r="O269" s="40">
        <v>14</v>
      </c>
      <c r="P269" s="40">
        <v>14</v>
      </c>
      <c r="Q269" s="40" t="s">
        <v>1291</v>
      </c>
      <c r="R269" s="40"/>
      <c r="S269" s="39" t="s">
        <v>1236</v>
      </c>
      <c r="T269" s="27">
        <f>D269-AB269</f>
        <v>812</v>
      </c>
      <c r="U269" s="27">
        <v>812</v>
      </c>
      <c r="V269" s="28">
        <f>D269/AB269</f>
        <v>1.1427566807313643</v>
      </c>
      <c r="W269" s="28">
        <f>V269-1</f>
        <v>0.14275668073136427</v>
      </c>
      <c r="X269" s="41"/>
      <c r="Y269" s="29"/>
      <c r="AA269" s="18" t="s">
        <v>433</v>
      </c>
      <c r="AB269" s="27">
        <v>5688</v>
      </c>
      <c r="AC269" s="13" t="s">
        <v>1104</v>
      </c>
      <c r="AD269" s="13" t="s">
        <v>1100</v>
      </c>
      <c r="AE269" s="18" t="s">
        <v>776</v>
      </c>
      <c r="AF269" s="13" t="s">
        <v>476</v>
      </c>
      <c r="AG269" s="18" t="s">
        <v>471</v>
      </c>
      <c r="AH269" s="18">
        <v>714</v>
      </c>
      <c r="AI269" s="40" t="s">
        <v>477</v>
      </c>
      <c r="AJ269" s="30" t="s">
        <v>845</v>
      </c>
      <c r="AK269" s="30"/>
      <c r="BG269" s="18"/>
    </row>
    <row r="270" spans="1:59" ht="17.100000000000001" customHeight="1">
      <c r="A270" s="36">
        <v>44791</v>
      </c>
      <c r="B270" s="37" t="s">
        <v>163</v>
      </c>
      <c r="C270" s="37" t="s">
        <v>376</v>
      </c>
      <c r="D270" s="38">
        <v>5850</v>
      </c>
      <c r="E270" s="13" t="s">
        <v>1104</v>
      </c>
      <c r="F270" s="13" t="s">
        <v>1100</v>
      </c>
      <c r="G270" s="13">
        <v>3</v>
      </c>
      <c r="H270" s="39" t="s">
        <v>809</v>
      </c>
      <c r="I270" s="13" t="s">
        <v>476</v>
      </c>
      <c r="J270" s="54" t="s">
        <v>471</v>
      </c>
      <c r="K270" s="37">
        <v>814</v>
      </c>
      <c r="L270" s="40" t="s">
        <v>477</v>
      </c>
      <c r="M270" s="37">
        <v>8</v>
      </c>
      <c r="N270" s="40">
        <v>14</v>
      </c>
      <c r="O270" s="40">
        <v>14</v>
      </c>
      <c r="P270" s="40">
        <v>14</v>
      </c>
      <c r="Q270" s="40" t="s">
        <v>1291</v>
      </c>
      <c r="R270" s="40"/>
      <c r="S270" s="39" t="s">
        <v>1235</v>
      </c>
      <c r="T270" s="27">
        <f>D270-AB270</f>
        <v>0</v>
      </c>
      <c r="U270" s="27">
        <v>0</v>
      </c>
      <c r="V270" s="28">
        <f>D270/AB270</f>
        <v>1</v>
      </c>
      <c r="W270" s="28"/>
      <c r="AA270" s="18" t="s">
        <v>376</v>
      </c>
      <c r="AB270" s="27">
        <v>5850</v>
      </c>
      <c r="AC270" s="18">
        <v>2</v>
      </c>
      <c r="AD270" s="18">
        <v>1</v>
      </c>
      <c r="AE270" s="18" t="s">
        <v>809</v>
      </c>
      <c r="AF270" s="13" t="s">
        <v>476</v>
      </c>
      <c r="AG270" s="18" t="s">
        <v>471</v>
      </c>
      <c r="AH270" s="18">
        <v>814</v>
      </c>
      <c r="AJ270" s="30" t="s">
        <v>844</v>
      </c>
      <c r="BG270" s="18"/>
    </row>
    <row r="271" spans="1:59" ht="17.100000000000001" customHeight="1">
      <c r="A271" s="40"/>
      <c r="B271" s="40" t="s">
        <v>1084</v>
      </c>
      <c r="C271" s="40" t="s">
        <v>1213</v>
      </c>
      <c r="D271" s="51">
        <v>6975</v>
      </c>
      <c r="E271" s="13" t="s">
        <v>1104</v>
      </c>
      <c r="F271" s="13" t="s">
        <v>1105</v>
      </c>
      <c r="G271" s="13">
        <v>4</v>
      </c>
      <c r="H271" s="39" t="s">
        <v>1213</v>
      </c>
      <c r="I271" s="13" t="s">
        <v>476</v>
      </c>
      <c r="J271" s="54" t="s">
        <v>471</v>
      </c>
      <c r="K271" s="40">
        <v>816</v>
      </c>
      <c r="L271" s="40" t="s">
        <v>477</v>
      </c>
      <c r="M271" s="40">
        <v>8</v>
      </c>
      <c r="N271" s="40">
        <v>16</v>
      </c>
      <c r="O271" s="40">
        <v>16</v>
      </c>
      <c r="P271" s="40">
        <v>16</v>
      </c>
      <c r="Q271" s="40" t="s">
        <v>1291</v>
      </c>
      <c r="R271" s="40"/>
      <c r="S271" s="39"/>
      <c r="T271" s="30"/>
      <c r="U271" s="30"/>
      <c r="V271" s="30"/>
      <c r="W271" s="30"/>
      <c r="AJ271" s="30" t="s">
        <v>829</v>
      </c>
      <c r="AV271" s="20"/>
      <c r="AW271" s="20"/>
    </row>
    <row r="272" spans="1:59" ht="17.100000000000001" customHeight="1">
      <c r="A272" s="36">
        <v>45114</v>
      </c>
      <c r="B272" s="37" t="s">
        <v>1153</v>
      </c>
      <c r="C272" s="37" t="s">
        <v>489</v>
      </c>
      <c r="D272" s="38">
        <v>5750</v>
      </c>
      <c r="E272" s="13" t="s">
        <v>1104</v>
      </c>
      <c r="F272" s="13" t="s">
        <v>1105</v>
      </c>
      <c r="G272" s="13">
        <v>4</v>
      </c>
      <c r="H272" s="39" t="s">
        <v>489</v>
      </c>
      <c r="I272" s="13" t="s">
        <v>476</v>
      </c>
      <c r="J272" s="54"/>
      <c r="K272" s="37">
        <v>119</v>
      </c>
      <c r="L272" s="40" t="s">
        <v>477</v>
      </c>
      <c r="M272" s="37">
        <v>1</v>
      </c>
      <c r="N272" s="40">
        <v>19</v>
      </c>
      <c r="O272" s="40">
        <v>19</v>
      </c>
      <c r="P272" s="40">
        <v>19</v>
      </c>
      <c r="Q272" s="40" t="s">
        <v>1291</v>
      </c>
      <c r="R272" s="40"/>
      <c r="S272" s="39"/>
      <c r="AV272" s="20"/>
      <c r="AW272" s="20"/>
    </row>
    <row r="273" spans="1:59" ht="17.100000000000001" customHeight="1">
      <c r="A273" s="36">
        <v>44714</v>
      </c>
      <c r="B273" s="37" t="s">
        <v>81</v>
      </c>
      <c r="C273" s="37" t="s">
        <v>290</v>
      </c>
      <c r="D273" s="38">
        <v>5795</v>
      </c>
      <c r="E273" s="13" t="s">
        <v>1104</v>
      </c>
      <c r="F273" s="13" t="s">
        <v>1105</v>
      </c>
      <c r="G273" s="13">
        <v>4</v>
      </c>
      <c r="H273" s="39" t="s">
        <v>290</v>
      </c>
      <c r="I273" s="13" t="s">
        <v>476</v>
      </c>
      <c r="J273" s="54"/>
      <c r="K273" s="37">
        <v>219</v>
      </c>
      <c r="L273" s="40" t="s">
        <v>477</v>
      </c>
      <c r="M273" s="37">
        <v>2</v>
      </c>
      <c r="N273" s="40">
        <v>19</v>
      </c>
      <c r="O273" s="40">
        <v>19</v>
      </c>
      <c r="P273" s="40">
        <v>19</v>
      </c>
      <c r="Q273" s="40" t="s">
        <v>1291</v>
      </c>
      <c r="R273" s="40"/>
      <c r="S273" s="39"/>
    </row>
    <row r="274" spans="1:59" ht="17.100000000000001" customHeight="1">
      <c r="A274" s="10"/>
      <c r="B274" s="11"/>
      <c r="C274" s="11"/>
      <c r="D274" s="12"/>
      <c r="E274" s="15" t="s">
        <v>1104</v>
      </c>
      <c r="F274" s="15" t="s">
        <v>1105</v>
      </c>
      <c r="G274" s="15">
        <v>4</v>
      </c>
      <c r="H274" s="14" t="s">
        <v>594</v>
      </c>
      <c r="I274" s="15" t="s">
        <v>476</v>
      </c>
      <c r="J274" s="53"/>
      <c r="K274" s="11">
        <v>319</v>
      </c>
      <c r="L274" s="16" t="s">
        <v>477</v>
      </c>
      <c r="M274" s="11">
        <v>3</v>
      </c>
      <c r="N274" s="16">
        <v>19</v>
      </c>
      <c r="O274" s="16">
        <v>19</v>
      </c>
      <c r="P274" s="16">
        <v>19</v>
      </c>
      <c r="Q274" s="16" t="s">
        <v>1291</v>
      </c>
      <c r="R274" s="16"/>
      <c r="S274" s="14" t="s">
        <v>1223</v>
      </c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</row>
    <row r="275" spans="1:59" ht="17.100000000000001" customHeight="1">
      <c r="A275" s="36">
        <v>45325</v>
      </c>
      <c r="B275" s="37" t="s">
        <v>107</v>
      </c>
      <c r="C275" s="37" t="s">
        <v>318</v>
      </c>
      <c r="D275" s="38">
        <v>6550</v>
      </c>
      <c r="E275" s="13" t="s">
        <v>1104</v>
      </c>
      <c r="F275" s="13" t="s">
        <v>1105</v>
      </c>
      <c r="G275" s="13">
        <v>4</v>
      </c>
      <c r="H275" s="39" t="s">
        <v>318</v>
      </c>
      <c r="I275" s="13" t="s">
        <v>476</v>
      </c>
      <c r="J275" s="54"/>
      <c r="K275" s="37">
        <v>419</v>
      </c>
      <c r="L275" s="40" t="s">
        <v>477</v>
      </c>
      <c r="M275" s="37">
        <v>4</v>
      </c>
      <c r="N275" s="40">
        <v>19</v>
      </c>
      <c r="O275" s="40">
        <v>19</v>
      </c>
      <c r="P275" s="40">
        <v>19</v>
      </c>
      <c r="Q275" s="40" t="s">
        <v>1291</v>
      </c>
      <c r="R275" s="40"/>
      <c r="S275" s="39" t="s">
        <v>1236</v>
      </c>
      <c r="T275" s="27">
        <f t="shared" ref="T275:T280" si="2">D275-AB275</f>
        <v>50</v>
      </c>
      <c r="U275" s="27">
        <v>50</v>
      </c>
      <c r="V275" s="28">
        <f t="shared" ref="V275:V280" si="3">D275/AB275</f>
        <v>1.0076923076923077</v>
      </c>
      <c r="W275" s="28">
        <f>V275-1</f>
        <v>7.692307692307665E-3</v>
      </c>
      <c r="X275" s="41">
        <v>7.692307692307665E-3</v>
      </c>
      <c r="Y275" s="29">
        <f>A275-Z275</f>
        <v>563</v>
      </c>
      <c r="Z275" s="45">
        <v>44762</v>
      </c>
      <c r="AA275" s="37" t="s">
        <v>107</v>
      </c>
      <c r="AB275" s="46">
        <v>6500</v>
      </c>
      <c r="AC275" s="13" t="s">
        <v>1104</v>
      </c>
      <c r="AD275" s="13" t="s">
        <v>1105</v>
      </c>
      <c r="AE275" s="37" t="s">
        <v>318</v>
      </c>
      <c r="AF275" s="13" t="s">
        <v>476</v>
      </c>
      <c r="AG275" s="40"/>
      <c r="AH275" s="37">
        <v>419</v>
      </c>
      <c r="AI275" s="40" t="s">
        <v>477</v>
      </c>
      <c r="AJ275" s="30" t="s">
        <v>839</v>
      </c>
      <c r="AM275" s="18" t="s">
        <v>318</v>
      </c>
      <c r="AN275" s="27">
        <v>5958</v>
      </c>
      <c r="AO275" s="13" t="s">
        <v>1104</v>
      </c>
      <c r="AP275" s="13" t="s">
        <v>1105</v>
      </c>
      <c r="AQ275" s="18" t="s">
        <v>318</v>
      </c>
      <c r="AR275" s="13" t="s">
        <v>476</v>
      </c>
      <c r="AT275" s="18">
        <v>419</v>
      </c>
      <c r="AU275" s="40" t="s">
        <v>477</v>
      </c>
      <c r="AV275" s="20"/>
      <c r="AW275" s="20"/>
    </row>
    <row r="276" spans="1:59" ht="17.100000000000001" customHeight="1">
      <c r="A276" s="36">
        <v>45035</v>
      </c>
      <c r="B276" s="37" t="s">
        <v>1172</v>
      </c>
      <c r="C276" s="37" t="s">
        <v>715</v>
      </c>
      <c r="D276" s="38">
        <v>6550</v>
      </c>
      <c r="E276" s="13" t="s">
        <v>1104</v>
      </c>
      <c r="F276" s="13" t="s">
        <v>1105</v>
      </c>
      <c r="G276" s="13">
        <v>4</v>
      </c>
      <c r="H276" s="39" t="s">
        <v>715</v>
      </c>
      <c r="I276" s="13" t="s">
        <v>476</v>
      </c>
      <c r="J276" s="54"/>
      <c r="K276" s="37">
        <v>519</v>
      </c>
      <c r="L276" s="40" t="s">
        <v>477</v>
      </c>
      <c r="M276" s="37">
        <v>5</v>
      </c>
      <c r="N276" s="40">
        <v>19</v>
      </c>
      <c r="O276" s="40">
        <v>19</v>
      </c>
      <c r="P276" s="40">
        <v>19</v>
      </c>
      <c r="Q276" s="40" t="s">
        <v>1291</v>
      </c>
      <c r="R276" s="40"/>
      <c r="S276" s="39" t="s">
        <v>1236</v>
      </c>
      <c r="T276" s="27">
        <f t="shared" si="2"/>
        <v>340</v>
      </c>
      <c r="U276" s="27">
        <v>340</v>
      </c>
      <c r="V276" s="28">
        <f t="shared" si="3"/>
        <v>1.0547504025764896</v>
      </c>
      <c r="W276" s="28">
        <f>V276-1</f>
        <v>5.4750402576489554E-2</v>
      </c>
      <c r="X276" s="41"/>
      <c r="Y276" s="29"/>
      <c r="AA276" s="18" t="s">
        <v>715</v>
      </c>
      <c r="AB276" s="27">
        <v>6210</v>
      </c>
      <c r="AC276" s="13" t="s">
        <v>1104</v>
      </c>
      <c r="AD276" s="13" t="s">
        <v>1105</v>
      </c>
      <c r="AE276" s="18" t="s">
        <v>715</v>
      </c>
      <c r="AF276" s="13" t="s">
        <v>476</v>
      </c>
      <c r="AH276" s="18">
        <v>519</v>
      </c>
      <c r="AI276" s="40" t="s">
        <v>477</v>
      </c>
      <c r="AJ276" s="30" t="s">
        <v>834</v>
      </c>
      <c r="AV276" s="20"/>
      <c r="AW276" s="20"/>
    </row>
    <row r="277" spans="1:59" ht="17.100000000000001" customHeight="1">
      <c r="A277" s="36">
        <v>45150</v>
      </c>
      <c r="B277" s="37" t="s">
        <v>473</v>
      </c>
      <c r="C277" s="37" t="s">
        <v>24</v>
      </c>
      <c r="D277" s="38">
        <v>6450</v>
      </c>
      <c r="E277" s="13" t="s">
        <v>1104</v>
      </c>
      <c r="F277" s="13" t="s">
        <v>1105</v>
      </c>
      <c r="G277" s="13">
        <v>4</v>
      </c>
      <c r="H277" s="39" t="s">
        <v>24</v>
      </c>
      <c r="I277" s="13" t="s">
        <v>476</v>
      </c>
      <c r="J277" s="54"/>
      <c r="K277" s="37">
        <v>619</v>
      </c>
      <c r="L277" s="40" t="s">
        <v>477</v>
      </c>
      <c r="M277" s="37">
        <v>6</v>
      </c>
      <c r="N277" s="40">
        <v>19</v>
      </c>
      <c r="O277" s="40">
        <v>19</v>
      </c>
      <c r="P277" s="40">
        <v>19</v>
      </c>
      <c r="Q277" s="40" t="s">
        <v>1291</v>
      </c>
      <c r="R277" s="40"/>
      <c r="S277" s="49" t="s">
        <v>1234</v>
      </c>
      <c r="T277" s="27">
        <f t="shared" si="2"/>
        <v>-150</v>
      </c>
      <c r="U277" s="27">
        <v>-150</v>
      </c>
      <c r="V277" s="28">
        <f t="shared" si="3"/>
        <v>0.97727272727272729</v>
      </c>
      <c r="W277" s="28"/>
      <c r="AA277" s="18" t="s">
        <v>24</v>
      </c>
      <c r="AB277" s="27">
        <v>6600</v>
      </c>
      <c r="AC277" s="13" t="s">
        <v>1104</v>
      </c>
      <c r="AD277" s="13" t="s">
        <v>1105</v>
      </c>
      <c r="AE277" s="18" t="s">
        <v>24</v>
      </c>
      <c r="AF277" s="13" t="s">
        <v>476</v>
      </c>
      <c r="AH277" s="18">
        <v>619</v>
      </c>
      <c r="AI277" s="40" t="s">
        <v>477</v>
      </c>
      <c r="AJ277" s="30" t="s">
        <v>831</v>
      </c>
      <c r="AK277" s="30"/>
    </row>
    <row r="278" spans="1:59" ht="17.100000000000001" customHeight="1">
      <c r="A278" s="36">
        <v>44876</v>
      </c>
      <c r="B278" s="37" t="s">
        <v>227</v>
      </c>
      <c r="C278" s="37" t="s">
        <v>444</v>
      </c>
      <c r="D278" s="38">
        <v>7900</v>
      </c>
      <c r="E278" s="13" t="s">
        <v>1104</v>
      </c>
      <c r="F278" s="13" t="s">
        <v>1105</v>
      </c>
      <c r="G278" s="13">
        <v>4</v>
      </c>
      <c r="H278" s="39" t="s">
        <v>777</v>
      </c>
      <c r="I278" s="13" t="s">
        <v>476</v>
      </c>
      <c r="J278" s="54" t="s">
        <v>1224</v>
      </c>
      <c r="K278" s="37">
        <v>719</v>
      </c>
      <c r="L278" s="40" t="s">
        <v>477</v>
      </c>
      <c r="M278" s="37">
        <v>7</v>
      </c>
      <c r="N278" s="40">
        <v>19</v>
      </c>
      <c r="O278" s="40">
        <v>19</v>
      </c>
      <c r="P278" s="40">
        <v>19</v>
      </c>
      <c r="Q278" s="40" t="s">
        <v>1291</v>
      </c>
      <c r="R278" s="40"/>
      <c r="S278" s="39" t="s">
        <v>1236</v>
      </c>
      <c r="T278" s="27">
        <f t="shared" si="2"/>
        <v>658</v>
      </c>
      <c r="U278" s="27">
        <v>658</v>
      </c>
      <c r="V278" s="28">
        <f t="shared" si="3"/>
        <v>1.0908588787627727</v>
      </c>
      <c r="W278" s="28">
        <f>V278-1</f>
        <v>9.0858878762772655E-2</v>
      </c>
      <c r="X278" s="41"/>
      <c r="Y278" s="29"/>
      <c r="AA278" s="18" t="s">
        <v>444</v>
      </c>
      <c r="AB278" s="27">
        <v>7242</v>
      </c>
      <c r="AC278" s="13" t="s">
        <v>1104</v>
      </c>
      <c r="AD278" s="13" t="s">
        <v>1105</v>
      </c>
      <c r="AE278" s="18" t="s">
        <v>777</v>
      </c>
      <c r="AF278" s="13" t="s">
        <v>476</v>
      </c>
      <c r="AG278" s="18" t="s">
        <v>471</v>
      </c>
      <c r="AH278" s="18">
        <v>719</v>
      </c>
      <c r="AI278" s="40" t="s">
        <v>477</v>
      </c>
      <c r="AJ278" s="30" t="s">
        <v>827</v>
      </c>
      <c r="AK278" s="30"/>
      <c r="AV278" s="20"/>
      <c r="AW278" s="20"/>
    </row>
    <row r="279" spans="1:59" ht="17.100000000000001" customHeight="1">
      <c r="A279" s="36">
        <v>45442</v>
      </c>
      <c r="B279" s="37" t="s">
        <v>1132</v>
      </c>
      <c r="C279" s="37" t="s">
        <v>482</v>
      </c>
      <c r="D279" s="38">
        <v>7170</v>
      </c>
      <c r="E279" s="13" t="s">
        <v>1104</v>
      </c>
      <c r="F279" s="13" t="s">
        <v>1105</v>
      </c>
      <c r="G279" s="13">
        <v>4</v>
      </c>
      <c r="H279" s="39" t="s">
        <v>810</v>
      </c>
      <c r="I279" s="13" t="s">
        <v>476</v>
      </c>
      <c r="J279" s="54" t="s">
        <v>471</v>
      </c>
      <c r="K279" s="37">
        <v>819</v>
      </c>
      <c r="L279" s="40" t="s">
        <v>477</v>
      </c>
      <c r="M279" s="37">
        <v>8</v>
      </c>
      <c r="N279" s="40">
        <v>19</v>
      </c>
      <c r="O279" s="40">
        <v>19</v>
      </c>
      <c r="P279" s="40">
        <v>19</v>
      </c>
      <c r="Q279" s="40" t="s">
        <v>1291</v>
      </c>
      <c r="R279" s="40"/>
      <c r="S279" s="39" t="s">
        <v>1236</v>
      </c>
      <c r="T279" s="27">
        <f t="shared" si="2"/>
        <v>175</v>
      </c>
      <c r="U279" s="27">
        <v>175</v>
      </c>
      <c r="V279" s="28">
        <f t="shared" si="3"/>
        <v>1.0250178699070764</v>
      </c>
      <c r="W279" s="28">
        <f>V279-1</f>
        <v>2.501786990707644E-2</v>
      </c>
      <c r="X279" s="41">
        <v>2.501786990707644E-2</v>
      </c>
      <c r="Y279" s="29">
        <f>A279-Z279</f>
        <v>383</v>
      </c>
      <c r="Z279" s="36">
        <v>45059</v>
      </c>
      <c r="AA279" s="37" t="s">
        <v>1168</v>
      </c>
      <c r="AB279" s="38">
        <v>6995</v>
      </c>
      <c r="AC279" s="13" t="s">
        <v>1104</v>
      </c>
      <c r="AD279" s="13" t="s">
        <v>1105</v>
      </c>
      <c r="AE279" s="37" t="s">
        <v>482</v>
      </c>
      <c r="AF279" s="13" t="s">
        <v>476</v>
      </c>
      <c r="AG279" s="40" t="s">
        <v>471</v>
      </c>
      <c r="AH279" s="37">
        <v>819</v>
      </c>
      <c r="AI279" s="40" t="s">
        <v>477</v>
      </c>
      <c r="AJ279" s="30" t="s">
        <v>828</v>
      </c>
      <c r="AL279" s="30" t="s">
        <v>833</v>
      </c>
      <c r="AM279" s="18" t="s">
        <v>482</v>
      </c>
      <c r="AN279" s="27">
        <v>6995</v>
      </c>
      <c r="AO279" s="18">
        <v>2</v>
      </c>
      <c r="AP279" s="18">
        <v>2</v>
      </c>
      <c r="AQ279" s="18" t="s">
        <v>810</v>
      </c>
      <c r="AR279" s="13" t="s">
        <v>476</v>
      </c>
      <c r="AS279" s="18" t="s">
        <v>471</v>
      </c>
      <c r="AT279" s="18">
        <v>819</v>
      </c>
    </row>
    <row r="280" spans="1:59" ht="17.100000000000001" customHeight="1">
      <c r="A280" s="36">
        <v>45086</v>
      </c>
      <c r="B280" s="37" t="s">
        <v>177</v>
      </c>
      <c r="C280" s="37" t="s">
        <v>391</v>
      </c>
      <c r="D280" s="38">
        <v>3945</v>
      </c>
      <c r="E280" s="13" t="s">
        <v>1099</v>
      </c>
      <c r="F280" s="13" t="s">
        <v>1100</v>
      </c>
      <c r="G280" s="13">
        <v>2</v>
      </c>
      <c r="H280" s="39" t="s">
        <v>391</v>
      </c>
      <c r="I280" s="13" t="s">
        <v>476</v>
      </c>
      <c r="J280" s="54"/>
      <c r="K280" s="37">
        <v>120</v>
      </c>
      <c r="L280" s="40" t="s">
        <v>477</v>
      </c>
      <c r="M280" s="37">
        <v>1</v>
      </c>
      <c r="N280" s="40">
        <v>20</v>
      </c>
      <c r="O280" s="40">
        <v>20</v>
      </c>
      <c r="P280" s="40" t="s">
        <v>1264</v>
      </c>
      <c r="Q280" s="40" t="s">
        <v>1291</v>
      </c>
      <c r="R280" s="40"/>
      <c r="S280" s="39" t="s">
        <v>1235</v>
      </c>
      <c r="T280" s="27">
        <f t="shared" si="2"/>
        <v>0</v>
      </c>
      <c r="U280" s="27">
        <v>0</v>
      </c>
      <c r="V280" s="28">
        <f t="shared" si="3"/>
        <v>1</v>
      </c>
      <c r="W280" s="28"/>
      <c r="AA280" s="18" t="s">
        <v>391</v>
      </c>
      <c r="AB280" s="27">
        <v>3945</v>
      </c>
      <c r="AC280" s="13" t="s">
        <v>1099</v>
      </c>
      <c r="AD280" s="13" t="s">
        <v>1100</v>
      </c>
      <c r="AE280" s="18" t="s">
        <v>391</v>
      </c>
      <c r="AF280" s="13" t="s">
        <v>476</v>
      </c>
      <c r="AH280" s="18">
        <v>120</v>
      </c>
      <c r="AI280" s="40" t="s">
        <v>477</v>
      </c>
      <c r="AJ280" s="30" t="s">
        <v>916</v>
      </c>
      <c r="AV280" s="20"/>
      <c r="AW280" s="20"/>
    </row>
    <row r="281" spans="1:59" ht="17.100000000000001" customHeight="1">
      <c r="A281" s="10"/>
      <c r="B281" s="11"/>
      <c r="C281" s="11" t="s">
        <v>535</v>
      </c>
      <c r="D281" s="12"/>
      <c r="E281" s="15" t="s">
        <v>1099</v>
      </c>
      <c r="F281" s="15" t="s">
        <v>1100</v>
      </c>
      <c r="G281" s="15">
        <v>2</v>
      </c>
      <c r="H281" s="14" t="s">
        <v>535</v>
      </c>
      <c r="I281" s="15" t="s">
        <v>476</v>
      </c>
      <c r="J281" s="53"/>
      <c r="K281" s="11">
        <v>220</v>
      </c>
      <c r="L281" s="16" t="s">
        <v>477</v>
      </c>
      <c r="M281" s="11">
        <v>2</v>
      </c>
      <c r="N281" s="16">
        <v>20</v>
      </c>
      <c r="O281" s="16">
        <v>20</v>
      </c>
      <c r="P281" s="16" t="s">
        <v>1264</v>
      </c>
      <c r="Q281" s="16" t="s">
        <v>1291</v>
      </c>
      <c r="R281" s="16"/>
      <c r="S281" s="14" t="s">
        <v>1223</v>
      </c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</row>
    <row r="282" spans="1:59" ht="17.100000000000001" customHeight="1">
      <c r="A282" s="36">
        <v>45234</v>
      </c>
      <c r="B282" s="37" t="s">
        <v>137</v>
      </c>
      <c r="C282" s="37" t="s">
        <v>349</v>
      </c>
      <c r="D282" s="38">
        <v>3915</v>
      </c>
      <c r="E282" s="13" t="s">
        <v>1099</v>
      </c>
      <c r="F282" s="13" t="s">
        <v>1100</v>
      </c>
      <c r="G282" s="13">
        <v>2</v>
      </c>
      <c r="H282" s="39" t="s">
        <v>349</v>
      </c>
      <c r="I282" s="13" t="s">
        <v>476</v>
      </c>
      <c r="J282" s="54"/>
      <c r="K282" s="37">
        <v>320</v>
      </c>
      <c r="L282" s="40" t="s">
        <v>477</v>
      </c>
      <c r="M282" s="37">
        <v>3</v>
      </c>
      <c r="N282" s="40">
        <v>20</v>
      </c>
      <c r="O282" s="40">
        <v>20</v>
      </c>
      <c r="P282" s="40" t="s">
        <v>1264</v>
      </c>
      <c r="Q282" s="40" t="s">
        <v>1291</v>
      </c>
      <c r="R282" s="40"/>
      <c r="S282" s="49" t="s">
        <v>1234</v>
      </c>
      <c r="T282" s="27">
        <f>D282-AB282</f>
        <v>-210</v>
      </c>
      <c r="U282" s="27">
        <v>-210</v>
      </c>
      <c r="V282" s="28">
        <f>D282/AB282</f>
        <v>0.9490909090909091</v>
      </c>
      <c r="W282" s="28"/>
      <c r="Y282" s="29">
        <f>A282-Z282</f>
        <v>26</v>
      </c>
      <c r="Z282" s="36">
        <v>45208</v>
      </c>
      <c r="AA282" s="37" t="s">
        <v>137</v>
      </c>
      <c r="AB282" s="38">
        <v>4125</v>
      </c>
      <c r="AC282" s="13" t="s">
        <v>1099</v>
      </c>
      <c r="AD282" s="13" t="s">
        <v>1100</v>
      </c>
      <c r="AE282" s="37" t="s">
        <v>349</v>
      </c>
      <c r="AF282" s="13" t="s">
        <v>476</v>
      </c>
      <c r="AG282" s="40"/>
      <c r="AH282" s="37">
        <v>320</v>
      </c>
      <c r="AI282" s="40" t="s">
        <v>477</v>
      </c>
      <c r="AJ282" s="30" t="s">
        <v>936</v>
      </c>
      <c r="AM282" s="18" t="s">
        <v>349</v>
      </c>
      <c r="AN282" s="27">
        <v>3758</v>
      </c>
      <c r="AO282" s="13" t="s">
        <v>1099</v>
      </c>
      <c r="AP282" s="13" t="s">
        <v>1100</v>
      </c>
      <c r="AQ282" s="18" t="s">
        <v>349</v>
      </c>
      <c r="AR282" s="13" t="s">
        <v>476</v>
      </c>
      <c r="AT282" s="18">
        <v>320</v>
      </c>
      <c r="AU282" s="40" t="s">
        <v>477</v>
      </c>
      <c r="AV282" s="20"/>
      <c r="AW282" s="20"/>
      <c r="BG282" s="18"/>
    </row>
    <row r="283" spans="1:59" ht="17.100000000000001" customHeight="1">
      <c r="A283" s="36">
        <v>45248</v>
      </c>
      <c r="B283" s="37" t="s">
        <v>172</v>
      </c>
      <c r="C283" s="37" t="s">
        <v>386</v>
      </c>
      <c r="D283" s="38">
        <v>3935</v>
      </c>
      <c r="E283" s="13" t="s">
        <v>1099</v>
      </c>
      <c r="F283" s="13" t="s">
        <v>1100</v>
      </c>
      <c r="G283" s="13">
        <v>2</v>
      </c>
      <c r="H283" s="39" t="s">
        <v>386</v>
      </c>
      <c r="I283" s="13" t="s">
        <v>476</v>
      </c>
      <c r="J283" s="54"/>
      <c r="K283" s="37">
        <v>420</v>
      </c>
      <c r="L283" s="40" t="s">
        <v>477</v>
      </c>
      <c r="M283" s="37">
        <v>4</v>
      </c>
      <c r="N283" s="40">
        <v>20</v>
      </c>
      <c r="O283" s="40">
        <v>20</v>
      </c>
      <c r="P283" s="40" t="s">
        <v>1264</v>
      </c>
      <c r="Q283" s="40" t="s">
        <v>1291</v>
      </c>
      <c r="R283" s="40"/>
      <c r="S283" s="49" t="s">
        <v>1234</v>
      </c>
      <c r="T283" s="27">
        <f>D283-AB283</f>
        <v>-215</v>
      </c>
      <c r="U283" s="27">
        <v>-215</v>
      </c>
      <c r="V283" s="28">
        <f>D283/AB283</f>
        <v>0.9481927710843373</v>
      </c>
      <c r="W283" s="28"/>
      <c r="AA283" s="18" t="s">
        <v>386</v>
      </c>
      <c r="AB283" s="27">
        <v>4150</v>
      </c>
      <c r="AC283" s="13" t="s">
        <v>1099</v>
      </c>
      <c r="AD283" s="13" t="s">
        <v>1100</v>
      </c>
      <c r="AE283" s="18" t="s">
        <v>386</v>
      </c>
      <c r="AF283" s="13" t="s">
        <v>476</v>
      </c>
      <c r="AH283" s="18">
        <v>420</v>
      </c>
      <c r="AI283" s="40" t="s">
        <v>477</v>
      </c>
      <c r="AJ283" s="30" t="s">
        <v>901</v>
      </c>
      <c r="AV283" s="20"/>
      <c r="AW283" s="20"/>
      <c r="BG283" s="18"/>
    </row>
    <row r="284" spans="1:59" ht="17.100000000000001" customHeight="1">
      <c r="A284" s="36">
        <v>44837</v>
      </c>
      <c r="B284" s="37" t="s">
        <v>190</v>
      </c>
      <c r="C284" s="37" t="s">
        <v>405</v>
      </c>
      <c r="D284" s="38">
        <v>4200</v>
      </c>
      <c r="E284" s="13" t="s">
        <v>1099</v>
      </c>
      <c r="F284" s="13" t="s">
        <v>1100</v>
      </c>
      <c r="G284" s="13">
        <v>2</v>
      </c>
      <c r="H284" s="39" t="s">
        <v>405</v>
      </c>
      <c r="I284" s="13" t="s">
        <v>476</v>
      </c>
      <c r="J284" s="54"/>
      <c r="K284" s="37">
        <v>520</v>
      </c>
      <c r="L284" s="40" t="s">
        <v>477</v>
      </c>
      <c r="M284" s="37">
        <v>5</v>
      </c>
      <c r="N284" s="40">
        <v>20</v>
      </c>
      <c r="O284" s="40">
        <v>20</v>
      </c>
      <c r="P284" s="40" t="s">
        <v>1264</v>
      </c>
      <c r="Q284" s="40" t="s">
        <v>1291</v>
      </c>
      <c r="R284" s="40"/>
      <c r="S284" s="39" t="s">
        <v>1236</v>
      </c>
      <c r="T284" s="27">
        <f>D284-AB284</f>
        <v>350</v>
      </c>
      <c r="U284" s="27">
        <v>350</v>
      </c>
      <c r="V284" s="28">
        <f>D284/AB284</f>
        <v>1.0909090909090908</v>
      </c>
      <c r="W284" s="28">
        <f>V284-1</f>
        <v>9.0909090909090828E-2</v>
      </c>
      <c r="X284" s="41"/>
      <c r="Y284" s="29"/>
      <c r="AA284" s="18" t="s">
        <v>405</v>
      </c>
      <c r="AB284" s="27">
        <v>3850</v>
      </c>
      <c r="AC284" s="13" t="s">
        <v>1099</v>
      </c>
      <c r="AD284" s="13" t="s">
        <v>1100</v>
      </c>
      <c r="AE284" s="18" t="s">
        <v>405</v>
      </c>
      <c r="AF284" s="13" t="s">
        <v>476</v>
      </c>
      <c r="AH284" s="18">
        <v>520</v>
      </c>
      <c r="AI284" s="40" t="s">
        <v>477</v>
      </c>
      <c r="AJ284" s="30" t="s">
        <v>925</v>
      </c>
      <c r="BG284" s="18"/>
    </row>
    <row r="285" spans="1:59" ht="17.100000000000001" customHeight="1">
      <c r="A285" s="36">
        <v>44853</v>
      </c>
      <c r="B285" s="37" t="s">
        <v>202</v>
      </c>
      <c r="C285" s="37" t="s">
        <v>417</v>
      </c>
      <c r="D285" s="38">
        <v>4250</v>
      </c>
      <c r="E285" s="13" t="s">
        <v>1099</v>
      </c>
      <c r="F285" s="13" t="s">
        <v>1100</v>
      </c>
      <c r="G285" s="13">
        <v>2</v>
      </c>
      <c r="H285" s="39" t="s">
        <v>417</v>
      </c>
      <c r="I285" s="13" t="s">
        <v>476</v>
      </c>
      <c r="J285" s="54"/>
      <c r="K285" s="37">
        <v>620</v>
      </c>
      <c r="L285" s="40" t="s">
        <v>477</v>
      </c>
      <c r="M285" s="37">
        <v>6</v>
      </c>
      <c r="N285" s="40">
        <v>20</v>
      </c>
      <c r="O285" s="40">
        <v>20</v>
      </c>
      <c r="P285" s="40" t="s">
        <v>1264</v>
      </c>
      <c r="Q285" s="40" t="s">
        <v>1291</v>
      </c>
      <c r="R285" s="40"/>
      <c r="S285" s="39" t="s">
        <v>1236</v>
      </c>
      <c r="T285" s="27">
        <f>D285-AB285</f>
        <v>354</v>
      </c>
      <c r="U285" s="27">
        <v>354</v>
      </c>
      <c r="V285" s="28">
        <f>D285/AB285</f>
        <v>1.0908624229979467</v>
      </c>
      <c r="W285" s="28">
        <f>V285-1</f>
        <v>9.0862422997946668E-2</v>
      </c>
      <c r="X285" s="41"/>
      <c r="Y285" s="29"/>
      <c r="AA285" s="18" t="s">
        <v>417</v>
      </c>
      <c r="AB285" s="27">
        <v>3896</v>
      </c>
      <c r="AC285" s="13" t="s">
        <v>1099</v>
      </c>
      <c r="AD285" s="13" t="s">
        <v>1100</v>
      </c>
      <c r="AE285" s="18" t="s">
        <v>417</v>
      </c>
      <c r="AF285" s="13" t="s">
        <v>476</v>
      </c>
      <c r="AH285" s="18">
        <v>620</v>
      </c>
      <c r="AI285" s="40" t="s">
        <v>477</v>
      </c>
      <c r="AJ285" s="30" t="s">
        <v>921</v>
      </c>
      <c r="AK285" s="30"/>
      <c r="BG285" s="18"/>
    </row>
    <row r="286" spans="1:59" ht="17.100000000000001" customHeight="1">
      <c r="A286" s="36">
        <v>45558</v>
      </c>
      <c r="B286" s="37" t="s">
        <v>1108</v>
      </c>
      <c r="C286" s="37" t="s">
        <v>825</v>
      </c>
      <c r="D286" s="38">
        <v>4400</v>
      </c>
      <c r="E286" s="13" t="s">
        <v>1099</v>
      </c>
      <c r="F286" s="13" t="s">
        <v>1100</v>
      </c>
      <c r="G286" s="13">
        <v>2</v>
      </c>
      <c r="H286" s="39" t="s">
        <v>490</v>
      </c>
      <c r="I286" s="13" t="s">
        <v>476</v>
      </c>
      <c r="J286" s="54" t="s">
        <v>1199</v>
      </c>
      <c r="K286" s="37">
        <v>121</v>
      </c>
      <c r="L286" s="40" t="s">
        <v>477</v>
      </c>
      <c r="M286" s="37">
        <v>1</v>
      </c>
      <c r="N286" s="40">
        <v>21</v>
      </c>
      <c r="O286" s="40">
        <v>21</v>
      </c>
      <c r="P286" s="40" t="s">
        <v>1263</v>
      </c>
      <c r="Q286" s="40" t="s">
        <v>1292</v>
      </c>
      <c r="R286" s="40"/>
      <c r="S286" s="39"/>
      <c r="BG286" s="18"/>
    </row>
    <row r="287" spans="1:59" ht="17.100000000000001" customHeight="1">
      <c r="A287" s="36">
        <v>45268</v>
      </c>
      <c r="B287" s="37" t="s">
        <v>193</v>
      </c>
      <c r="C287" s="37" t="s">
        <v>408</v>
      </c>
      <c r="D287" s="38">
        <v>3950</v>
      </c>
      <c r="E287" s="13" t="s">
        <v>1099</v>
      </c>
      <c r="F287" s="13" t="s">
        <v>1100</v>
      </c>
      <c r="G287" s="13">
        <v>2</v>
      </c>
      <c r="H287" s="39" t="s">
        <v>408</v>
      </c>
      <c r="I287" s="13" t="s">
        <v>476</v>
      </c>
      <c r="J287" s="54"/>
      <c r="K287" s="37">
        <v>221</v>
      </c>
      <c r="L287" s="40" t="s">
        <v>477</v>
      </c>
      <c r="M287" s="37">
        <v>2</v>
      </c>
      <c r="N287" s="40">
        <v>21</v>
      </c>
      <c r="O287" s="40">
        <v>21</v>
      </c>
      <c r="P287" s="40" t="s">
        <v>1263</v>
      </c>
      <c r="Q287" s="40" t="s">
        <v>1292</v>
      </c>
      <c r="R287" s="40"/>
      <c r="S287" s="39"/>
      <c r="Y287" s="19">
        <v>51</v>
      </c>
      <c r="AV287" s="20"/>
      <c r="AW287" s="20"/>
      <c r="BG287" s="18"/>
    </row>
    <row r="288" spans="1:59" ht="17.100000000000001" customHeight="1">
      <c r="A288" s="36">
        <v>44951</v>
      </c>
      <c r="B288" s="37" t="s">
        <v>42</v>
      </c>
      <c r="C288" s="37" t="s">
        <v>13</v>
      </c>
      <c r="D288" s="38">
        <v>4064</v>
      </c>
      <c r="E288" s="13" t="s">
        <v>1099</v>
      </c>
      <c r="F288" s="13" t="s">
        <v>1100</v>
      </c>
      <c r="G288" s="13">
        <v>2</v>
      </c>
      <c r="H288" s="39" t="s">
        <v>13</v>
      </c>
      <c r="I288" s="13" t="s">
        <v>476</v>
      </c>
      <c r="J288" s="54"/>
      <c r="K288" s="37">
        <v>321</v>
      </c>
      <c r="L288" s="40" t="s">
        <v>477</v>
      </c>
      <c r="M288" s="37">
        <v>3</v>
      </c>
      <c r="N288" s="40">
        <v>21</v>
      </c>
      <c r="O288" s="40">
        <v>21</v>
      </c>
      <c r="P288" s="40" t="s">
        <v>1263</v>
      </c>
      <c r="Q288" s="40" t="s">
        <v>1292</v>
      </c>
      <c r="R288" s="40"/>
      <c r="S288" s="39"/>
      <c r="BG288" s="18"/>
    </row>
    <row r="289" spans="1:59" ht="17.100000000000001" customHeight="1">
      <c r="A289" s="36">
        <v>44970</v>
      </c>
      <c r="B289" s="37" t="s">
        <v>52</v>
      </c>
      <c r="C289" s="37" t="s">
        <v>269</v>
      </c>
      <c r="D289" s="38">
        <v>4080</v>
      </c>
      <c r="E289" s="13" t="s">
        <v>1099</v>
      </c>
      <c r="F289" s="13" t="s">
        <v>1100</v>
      </c>
      <c r="G289" s="13">
        <v>2</v>
      </c>
      <c r="H289" s="39" t="s">
        <v>269</v>
      </c>
      <c r="I289" s="13" t="s">
        <v>476</v>
      </c>
      <c r="J289" s="54"/>
      <c r="K289" s="37">
        <v>421</v>
      </c>
      <c r="L289" s="40" t="s">
        <v>477</v>
      </c>
      <c r="M289" s="37">
        <v>4</v>
      </c>
      <c r="N289" s="40">
        <v>21</v>
      </c>
      <c r="O289" s="40">
        <v>21</v>
      </c>
      <c r="P289" s="40" t="s">
        <v>1263</v>
      </c>
      <c r="Q289" s="40" t="s">
        <v>1292</v>
      </c>
      <c r="R289" s="40"/>
      <c r="S289" s="39"/>
      <c r="AV289" s="40"/>
      <c r="AX289" s="18" t="s">
        <v>7</v>
      </c>
      <c r="AY289" s="27">
        <v>5894</v>
      </c>
      <c r="AZ289" s="13" t="s">
        <v>1104</v>
      </c>
      <c r="BA289" s="13" t="s">
        <v>1100</v>
      </c>
      <c r="BB289" s="18" t="s">
        <v>769</v>
      </c>
      <c r="BC289" s="13" t="s">
        <v>476</v>
      </c>
      <c r="BD289" s="18" t="s">
        <v>471</v>
      </c>
      <c r="BE289" s="18">
        <v>706</v>
      </c>
      <c r="BF289" s="40" t="s">
        <v>477</v>
      </c>
      <c r="BG289" s="18"/>
    </row>
    <row r="290" spans="1:59" ht="17.100000000000001" customHeight="1">
      <c r="A290" s="36">
        <v>44935</v>
      </c>
      <c r="B290" s="37" t="s">
        <v>30</v>
      </c>
      <c r="C290" s="37" t="s">
        <v>256</v>
      </c>
      <c r="D290" s="38">
        <v>3995</v>
      </c>
      <c r="E290" s="13" t="s">
        <v>1099</v>
      </c>
      <c r="F290" s="13" t="s">
        <v>1100</v>
      </c>
      <c r="G290" s="13">
        <v>2</v>
      </c>
      <c r="H290" s="39" t="s">
        <v>256</v>
      </c>
      <c r="I290" s="13" t="s">
        <v>476</v>
      </c>
      <c r="J290" s="54"/>
      <c r="K290" s="37">
        <v>521</v>
      </c>
      <c r="L290" s="40" t="s">
        <v>477</v>
      </c>
      <c r="M290" s="37">
        <v>5</v>
      </c>
      <c r="N290" s="40">
        <v>21</v>
      </c>
      <c r="O290" s="40">
        <v>21</v>
      </c>
      <c r="P290" s="40" t="s">
        <v>1263</v>
      </c>
      <c r="Q290" s="40" t="s">
        <v>1292</v>
      </c>
      <c r="R290" s="40"/>
      <c r="S290" s="39"/>
      <c r="BG290" s="18"/>
    </row>
    <row r="291" spans="1:59" ht="17.100000000000001" customHeight="1">
      <c r="A291" s="16"/>
      <c r="B291" s="16"/>
      <c r="C291" s="16"/>
      <c r="D291" s="16"/>
      <c r="E291" s="15" t="s">
        <v>1099</v>
      </c>
      <c r="F291" s="15" t="s">
        <v>1100</v>
      </c>
      <c r="G291" s="15">
        <v>2</v>
      </c>
      <c r="H291" s="14" t="s">
        <v>756</v>
      </c>
      <c r="I291" s="15" t="s">
        <v>476</v>
      </c>
      <c r="J291" s="53"/>
      <c r="K291" s="16">
        <v>621</v>
      </c>
      <c r="L291" s="16" t="s">
        <v>477</v>
      </c>
      <c r="M291" s="16">
        <v>6</v>
      </c>
      <c r="N291" s="16">
        <v>21</v>
      </c>
      <c r="O291" s="16">
        <v>21</v>
      </c>
      <c r="P291" s="16" t="s">
        <v>1263</v>
      </c>
      <c r="Q291" s="16" t="s">
        <v>1292</v>
      </c>
      <c r="R291" s="16"/>
      <c r="S291" s="14" t="s">
        <v>1223</v>
      </c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BG291" s="18"/>
    </row>
    <row r="292" spans="1:59" ht="17.100000000000001" customHeight="1">
      <c r="A292" s="36">
        <v>44865</v>
      </c>
      <c r="B292" s="37" t="s">
        <v>219</v>
      </c>
      <c r="C292" s="37" t="s">
        <v>434</v>
      </c>
      <c r="D292" s="38">
        <v>4900</v>
      </c>
      <c r="E292" s="13" t="s">
        <v>1099</v>
      </c>
      <c r="F292" s="13" t="s">
        <v>1100</v>
      </c>
      <c r="G292" s="13">
        <v>2</v>
      </c>
      <c r="H292" s="39" t="s">
        <v>778</v>
      </c>
      <c r="I292" s="13" t="s">
        <v>476</v>
      </c>
      <c r="J292" s="54" t="s">
        <v>1224</v>
      </c>
      <c r="K292" s="37">
        <v>721</v>
      </c>
      <c r="L292" s="40" t="s">
        <v>477</v>
      </c>
      <c r="M292" s="37">
        <v>7</v>
      </c>
      <c r="N292" s="40">
        <v>21</v>
      </c>
      <c r="O292" s="40">
        <v>21</v>
      </c>
      <c r="P292" s="40" t="s">
        <v>1263</v>
      </c>
      <c r="Q292" s="40" t="s">
        <v>1292</v>
      </c>
      <c r="R292" s="40"/>
      <c r="S292" s="39" t="s">
        <v>1236</v>
      </c>
      <c r="T292" s="27">
        <f>D292-AB292</f>
        <v>408</v>
      </c>
      <c r="U292" s="27">
        <v>408</v>
      </c>
      <c r="V292" s="28">
        <f>D292/AB292</f>
        <v>1.0908281389136243</v>
      </c>
      <c r="W292" s="28">
        <f>V292-1</f>
        <v>9.082813891362429E-2</v>
      </c>
      <c r="X292" s="41"/>
      <c r="Y292" s="29"/>
      <c r="AA292" s="18" t="s">
        <v>434</v>
      </c>
      <c r="AB292" s="27">
        <v>4492</v>
      </c>
      <c r="AC292" s="13" t="s">
        <v>1099</v>
      </c>
      <c r="AD292" s="13" t="s">
        <v>1100</v>
      </c>
      <c r="AE292" s="18" t="s">
        <v>778</v>
      </c>
      <c r="AF292" s="13" t="s">
        <v>476</v>
      </c>
      <c r="AG292" s="18" t="s">
        <v>471</v>
      </c>
      <c r="AH292" s="18">
        <v>721</v>
      </c>
      <c r="AI292" s="40" t="s">
        <v>477</v>
      </c>
      <c r="AJ292" s="30" t="s">
        <v>888</v>
      </c>
      <c r="AK292" s="30"/>
      <c r="BG292" s="18"/>
    </row>
    <row r="293" spans="1:59" ht="17.100000000000001" customHeight="1">
      <c r="A293" s="36">
        <v>45049</v>
      </c>
      <c r="B293" s="37" t="s">
        <v>169</v>
      </c>
      <c r="C293" s="37" t="s">
        <v>382</v>
      </c>
      <c r="D293" s="38">
        <v>4600</v>
      </c>
      <c r="E293" s="13" t="s">
        <v>1099</v>
      </c>
      <c r="F293" s="13" t="s">
        <v>1100</v>
      </c>
      <c r="G293" s="13">
        <v>2</v>
      </c>
      <c r="H293" s="39" t="s">
        <v>811</v>
      </c>
      <c r="I293" s="13" t="s">
        <v>476</v>
      </c>
      <c r="J293" s="54" t="s">
        <v>471</v>
      </c>
      <c r="K293" s="37">
        <v>821</v>
      </c>
      <c r="L293" s="40" t="s">
        <v>477</v>
      </c>
      <c r="M293" s="37">
        <v>8</v>
      </c>
      <c r="N293" s="40">
        <v>21</v>
      </c>
      <c r="O293" s="40">
        <v>21</v>
      </c>
      <c r="P293" s="40" t="s">
        <v>1263</v>
      </c>
      <c r="Q293" s="40" t="s">
        <v>1292</v>
      </c>
      <c r="R293" s="40"/>
      <c r="S293" s="49" t="s">
        <v>1234</v>
      </c>
      <c r="T293" s="27">
        <f>D293-AB293</f>
        <v>-50</v>
      </c>
      <c r="U293" s="27">
        <v>-50</v>
      </c>
      <c r="V293" s="28">
        <f>D293/AB293</f>
        <v>0.989247311827957</v>
      </c>
      <c r="W293" s="28"/>
      <c r="AA293" s="18" t="s">
        <v>382</v>
      </c>
      <c r="AB293" s="27">
        <v>4650</v>
      </c>
      <c r="AC293" s="13" t="s">
        <v>1099</v>
      </c>
      <c r="AD293" s="13" t="s">
        <v>1100</v>
      </c>
      <c r="AE293" s="18" t="s">
        <v>811</v>
      </c>
      <c r="AF293" s="13" t="s">
        <v>476</v>
      </c>
      <c r="AG293" s="18" t="s">
        <v>471</v>
      </c>
      <c r="AH293" s="18">
        <v>821</v>
      </c>
      <c r="AJ293" s="30" t="s">
        <v>883</v>
      </c>
      <c r="AV293" s="20"/>
      <c r="AW293" s="20"/>
      <c r="BG293" s="18"/>
    </row>
    <row r="294" spans="1:59" ht="17.100000000000001" customHeight="1">
      <c r="A294" s="36">
        <v>45265</v>
      </c>
      <c r="B294" s="37" t="s">
        <v>1139</v>
      </c>
      <c r="C294" s="37" t="s">
        <v>826</v>
      </c>
      <c r="D294" s="38">
        <v>3800</v>
      </c>
      <c r="E294" s="13" t="s">
        <v>1099</v>
      </c>
      <c r="F294" s="13" t="s">
        <v>1100</v>
      </c>
      <c r="G294" s="13">
        <v>2</v>
      </c>
      <c r="H294" s="39" t="s">
        <v>491</v>
      </c>
      <c r="I294" s="13" t="s">
        <v>476</v>
      </c>
      <c r="J294" s="54" t="s">
        <v>1199</v>
      </c>
      <c r="K294" s="37">
        <v>122</v>
      </c>
      <c r="L294" s="40" t="s">
        <v>477</v>
      </c>
      <c r="M294" s="37">
        <v>1</v>
      </c>
      <c r="N294" s="40">
        <v>22</v>
      </c>
      <c r="O294" s="40">
        <v>22</v>
      </c>
      <c r="P294" s="40" t="s">
        <v>1262</v>
      </c>
      <c r="Q294" s="40" t="s">
        <v>1294</v>
      </c>
      <c r="R294" s="40"/>
      <c r="S294" s="39"/>
      <c r="BG294" s="18"/>
    </row>
    <row r="295" spans="1:59" ht="17.100000000000001" customHeight="1">
      <c r="A295" s="10"/>
      <c r="B295" s="11"/>
      <c r="C295" s="11"/>
      <c r="D295" s="12"/>
      <c r="E295" s="15" t="s">
        <v>1099</v>
      </c>
      <c r="F295" s="15" t="s">
        <v>1100</v>
      </c>
      <c r="G295" s="15">
        <v>2</v>
      </c>
      <c r="H295" s="14" t="s">
        <v>538</v>
      </c>
      <c r="I295" s="15" t="s">
        <v>476</v>
      </c>
      <c r="J295" s="53" t="s">
        <v>1229</v>
      </c>
      <c r="K295" s="11">
        <v>222</v>
      </c>
      <c r="L295" s="16" t="s">
        <v>477</v>
      </c>
      <c r="M295" s="11">
        <v>2</v>
      </c>
      <c r="N295" s="16">
        <v>22</v>
      </c>
      <c r="O295" s="16">
        <v>22</v>
      </c>
      <c r="P295" s="16" t="s">
        <v>1262</v>
      </c>
      <c r="Q295" s="16" t="s">
        <v>1294</v>
      </c>
      <c r="R295" s="16"/>
      <c r="S295" s="14" t="s">
        <v>1223</v>
      </c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BG295" s="18"/>
    </row>
    <row r="296" spans="1:59" ht="17.100000000000001" customHeight="1">
      <c r="A296" s="16"/>
      <c r="B296" s="16"/>
      <c r="C296" s="16"/>
      <c r="D296" s="16"/>
      <c r="E296" s="15" t="s">
        <v>1099</v>
      </c>
      <c r="F296" s="15" t="s">
        <v>1100</v>
      </c>
      <c r="G296" s="15">
        <v>2</v>
      </c>
      <c r="H296" s="14" t="s">
        <v>596</v>
      </c>
      <c r="I296" s="15" t="s">
        <v>476</v>
      </c>
      <c r="J296" s="53" t="s">
        <v>1229</v>
      </c>
      <c r="K296" s="11">
        <v>322</v>
      </c>
      <c r="L296" s="16" t="s">
        <v>477</v>
      </c>
      <c r="M296" s="11">
        <v>3</v>
      </c>
      <c r="N296" s="16">
        <v>22</v>
      </c>
      <c r="O296" s="16">
        <v>22</v>
      </c>
      <c r="P296" s="16" t="s">
        <v>1262</v>
      </c>
      <c r="Q296" s="16" t="s">
        <v>1294</v>
      </c>
      <c r="R296" s="16"/>
      <c r="S296" s="14" t="s">
        <v>1223</v>
      </c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BG296" s="18"/>
    </row>
    <row r="297" spans="1:59" ht="17.100000000000001" customHeight="1">
      <c r="A297" s="16"/>
      <c r="B297" s="16"/>
      <c r="C297" s="16"/>
      <c r="D297" s="16"/>
      <c r="E297" s="15" t="s">
        <v>1099</v>
      </c>
      <c r="F297" s="15" t="s">
        <v>1100</v>
      </c>
      <c r="G297" s="15">
        <v>2</v>
      </c>
      <c r="H297" s="14" t="s">
        <v>664</v>
      </c>
      <c r="I297" s="15" t="s">
        <v>476</v>
      </c>
      <c r="J297" s="53" t="s">
        <v>1229</v>
      </c>
      <c r="K297" s="11">
        <v>422</v>
      </c>
      <c r="L297" s="16" t="s">
        <v>477</v>
      </c>
      <c r="M297" s="11">
        <v>4</v>
      </c>
      <c r="N297" s="16">
        <v>22</v>
      </c>
      <c r="O297" s="16">
        <v>22</v>
      </c>
      <c r="P297" s="16" t="s">
        <v>1262</v>
      </c>
      <c r="Q297" s="16" t="s">
        <v>1294</v>
      </c>
      <c r="R297" s="16"/>
      <c r="S297" s="14" t="s">
        <v>1223</v>
      </c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BG297" s="18"/>
    </row>
    <row r="298" spans="1:59" ht="17.100000000000001" customHeight="1">
      <c r="A298" s="16"/>
      <c r="B298" s="16"/>
      <c r="C298" s="16"/>
      <c r="D298" s="16"/>
      <c r="E298" s="15" t="s">
        <v>1099</v>
      </c>
      <c r="F298" s="15" t="s">
        <v>1100</v>
      </c>
      <c r="G298" s="15">
        <v>2</v>
      </c>
      <c r="H298" s="14" t="s">
        <v>717</v>
      </c>
      <c r="I298" s="15" t="s">
        <v>476</v>
      </c>
      <c r="J298" s="53" t="s">
        <v>1229</v>
      </c>
      <c r="K298" s="16">
        <v>522</v>
      </c>
      <c r="L298" s="16" t="s">
        <v>477</v>
      </c>
      <c r="M298" s="16">
        <v>5</v>
      </c>
      <c r="N298" s="16">
        <v>22</v>
      </c>
      <c r="O298" s="16">
        <v>22</v>
      </c>
      <c r="P298" s="16" t="s">
        <v>1262</v>
      </c>
      <c r="Q298" s="16" t="s">
        <v>1294</v>
      </c>
      <c r="R298" s="16"/>
      <c r="S298" s="14" t="s">
        <v>1223</v>
      </c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BG298" s="18"/>
    </row>
    <row r="299" spans="1:59" ht="17.100000000000001" customHeight="1">
      <c r="A299" s="36">
        <v>44790</v>
      </c>
      <c r="B299" s="37" t="s">
        <v>157</v>
      </c>
      <c r="C299" s="37" t="s">
        <v>370</v>
      </c>
      <c r="D299" s="38">
        <v>3875</v>
      </c>
      <c r="E299" s="13" t="s">
        <v>1099</v>
      </c>
      <c r="F299" s="13" t="s">
        <v>1100</v>
      </c>
      <c r="G299" s="13">
        <v>2</v>
      </c>
      <c r="H299" s="39" t="s">
        <v>370</v>
      </c>
      <c r="I299" s="13" t="s">
        <v>476</v>
      </c>
      <c r="J299" s="54" t="s">
        <v>1229</v>
      </c>
      <c r="K299" s="37">
        <v>622</v>
      </c>
      <c r="L299" s="40" t="s">
        <v>477</v>
      </c>
      <c r="M299" s="37">
        <v>6</v>
      </c>
      <c r="N299" s="40">
        <v>22</v>
      </c>
      <c r="O299" s="40">
        <v>22</v>
      </c>
      <c r="P299" s="40" t="s">
        <v>1262</v>
      </c>
      <c r="Q299" s="40" t="s">
        <v>1294</v>
      </c>
      <c r="R299" s="40"/>
      <c r="S299" s="39" t="s">
        <v>1235</v>
      </c>
      <c r="T299" s="27">
        <f>D299-AB299</f>
        <v>0</v>
      </c>
      <c r="U299" s="27">
        <v>0</v>
      </c>
      <c r="V299" s="28">
        <f>D299/AB299</f>
        <v>1</v>
      </c>
      <c r="W299" s="28"/>
      <c r="AA299" s="18" t="s">
        <v>370</v>
      </c>
      <c r="AB299" s="27">
        <v>3875</v>
      </c>
      <c r="AC299" s="13" t="s">
        <v>1099</v>
      </c>
      <c r="AD299" s="13" t="s">
        <v>1100</v>
      </c>
      <c r="AE299" s="18" t="s">
        <v>370</v>
      </c>
      <c r="AF299" s="13" t="s">
        <v>476</v>
      </c>
      <c r="AH299" s="18">
        <v>622</v>
      </c>
      <c r="AI299" s="40" t="s">
        <v>477</v>
      </c>
      <c r="AJ299" s="30" t="s">
        <v>923</v>
      </c>
      <c r="AK299" s="30"/>
      <c r="AV299" s="20"/>
      <c r="AW299" s="20"/>
      <c r="BG299" s="18"/>
    </row>
    <row r="300" spans="1:59" ht="17.100000000000001" customHeight="1">
      <c r="A300" s="36">
        <v>45247</v>
      </c>
      <c r="B300" s="37" t="s">
        <v>153</v>
      </c>
      <c r="C300" s="37" t="s">
        <v>366</v>
      </c>
      <c r="D300" s="38">
        <v>3975</v>
      </c>
      <c r="E300" s="13" t="s">
        <v>1099</v>
      </c>
      <c r="F300" s="13" t="s">
        <v>1100</v>
      </c>
      <c r="G300" s="13">
        <v>2</v>
      </c>
      <c r="H300" s="39" t="s">
        <v>779</v>
      </c>
      <c r="I300" s="13" t="s">
        <v>476</v>
      </c>
      <c r="J300" s="54" t="s">
        <v>1230</v>
      </c>
      <c r="K300" s="37">
        <v>722</v>
      </c>
      <c r="L300" s="40" t="s">
        <v>477</v>
      </c>
      <c r="M300" s="37">
        <v>7</v>
      </c>
      <c r="N300" s="40">
        <v>22</v>
      </c>
      <c r="O300" s="40">
        <v>22</v>
      </c>
      <c r="P300" s="40" t="s">
        <v>1262</v>
      </c>
      <c r="Q300" s="40" t="s">
        <v>1293</v>
      </c>
      <c r="R300" s="40"/>
      <c r="S300" s="39" t="s">
        <v>1235</v>
      </c>
      <c r="T300" s="27">
        <f>D300-AB300</f>
        <v>0</v>
      </c>
      <c r="U300" s="27">
        <v>0</v>
      </c>
      <c r="V300" s="28">
        <f>D300/AB300</f>
        <v>1</v>
      </c>
      <c r="W300" s="28"/>
      <c r="Y300" s="29">
        <f>A300-Z300</f>
        <v>39</v>
      </c>
      <c r="Z300" s="36">
        <v>45208</v>
      </c>
      <c r="AA300" s="37" t="s">
        <v>153</v>
      </c>
      <c r="AB300" s="38">
        <v>3975</v>
      </c>
      <c r="AC300" s="13" t="s">
        <v>1099</v>
      </c>
      <c r="AD300" s="13" t="s">
        <v>1100</v>
      </c>
      <c r="AE300" s="37" t="s">
        <v>366</v>
      </c>
      <c r="AF300" s="13" t="s">
        <v>476</v>
      </c>
      <c r="AG300" s="40" t="s">
        <v>471</v>
      </c>
      <c r="AH300" s="37">
        <v>722</v>
      </c>
      <c r="AI300" s="40" t="s">
        <v>477</v>
      </c>
      <c r="AJ300" s="30" t="s">
        <v>920</v>
      </c>
      <c r="AM300" s="18" t="s">
        <v>366</v>
      </c>
      <c r="AN300" s="27">
        <v>3900</v>
      </c>
      <c r="AO300" s="13" t="s">
        <v>1099</v>
      </c>
      <c r="AP300" s="13" t="s">
        <v>1100</v>
      </c>
      <c r="AQ300" s="18" t="s">
        <v>779</v>
      </c>
      <c r="AR300" s="13" t="s">
        <v>476</v>
      </c>
      <c r="AS300" s="18" t="s">
        <v>471</v>
      </c>
      <c r="AT300" s="18">
        <v>722</v>
      </c>
      <c r="AU300" s="40" t="s">
        <v>477</v>
      </c>
      <c r="BG300" s="18"/>
    </row>
    <row r="301" spans="1:59" ht="17.100000000000001" customHeight="1">
      <c r="A301" s="36">
        <v>45242</v>
      </c>
      <c r="B301" s="37" t="s">
        <v>1142</v>
      </c>
      <c r="C301" s="37" t="s">
        <v>377</v>
      </c>
      <c r="D301" s="38">
        <v>3600</v>
      </c>
      <c r="E301" s="13" t="s">
        <v>1099</v>
      </c>
      <c r="F301" s="13" t="s">
        <v>1100</v>
      </c>
      <c r="G301" s="13">
        <v>2</v>
      </c>
      <c r="H301" s="39" t="s">
        <v>812</v>
      </c>
      <c r="I301" s="13" t="s">
        <v>476</v>
      </c>
      <c r="J301" s="54" t="s">
        <v>1230</v>
      </c>
      <c r="K301" s="37">
        <v>822</v>
      </c>
      <c r="L301" s="40" t="s">
        <v>477</v>
      </c>
      <c r="M301" s="37">
        <v>8</v>
      </c>
      <c r="N301" s="40">
        <v>22</v>
      </c>
      <c r="O301" s="40">
        <v>22</v>
      </c>
      <c r="P301" s="40" t="s">
        <v>1262</v>
      </c>
      <c r="Q301" s="40" t="s">
        <v>1293</v>
      </c>
      <c r="R301" s="40"/>
      <c r="S301" s="49" t="s">
        <v>1234</v>
      </c>
      <c r="T301" s="27">
        <f>D301-AB301</f>
        <v>-400</v>
      </c>
      <c r="U301" s="27">
        <v>-400</v>
      </c>
      <c r="V301" s="28">
        <f>D301/AB301</f>
        <v>0.9</v>
      </c>
      <c r="W301" s="28"/>
      <c r="Y301" s="29">
        <f>A301-Z301</f>
        <v>34</v>
      </c>
      <c r="Z301" s="36">
        <v>45208</v>
      </c>
      <c r="AA301" s="37" t="s">
        <v>164</v>
      </c>
      <c r="AB301" s="38">
        <v>4000</v>
      </c>
      <c r="AC301" s="13" t="s">
        <v>1104</v>
      </c>
      <c r="AD301" s="13" t="s">
        <v>1100</v>
      </c>
      <c r="AE301" s="37" t="s">
        <v>377</v>
      </c>
      <c r="AF301" s="13" t="s">
        <v>476</v>
      </c>
      <c r="AG301" s="40" t="s">
        <v>471</v>
      </c>
      <c r="AH301" s="37">
        <v>822</v>
      </c>
      <c r="AI301" s="40" t="s">
        <v>477</v>
      </c>
      <c r="AJ301" s="30" t="s">
        <v>918</v>
      </c>
      <c r="AM301" s="18" t="s">
        <v>377</v>
      </c>
      <c r="AN301" s="27">
        <v>3925</v>
      </c>
      <c r="AO301" s="13" t="s">
        <v>1099</v>
      </c>
      <c r="AP301" s="13" t="s">
        <v>1100</v>
      </c>
      <c r="AQ301" s="18" t="s">
        <v>812</v>
      </c>
      <c r="AR301" s="13" t="s">
        <v>476</v>
      </c>
      <c r="AS301" s="18" t="s">
        <v>471</v>
      </c>
      <c r="AT301" s="18">
        <v>822</v>
      </c>
      <c r="BG301" s="18"/>
    </row>
    <row r="302" spans="1:59" ht="17.100000000000001" customHeight="1">
      <c r="A302" s="10"/>
      <c r="B302" s="11"/>
      <c r="C302" s="11"/>
      <c r="D302" s="12"/>
      <c r="E302" s="15" t="s">
        <v>1099</v>
      </c>
      <c r="F302" s="15" t="s">
        <v>1100</v>
      </c>
      <c r="G302" s="15">
        <v>2</v>
      </c>
      <c r="H302" s="14" t="s">
        <v>542</v>
      </c>
      <c r="I302" s="15" t="s">
        <v>476</v>
      </c>
      <c r="J302" s="53"/>
      <c r="K302" s="11">
        <v>224</v>
      </c>
      <c r="L302" s="16" t="s">
        <v>477</v>
      </c>
      <c r="M302" s="11">
        <v>2</v>
      </c>
      <c r="N302" s="16">
        <v>24</v>
      </c>
      <c r="O302" s="16">
        <v>24</v>
      </c>
      <c r="P302" s="16" t="s">
        <v>1256</v>
      </c>
      <c r="Q302" s="16" t="s">
        <v>1294</v>
      </c>
      <c r="R302" s="16"/>
      <c r="S302" s="14" t="s">
        <v>1223</v>
      </c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BG302" s="18"/>
    </row>
    <row r="303" spans="1:59" ht="17.100000000000001" customHeight="1">
      <c r="A303" s="16"/>
      <c r="B303" s="16"/>
      <c r="C303" s="16"/>
      <c r="D303" s="16"/>
      <c r="E303" s="15" t="s">
        <v>1099</v>
      </c>
      <c r="F303" s="15" t="s">
        <v>1100</v>
      </c>
      <c r="G303" s="15">
        <v>2</v>
      </c>
      <c r="H303" s="14" t="s">
        <v>600</v>
      </c>
      <c r="I303" s="15" t="s">
        <v>476</v>
      </c>
      <c r="J303" s="53"/>
      <c r="K303" s="11">
        <v>324</v>
      </c>
      <c r="L303" s="16" t="s">
        <v>477</v>
      </c>
      <c r="M303" s="11">
        <v>3</v>
      </c>
      <c r="N303" s="16">
        <v>24</v>
      </c>
      <c r="O303" s="16">
        <v>24</v>
      </c>
      <c r="P303" s="16" t="s">
        <v>1256</v>
      </c>
      <c r="Q303" s="16" t="s">
        <v>1294</v>
      </c>
      <c r="R303" s="16"/>
      <c r="S303" s="14" t="s">
        <v>1223</v>
      </c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BG303" s="18"/>
    </row>
    <row r="304" spans="1:59" ht="17.100000000000001" customHeight="1">
      <c r="A304" s="16"/>
      <c r="B304" s="16"/>
      <c r="C304" s="16"/>
      <c r="D304" s="16"/>
      <c r="E304" s="15" t="s">
        <v>1099</v>
      </c>
      <c r="F304" s="15" t="s">
        <v>1100</v>
      </c>
      <c r="G304" s="15">
        <v>2</v>
      </c>
      <c r="H304" s="14" t="s">
        <v>666</v>
      </c>
      <c r="I304" s="15" t="s">
        <v>476</v>
      </c>
      <c r="J304" s="53"/>
      <c r="K304" s="11">
        <v>424</v>
      </c>
      <c r="L304" s="16" t="s">
        <v>477</v>
      </c>
      <c r="M304" s="11">
        <v>4</v>
      </c>
      <c r="N304" s="16">
        <v>24</v>
      </c>
      <c r="O304" s="16">
        <v>24</v>
      </c>
      <c r="P304" s="16" t="s">
        <v>1256</v>
      </c>
      <c r="Q304" s="16" t="s">
        <v>1294</v>
      </c>
      <c r="R304" s="16"/>
      <c r="S304" s="14" t="s">
        <v>1223</v>
      </c>
      <c r="BG304" s="18"/>
    </row>
    <row r="305" spans="1:59" ht="17.100000000000001" customHeight="1">
      <c r="A305" s="16"/>
      <c r="B305" s="16"/>
      <c r="C305" s="16"/>
      <c r="D305" s="16"/>
      <c r="E305" s="15" t="s">
        <v>1099</v>
      </c>
      <c r="F305" s="15" t="s">
        <v>1100</v>
      </c>
      <c r="G305" s="15">
        <v>2</v>
      </c>
      <c r="H305" s="14" t="s">
        <v>720</v>
      </c>
      <c r="I305" s="15" t="s">
        <v>476</v>
      </c>
      <c r="J305" s="53"/>
      <c r="K305" s="16">
        <v>524</v>
      </c>
      <c r="L305" s="16" t="s">
        <v>477</v>
      </c>
      <c r="M305" s="16">
        <v>5</v>
      </c>
      <c r="N305" s="16">
        <v>24</v>
      </c>
      <c r="O305" s="16">
        <v>24</v>
      </c>
      <c r="P305" s="16" t="s">
        <v>1256</v>
      </c>
      <c r="Q305" s="16" t="s">
        <v>1294</v>
      </c>
      <c r="R305" s="16"/>
      <c r="S305" s="14" t="s">
        <v>1223</v>
      </c>
      <c r="BG305" s="18"/>
    </row>
    <row r="306" spans="1:59" ht="17.100000000000001" customHeight="1">
      <c r="A306" s="36">
        <v>45271</v>
      </c>
      <c r="B306" s="37" t="s">
        <v>111</v>
      </c>
      <c r="C306" s="37" t="s">
        <v>322</v>
      </c>
      <c r="D306" s="38">
        <v>3380</v>
      </c>
      <c r="E306" s="13" t="s">
        <v>1099</v>
      </c>
      <c r="F306" s="13" t="s">
        <v>1100</v>
      </c>
      <c r="G306" s="13">
        <v>2</v>
      </c>
      <c r="H306" s="39" t="s">
        <v>322</v>
      </c>
      <c r="I306" s="13" t="s">
        <v>476</v>
      </c>
      <c r="J306" s="54"/>
      <c r="K306" s="37">
        <v>624</v>
      </c>
      <c r="L306" s="40" t="s">
        <v>477</v>
      </c>
      <c r="M306" s="37">
        <v>6</v>
      </c>
      <c r="N306" s="40">
        <v>24</v>
      </c>
      <c r="O306" s="40">
        <v>24</v>
      </c>
      <c r="P306" s="40" t="s">
        <v>1256</v>
      </c>
      <c r="Q306" s="40" t="s">
        <v>1294</v>
      </c>
      <c r="R306" s="40"/>
      <c r="S306" s="49" t="s">
        <v>1234</v>
      </c>
      <c r="T306" s="27">
        <f>D306-AB306</f>
        <v>-95</v>
      </c>
      <c r="U306" s="27">
        <v>-95</v>
      </c>
      <c r="V306" s="28">
        <f>D306/AB306</f>
        <v>0.97266187050359709</v>
      </c>
      <c r="W306" s="28"/>
      <c r="Y306" s="29">
        <f>A306-Z306</f>
        <v>508</v>
      </c>
      <c r="Z306" s="45">
        <v>44763</v>
      </c>
      <c r="AA306" s="30" t="s">
        <v>111</v>
      </c>
      <c r="AB306" s="46">
        <v>3475</v>
      </c>
      <c r="AC306" s="13" t="s">
        <v>1099</v>
      </c>
      <c r="AD306" s="13" t="s">
        <v>1100</v>
      </c>
      <c r="AE306" s="37" t="s">
        <v>322</v>
      </c>
      <c r="AF306" s="13" t="s">
        <v>476</v>
      </c>
      <c r="AG306" s="40"/>
      <c r="AH306" s="37">
        <v>624</v>
      </c>
      <c r="AI306" s="40" t="s">
        <v>477</v>
      </c>
      <c r="AJ306" s="30" t="s">
        <v>1040</v>
      </c>
      <c r="AM306" s="18" t="s">
        <v>322</v>
      </c>
      <c r="AN306" s="27">
        <v>3185</v>
      </c>
      <c r="AO306" s="13" t="s">
        <v>1099</v>
      </c>
      <c r="AP306" s="13" t="s">
        <v>1100</v>
      </c>
      <c r="AQ306" s="18" t="s">
        <v>322</v>
      </c>
      <c r="AR306" s="13" t="s">
        <v>476</v>
      </c>
      <c r="AT306" s="18">
        <v>624</v>
      </c>
      <c r="AU306" s="40" t="s">
        <v>477</v>
      </c>
      <c r="BG306" s="18"/>
    </row>
    <row r="307" spans="1:59" ht="17.100000000000001" customHeight="1">
      <c r="A307" s="36">
        <v>44824</v>
      </c>
      <c r="B307" s="37" t="s">
        <v>183</v>
      </c>
      <c r="C307" s="37" t="s">
        <v>398</v>
      </c>
      <c r="D307" s="38">
        <v>3540</v>
      </c>
      <c r="E307" s="13" t="s">
        <v>1099</v>
      </c>
      <c r="F307" s="13" t="s">
        <v>1100</v>
      </c>
      <c r="G307" s="13">
        <v>2</v>
      </c>
      <c r="H307" s="39" t="s">
        <v>1210</v>
      </c>
      <c r="I307" s="13" t="s">
        <v>476</v>
      </c>
      <c r="J307" s="54" t="s">
        <v>471</v>
      </c>
      <c r="K307" s="37">
        <v>724</v>
      </c>
      <c r="L307" s="40" t="s">
        <v>477</v>
      </c>
      <c r="M307" s="37">
        <v>7</v>
      </c>
      <c r="N307" s="40">
        <v>24</v>
      </c>
      <c r="O307" s="40">
        <v>24</v>
      </c>
      <c r="P307" s="40" t="s">
        <v>1256</v>
      </c>
      <c r="Q307" s="40" t="s">
        <v>1293</v>
      </c>
      <c r="R307" s="40"/>
      <c r="S307" s="39" t="s">
        <v>1236</v>
      </c>
      <c r="T307" s="27">
        <f>D307-AB307</f>
        <v>295</v>
      </c>
      <c r="U307" s="27">
        <v>295</v>
      </c>
      <c r="V307" s="28">
        <f>D307/AB307</f>
        <v>1.0909090909090908</v>
      </c>
      <c r="W307" s="28">
        <f>V307-1</f>
        <v>9.0909090909090828E-2</v>
      </c>
      <c r="X307" s="41"/>
      <c r="Y307" s="29"/>
      <c r="AA307" s="18" t="s">
        <v>398</v>
      </c>
      <c r="AB307" s="27">
        <v>3245</v>
      </c>
      <c r="AC307" s="13" t="s">
        <v>1099</v>
      </c>
      <c r="AD307" s="13" t="s">
        <v>1100</v>
      </c>
      <c r="AE307" s="18" t="s">
        <v>1210</v>
      </c>
      <c r="AF307" s="13" t="s">
        <v>476</v>
      </c>
      <c r="AG307" s="18" t="s">
        <v>471</v>
      </c>
      <c r="AH307" s="18">
        <v>724</v>
      </c>
      <c r="AI307" s="40" t="s">
        <v>477</v>
      </c>
      <c r="AJ307" s="30" t="s">
        <v>1030</v>
      </c>
      <c r="AK307" s="30"/>
      <c r="BG307" s="18"/>
    </row>
    <row r="308" spans="1:59" ht="17.100000000000001" customHeight="1">
      <c r="A308" s="36">
        <v>45461</v>
      </c>
      <c r="B308" s="37" t="s">
        <v>1198</v>
      </c>
      <c r="C308" s="37" t="s">
        <v>449</v>
      </c>
      <c r="D308" s="38">
        <v>3400</v>
      </c>
      <c r="E308" s="13" t="s">
        <v>1099</v>
      </c>
      <c r="F308" s="13" t="s">
        <v>1100</v>
      </c>
      <c r="G308" s="13">
        <v>2</v>
      </c>
      <c r="H308" s="39" t="s">
        <v>813</v>
      </c>
      <c r="I308" s="13" t="s">
        <v>476</v>
      </c>
      <c r="J308" s="54" t="s">
        <v>471</v>
      </c>
      <c r="K308" s="37">
        <v>824</v>
      </c>
      <c r="L308" s="40" t="s">
        <v>477</v>
      </c>
      <c r="M308" s="37">
        <v>8</v>
      </c>
      <c r="N308" s="40">
        <v>24</v>
      </c>
      <c r="O308" s="40">
        <v>24</v>
      </c>
      <c r="P308" s="40" t="s">
        <v>1256</v>
      </c>
      <c r="Q308" s="40" t="s">
        <v>1293</v>
      </c>
      <c r="R308" s="40"/>
      <c r="S308" s="49" t="s">
        <v>1234</v>
      </c>
      <c r="T308" s="27">
        <f>D308-AB308</f>
        <v>-225</v>
      </c>
      <c r="U308" s="27">
        <v>-225</v>
      </c>
      <c r="V308" s="28">
        <f>D308/AB308</f>
        <v>0.93793103448275861</v>
      </c>
      <c r="W308" s="28"/>
      <c r="Y308" s="29">
        <f>A308-Z308</f>
        <v>5</v>
      </c>
      <c r="Z308" s="36">
        <v>45456</v>
      </c>
      <c r="AA308" s="37" t="s">
        <v>232</v>
      </c>
      <c r="AB308" s="38">
        <v>3625</v>
      </c>
      <c r="AC308" s="13" t="s">
        <v>1099</v>
      </c>
      <c r="AD308" s="13" t="s">
        <v>1100</v>
      </c>
      <c r="AE308" s="37" t="s">
        <v>449</v>
      </c>
      <c r="AF308" s="13" t="s">
        <v>476</v>
      </c>
      <c r="AG308" s="40" t="s">
        <v>471</v>
      </c>
      <c r="AH308" s="37">
        <v>824</v>
      </c>
      <c r="AI308" s="40" t="s">
        <v>477</v>
      </c>
      <c r="AJ308" s="30" t="s">
        <v>1026</v>
      </c>
      <c r="AM308" s="18" t="s">
        <v>449</v>
      </c>
      <c r="AN308" s="27">
        <v>3268</v>
      </c>
      <c r="AO308" s="13" t="s">
        <v>1099</v>
      </c>
      <c r="AP308" s="13" t="s">
        <v>1100</v>
      </c>
      <c r="AQ308" s="18" t="s">
        <v>813</v>
      </c>
      <c r="AR308" s="13" t="s">
        <v>476</v>
      </c>
      <c r="AS308" s="18" t="s">
        <v>471</v>
      </c>
      <c r="AT308" s="18">
        <v>824</v>
      </c>
      <c r="AU308" s="40" t="s">
        <v>477</v>
      </c>
      <c r="BG308" s="18"/>
    </row>
    <row r="309" spans="1:59" ht="17.100000000000001" customHeight="1">
      <c r="A309" s="36">
        <v>45035</v>
      </c>
      <c r="B309" s="37" t="s">
        <v>72</v>
      </c>
      <c r="C309" s="37" t="s">
        <v>25</v>
      </c>
      <c r="D309" s="38">
        <v>3950</v>
      </c>
      <c r="E309" s="13" t="s">
        <v>1099</v>
      </c>
      <c r="F309" s="13" t="s">
        <v>1100</v>
      </c>
      <c r="G309" s="13">
        <v>2</v>
      </c>
      <c r="H309" s="39" t="s">
        <v>492</v>
      </c>
      <c r="I309" s="13" t="s">
        <v>476</v>
      </c>
      <c r="J309" s="54" t="s">
        <v>1199</v>
      </c>
      <c r="K309" s="37">
        <v>125</v>
      </c>
      <c r="L309" s="40" t="s">
        <v>477</v>
      </c>
      <c r="M309" s="37">
        <v>1</v>
      </c>
      <c r="N309" s="40">
        <v>25</v>
      </c>
      <c r="O309" s="40">
        <v>25</v>
      </c>
      <c r="P309" s="40" t="s">
        <v>1256</v>
      </c>
      <c r="Q309" s="40" t="s">
        <v>1294</v>
      </c>
      <c r="R309" s="40"/>
      <c r="S309" s="39" t="s">
        <v>1235</v>
      </c>
      <c r="T309" s="27">
        <f>D309-AB309</f>
        <v>0</v>
      </c>
      <c r="U309" s="27">
        <v>0</v>
      </c>
      <c r="V309" s="28">
        <f>D309/AB309</f>
        <v>1</v>
      </c>
      <c r="W309" s="28"/>
      <c r="AA309" s="18" t="s">
        <v>25</v>
      </c>
      <c r="AB309" s="27">
        <v>3950</v>
      </c>
      <c r="AC309" s="13" t="s">
        <v>1099</v>
      </c>
      <c r="AD309" s="13" t="s">
        <v>1100</v>
      </c>
      <c r="AE309" s="18" t="s">
        <v>492</v>
      </c>
      <c r="AF309" s="13" t="s">
        <v>476</v>
      </c>
      <c r="AG309" s="18" t="s">
        <v>1199</v>
      </c>
      <c r="AH309" s="18">
        <v>125</v>
      </c>
      <c r="AI309" s="40" t="s">
        <v>477</v>
      </c>
      <c r="AJ309" s="30" t="s">
        <v>914</v>
      </c>
      <c r="BG309" s="18"/>
    </row>
    <row r="310" spans="1:59" ht="17.100000000000001" customHeight="1">
      <c r="A310" s="10"/>
      <c r="B310" s="11"/>
      <c r="C310" s="11"/>
      <c r="D310" s="12"/>
      <c r="E310" s="15" t="s">
        <v>1099</v>
      </c>
      <c r="F310" s="15" t="s">
        <v>1100</v>
      </c>
      <c r="G310" s="15">
        <v>2</v>
      </c>
      <c r="H310" s="14" t="s">
        <v>544</v>
      </c>
      <c r="I310" s="15" t="s">
        <v>476</v>
      </c>
      <c r="J310" s="53"/>
      <c r="K310" s="11">
        <v>225</v>
      </c>
      <c r="L310" s="16" t="s">
        <v>477</v>
      </c>
      <c r="M310" s="11">
        <v>2</v>
      </c>
      <c r="N310" s="16">
        <v>25</v>
      </c>
      <c r="O310" s="16">
        <v>25</v>
      </c>
      <c r="P310" s="16" t="s">
        <v>1256</v>
      </c>
      <c r="Q310" s="16" t="s">
        <v>1294</v>
      </c>
      <c r="R310" s="16"/>
      <c r="S310" s="14" t="s">
        <v>1223</v>
      </c>
    </row>
    <row r="311" spans="1:59" ht="17.100000000000001" customHeight="1">
      <c r="A311" s="16"/>
      <c r="B311" s="16"/>
      <c r="C311" s="16"/>
      <c r="D311" s="16"/>
      <c r="E311" s="15" t="s">
        <v>1099</v>
      </c>
      <c r="F311" s="15" t="s">
        <v>1100</v>
      </c>
      <c r="G311" s="15">
        <v>2</v>
      </c>
      <c r="H311" s="14" t="s">
        <v>602</v>
      </c>
      <c r="I311" s="15" t="s">
        <v>476</v>
      </c>
      <c r="J311" s="53"/>
      <c r="K311" s="11">
        <v>325</v>
      </c>
      <c r="L311" s="16" t="s">
        <v>477</v>
      </c>
      <c r="M311" s="11">
        <v>3</v>
      </c>
      <c r="N311" s="16">
        <v>25</v>
      </c>
      <c r="O311" s="16">
        <v>25</v>
      </c>
      <c r="P311" s="16" t="s">
        <v>1256</v>
      </c>
      <c r="Q311" s="16" t="s">
        <v>1294</v>
      </c>
      <c r="R311" s="16"/>
      <c r="S311" s="14" t="s">
        <v>1223</v>
      </c>
    </row>
    <row r="312" spans="1:59" ht="17.100000000000001" customHeight="1">
      <c r="A312" s="16"/>
      <c r="B312" s="16"/>
      <c r="C312" s="16"/>
      <c r="D312" s="16"/>
      <c r="E312" s="15" t="s">
        <v>1099</v>
      </c>
      <c r="F312" s="15" t="s">
        <v>1100</v>
      </c>
      <c r="G312" s="15">
        <v>2</v>
      </c>
      <c r="H312" s="14" t="s">
        <v>668</v>
      </c>
      <c r="I312" s="15" t="s">
        <v>476</v>
      </c>
      <c r="J312" s="53"/>
      <c r="K312" s="11">
        <v>425</v>
      </c>
      <c r="L312" s="16" t="s">
        <v>477</v>
      </c>
      <c r="M312" s="11">
        <v>4</v>
      </c>
      <c r="N312" s="16">
        <v>25</v>
      </c>
      <c r="O312" s="16">
        <v>25</v>
      </c>
      <c r="P312" s="16" t="s">
        <v>1256</v>
      </c>
      <c r="Q312" s="16" t="s">
        <v>1294</v>
      </c>
      <c r="R312" s="16"/>
      <c r="S312" s="14" t="s">
        <v>1223</v>
      </c>
      <c r="AV312" s="20"/>
      <c r="AW312" s="20"/>
    </row>
    <row r="313" spans="1:59" ht="17.100000000000001" customHeight="1">
      <c r="A313" s="16"/>
      <c r="B313" s="16"/>
      <c r="C313" s="16"/>
      <c r="D313" s="16"/>
      <c r="E313" s="15" t="s">
        <v>1099</v>
      </c>
      <c r="F313" s="15" t="s">
        <v>1100</v>
      </c>
      <c r="G313" s="15">
        <v>2</v>
      </c>
      <c r="H313" s="14" t="s">
        <v>722</v>
      </c>
      <c r="I313" s="15" t="s">
        <v>476</v>
      </c>
      <c r="J313" s="53"/>
      <c r="K313" s="16">
        <v>525</v>
      </c>
      <c r="L313" s="16" t="s">
        <v>477</v>
      </c>
      <c r="M313" s="16">
        <v>5</v>
      </c>
      <c r="N313" s="16">
        <v>25</v>
      </c>
      <c r="O313" s="16">
        <v>25</v>
      </c>
      <c r="P313" s="16" t="s">
        <v>1256</v>
      </c>
      <c r="Q313" s="16" t="s">
        <v>1294</v>
      </c>
      <c r="R313" s="16"/>
      <c r="S313" s="14" t="s">
        <v>1223</v>
      </c>
      <c r="AV313" s="20"/>
      <c r="AW313" s="20"/>
    </row>
    <row r="314" spans="1:59" ht="17.100000000000001" customHeight="1">
      <c r="A314" s="36">
        <v>45229</v>
      </c>
      <c r="B314" s="37" t="s">
        <v>186</v>
      </c>
      <c r="C314" s="37" t="s">
        <v>401</v>
      </c>
      <c r="D314" s="38">
        <v>3450</v>
      </c>
      <c r="E314" s="13" t="s">
        <v>1099</v>
      </c>
      <c r="F314" s="13" t="s">
        <v>1100</v>
      </c>
      <c r="G314" s="13">
        <v>2</v>
      </c>
      <c r="H314" s="39" t="s">
        <v>401</v>
      </c>
      <c r="I314" s="13" t="s">
        <v>476</v>
      </c>
      <c r="J314" s="54"/>
      <c r="K314" s="37">
        <v>625</v>
      </c>
      <c r="L314" s="40" t="s">
        <v>477</v>
      </c>
      <c r="M314" s="37">
        <v>6</v>
      </c>
      <c r="N314" s="40">
        <v>25</v>
      </c>
      <c r="O314" s="40">
        <v>25</v>
      </c>
      <c r="P314" s="40" t="s">
        <v>1256</v>
      </c>
      <c r="Q314" s="40" t="s">
        <v>1294</v>
      </c>
      <c r="R314" s="40"/>
      <c r="S314" s="39" t="s">
        <v>1236</v>
      </c>
      <c r="T314" s="27">
        <f>D314-AB314</f>
        <v>228</v>
      </c>
      <c r="U314" s="27">
        <v>228</v>
      </c>
      <c r="V314" s="28">
        <f>D314/AB314</f>
        <v>1.0707635009310987</v>
      </c>
      <c r="W314" s="28">
        <f>V314-1</f>
        <v>7.0763500931098733E-2</v>
      </c>
      <c r="X314" s="41"/>
      <c r="Y314" s="29"/>
      <c r="AA314" s="18" t="s">
        <v>401</v>
      </c>
      <c r="AB314" s="27">
        <v>3222</v>
      </c>
      <c r="AC314" s="13" t="s">
        <v>1099</v>
      </c>
      <c r="AD314" s="13" t="s">
        <v>1100</v>
      </c>
      <c r="AE314" s="18" t="s">
        <v>401</v>
      </c>
      <c r="AF314" s="13" t="s">
        <v>476</v>
      </c>
      <c r="AH314" s="18">
        <v>625</v>
      </c>
      <c r="AI314" s="40" t="s">
        <v>477</v>
      </c>
      <c r="AJ314" s="30" t="s">
        <v>1035</v>
      </c>
      <c r="AK314" s="30"/>
      <c r="AV314" s="20"/>
      <c r="AW314" s="20"/>
    </row>
    <row r="315" spans="1:59" ht="17.100000000000001" customHeight="1">
      <c r="A315" s="36">
        <v>45473</v>
      </c>
      <c r="B315" s="37" t="s">
        <v>1127</v>
      </c>
      <c r="C315" s="37" t="s">
        <v>10</v>
      </c>
      <c r="D315" s="38">
        <v>3425</v>
      </c>
      <c r="E315" s="13" t="s">
        <v>1099</v>
      </c>
      <c r="F315" s="13" t="s">
        <v>1100</v>
      </c>
      <c r="G315" s="13">
        <v>2</v>
      </c>
      <c r="H315" s="39" t="s">
        <v>781</v>
      </c>
      <c r="I315" s="13" t="s">
        <v>476</v>
      </c>
      <c r="J315" s="54" t="s">
        <v>471</v>
      </c>
      <c r="K315" s="37">
        <v>725</v>
      </c>
      <c r="L315" s="40" t="s">
        <v>477</v>
      </c>
      <c r="M315" s="37">
        <v>7</v>
      </c>
      <c r="N315" s="40">
        <v>25</v>
      </c>
      <c r="O315" s="40">
        <v>25</v>
      </c>
      <c r="P315" s="40" t="s">
        <v>1256</v>
      </c>
      <c r="Q315" s="40" t="s">
        <v>1293</v>
      </c>
      <c r="R315" s="40"/>
      <c r="S315" s="49" t="s">
        <v>1234</v>
      </c>
      <c r="T315" s="27">
        <f>D315-AB315</f>
        <v>-125</v>
      </c>
      <c r="U315" s="27">
        <v>-125</v>
      </c>
      <c r="V315" s="28">
        <f>D315/AB315</f>
        <v>0.96478873239436624</v>
      </c>
      <c r="W315" s="28"/>
      <c r="AA315" s="18" t="s">
        <v>10</v>
      </c>
      <c r="AB315" s="27">
        <v>3550</v>
      </c>
      <c r="AC315" s="13" t="s">
        <v>1099</v>
      </c>
      <c r="AD315" s="13" t="s">
        <v>1100</v>
      </c>
      <c r="AE315" s="18" t="s">
        <v>781</v>
      </c>
      <c r="AF315" s="13" t="s">
        <v>476</v>
      </c>
      <c r="AG315" s="18" t="s">
        <v>471</v>
      </c>
      <c r="AH315" s="18">
        <v>725</v>
      </c>
      <c r="AI315" s="40" t="s">
        <v>477</v>
      </c>
      <c r="AJ315" s="30" t="s">
        <v>982</v>
      </c>
      <c r="AK315" s="30"/>
    </row>
    <row r="316" spans="1:59" ht="17.100000000000001" customHeight="1">
      <c r="A316" s="36">
        <v>44854</v>
      </c>
      <c r="B316" s="37" t="s">
        <v>206</v>
      </c>
      <c r="C316" s="37" t="s">
        <v>421</v>
      </c>
      <c r="D316" s="38">
        <v>3525</v>
      </c>
      <c r="E316" s="13" t="s">
        <v>1099</v>
      </c>
      <c r="F316" s="13" t="s">
        <v>1100</v>
      </c>
      <c r="G316" s="13">
        <v>2</v>
      </c>
      <c r="H316" s="39" t="s">
        <v>814</v>
      </c>
      <c r="I316" s="13" t="s">
        <v>476</v>
      </c>
      <c r="J316" s="54" t="s">
        <v>471</v>
      </c>
      <c r="K316" s="37">
        <v>825</v>
      </c>
      <c r="L316" s="40" t="s">
        <v>477</v>
      </c>
      <c r="M316" s="37">
        <v>8</v>
      </c>
      <c r="N316" s="40">
        <v>25</v>
      </c>
      <c r="O316" s="40">
        <v>25</v>
      </c>
      <c r="P316" s="40" t="s">
        <v>1256</v>
      </c>
      <c r="Q316" s="40" t="s">
        <v>1293</v>
      </c>
      <c r="R316" s="40"/>
      <c r="S316" s="39" t="s">
        <v>1236</v>
      </c>
      <c r="T316" s="27">
        <f>D316-AB316</f>
        <v>294</v>
      </c>
      <c r="U316" s="27">
        <v>294</v>
      </c>
      <c r="V316" s="28">
        <f>D316/AB316</f>
        <v>1.0909935004642526</v>
      </c>
      <c r="W316" s="28">
        <f>V316-1</f>
        <v>9.0993500464252586E-2</v>
      </c>
      <c r="X316" s="41"/>
      <c r="Y316" s="29"/>
      <c r="AA316" s="18" t="s">
        <v>421</v>
      </c>
      <c r="AB316" s="27">
        <v>3231</v>
      </c>
      <c r="AC316" s="13" t="s">
        <v>1099</v>
      </c>
      <c r="AD316" s="13" t="s">
        <v>1100</v>
      </c>
      <c r="AE316" s="18" t="s">
        <v>814</v>
      </c>
      <c r="AF316" s="13" t="s">
        <v>476</v>
      </c>
      <c r="AG316" s="18" t="s">
        <v>471</v>
      </c>
      <c r="AH316" s="18">
        <v>825</v>
      </c>
      <c r="AI316" s="40" t="s">
        <v>477</v>
      </c>
      <c r="AJ316" s="30" t="s">
        <v>1032</v>
      </c>
    </row>
    <row r="317" spans="1:59" ht="17.100000000000001" customHeight="1">
      <c r="A317" s="36">
        <v>44907</v>
      </c>
      <c r="B317" s="37" t="s">
        <v>242</v>
      </c>
      <c r="C317" s="37" t="s">
        <v>460</v>
      </c>
      <c r="D317" s="38">
        <v>4500</v>
      </c>
      <c r="E317" s="13" t="s">
        <v>1099</v>
      </c>
      <c r="F317" s="13" t="s">
        <v>1100</v>
      </c>
      <c r="G317" s="13">
        <v>2</v>
      </c>
      <c r="H317" s="39" t="s">
        <v>495</v>
      </c>
      <c r="I317" s="13" t="s">
        <v>476</v>
      </c>
      <c r="J317" s="54" t="s">
        <v>1199</v>
      </c>
      <c r="K317" s="37">
        <v>128</v>
      </c>
      <c r="L317" s="40" t="s">
        <v>477</v>
      </c>
      <c r="M317" s="37">
        <v>1</v>
      </c>
      <c r="N317" s="40">
        <v>28</v>
      </c>
      <c r="O317" s="40">
        <v>28</v>
      </c>
      <c r="P317" s="40" t="s">
        <v>1257</v>
      </c>
      <c r="Q317" s="40" t="s">
        <v>1294</v>
      </c>
      <c r="R317" s="40"/>
      <c r="S317" s="49" t="s">
        <v>1234</v>
      </c>
      <c r="T317" s="27">
        <f>D317-AB317</f>
        <v>-113</v>
      </c>
      <c r="U317" s="27">
        <v>-113</v>
      </c>
      <c r="V317" s="28">
        <f>D317/AB317</f>
        <v>0.97550401040537615</v>
      </c>
      <c r="W317" s="28"/>
      <c r="AA317" s="18" t="s">
        <v>460</v>
      </c>
      <c r="AB317" s="27">
        <v>4613</v>
      </c>
      <c r="AC317" s="13" t="s">
        <v>1099</v>
      </c>
      <c r="AD317" s="13" t="s">
        <v>1100</v>
      </c>
      <c r="AE317" s="18" t="s">
        <v>495</v>
      </c>
      <c r="AF317" s="13" t="s">
        <v>476</v>
      </c>
      <c r="AG317" s="18" t="s">
        <v>1199</v>
      </c>
      <c r="AH317" s="18">
        <v>128</v>
      </c>
      <c r="AI317" s="40" t="s">
        <v>477</v>
      </c>
      <c r="AJ317" s="30" t="s">
        <v>885</v>
      </c>
      <c r="BG317" s="18"/>
    </row>
    <row r="318" spans="1:59" ht="17.100000000000001" customHeight="1">
      <c r="A318" s="10"/>
      <c r="B318" s="11"/>
      <c r="C318" s="11"/>
      <c r="D318" s="12"/>
      <c r="E318" s="15" t="s">
        <v>1099</v>
      </c>
      <c r="F318" s="15" t="s">
        <v>1100</v>
      </c>
      <c r="G318" s="15">
        <v>2</v>
      </c>
      <c r="H318" s="14" t="s">
        <v>550</v>
      </c>
      <c r="I318" s="15" t="s">
        <v>476</v>
      </c>
      <c r="J318" s="53"/>
      <c r="K318" s="11">
        <v>228</v>
      </c>
      <c r="L318" s="16" t="s">
        <v>477</v>
      </c>
      <c r="M318" s="11">
        <v>2</v>
      </c>
      <c r="N318" s="16">
        <v>28</v>
      </c>
      <c r="O318" s="16">
        <v>28</v>
      </c>
      <c r="P318" s="16" t="s">
        <v>1257</v>
      </c>
      <c r="Q318" s="16" t="s">
        <v>1294</v>
      </c>
      <c r="R318" s="16"/>
      <c r="S318" s="14" t="s">
        <v>1223</v>
      </c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BG318" s="18"/>
    </row>
    <row r="319" spans="1:59" ht="17.100000000000001" customHeight="1">
      <c r="A319" s="36">
        <v>44782</v>
      </c>
      <c r="B319" s="37" t="s">
        <v>138</v>
      </c>
      <c r="C319" s="37" t="s">
        <v>350</v>
      </c>
      <c r="D319" s="38">
        <v>3875</v>
      </c>
      <c r="E319" s="13" t="s">
        <v>1099</v>
      </c>
      <c r="F319" s="13" t="s">
        <v>1100</v>
      </c>
      <c r="G319" s="13">
        <v>2</v>
      </c>
      <c r="H319" s="39" t="s">
        <v>350</v>
      </c>
      <c r="I319" s="13" t="s">
        <v>476</v>
      </c>
      <c r="J319" s="54"/>
      <c r="K319" s="37">
        <v>328</v>
      </c>
      <c r="L319" s="40" t="s">
        <v>477</v>
      </c>
      <c r="M319" s="37">
        <v>3</v>
      </c>
      <c r="N319" s="40">
        <v>28</v>
      </c>
      <c r="O319" s="40">
        <v>28</v>
      </c>
      <c r="P319" s="40" t="s">
        <v>1257</v>
      </c>
      <c r="Q319" s="40" t="s">
        <v>1294</v>
      </c>
      <c r="R319" s="40"/>
      <c r="S319" s="39" t="s">
        <v>1236</v>
      </c>
      <c r="T319" s="27">
        <f>D319-AB319</f>
        <v>323</v>
      </c>
      <c r="U319" s="27">
        <v>323</v>
      </c>
      <c r="V319" s="28">
        <f>D319/AB319</f>
        <v>1.0909346846846846</v>
      </c>
      <c r="W319" s="28">
        <f>V319-1</f>
        <v>9.0934684684684575E-2</v>
      </c>
      <c r="X319" s="41"/>
      <c r="Y319" s="29"/>
      <c r="AA319" s="18" t="s">
        <v>350</v>
      </c>
      <c r="AB319" s="27">
        <v>3552</v>
      </c>
      <c r="AC319" s="13" t="s">
        <v>1099</v>
      </c>
      <c r="AD319" s="13" t="s">
        <v>1100</v>
      </c>
      <c r="AE319" s="18" t="s">
        <v>350</v>
      </c>
      <c r="AF319" s="13" t="s">
        <v>476</v>
      </c>
      <c r="AH319" s="18">
        <v>328</v>
      </c>
      <c r="AI319" s="40" t="s">
        <v>477</v>
      </c>
      <c r="AJ319" s="30" t="s">
        <v>980</v>
      </c>
      <c r="BG319" s="18"/>
    </row>
    <row r="320" spans="1:59" ht="17.100000000000001" customHeight="1">
      <c r="A320" s="36">
        <v>45046</v>
      </c>
      <c r="B320" s="37" t="s">
        <v>209</v>
      </c>
      <c r="C320" s="37" t="s">
        <v>424</v>
      </c>
      <c r="D320" s="38">
        <v>3750</v>
      </c>
      <c r="E320" s="13" t="s">
        <v>1099</v>
      </c>
      <c r="F320" s="13" t="s">
        <v>1100</v>
      </c>
      <c r="G320" s="13">
        <v>2</v>
      </c>
      <c r="H320" s="39" t="s">
        <v>424</v>
      </c>
      <c r="I320" s="13" t="s">
        <v>476</v>
      </c>
      <c r="J320" s="54"/>
      <c r="K320" s="37">
        <v>428</v>
      </c>
      <c r="L320" s="40" t="s">
        <v>477</v>
      </c>
      <c r="M320" s="37">
        <v>4</v>
      </c>
      <c r="N320" s="40">
        <v>28</v>
      </c>
      <c r="O320" s="40">
        <v>28</v>
      </c>
      <c r="P320" s="40" t="s">
        <v>1257</v>
      </c>
      <c r="Q320" s="40" t="s">
        <v>1294</v>
      </c>
      <c r="R320" s="40"/>
      <c r="S320" s="39" t="s">
        <v>1235</v>
      </c>
      <c r="T320" s="27">
        <f>D320-AB320</f>
        <v>0</v>
      </c>
      <c r="U320" s="27">
        <v>0</v>
      </c>
      <c r="V320" s="28">
        <f>D320/AB320</f>
        <v>1</v>
      </c>
      <c r="W320" s="28"/>
      <c r="AA320" s="18" t="s">
        <v>424</v>
      </c>
      <c r="AB320" s="27">
        <v>3750</v>
      </c>
      <c r="AC320" s="13" t="s">
        <v>1099</v>
      </c>
      <c r="AD320" s="13" t="s">
        <v>1100</v>
      </c>
      <c r="AE320" s="18" t="s">
        <v>424</v>
      </c>
      <c r="AF320" s="13" t="s">
        <v>476</v>
      </c>
      <c r="AH320" s="18">
        <v>428</v>
      </c>
      <c r="AI320" s="40" t="s">
        <v>477</v>
      </c>
      <c r="AJ320" s="30" t="s">
        <v>940</v>
      </c>
      <c r="BG320" s="18"/>
    </row>
    <row r="321" spans="1:59" ht="17.100000000000001" customHeight="1">
      <c r="A321" s="36">
        <v>45564</v>
      </c>
      <c r="B321" s="37" t="s">
        <v>234</v>
      </c>
      <c r="C321" s="37" t="s">
        <v>451</v>
      </c>
      <c r="D321" s="38">
        <v>3975</v>
      </c>
      <c r="E321" s="13" t="s">
        <v>1099</v>
      </c>
      <c r="F321" s="13" t="s">
        <v>1100</v>
      </c>
      <c r="G321" s="13">
        <v>2</v>
      </c>
      <c r="H321" s="39" t="s">
        <v>451</v>
      </c>
      <c r="I321" s="13" t="s">
        <v>476</v>
      </c>
      <c r="J321" s="54"/>
      <c r="K321" s="37">
        <v>528</v>
      </c>
      <c r="L321" s="40" t="s">
        <v>477</v>
      </c>
      <c r="M321" s="37">
        <v>5</v>
      </c>
      <c r="N321" s="40">
        <v>28</v>
      </c>
      <c r="O321" s="40">
        <v>28</v>
      </c>
      <c r="P321" s="40" t="s">
        <v>1257</v>
      </c>
      <c r="Q321" s="40" t="s">
        <v>1294</v>
      </c>
      <c r="R321" s="40"/>
      <c r="S321" s="39" t="s">
        <v>1236</v>
      </c>
      <c r="T321" s="27">
        <f>D321-AB321</f>
        <v>607</v>
      </c>
      <c r="U321" s="27">
        <v>607</v>
      </c>
      <c r="V321" s="28">
        <f>D321/AB321</f>
        <v>1.1802256532066508</v>
      </c>
      <c r="W321" s="28">
        <f>V321-1</f>
        <v>0.18022565320665085</v>
      </c>
      <c r="X321" s="41"/>
      <c r="Y321" s="29"/>
      <c r="AA321" s="18" t="s">
        <v>451</v>
      </c>
      <c r="AB321" s="27">
        <v>3368</v>
      </c>
      <c r="AC321" s="13" t="s">
        <v>1099</v>
      </c>
      <c r="AD321" s="13" t="s">
        <v>1100</v>
      </c>
      <c r="AE321" s="18" t="s">
        <v>451</v>
      </c>
      <c r="AF321" s="13" t="s">
        <v>476</v>
      </c>
      <c r="AH321" s="18">
        <v>528</v>
      </c>
      <c r="AI321" s="40" t="s">
        <v>477</v>
      </c>
      <c r="AJ321" s="30" t="s">
        <v>1009</v>
      </c>
      <c r="BG321" s="18"/>
    </row>
    <row r="322" spans="1:59" ht="17.100000000000001" customHeight="1">
      <c r="A322" s="36">
        <v>45288</v>
      </c>
      <c r="B322" s="37" t="s">
        <v>63</v>
      </c>
      <c r="C322" s="37" t="s">
        <v>276</v>
      </c>
      <c r="D322" s="38">
        <v>3799</v>
      </c>
      <c r="E322" s="13" t="s">
        <v>1099</v>
      </c>
      <c r="F322" s="13" t="s">
        <v>1100</v>
      </c>
      <c r="G322" s="13">
        <v>2</v>
      </c>
      <c r="H322" s="39" t="s">
        <v>276</v>
      </c>
      <c r="I322" s="13" t="s">
        <v>476</v>
      </c>
      <c r="J322" s="54"/>
      <c r="K322" s="37">
        <v>628</v>
      </c>
      <c r="L322" s="40" t="s">
        <v>477</v>
      </c>
      <c r="M322" s="37">
        <v>6</v>
      </c>
      <c r="N322" s="40">
        <v>28</v>
      </c>
      <c r="O322" s="40">
        <v>28</v>
      </c>
      <c r="P322" s="40" t="s">
        <v>1257</v>
      </c>
      <c r="Q322" s="40" t="s">
        <v>1294</v>
      </c>
      <c r="R322" s="40"/>
      <c r="S322" s="39" t="s">
        <v>1235</v>
      </c>
      <c r="T322" s="27">
        <f>D322-AB322</f>
        <v>0</v>
      </c>
      <c r="U322" s="27">
        <v>0</v>
      </c>
      <c r="V322" s="28">
        <f>D322/AB322</f>
        <v>1</v>
      </c>
      <c r="W322" s="28"/>
      <c r="Y322" s="29">
        <f>A322-Z322</f>
        <v>331</v>
      </c>
      <c r="Z322" s="36">
        <v>44957</v>
      </c>
      <c r="AA322" s="37" t="s">
        <v>63</v>
      </c>
      <c r="AB322" s="38">
        <v>3799</v>
      </c>
      <c r="AC322" s="13" t="s">
        <v>1099</v>
      </c>
      <c r="AD322" s="13" t="s">
        <v>1100</v>
      </c>
      <c r="AE322" s="37" t="s">
        <v>276</v>
      </c>
      <c r="AF322" s="13" t="s">
        <v>476</v>
      </c>
      <c r="AG322" s="40"/>
      <c r="AH322" s="37">
        <v>628</v>
      </c>
      <c r="AI322" s="40" t="s">
        <v>477</v>
      </c>
      <c r="AJ322" s="30" t="s">
        <v>988</v>
      </c>
      <c r="AK322" s="30"/>
      <c r="AM322" s="18" t="s">
        <v>276</v>
      </c>
      <c r="AN322" s="27">
        <v>3482</v>
      </c>
      <c r="AO322" s="13" t="s">
        <v>1099</v>
      </c>
      <c r="AP322" s="13" t="s">
        <v>1100</v>
      </c>
      <c r="AQ322" s="18" t="s">
        <v>276</v>
      </c>
      <c r="AR322" s="13" t="s">
        <v>476</v>
      </c>
      <c r="AT322" s="18">
        <v>628</v>
      </c>
      <c r="AU322" s="40" t="s">
        <v>477</v>
      </c>
    </row>
    <row r="323" spans="1:59" ht="17.100000000000001" customHeight="1">
      <c r="A323" s="36">
        <v>45534</v>
      </c>
      <c r="B323" s="37" t="s">
        <v>1115</v>
      </c>
      <c r="C323" s="37" t="s">
        <v>486</v>
      </c>
      <c r="D323" s="38">
        <v>3825</v>
      </c>
      <c r="E323" s="13" t="s">
        <v>1099</v>
      </c>
      <c r="F323" s="13" t="s">
        <v>1100</v>
      </c>
      <c r="G323" s="13">
        <v>2</v>
      </c>
      <c r="H323" s="39" t="s">
        <v>1276</v>
      </c>
      <c r="I323" s="13" t="s">
        <v>476</v>
      </c>
      <c r="J323" s="54" t="s">
        <v>471</v>
      </c>
      <c r="K323" s="37">
        <v>728</v>
      </c>
      <c r="L323" s="40" t="s">
        <v>477</v>
      </c>
      <c r="M323" s="37">
        <v>7</v>
      </c>
      <c r="N323" s="40">
        <v>28</v>
      </c>
      <c r="O323" s="40">
        <v>28</v>
      </c>
      <c r="P323" s="40" t="s">
        <v>1257</v>
      </c>
      <c r="Q323" s="40" t="s">
        <v>1293</v>
      </c>
      <c r="R323" s="40"/>
      <c r="S323" s="39"/>
      <c r="AV323" s="20"/>
      <c r="AW323" s="20"/>
    </row>
    <row r="324" spans="1:59" ht="17.100000000000001" customHeight="1">
      <c r="A324" s="10"/>
      <c r="B324" s="11"/>
      <c r="C324" s="11"/>
      <c r="D324" s="12"/>
      <c r="E324" s="15" t="s">
        <v>1099</v>
      </c>
      <c r="F324" s="15" t="s">
        <v>1100</v>
      </c>
      <c r="G324" s="15">
        <v>2</v>
      </c>
      <c r="H324" s="14" t="s">
        <v>551</v>
      </c>
      <c r="I324" s="15" t="s">
        <v>476</v>
      </c>
      <c r="J324" s="53"/>
      <c r="K324" s="11">
        <v>229</v>
      </c>
      <c r="L324" s="16" t="s">
        <v>477</v>
      </c>
      <c r="M324" s="11">
        <v>2</v>
      </c>
      <c r="N324" s="16">
        <v>29</v>
      </c>
      <c r="O324" s="16">
        <v>29</v>
      </c>
      <c r="P324" s="16" t="s">
        <v>1257</v>
      </c>
      <c r="Q324" s="16" t="s">
        <v>1285</v>
      </c>
      <c r="R324" s="16"/>
      <c r="S324" s="14" t="s">
        <v>1223</v>
      </c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V324" s="20"/>
      <c r="AW324" s="20"/>
    </row>
    <row r="325" spans="1:59" ht="17.100000000000001" customHeight="1">
      <c r="A325" s="36">
        <v>45392</v>
      </c>
      <c r="B325" s="37" t="s">
        <v>195</v>
      </c>
      <c r="C325" s="37" t="s">
        <v>410</v>
      </c>
      <c r="D325" s="38">
        <v>3675</v>
      </c>
      <c r="E325" s="13" t="s">
        <v>1099</v>
      </c>
      <c r="F325" s="13" t="s">
        <v>1100</v>
      </c>
      <c r="G325" s="13">
        <v>2</v>
      </c>
      <c r="H325" s="39" t="s">
        <v>410</v>
      </c>
      <c r="I325" s="13" t="s">
        <v>476</v>
      </c>
      <c r="J325" s="54"/>
      <c r="K325" s="37">
        <v>329</v>
      </c>
      <c r="L325" s="40" t="s">
        <v>477</v>
      </c>
      <c r="M325" s="37">
        <v>3</v>
      </c>
      <c r="N325" s="40">
        <v>29</v>
      </c>
      <c r="O325" s="40">
        <v>29</v>
      </c>
      <c r="P325" s="40" t="s">
        <v>1257</v>
      </c>
      <c r="Q325" s="40" t="s">
        <v>1285</v>
      </c>
      <c r="R325" s="40"/>
      <c r="S325" s="39" t="s">
        <v>1236</v>
      </c>
      <c r="T325" s="27">
        <f>D325-AB325</f>
        <v>459</v>
      </c>
      <c r="U325" s="27">
        <v>459</v>
      </c>
      <c r="V325" s="28">
        <f>D325/AB325</f>
        <v>1.142723880597015</v>
      </c>
      <c r="W325" s="28">
        <f>V325-1</f>
        <v>0.14272388059701502</v>
      </c>
      <c r="X325" s="41"/>
      <c r="Y325" s="29"/>
      <c r="AA325" s="18" t="s">
        <v>410</v>
      </c>
      <c r="AB325" s="27">
        <v>3216</v>
      </c>
      <c r="AC325" s="13" t="s">
        <v>1099</v>
      </c>
      <c r="AD325" s="13" t="s">
        <v>1100</v>
      </c>
      <c r="AE325" s="18" t="s">
        <v>410</v>
      </c>
      <c r="AF325" s="13" t="s">
        <v>476</v>
      </c>
      <c r="AH325" s="18">
        <v>329</v>
      </c>
      <c r="AI325" s="40" t="s">
        <v>477</v>
      </c>
      <c r="AJ325" s="30" t="s">
        <v>1036</v>
      </c>
      <c r="AV325" s="20"/>
      <c r="AW325" s="20"/>
    </row>
    <row r="326" spans="1:59" ht="17.100000000000001" customHeight="1">
      <c r="A326" s="36">
        <v>44971</v>
      </c>
      <c r="B326" s="37" t="s">
        <v>53</v>
      </c>
      <c r="C326" s="37" t="s">
        <v>270</v>
      </c>
      <c r="D326" s="38">
        <v>3675</v>
      </c>
      <c r="E326" s="13" t="s">
        <v>1099</v>
      </c>
      <c r="F326" s="13" t="s">
        <v>1100</v>
      </c>
      <c r="G326" s="13">
        <v>2</v>
      </c>
      <c r="H326" s="39" t="s">
        <v>270</v>
      </c>
      <c r="I326" s="13" t="s">
        <v>476</v>
      </c>
      <c r="J326" s="54"/>
      <c r="K326" s="37">
        <v>429</v>
      </c>
      <c r="L326" s="40" t="s">
        <v>477</v>
      </c>
      <c r="M326" s="37">
        <v>4</v>
      </c>
      <c r="N326" s="40">
        <v>29</v>
      </c>
      <c r="O326" s="40">
        <v>29</v>
      </c>
      <c r="P326" s="40" t="s">
        <v>1257</v>
      </c>
      <c r="Q326" s="40" t="s">
        <v>1285</v>
      </c>
      <c r="R326" s="40"/>
      <c r="S326" s="39" t="s">
        <v>1236</v>
      </c>
      <c r="T326" s="27">
        <f>D326-AB326</f>
        <v>306</v>
      </c>
      <c r="U326" s="27">
        <v>306</v>
      </c>
      <c r="V326" s="28">
        <f>D326/AB326</f>
        <v>1.0908281389136243</v>
      </c>
      <c r="W326" s="28">
        <f>V326-1</f>
        <v>9.082813891362429E-2</v>
      </c>
      <c r="X326" s="41"/>
      <c r="Y326" s="29"/>
      <c r="AA326" s="18" t="s">
        <v>270</v>
      </c>
      <c r="AB326" s="27">
        <v>3369</v>
      </c>
      <c r="AC326" s="13" t="s">
        <v>1099</v>
      </c>
      <c r="AD326" s="13" t="s">
        <v>1100</v>
      </c>
      <c r="AE326" s="18" t="s">
        <v>270</v>
      </c>
      <c r="AF326" s="13" t="s">
        <v>476</v>
      </c>
      <c r="AH326" s="18">
        <v>429</v>
      </c>
      <c r="AI326" s="40" t="s">
        <v>477</v>
      </c>
      <c r="AJ326" s="30" t="s">
        <v>1002</v>
      </c>
    </row>
    <row r="327" spans="1:59" ht="17.100000000000001" customHeight="1">
      <c r="A327" s="36">
        <v>45219</v>
      </c>
      <c r="B327" s="37" t="s">
        <v>1145</v>
      </c>
      <c r="C327" s="37" t="s">
        <v>728</v>
      </c>
      <c r="D327" s="38">
        <v>3650</v>
      </c>
      <c r="E327" s="13" t="s">
        <v>1099</v>
      </c>
      <c r="F327" s="13" t="s">
        <v>1100</v>
      </c>
      <c r="G327" s="13">
        <v>2</v>
      </c>
      <c r="H327" s="39" t="s">
        <v>728</v>
      </c>
      <c r="I327" s="13" t="s">
        <v>476</v>
      </c>
      <c r="J327" s="54"/>
      <c r="K327" s="37">
        <v>529</v>
      </c>
      <c r="L327" s="40" t="s">
        <v>477</v>
      </c>
      <c r="M327" s="37">
        <v>5</v>
      </c>
      <c r="N327" s="40">
        <v>29</v>
      </c>
      <c r="O327" s="40">
        <v>29</v>
      </c>
      <c r="P327" s="40" t="s">
        <v>1257</v>
      </c>
      <c r="Q327" s="40" t="s">
        <v>1285</v>
      </c>
      <c r="R327" s="40"/>
      <c r="S327" s="39"/>
      <c r="Y327" s="19">
        <v>12</v>
      </c>
      <c r="AV327" s="20"/>
      <c r="AW327" s="20"/>
    </row>
    <row r="328" spans="1:59" ht="17.100000000000001" customHeight="1">
      <c r="A328" s="36">
        <v>44998</v>
      </c>
      <c r="B328" s="37" t="s">
        <v>472</v>
      </c>
      <c r="C328" s="37" t="s">
        <v>14</v>
      </c>
      <c r="D328" s="38">
        <v>3750</v>
      </c>
      <c r="E328" s="13" t="s">
        <v>1099</v>
      </c>
      <c r="F328" s="13" t="s">
        <v>1100</v>
      </c>
      <c r="G328" s="13">
        <v>2</v>
      </c>
      <c r="H328" s="39" t="s">
        <v>14</v>
      </c>
      <c r="I328" s="13" t="s">
        <v>476</v>
      </c>
      <c r="J328" s="54"/>
      <c r="K328" s="37">
        <v>629</v>
      </c>
      <c r="L328" s="40" t="s">
        <v>477</v>
      </c>
      <c r="M328" s="37">
        <v>6</v>
      </c>
      <c r="N328" s="40">
        <v>29</v>
      </c>
      <c r="O328" s="40">
        <v>29</v>
      </c>
      <c r="P328" s="40" t="s">
        <v>1257</v>
      </c>
      <c r="Q328" s="40" t="s">
        <v>1285</v>
      </c>
      <c r="R328" s="40"/>
      <c r="S328" s="39"/>
    </row>
    <row r="329" spans="1:59" ht="17.100000000000001" customHeight="1">
      <c r="A329" s="36">
        <v>45464</v>
      </c>
      <c r="B329" s="37" t="s">
        <v>66</v>
      </c>
      <c r="C329" s="37" t="s">
        <v>279</v>
      </c>
      <c r="D329" s="38">
        <v>3745</v>
      </c>
      <c r="E329" s="13" t="s">
        <v>1099</v>
      </c>
      <c r="F329" s="13" t="s">
        <v>1100</v>
      </c>
      <c r="G329" s="13">
        <v>2</v>
      </c>
      <c r="H329" s="39" t="s">
        <v>784</v>
      </c>
      <c r="I329" s="13" t="s">
        <v>476</v>
      </c>
      <c r="J329" s="54" t="s">
        <v>471</v>
      </c>
      <c r="K329" s="37">
        <v>729</v>
      </c>
      <c r="L329" s="40" t="s">
        <v>477</v>
      </c>
      <c r="M329" s="37">
        <v>7</v>
      </c>
      <c r="N329" s="40">
        <v>29</v>
      </c>
      <c r="O329" s="40">
        <v>29</v>
      </c>
      <c r="P329" s="40" t="s">
        <v>1257</v>
      </c>
      <c r="Q329" s="40" t="s">
        <v>1285</v>
      </c>
      <c r="R329" s="40"/>
      <c r="S329" s="49" t="s">
        <v>1234</v>
      </c>
      <c r="T329" s="27">
        <f>D329-AB329</f>
        <v>-54</v>
      </c>
      <c r="U329" s="27">
        <v>-54</v>
      </c>
      <c r="V329" s="28">
        <f>D329/AB329</f>
        <v>0.9857857330876546</v>
      </c>
      <c r="W329" s="28"/>
      <c r="AA329" s="18" t="s">
        <v>279</v>
      </c>
      <c r="AB329" s="27">
        <v>3799</v>
      </c>
      <c r="AC329" s="13" t="s">
        <v>1099</v>
      </c>
      <c r="AD329" s="13" t="s">
        <v>1100</v>
      </c>
      <c r="AE329" s="18" t="s">
        <v>784</v>
      </c>
      <c r="AF329" s="13" t="s">
        <v>476</v>
      </c>
      <c r="AG329" s="18" t="s">
        <v>471</v>
      </c>
      <c r="AH329" s="18">
        <v>729</v>
      </c>
      <c r="AI329" s="40" t="s">
        <v>477</v>
      </c>
      <c r="AJ329" s="30" t="s">
        <v>934</v>
      </c>
      <c r="AK329" s="30"/>
    </row>
    <row r="330" spans="1:59" ht="17.100000000000001" customHeight="1">
      <c r="A330" s="36">
        <v>45510</v>
      </c>
      <c r="B330" s="37" t="s">
        <v>1119</v>
      </c>
      <c r="C330" s="37" t="s">
        <v>487</v>
      </c>
      <c r="D330" s="38">
        <v>3800</v>
      </c>
      <c r="E330" s="13" t="s">
        <v>1099</v>
      </c>
      <c r="F330" s="13" t="s">
        <v>1100</v>
      </c>
      <c r="G330" s="13">
        <v>2</v>
      </c>
      <c r="H330" s="39" t="s">
        <v>817</v>
      </c>
      <c r="I330" s="13" t="s">
        <v>476</v>
      </c>
      <c r="J330" s="54" t="s">
        <v>471</v>
      </c>
      <c r="K330" s="37">
        <v>829</v>
      </c>
      <c r="L330" s="40" t="s">
        <v>477</v>
      </c>
      <c r="M330" s="37">
        <v>8</v>
      </c>
      <c r="N330" s="40">
        <v>29</v>
      </c>
      <c r="O330" s="40">
        <v>29</v>
      </c>
      <c r="P330" s="40" t="s">
        <v>1257</v>
      </c>
      <c r="Q330" s="40" t="s">
        <v>1285</v>
      </c>
      <c r="R330" s="40"/>
      <c r="S330" s="39"/>
    </row>
    <row r="331" spans="1:59" ht="17.100000000000001" customHeight="1">
      <c r="A331" s="10"/>
      <c r="B331" s="11"/>
      <c r="C331" s="11"/>
      <c r="D331" s="12"/>
      <c r="E331" s="15" t="s">
        <v>1099</v>
      </c>
      <c r="F331" s="15" t="s">
        <v>1100</v>
      </c>
      <c r="G331" s="15">
        <v>2</v>
      </c>
      <c r="H331" s="14" t="s">
        <v>554</v>
      </c>
      <c r="I331" s="15" t="s">
        <v>476</v>
      </c>
      <c r="J331" s="53"/>
      <c r="K331" s="11">
        <v>231</v>
      </c>
      <c r="L331" s="16" t="s">
        <v>477</v>
      </c>
      <c r="M331" s="11">
        <v>2</v>
      </c>
      <c r="N331" s="16">
        <v>31</v>
      </c>
      <c r="O331" s="16">
        <v>31</v>
      </c>
      <c r="P331" s="16">
        <v>31</v>
      </c>
      <c r="Q331" s="16" t="s">
        <v>1285</v>
      </c>
      <c r="R331" s="16"/>
      <c r="S331" s="14" t="s">
        <v>1223</v>
      </c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BG331" s="18"/>
    </row>
    <row r="332" spans="1:59" ht="17.100000000000001" customHeight="1">
      <c r="A332" s="10"/>
      <c r="B332" s="11"/>
      <c r="C332" s="11"/>
      <c r="D332" s="12"/>
      <c r="E332" s="15" t="s">
        <v>1099</v>
      </c>
      <c r="F332" s="15" t="s">
        <v>1100</v>
      </c>
      <c r="G332" s="15">
        <v>2</v>
      </c>
      <c r="H332" s="14" t="s">
        <v>612</v>
      </c>
      <c r="I332" s="15" t="s">
        <v>476</v>
      </c>
      <c r="J332" s="53"/>
      <c r="K332" s="11">
        <v>331</v>
      </c>
      <c r="L332" s="16" t="s">
        <v>477</v>
      </c>
      <c r="M332" s="11">
        <v>3</v>
      </c>
      <c r="N332" s="16">
        <v>31</v>
      </c>
      <c r="O332" s="16">
        <v>31</v>
      </c>
      <c r="P332" s="16">
        <v>31</v>
      </c>
      <c r="Q332" s="16" t="s">
        <v>1285</v>
      </c>
      <c r="R332" s="16"/>
      <c r="S332" s="14" t="s">
        <v>1223</v>
      </c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BG332" s="18"/>
    </row>
    <row r="333" spans="1:59" ht="17.100000000000001" customHeight="1">
      <c r="A333" s="16"/>
      <c r="B333" s="16"/>
      <c r="C333" s="16"/>
      <c r="D333" s="16"/>
      <c r="E333" s="15" t="s">
        <v>1099</v>
      </c>
      <c r="F333" s="15" t="s">
        <v>1100</v>
      </c>
      <c r="G333" s="15">
        <v>2</v>
      </c>
      <c r="H333" s="14" t="s">
        <v>676</v>
      </c>
      <c r="I333" s="15" t="s">
        <v>476</v>
      </c>
      <c r="J333" s="53"/>
      <c r="K333" s="11">
        <v>431</v>
      </c>
      <c r="L333" s="16" t="s">
        <v>477</v>
      </c>
      <c r="M333" s="11">
        <v>4</v>
      </c>
      <c r="N333" s="16">
        <v>31</v>
      </c>
      <c r="O333" s="16">
        <v>31</v>
      </c>
      <c r="P333" s="16">
        <v>31</v>
      </c>
      <c r="Q333" s="16" t="s">
        <v>1285</v>
      </c>
      <c r="R333" s="16"/>
      <c r="S333" s="14" t="s">
        <v>1223</v>
      </c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BG333" s="18"/>
    </row>
    <row r="334" spans="1:59" ht="17.100000000000001" customHeight="1">
      <c r="A334" s="16"/>
      <c r="B334" s="16"/>
      <c r="C334" s="16"/>
      <c r="D334" s="16"/>
      <c r="E334" s="15" t="s">
        <v>1099</v>
      </c>
      <c r="F334" s="15" t="s">
        <v>1100</v>
      </c>
      <c r="G334" s="15">
        <v>2</v>
      </c>
      <c r="H334" s="14" t="s">
        <v>731</v>
      </c>
      <c r="I334" s="15" t="s">
        <v>476</v>
      </c>
      <c r="J334" s="53"/>
      <c r="K334" s="16">
        <v>531</v>
      </c>
      <c r="L334" s="16" t="s">
        <v>477</v>
      </c>
      <c r="M334" s="16">
        <v>5</v>
      </c>
      <c r="N334" s="16">
        <v>31</v>
      </c>
      <c r="O334" s="16">
        <v>31</v>
      </c>
      <c r="P334" s="16">
        <v>31</v>
      </c>
      <c r="Q334" s="16" t="s">
        <v>1285</v>
      </c>
      <c r="R334" s="16"/>
      <c r="S334" s="14" t="s">
        <v>1223</v>
      </c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X334" s="18" t="s">
        <v>810</v>
      </c>
      <c r="AY334" s="27">
        <v>6412</v>
      </c>
      <c r="AZ334" s="18">
        <v>2</v>
      </c>
      <c r="BA334" s="18">
        <v>2</v>
      </c>
      <c r="BB334" s="18" t="s">
        <v>810</v>
      </c>
      <c r="BC334" s="13" t="s">
        <v>476</v>
      </c>
      <c r="BD334" s="18" t="s">
        <v>471</v>
      </c>
      <c r="BE334" s="18">
        <v>819</v>
      </c>
      <c r="BG334" s="18"/>
    </row>
    <row r="335" spans="1:59" ht="17.100000000000001" customHeight="1">
      <c r="A335" s="16"/>
      <c r="B335" s="16"/>
      <c r="C335" s="16"/>
      <c r="D335" s="16"/>
      <c r="E335" s="15" t="s">
        <v>1099</v>
      </c>
      <c r="F335" s="15" t="s">
        <v>1100</v>
      </c>
      <c r="G335" s="15">
        <v>2</v>
      </c>
      <c r="H335" s="14" t="s">
        <v>758</v>
      </c>
      <c r="I335" s="15" t="s">
        <v>476</v>
      </c>
      <c r="J335" s="53"/>
      <c r="K335" s="16">
        <v>631</v>
      </c>
      <c r="L335" s="16" t="s">
        <v>477</v>
      </c>
      <c r="M335" s="16">
        <v>6</v>
      </c>
      <c r="N335" s="16">
        <v>31</v>
      </c>
      <c r="O335" s="16">
        <v>31</v>
      </c>
      <c r="P335" s="16">
        <v>31</v>
      </c>
      <c r="Q335" s="16" t="s">
        <v>1285</v>
      </c>
      <c r="R335" s="16"/>
      <c r="S335" s="14" t="s">
        <v>1223</v>
      </c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V335" s="20"/>
      <c r="AW335" s="20"/>
      <c r="BG335" s="18"/>
    </row>
    <row r="336" spans="1:59" ht="17.100000000000001" customHeight="1">
      <c r="A336" s="10"/>
      <c r="B336" s="11"/>
      <c r="C336" s="11"/>
      <c r="D336" s="12"/>
      <c r="E336" s="15" t="s">
        <v>1237</v>
      </c>
      <c r="F336" s="15" t="s">
        <v>1100</v>
      </c>
      <c r="G336" s="15">
        <v>1</v>
      </c>
      <c r="H336" s="14" t="s">
        <v>557</v>
      </c>
      <c r="I336" s="15" t="s">
        <v>476</v>
      </c>
      <c r="J336" s="53"/>
      <c r="K336" s="11">
        <v>234</v>
      </c>
      <c r="L336" s="16" t="s">
        <v>477</v>
      </c>
      <c r="M336" s="11">
        <v>2</v>
      </c>
      <c r="N336" s="16">
        <v>34</v>
      </c>
      <c r="O336" s="16">
        <v>34</v>
      </c>
      <c r="P336" s="16" t="s">
        <v>1261</v>
      </c>
      <c r="Q336" s="16" t="s">
        <v>1285</v>
      </c>
      <c r="R336" s="16"/>
      <c r="S336" s="14" t="s">
        <v>1223</v>
      </c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</row>
    <row r="337" spans="1:59" ht="17.100000000000001" customHeight="1">
      <c r="A337" s="10"/>
      <c r="B337" s="11"/>
      <c r="C337" s="11"/>
      <c r="D337" s="12"/>
      <c r="E337" s="15" t="s">
        <v>1237</v>
      </c>
      <c r="F337" s="15" t="s">
        <v>1100</v>
      </c>
      <c r="G337" s="15">
        <v>1</v>
      </c>
      <c r="H337" s="14" t="s">
        <v>615</v>
      </c>
      <c r="I337" s="15" t="s">
        <v>476</v>
      </c>
      <c r="J337" s="53"/>
      <c r="K337" s="11">
        <v>334</v>
      </c>
      <c r="L337" s="16" t="s">
        <v>477</v>
      </c>
      <c r="M337" s="11">
        <v>3</v>
      </c>
      <c r="N337" s="16">
        <v>34</v>
      </c>
      <c r="O337" s="16">
        <v>34</v>
      </c>
      <c r="P337" s="16" t="s">
        <v>1261</v>
      </c>
      <c r="Q337" s="16" t="s">
        <v>1285</v>
      </c>
      <c r="R337" s="16"/>
      <c r="S337" s="14" t="s">
        <v>1223</v>
      </c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V337" s="20"/>
      <c r="AW337" s="20"/>
    </row>
    <row r="338" spans="1:59" ht="17.100000000000001" customHeight="1">
      <c r="A338" s="16"/>
      <c r="B338" s="16"/>
      <c r="C338" s="16"/>
      <c r="D338" s="16"/>
      <c r="E338" s="15" t="s">
        <v>1237</v>
      </c>
      <c r="F338" s="15" t="s">
        <v>1100</v>
      </c>
      <c r="G338" s="15">
        <v>1</v>
      </c>
      <c r="H338" s="14" t="s">
        <v>679</v>
      </c>
      <c r="I338" s="15" t="s">
        <v>476</v>
      </c>
      <c r="J338" s="53"/>
      <c r="K338" s="11">
        <v>434</v>
      </c>
      <c r="L338" s="16" t="s">
        <v>477</v>
      </c>
      <c r="M338" s="11">
        <v>4</v>
      </c>
      <c r="N338" s="16">
        <v>34</v>
      </c>
      <c r="O338" s="16">
        <v>34</v>
      </c>
      <c r="P338" s="16" t="s">
        <v>1261</v>
      </c>
      <c r="Q338" s="16" t="s">
        <v>1285</v>
      </c>
      <c r="R338" s="16"/>
      <c r="S338" s="14" t="s">
        <v>1223</v>
      </c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V338" s="20"/>
      <c r="AW338" s="20"/>
    </row>
    <row r="339" spans="1:59" ht="17.100000000000001" customHeight="1">
      <c r="A339" s="40"/>
      <c r="B339" s="40" t="s">
        <v>344</v>
      </c>
      <c r="C339" s="40" t="s">
        <v>344</v>
      </c>
      <c r="D339" s="51">
        <v>2920</v>
      </c>
      <c r="E339" s="13" t="s">
        <v>1237</v>
      </c>
      <c r="F339" s="13" t="s">
        <v>1100</v>
      </c>
      <c r="G339" s="13">
        <v>1</v>
      </c>
      <c r="H339" s="39" t="s">
        <v>344</v>
      </c>
      <c r="I339" s="13" t="s">
        <v>476</v>
      </c>
      <c r="J339" s="54"/>
      <c r="K339" s="40">
        <v>534</v>
      </c>
      <c r="L339" s="40" t="s">
        <v>477</v>
      </c>
      <c r="M339" s="40">
        <v>5</v>
      </c>
      <c r="N339" s="40">
        <v>34</v>
      </c>
      <c r="O339" s="40">
        <v>34</v>
      </c>
      <c r="P339" s="40" t="s">
        <v>1261</v>
      </c>
      <c r="Q339" s="40" t="s">
        <v>1285</v>
      </c>
      <c r="R339" s="40"/>
      <c r="S339" s="39"/>
      <c r="T339" s="30"/>
      <c r="U339" s="30"/>
      <c r="V339" s="30"/>
      <c r="W339" s="30"/>
      <c r="AJ339" s="30" t="s">
        <v>1083</v>
      </c>
      <c r="AV339" s="20"/>
      <c r="AW339" s="20"/>
    </row>
    <row r="340" spans="1:59" ht="17.100000000000001" customHeight="1">
      <c r="A340" s="36">
        <v>45165</v>
      </c>
      <c r="B340" s="37" t="s">
        <v>1150</v>
      </c>
      <c r="C340" s="37" t="s">
        <v>760</v>
      </c>
      <c r="D340" s="38">
        <v>3175</v>
      </c>
      <c r="E340" s="13" t="s">
        <v>1237</v>
      </c>
      <c r="F340" s="13" t="s">
        <v>1100</v>
      </c>
      <c r="G340" s="13">
        <v>1</v>
      </c>
      <c r="H340" s="39" t="s">
        <v>760</v>
      </c>
      <c r="I340" s="13" t="s">
        <v>476</v>
      </c>
      <c r="J340" s="54"/>
      <c r="K340" s="37">
        <v>634</v>
      </c>
      <c r="L340" s="40" t="s">
        <v>477</v>
      </c>
      <c r="M340" s="37">
        <v>6</v>
      </c>
      <c r="N340" s="40">
        <v>34</v>
      </c>
      <c r="O340" s="40">
        <v>34</v>
      </c>
      <c r="P340" s="40" t="s">
        <v>1261</v>
      </c>
      <c r="Q340" s="40" t="s">
        <v>1285</v>
      </c>
      <c r="R340" s="40"/>
      <c r="S340" s="39" t="s">
        <v>1235</v>
      </c>
      <c r="T340" s="27">
        <f>D340-AB340</f>
        <v>0</v>
      </c>
      <c r="U340" s="27">
        <v>0</v>
      </c>
      <c r="V340" s="28">
        <f>D340/AB340</f>
        <v>1</v>
      </c>
      <c r="W340" s="28"/>
      <c r="AA340" s="18" t="s">
        <v>760</v>
      </c>
      <c r="AB340" s="27">
        <v>3175</v>
      </c>
      <c r="AC340" s="13" t="s">
        <v>1099</v>
      </c>
      <c r="AD340" s="13" t="s">
        <v>1100</v>
      </c>
      <c r="AE340" s="18" t="s">
        <v>760</v>
      </c>
      <c r="AF340" s="13" t="s">
        <v>476</v>
      </c>
      <c r="AH340" s="18">
        <v>634</v>
      </c>
      <c r="AI340" s="40" t="s">
        <v>477</v>
      </c>
      <c r="AJ340" s="30" t="s">
        <v>1043</v>
      </c>
      <c r="AK340" s="30"/>
      <c r="AV340" s="20"/>
      <c r="AW340" s="20"/>
    </row>
    <row r="341" spans="1:59" ht="17.100000000000001" customHeight="1">
      <c r="A341" s="36">
        <v>45580</v>
      </c>
      <c r="B341" s="37" t="s">
        <v>154</v>
      </c>
      <c r="C341" s="37" t="s">
        <v>367</v>
      </c>
      <c r="D341" s="38">
        <v>3043</v>
      </c>
      <c r="E341" s="13" t="s">
        <v>1237</v>
      </c>
      <c r="F341" s="13" t="s">
        <v>1100</v>
      </c>
      <c r="G341" s="13">
        <v>1</v>
      </c>
      <c r="H341" s="39" t="s">
        <v>788</v>
      </c>
      <c r="I341" s="13" t="s">
        <v>476</v>
      </c>
      <c r="J341" s="54" t="s">
        <v>471</v>
      </c>
      <c r="K341" s="37">
        <v>734</v>
      </c>
      <c r="L341" s="40" t="s">
        <v>477</v>
      </c>
      <c r="M341" s="37">
        <v>7</v>
      </c>
      <c r="N341" s="40">
        <v>34</v>
      </c>
      <c r="O341" s="40">
        <v>34</v>
      </c>
      <c r="P341" s="40" t="s">
        <v>1261</v>
      </c>
      <c r="Q341" s="40" t="s">
        <v>1285</v>
      </c>
      <c r="R341" s="40"/>
      <c r="S341" s="39" t="s">
        <v>1236</v>
      </c>
      <c r="T341" s="27">
        <f>D341-AB341</f>
        <v>48</v>
      </c>
      <c r="U341" s="27">
        <v>48</v>
      </c>
      <c r="V341" s="28">
        <f>D341/AB341</f>
        <v>1.0160267111853087</v>
      </c>
      <c r="W341" s="28">
        <f>V341-1</f>
        <v>1.602671118530874E-2</v>
      </c>
      <c r="X341" s="41">
        <v>1.602671118530874E-2</v>
      </c>
      <c r="Y341" s="29"/>
      <c r="AA341" s="18" t="s">
        <v>367</v>
      </c>
      <c r="AB341" s="27">
        <v>2995</v>
      </c>
      <c r="AC341" s="13" t="s">
        <v>1099</v>
      </c>
      <c r="AD341" s="13" t="s">
        <v>1100</v>
      </c>
      <c r="AE341" s="18" t="s">
        <v>788</v>
      </c>
      <c r="AF341" s="13" t="s">
        <v>476</v>
      </c>
      <c r="AG341" s="18" t="s">
        <v>471</v>
      </c>
      <c r="AH341" s="18">
        <v>734</v>
      </c>
      <c r="AI341" s="40" t="s">
        <v>477</v>
      </c>
      <c r="AJ341" s="30" t="s">
        <v>1070</v>
      </c>
      <c r="AK341" s="30"/>
      <c r="AV341" s="20"/>
      <c r="AW341" s="20"/>
    </row>
    <row r="342" spans="1:59" ht="17.100000000000001" customHeight="1">
      <c r="A342" s="36">
        <v>45234</v>
      </c>
      <c r="B342" s="37" t="s">
        <v>1143</v>
      </c>
      <c r="C342" s="37" t="s">
        <v>373</v>
      </c>
      <c r="D342" s="38">
        <v>2956</v>
      </c>
      <c r="E342" s="13" t="s">
        <v>1237</v>
      </c>
      <c r="F342" s="13" t="s">
        <v>1100</v>
      </c>
      <c r="G342" s="13">
        <v>1</v>
      </c>
      <c r="H342" s="39" t="s">
        <v>820</v>
      </c>
      <c r="I342" s="13" t="s">
        <v>476</v>
      </c>
      <c r="J342" s="54" t="s">
        <v>471</v>
      </c>
      <c r="K342" s="37">
        <v>834</v>
      </c>
      <c r="L342" s="40" t="s">
        <v>477</v>
      </c>
      <c r="M342" s="37">
        <v>8</v>
      </c>
      <c r="N342" s="40">
        <v>34</v>
      </c>
      <c r="O342" s="40">
        <v>34</v>
      </c>
      <c r="P342" s="40" t="s">
        <v>1261</v>
      </c>
      <c r="Q342" s="40" t="s">
        <v>1285</v>
      </c>
      <c r="R342" s="40"/>
      <c r="S342" s="49" t="s">
        <v>1234</v>
      </c>
      <c r="T342" s="27">
        <f>D342-AB342</f>
        <v>-39</v>
      </c>
      <c r="U342" s="27">
        <v>-39</v>
      </c>
      <c r="V342" s="28">
        <f>D342/AB342</f>
        <v>0.98697829716193652</v>
      </c>
      <c r="W342" s="28"/>
      <c r="Y342" s="29">
        <f>A342-Z342</f>
        <v>26</v>
      </c>
      <c r="Z342" s="36">
        <v>45208</v>
      </c>
      <c r="AA342" s="37" t="s">
        <v>160</v>
      </c>
      <c r="AB342" s="38">
        <v>2995</v>
      </c>
      <c r="AC342" s="13" t="s">
        <v>27</v>
      </c>
      <c r="AD342" s="13" t="s">
        <v>1100</v>
      </c>
      <c r="AE342" s="37" t="s">
        <v>373</v>
      </c>
      <c r="AF342" s="13" t="s">
        <v>476</v>
      </c>
      <c r="AG342" s="40" t="s">
        <v>471</v>
      </c>
      <c r="AH342" s="37">
        <v>834</v>
      </c>
      <c r="AI342" s="40" t="s">
        <v>477</v>
      </c>
      <c r="AJ342" s="30" t="s">
        <v>1060</v>
      </c>
      <c r="AM342" s="18" t="s">
        <v>373</v>
      </c>
      <c r="AN342" s="27">
        <v>3045</v>
      </c>
      <c r="AO342" s="13" t="s">
        <v>1099</v>
      </c>
      <c r="AP342" s="13" t="s">
        <v>1100</v>
      </c>
      <c r="AQ342" s="18" t="s">
        <v>820</v>
      </c>
      <c r="AR342" s="13" t="s">
        <v>476</v>
      </c>
      <c r="AS342" s="18" t="s">
        <v>471</v>
      </c>
      <c r="AT342" s="18">
        <v>834</v>
      </c>
      <c r="AU342" s="40" t="s">
        <v>477</v>
      </c>
      <c r="AV342" s="20"/>
      <c r="AW342" s="20"/>
    </row>
    <row r="343" spans="1:59" ht="17.100000000000001" customHeight="1">
      <c r="A343" s="10"/>
      <c r="B343" s="11"/>
      <c r="C343" s="11"/>
      <c r="D343" s="12"/>
      <c r="E343" s="15" t="s">
        <v>1237</v>
      </c>
      <c r="F343" s="15" t="s">
        <v>1100</v>
      </c>
      <c r="G343" s="15">
        <v>1</v>
      </c>
      <c r="H343" s="14" t="s">
        <v>558</v>
      </c>
      <c r="I343" s="15" t="s">
        <v>476</v>
      </c>
      <c r="J343" s="53"/>
      <c r="K343" s="11">
        <v>235</v>
      </c>
      <c r="L343" s="16" t="s">
        <v>477</v>
      </c>
      <c r="M343" s="11">
        <v>2</v>
      </c>
      <c r="N343" s="16">
        <v>35</v>
      </c>
      <c r="O343" s="16">
        <v>35</v>
      </c>
      <c r="P343" s="16" t="s">
        <v>1261</v>
      </c>
      <c r="Q343" s="16" t="s">
        <v>1285</v>
      </c>
      <c r="R343" s="16"/>
      <c r="S343" s="14" t="s">
        <v>1223</v>
      </c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V343" s="20"/>
      <c r="AW343" s="20"/>
    </row>
    <row r="344" spans="1:59" ht="17.100000000000001" customHeight="1">
      <c r="A344" s="10"/>
      <c r="B344" s="11"/>
      <c r="C344" s="11"/>
      <c r="D344" s="12"/>
      <c r="E344" s="15" t="s">
        <v>1237</v>
      </c>
      <c r="F344" s="15" t="s">
        <v>1100</v>
      </c>
      <c r="G344" s="15">
        <v>1</v>
      </c>
      <c r="H344" s="14" t="s">
        <v>616</v>
      </c>
      <c r="I344" s="15" t="s">
        <v>476</v>
      </c>
      <c r="J344" s="53"/>
      <c r="K344" s="11">
        <v>335</v>
      </c>
      <c r="L344" s="16" t="s">
        <v>477</v>
      </c>
      <c r="M344" s="11">
        <v>3</v>
      </c>
      <c r="N344" s="16">
        <v>35</v>
      </c>
      <c r="O344" s="16">
        <v>35</v>
      </c>
      <c r="P344" s="16" t="s">
        <v>1261</v>
      </c>
      <c r="Q344" s="16" t="s">
        <v>1285</v>
      </c>
      <c r="R344" s="16"/>
      <c r="S344" s="14" t="s">
        <v>1223</v>
      </c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</row>
    <row r="345" spans="1:59" ht="17.100000000000001" customHeight="1">
      <c r="A345" s="16"/>
      <c r="B345" s="16"/>
      <c r="C345" s="16"/>
      <c r="D345" s="16"/>
      <c r="E345" s="15" t="s">
        <v>1237</v>
      </c>
      <c r="F345" s="15" t="s">
        <v>1100</v>
      </c>
      <c r="G345" s="15">
        <v>1</v>
      </c>
      <c r="H345" s="14" t="s">
        <v>680</v>
      </c>
      <c r="I345" s="15" t="s">
        <v>476</v>
      </c>
      <c r="J345" s="53"/>
      <c r="K345" s="11">
        <v>435</v>
      </c>
      <c r="L345" s="16" t="s">
        <v>477</v>
      </c>
      <c r="M345" s="11">
        <v>4</v>
      </c>
      <c r="N345" s="16">
        <v>35</v>
      </c>
      <c r="O345" s="16">
        <v>35</v>
      </c>
      <c r="P345" s="16" t="s">
        <v>1261</v>
      </c>
      <c r="Q345" s="16" t="s">
        <v>1285</v>
      </c>
      <c r="R345" s="16"/>
      <c r="S345" s="14" t="s">
        <v>1223</v>
      </c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V345" s="20"/>
      <c r="AW345" s="20"/>
      <c r="BG345" s="18"/>
    </row>
    <row r="346" spans="1:59" ht="17.100000000000001" customHeight="1">
      <c r="A346" s="36">
        <v>44789</v>
      </c>
      <c r="B346" s="37" t="s">
        <v>151</v>
      </c>
      <c r="C346" s="37" t="s">
        <v>364</v>
      </c>
      <c r="D346" s="38">
        <v>2955</v>
      </c>
      <c r="E346" s="13" t="s">
        <v>1237</v>
      </c>
      <c r="F346" s="13" t="s">
        <v>1100</v>
      </c>
      <c r="G346" s="13">
        <v>1</v>
      </c>
      <c r="H346" s="39" t="s">
        <v>364</v>
      </c>
      <c r="I346" s="13" t="s">
        <v>476</v>
      </c>
      <c r="J346" s="54"/>
      <c r="K346" s="37">
        <v>535</v>
      </c>
      <c r="L346" s="40" t="s">
        <v>477</v>
      </c>
      <c r="M346" s="37">
        <v>5</v>
      </c>
      <c r="N346" s="40">
        <v>35</v>
      </c>
      <c r="O346" s="40">
        <v>35</v>
      </c>
      <c r="P346" s="40" t="s">
        <v>1261</v>
      </c>
      <c r="Q346" s="40" t="s">
        <v>1285</v>
      </c>
      <c r="R346" s="40"/>
      <c r="S346" s="39" t="s">
        <v>1236</v>
      </c>
      <c r="T346" s="27">
        <f>D346-AB346</f>
        <v>5</v>
      </c>
      <c r="U346" s="27">
        <v>5</v>
      </c>
      <c r="V346" s="28">
        <f>D346/AB346</f>
        <v>1.0016949152542374</v>
      </c>
      <c r="W346" s="28">
        <f>V346-1</f>
        <v>1.6949152542373724E-3</v>
      </c>
      <c r="X346" s="41">
        <v>1.6949152542373724E-3</v>
      </c>
      <c r="Y346" s="29"/>
      <c r="AA346" s="18" t="s">
        <v>364</v>
      </c>
      <c r="AB346" s="27">
        <v>2950</v>
      </c>
      <c r="AC346" s="13" t="s">
        <v>1099</v>
      </c>
      <c r="AD346" s="13" t="s">
        <v>1100</v>
      </c>
      <c r="AE346" s="18" t="s">
        <v>364</v>
      </c>
      <c r="AF346" s="13" t="s">
        <v>476</v>
      </c>
      <c r="AH346" s="18">
        <v>535</v>
      </c>
      <c r="AI346" s="40" t="s">
        <v>477</v>
      </c>
      <c r="AJ346" s="30" t="s">
        <v>1081</v>
      </c>
      <c r="BG346" s="18"/>
    </row>
    <row r="347" spans="1:59" ht="17.100000000000001" customHeight="1">
      <c r="A347" s="36">
        <v>44778</v>
      </c>
      <c r="B347" s="37" t="s">
        <v>136</v>
      </c>
      <c r="C347" s="37" t="s">
        <v>348</v>
      </c>
      <c r="D347" s="38">
        <v>2995</v>
      </c>
      <c r="E347" s="13" t="s">
        <v>1237</v>
      </c>
      <c r="F347" s="13" t="s">
        <v>1100</v>
      </c>
      <c r="G347" s="13">
        <v>1</v>
      </c>
      <c r="H347" s="39" t="s">
        <v>348</v>
      </c>
      <c r="I347" s="13" t="s">
        <v>476</v>
      </c>
      <c r="J347" s="54"/>
      <c r="K347" s="37">
        <v>635</v>
      </c>
      <c r="L347" s="40" t="s">
        <v>477</v>
      </c>
      <c r="M347" s="37">
        <v>6</v>
      </c>
      <c r="N347" s="40">
        <v>35</v>
      </c>
      <c r="O347" s="40">
        <v>35</v>
      </c>
      <c r="P347" s="40" t="s">
        <v>1261</v>
      </c>
      <c r="Q347" s="40" t="s">
        <v>1285</v>
      </c>
      <c r="R347" s="40"/>
      <c r="S347" s="39" t="s">
        <v>1235</v>
      </c>
      <c r="T347" s="27">
        <f>D347-AB347</f>
        <v>0</v>
      </c>
      <c r="U347" s="27">
        <v>0</v>
      </c>
      <c r="V347" s="28">
        <f>D347/AB347</f>
        <v>1</v>
      </c>
      <c r="W347" s="28"/>
      <c r="AA347" s="18" t="s">
        <v>348</v>
      </c>
      <c r="AB347" s="27">
        <v>2995</v>
      </c>
      <c r="AC347" s="13" t="s">
        <v>1099</v>
      </c>
      <c r="AD347" s="13" t="s">
        <v>1100</v>
      </c>
      <c r="AE347" s="18" t="s">
        <v>348</v>
      </c>
      <c r="AF347" s="13" t="s">
        <v>476</v>
      </c>
      <c r="AH347" s="18">
        <v>635</v>
      </c>
      <c r="AI347" s="40" t="s">
        <v>477</v>
      </c>
      <c r="AJ347" s="30" t="s">
        <v>1072</v>
      </c>
      <c r="AK347" s="30"/>
      <c r="BG347" s="18"/>
    </row>
    <row r="348" spans="1:59" ht="17.100000000000001" customHeight="1">
      <c r="A348" s="36">
        <v>44789</v>
      </c>
      <c r="B348" s="37" t="s">
        <v>155</v>
      </c>
      <c r="C348" s="37" t="s">
        <v>368</v>
      </c>
      <c r="D348" s="38">
        <v>2995</v>
      </c>
      <c r="E348" s="13" t="s">
        <v>1237</v>
      </c>
      <c r="F348" s="13" t="s">
        <v>1100</v>
      </c>
      <c r="G348" s="13">
        <v>1</v>
      </c>
      <c r="H348" s="39" t="s">
        <v>789</v>
      </c>
      <c r="I348" s="13" t="s">
        <v>476</v>
      </c>
      <c r="J348" s="54" t="s">
        <v>471</v>
      </c>
      <c r="K348" s="37">
        <v>735</v>
      </c>
      <c r="L348" s="40" t="s">
        <v>477</v>
      </c>
      <c r="M348" s="37">
        <v>7</v>
      </c>
      <c r="N348" s="40">
        <v>35</v>
      </c>
      <c r="O348" s="40">
        <v>35</v>
      </c>
      <c r="P348" s="40" t="s">
        <v>1261</v>
      </c>
      <c r="Q348" s="40" t="s">
        <v>1285</v>
      </c>
      <c r="R348" s="40"/>
      <c r="S348" s="39" t="s">
        <v>1235</v>
      </c>
      <c r="T348" s="27">
        <f>D348-AB348</f>
        <v>0</v>
      </c>
      <c r="U348" s="27">
        <v>0</v>
      </c>
      <c r="V348" s="28">
        <f>D348/AB348</f>
        <v>1</v>
      </c>
      <c r="W348" s="28"/>
      <c r="AA348" s="18" t="s">
        <v>368</v>
      </c>
      <c r="AB348" s="27">
        <v>2995</v>
      </c>
      <c r="AC348" s="13" t="s">
        <v>1099</v>
      </c>
      <c r="AD348" s="13" t="s">
        <v>1100</v>
      </c>
      <c r="AE348" s="18" t="s">
        <v>789</v>
      </c>
      <c r="AF348" s="13" t="s">
        <v>476</v>
      </c>
      <c r="AG348" s="18" t="s">
        <v>471</v>
      </c>
      <c r="AH348" s="18">
        <v>735</v>
      </c>
      <c r="AI348" s="40" t="s">
        <v>477</v>
      </c>
      <c r="AJ348" s="30" t="s">
        <v>1071</v>
      </c>
      <c r="AK348" s="30"/>
      <c r="BG348" s="18"/>
    </row>
    <row r="349" spans="1:59" ht="17.100000000000001" customHeight="1">
      <c r="A349" s="36">
        <v>44704</v>
      </c>
      <c r="B349" s="37" t="s">
        <v>79</v>
      </c>
      <c r="C349" s="37" t="s">
        <v>288</v>
      </c>
      <c r="D349" s="38">
        <v>3195</v>
      </c>
      <c r="E349" s="13" t="s">
        <v>1099</v>
      </c>
      <c r="F349" s="13" t="s">
        <v>1100</v>
      </c>
      <c r="G349" s="13">
        <v>2</v>
      </c>
      <c r="H349" s="39" t="s">
        <v>288</v>
      </c>
      <c r="I349" s="13" t="s">
        <v>1227</v>
      </c>
      <c r="J349" s="54"/>
      <c r="K349" s="37">
        <v>236</v>
      </c>
      <c r="L349" s="40" t="s">
        <v>477</v>
      </c>
      <c r="M349" s="37">
        <v>2</v>
      </c>
      <c r="N349" s="40">
        <v>36</v>
      </c>
      <c r="O349" s="40">
        <v>36</v>
      </c>
      <c r="P349" s="40" t="s">
        <v>1259</v>
      </c>
      <c r="Q349" s="40" t="s">
        <v>1285</v>
      </c>
      <c r="R349" s="40"/>
      <c r="S349" s="39"/>
      <c r="AV349" s="20"/>
      <c r="AW349" s="20"/>
      <c r="BG349" s="18"/>
    </row>
    <row r="350" spans="1:59" ht="17.100000000000001" customHeight="1">
      <c r="A350" s="10"/>
      <c r="B350" s="11"/>
      <c r="C350" s="11"/>
      <c r="D350" s="12"/>
      <c r="E350" s="15" t="s">
        <v>1099</v>
      </c>
      <c r="F350" s="15" t="s">
        <v>1100</v>
      </c>
      <c r="G350" s="15">
        <v>2</v>
      </c>
      <c r="H350" s="14" t="s">
        <v>617</v>
      </c>
      <c r="I350" s="15" t="s">
        <v>1227</v>
      </c>
      <c r="J350" s="53" t="s">
        <v>1225</v>
      </c>
      <c r="K350" s="11">
        <v>336</v>
      </c>
      <c r="L350" s="16" t="s">
        <v>477</v>
      </c>
      <c r="M350" s="11">
        <v>3</v>
      </c>
      <c r="N350" s="16">
        <v>36</v>
      </c>
      <c r="O350" s="16">
        <v>36</v>
      </c>
      <c r="P350" s="16" t="s">
        <v>1259</v>
      </c>
      <c r="Q350" s="16" t="s">
        <v>1285</v>
      </c>
      <c r="R350" s="16"/>
      <c r="S350" s="14" t="s">
        <v>1223</v>
      </c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BG350" s="18"/>
    </row>
    <row r="351" spans="1:59" ht="17.100000000000001" customHeight="1">
      <c r="A351" s="16"/>
      <c r="B351" s="16"/>
      <c r="C351" s="16"/>
      <c r="D351" s="16"/>
      <c r="E351" s="15" t="s">
        <v>1099</v>
      </c>
      <c r="F351" s="15" t="s">
        <v>1100</v>
      </c>
      <c r="G351" s="15">
        <v>2</v>
      </c>
      <c r="H351" s="14" t="s">
        <v>681</v>
      </c>
      <c r="I351" s="15" t="s">
        <v>1227</v>
      </c>
      <c r="J351" s="53" t="s">
        <v>1258</v>
      </c>
      <c r="K351" s="11">
        <v>436</v>
      </c>
      <c r="L351" s="16" t="s">
        <v>477</v>
      </c>
      <c r="M351" s="11">
        <v>4</v>
      </c>
      <c r="N351" s="16">
        <v>36</v>
      </c>
      <c r="O351" s="16">
        <v>36</v>
      </c>
      <c r="P351" s="16" t="s">
        <v>1259</v>
      </c>
      <c r="Q351" s="16" t="s">
        <v>1285</v>
      </c>
      <c r="R351" s="16"/>
      <c r="S351" s="14" t="s">
        <v>1223</v>
      </c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BG351" s="18"/>
    </row>
    <row r="352" spans="1:59" ht="17.100000000000001" customHeight="1">
      <c r="A352" s="10">
        <v>44747</v>
      </c>
      <c r="B352" s="11" t="s">
        <v>117</v>
      </c>
      <c r="C352" s="11" t="s">
        <v>328</v>
      </c>
      <c r="D352" s="12">
        <v>3595</v>
      </c>
      <c r="E352" s="15" t="s">
        <v>1099</v>
      </c>
      <c r="F352" s="15" t="s">
        <v>1100</v>
      </c>
      <c r="G352" s="15">
        <v>2</v>
      </c>
      <c r="H352" s="14" t="s">
        <v>328</v>
      </c>
      <c r="I352" s="15" t="s">
        <v>476</v>
      </c>
      <c r="J352" s="53" t="s">
        <v>1226</v>
      </c>
      <c r="K352" s="11">
        <v>536</v>
      </c>
      <c r="L352" s="16" t="s">
        <v>477</v>
      </c>
      <c r="M352" s="11">
        <v>5</v>
      </c>
      <c r="N352" s="16">
        <v>36</v>
      </c>
      <c r="O352" s="16">
        <v>36</v>
      </c>
      <c r="P352" s="16" t="s">
        <v>1259</v>
      </c>
      <c r="Q352" s="16" t="s">
        <v>1285</v>
      </c>
      <c r="R352" s="16"/>
      <c r="S352" s="14" t="s">
        <v>1219</v>
      </c>
      <c r="T352" s="27">
        <f>D352-AB352</f>
        <v>300</v>
      </c>
      <c r="U352" s="27">
        <v>300</v>
      </c>
      <c r="V352" s="28">
        <f>D352/AB352</f>
        <v>1.0910470409711683</v>
      </c>
      <c r="W352" s="28">
        <f>V352-1</f>
        <v>9.1047040971168336E-2</v>
      </c>
      <c r="X352" s="41"/>
      <c r="Y352" s="29"/>
      <c r="AA352" s="18" t="s">
        <v>328</v>
      </c>
      <c r="AB352" s="27">
        <v>3295</v>
      </c>
      <c r="AC352" s="13" t="s">
        <v>1099</v>
      </c>
      <c r="AD352" s="13" t="s">
        <v>1100</v>
      </c>
      <c r="AE352" s="18" t="s">
        <v>328</v>
      </c>
      <c r="AF352" s="13" t="s">
        <v>476</v>
      </c>
      <c r="AH352" s="18">
        <v>536</v>
      </c>
      <c r="AI352" s="40" t="s">
        <v>477</v>
      </c>
      <c r="AJ352" s="30" t="s">
        <v>1023</v>
      </c>
      <c r="BG352" s="18"/>
    </row>
    <row r="353" spans="1:59" ht="17.100000000000001" customHeight="1">
      <c r="A353" s="36">
        <v>44938</v>
      </c>
      <c r="B353" s="37" t="s">
        <v>34</v>
      </c>
      <c r="C353" s="37" t="s">
        <v>260</v>
      </c>
      <c r="D353" s="38">
        <v>3705</v>
      </c>
      <c r="E353" s="13" t="s">
        <v>1099</v>
      </c>
      <c r="F353" s="13" t="s">
        <v>1100</v>
      </c>
      <c r="G353" s="13">
        <v>2</v>
      </c>
      <c r="H353" s="39" t="s">
        <v>260</v>
      </c>
      <c r="I353" s="13" t="s">
        <v>476</v>
      </c>
      <c r="J353" s="54"/>
      <c r="K353" s="37">
        <v>636</v>
      </c>
      <c r="L353" s="40" t="s">
        <v>477</v>
      </c>
      <c r="M353" s="37">
        <v>6</v>
      </c>
      <c r="N353" s="40">
        <v>36</v>
      </c>
      <c r="O353" s="40">
        <v>36</v>
      </c>
      <c r="P353" s="40" t="s">
        <v>1259</v>
      </c>
      <c r="Q353" s="40" t="s">
        <v>1285</v>
      </c>
      <c r="R353" s="40"/>
      <c r="S353" s="39" t="s">
        <v>1236</v>
      </c>
      <c r="T353" s="27">
        <f>D353-AB353</f>
        <v>90</v>
      </c>
      <c r="U353" s="27">
        <v>90</v>
      </c>
      <c r="V353" s="28">
        <f>D353/AB353</f>
        <v>1.0248962655601659</v>
      </c>
      <c r="W353" s="28">
        <f>V353-1</f>
        <v>2.4896265560165887E-2</v>
      </c>
      <c r="X353" s="41">
        <v>2.4896265560165887E-2</v>
      </c>
      <c r="Y353" s="29"/>
      <c r="AA353" s="18" t="s">
        <v>260</v>
      </c>
      <c r="AB353" s="27">
        <v>3615</v>
      </c>
      <c r="AC353" s="13" t="s">
        <v>1099</v>
      </c>
      <c r="AD353" s="13" t="s">
        <v>1100</v>
      </c>
      <c r="AE353" s="18" t="s">
        <v>260</v>
      </c>
      <c r="AF353" s="13" t="s">
        <v>476</v>
      </c>
      <c r="AH353" s="18">
        <v>636</v>
      </c>
      <c r="AI353" s="40" t="s">
        <v>477</v>
      </c>
      <c r="AJ353" s="30" t="s">
        <v>972</v>
      </c>
      <c r="AK353" s="30"/>
      <c r="AV353" s="20"/>
      <c r="AW353" s="20"/>
      <c r="BG353" s="18"/>
    </row>
    <row r="354" spans="1:59" ht="17.100000000000001" customHeight="1">
      <c r="A354" s="36">
        <v>45026</v>
      </c>
      <c r="B354" s="37" t="s">
        <v>74</v>
      </c>
      <c r="C354" s="37" t="s">
        <v>283</v>
      </c>
      <c r="D354" s="38">
        <v>3635</v>
      </c>
      <c r="E354" s="13" t="s">
        <v>1099</v>
      </c>
      <c r="F354" s="13" t="s">
        <v>1100</v>
      </c>
      <c r="G354" s="13">
        <v>2</v>
      </c>
      <c r="H354" s="39" t="s">
        <v>790</v>
      </c>
      <c r="I354" s="13" t="s">
        <v>476</v>
      </c>
      <c r="J354" s="54" t="s">
        <v>471</v>
      </c>
      <c r="K354" s="37">
        <v>736</v>
      </c>
      <c r="L354" s="40" t="s">
        <v>477</v>
      </c>
      <c r="M354" s="37">
        <v>7</v>
      </c>
      <c r="N354" s="40">
        <v>36</v>
      </c>
      <c r="O354" s="40">
        <v>36</v>
      </c>
      <c r="P354" s="40" t="s">
        <v>1259</v>
      </c>
      <c r="Q354" s="40" t="s">
        <v>1285</v>
      </c>
      <c r="R354" s="40"/>
      <c r="S354" s="39" t="s">
        <v>1236</v>
      </c>
      <c r="T354" s="27">
        <f>D354-AB354</f>
        <v>303</v>
      </c>
      <c r="U354" s="27">
        <v>303</v>
      </c>
      <c r="V354" s="28">
        <f>D354/AB354</f>
        <v>1.09093637454982</v>
      </c>
      <c r="W354" s="28">
        <f>V354-1</f>
        <v>9.0936374549819954E-2</v>
      </c>
      <c r="X354" s="41"/>
      <c r="Y354" s="29"/>
      <c r="AA354" s="18" t="s">
        <v>283</v>
      </c>
      <c r="AB354" s="27">
        <v>3332</v>
      </c>
      <c r="AC354" s="13" t="s">
        <v>1099</v>
      </c>
      <c r="AD354" s="13" t="s">
        <v>1100</v>
      </c>
      <c r="AE354" s="18" t="s">
        <v>790</v>
      </c>
      <c r="AF354" s="13" t="s">
        <v>476</v>
      </c>
      <c r="AG354" s="18" t="s">
        <v>471</v>
      </c>
      <c r="AH354" s="18">
        <v>736</v>
      </c>
      <c r="AI354" s="40" t="s">
        <v>477</v>
      </c>
      <c r="AJ354" s="30" t="s">
        <v>1015</v>
      </c>
      <c r="AK354" s="30"/>
      <c r="AV354" s="20"/>
      <c r="AW354" s="20"/>
      <c r="BG354" s="18"/>
    </row>
    <row r="355" spans="1:59" ht="17.100000000000001" customHeight="1">
      <c r="A355" s="36">
        <v>44714</v>
      </c>
      <c r="B355" s="37" t="s">
        <v>83</v>
      </c>
      <c r="C355" s="37" t="s">
        <v>292</v>
      </c>
      <c r="D355" s="38">
        <v>3195</v>
      </c>
      <c r="E355" s="13" t="s">
        <v>1099</v>
      </c>
      <c r="F355" s="13" t="s">
        <v>1100</v>
      </c>
      <c r="G355" s="13">
        <v>2</v>
      </c>
      <c r="H355" s="39" t="s">
        <v>292</v>
      </c>
      <c r="I355" s="13" t="s">
        <v>1227</v>
      </c>
      <c r="J355" s="54"/>
      <c r="K355" s="37">
        <v>237</v>
      </c>
      <c r="L355" s="40" t="s">
        <v>477</v>
      </c>
      <c r="M355" s="37">
        <v>2</v>
      </c>
      <c r="N355" s="40">
        <v>37</v>
      </c>
      <c r="O355" s="40">
        <v>37</v>
      </c>
      <c r="P355" s="40" t="s">
        <v>1259</v>
      </c>
      <c r="Q355" s="40" t="s">
        <v>1285</v>
      </c>
      <c r="R355" s="40"/>
      <c r="S355" s="39"/>
      <c r="BG355" s="18"/>
    </row>
    <row r="356" spans="1:59" ht="17.100000000000001" customHeight="1">
      <c r="A356" s="10"/>
      <c r="B356" s="11"/>
      <c r="C356" s="11"/>
      <c r="D356" s="12"/>
      <c r="E356" s="15" t="s">
        <v>1099</v>
      </c>
      <c r="F356" s="15" t="s">
        <v>1100</v>
      </c>
      <c r="G356" s="15">
        <v>2</v>
      </c>
      <c r="H356" s="14" t="s">
        <v>618</v>
      </c>
      <c r="I356" s="15" t="s">
        <v>1227</v>
      </c>
      <c r="J356" s="53"/>
      <c r="K356" s="11">
        <v>337</v>
      </c>
      <c r="L356" s="16" t="s">
        <v>477</v>
      </c>
      <c r="M356" s="11">
        <v>3</v>
      </c>
      <c r="N356" s="16">
        <v>37</v>
      </c>
      <c r="O356" s="16">
        <v>37</v>
      </c>
      <c r="P356" s="16" t="s">
        <v>1259</v>
      </c>
      <c r="Q356" s="16" t="s">
        <v>1285</v>
      </c>
      <c r="R356" s="16"/>
      <c r="S356" s="14" t="s">
        <v>1223</v>
      </c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BG356" s="18"/>
    </row>
    <row r="357" spans="1:59" ht="17.100000000000001" customHeight="1">
      <c r="A357" s="16"/>
      <c r="B357" s="16"/>
      <c r="C357" s="16"/>
      <c r="D357" s="16"/>
      <c r="E357" s="15" t="s">
        <v>1099</v>
      </c>
      <c r="F357" s="15" t="s">
        <v>1100</v>
      </c>
      <c r="G357" s="15">
        <v>2</v>
      </c>
      <c r="H357" s="14" t="s">
        <v>682</v>
      </c>
      <c r="I357" s="15" t="s">
        <v>1227</v>
      </c>
      <c r="J357" s="53"/>
      <c r="K357" s="11">
        <v>437</v>
      </c>
      <c r="L357" s="16" t="s">
        <v>477</v>
      </c>
      <c r="M357" s="11">
        <v>4</v>
      </c>
      <c r="N357" s="16">
        <v>37</v>
      </c>
      <c r="O357" s="16">
        <v>37</v>
      </c>
      <c r="P357" s="16" t="s">
        <v>1259</v>
      </c>
      <c r="Q357" s="16" t="s">
        <v>1285</v>
      </c>
      <c r="R357" s="16"/>
      <c r="S357" s="14" t="s">
        <v>1223</v>
      </c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BG357" s="18"/>
    </row>
    <row r="358" spans="1:59" ht="17.100000000000001" customHeight="1">
      <c r="A358" s="36">
        <v>45126</v>
      </c>
      <c r="B358" s="37" t="s">
        <v>1152</v>
      </c>
      <c r="C358" s="37" t="s">
        <v>735</v>
      </c>
      <c r="D358" s="38">
        <v>3650</v>
      </c>
      <c r="E358" s="13" t="s">
        <v>1099</v>
      </c>
      <c r="F358" s="13" t="s">
        <v>1100</v>
      </c>
      <c r="G358" s="13">
        <v>2</v>
      </c>
      <c r="H358" s="39" t="s">
        <v>735</v>
      </c>
      <c r="I358" s="13" t="s">
        <v>476</v>
      </c>
      <c r="J358" s="54"/>
      <c r="K358" s="37">
        <v>537</v>
      </c>
      <c r="L358" s="40" t="s">
        <v>477</v>
      </c>
      <c r="M358" s="37">
        <v>5</v>
      </c>
      <c r="N358" s="40">
        <v>37</v>
      </c>
      <c r="O358" s="40">
        <v>37</v>
      </c>
      <c r="P358" s="40" t="s">
        <v>1259</v>
      </c>
      <c r="Q358" s="40" t="s">
        <v>1285</v>
      </c>
      <c r="R358" s="40"/>
      <c r="S358" s="39" t="s">
        <v>1235</v>
      </c>
      <c r="T358" s="27">
        <f>D358-AB358</f>
        <v>0</v>
      </c>
      <c r="U358" s="27">
        <v>0</v>
      </c>
      <c r="V358" s="28">
        <f>D358/AB358</f>
        <v>1</v>
      </c>
      <c r="W358" s="28"/>
      <c r="AA358" s="18" t="s">
        <v>735</v>
      </c>
      <c r="AB358" s="27">
        <v>3650</v>
      </c>
      <c r="AC358" s="13" t="s">
        <v>1099</v>
      </c>
      <c r="AD358" s="13" t="s">
        <v>1100</v>
      </c>
      <c r="AE358" s="18" t="s">
        <v>735</v>
      </c>
      <c r="AF358" s="13" t="s">
        <v>476</v>
      </c>
      <c r="AH358" s="18">
        <v>537</v>
      </c>
      <c r="AI358" s="40" t="s">
        <v>477</v>
      </c>
      <c r="AJ358" s="30" t="s">
        <v>962</v>
      </c>
      <c r="BG358" s="18"/>
    </row>
    <row r="359" spans="1:59" ht="17.100000000000001" customHeight="1">
      <c r="A359" s="36">
        <v>45487</v>
      </c>
      <c r="B359" s="37" t="s">
        <v>145</v>
      </c>
      <c r="C359" s="37" t="s">
        <v>357</v>
      </c>
      <c r="D359" s="38">
        <v>3770</v>
      </c>
      <c r="E359" s="13" t="s">
        <v>1099</v>
      </c>
      <c r="F359" s="13" t="s">
        <v>1100</v>
      </c>
      <c r="G359" s="13">
        <v>2</v>
      </c>
      <c r="H359" s="39" t="s">
        <v>357</v>
      </c>
      <c r="I359" s="13" t="s">
        <v>476</v>
      </c>
      <c r="J359" s="54"/>
      <c r="K359" s="37">
        <v>637</v>
      </c>
      <c r="L359" s="40" t="s">
        <v>477</v>
      </c>
      <c r="M359" s="37">
        <v>6</v>
      </c>
      <c r="N359" s="40">
        <v>37</v>
      </c>
      <c r="O359" s="40">
        <v>37</v>
      </c>
      <c r="P359" s="40" t="s">
        <v>1259</v>
      </c>
      <c r="Q359" s="40" t="s">
        <v>1285</v>
      </c>
      <c r="R359" s="40"/>
      <c r="S359" s="49" t="s">
        <v>1234</v>
      </c>
      <c r="T359" s="27">
        <f>D359-AB359</f>
        <v>-130</v>
      </c>
      <c r="U359" s="27">
        <v>-130</v>
      </c>
      <c r="V359" s="28">
        <f>D359/AB359</f>
        <v>0.96666666666666667</v>
      </c>
      <c r="W359" s="28"/>
      <c r="AA359" s="18" t="s">
        <v>357</v>
      </c>
      <c r="AB359" s="27">
        <v>3900</v>
      </c>
      <c r="AC359" s="13" t="s">
        <v>1099</v>
      </c>
      <c r="AD359" s="13" t="s">
        <v>1100</v>
      </c>
      <c r="AE359" s="18" t="s">
        <v>357</v>
      </c>
      <c r="AF359" s="13" t="s">
        <v>476</v>
      </c>
      <c r="AH359" s="18">
        <v>637</v>
      </c>
      <c r="AI359" s="40" t="s">
        <v>477</v>
      </c>
      <c r="AJ359" s="30" t="s">
        <v>919</v>
      </c>
      <c r="AK359" s="30"/>
      <c r="BG359" s="18"/>
    </row>
    <row r="360" spans="1:59" ht="17.100000000000001" customHeight="1">
      <c r="A360" s="36">
        <v>45540</v>
      </c>
      <c r="B360" s="37" t="s">
        <v>171</v>
      </c>
      <c r="C360" s="37" t="s">
        <v>384</v>
      </c>
      <c r="D360" s="38">
        <v>3695</v>
      </c>
      <c r="E360" s="13" t="s">
        <v>1099</v>
      </c>
      <c r="F360" s="13" t="s">
        <v>1100</v>
      </c>
      <c r="G360" s="13">
        <v>2</v>
      </c>
      <c r="H360" s="39" t="s">
        <v>791</v>
      </c>
      <c r="I360" s="13" t="s">
        <v>476</v>
      </c>
      <c r="J360" s="54" t="s">
        <v>471</v>
      </c>
      <c r="K360" s="37">
        <v>737</v>
      </c>
      <c r="L360" s="40" t="s">
        <v>477</v>
      </c>
      <c r="M360" s="37">
        <v>7</v>
      </c>
      <c r="N360" s="40">
        <v>37</v>
      </c>
      <c r="O360" s="40">
        <v>37</v>
      </c>
      <c r="P360" s="40" t="s">
        <v>1259</v>
      </c>
      <c r="Q360" s="40" t="s">
        <v>1285</v>
      </c>
      <c r="R360" s="40"/>
      <c r="S360" s="39" t="s">
        <v>1236</v>
      </c>
      <c r="T360" s="27">
        <f>D360-AB360</f>
        <v>358</v>
      </c>
      <c r="U360" s="27">
        <v>358</v>
      </c>
      <c r="V360" s="28">
        <f>D360/AB360</f>
        <v>1.1072819898112076</v>
      </c>
      <c r="W360" s="28">
        <f>V360-1</f>
        <v>0.10728198981120762</v>
      </c>
      <c r="X360" s="41"/>
      <c r="Y360" s="29"/>
      <c r="AA360" s="18" t="s">
        <v>384</v>
      </c>
      <c r="AB360" s="27">
        <v>3337</v>
      </c>
      <c r="AC360" s="13" t="s">
        <v>1099</v>
      </c>
      <c r="AD360" s="13" t="s">
        <v>1100</v>
      </c>
      <c r="AE360" s="18" t="s">
        <v>791</v>
      </c>
      <c r="AF360" s="13" t="s">
        <v>476</v>
      </c>
      <c r="AG360" s="18" t="s">
        <v>471</v>
      </c>
      <c r="AH360" s="18">
        <v>737</v>
      </c>
      <c r="AI360" s="40" t="s">
        <v>477</v>
      </c>
      <c r="AJ360" s="30" t="s">
        <v>1013</v>
      </c>
      <c r="AK360" s="30"/>
      <c r="BG360" s="18"/>
    </row>
    <row r="361" spans="1:59" ht="17.100000000000001" customHeight="1">
      <c r="A361" s="10"/>
      <c r="B361" s="11"/>
      <c r="C361" s="11"/>
      <c r="D361" s="12"/>
      <c r="E361" s="15" t="s">
        <v>1237</v>
      </c>
      <c r="F361" s="15" t="s">
        <v>1100</v>
      </c>
      <c r="G361" s="15">
        <v>1</v>
      </c>
      <c r="H361" s="14" t="s">
        <v>559</v>
      </c>
      <c r="I361" s="15" t="s">
        <v>1227</v>
      </c>
      <c r="J361" s="53"/>
      <c r="K361" s="11">
        <v>238</v>
      </c>
      <c r="L361" s="16" t="s">
        <v>477</v>
      </c>
      <c r="M361" s="11">
        <v>2</v>
      </c>
      <c r="N361" s="16">
        <v>38</v>
      </c>
      <c r="O361" s="16">
        <v>38</v>
      </c>
      <c r="P361" s="16" t="s">
        <v>1261</v>
      </c>
      <c r="Q361" s="16" t="s">
        <v>1285</v>
      </c>
      <c r="R361" s="16"/>
      <c r="S361" s="14" t="s">
        <v>1223</v>
      </c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V361" s="20"/>
      <c r="AW361" s="20"/>
      <c r="BG361" s="18"/>
    </row>
    <row r="362" spans="1:59" ht="17.100000000000001" customHeight="1">
      <c r="A362" s="10"/>
      <c r="B362" s="11"/>
      <c r="C362" s="11"/>
      <c r="D362" s="12"/>
      <c r="E362" s="15" t="s">
        <v>1237</v>
      </c>
      <c r="F362" s="15" t="s">
        <v>1100</v>
      </c>
      <c r="G362" s="15">
        <v>1</v>
      </c>
      <c r="H362" s="14" t="s">
        <v>619</v>
      </c>
      <c r="I362" s="15" t="s">
        <v>1227</v>
      </c>
      <c r="J362" s="53"/>
      <c r="K362" s="11">
        <v>338</v>
      </c>
      <c r="L362" s="16" t="s">
        <v>477</v>
      </c>
      <c r="M362" s="11">
        <v>3</v>
      </c>
      <c r="N362" s="16">
        <v>38</v>
      </c>
      <c r="O362" s="16">
        <v>38</v>
      </c>
      <c r="P362" s="16" t="s">
        <v>1261</v>
      </c>
      <c r="Q362" s="16" t="s">
        <v>1285</v>
      </c>
      <c r="R362" s="16"/>
      <c r="S362" s="14" t="s">
        <v>1223</v>
      </c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BG362" s="18"/>
    </row>
    <row r="363" spans="1:59" ht="17.100000000000001" customHeight="1">
      <c r="A363" s="36">
        <v>45198</v>
      </c>
      <c r="B363" s="37" t="s">
        <v>1149</v>
      </c>
      <c r="C363" s="37" t="s">
        <v>683</v>
      </c>
      <c r="D363" s="38">
        <v>2950</v>
      </c>
      <c r="E363" s="13" t="s">
        <v>1237</v>
      </c>
      <c r="F363" s="13" t="s">
        <v>1100</v>
      </c>
      <c r="G363" s="13">
        <v>1</v>
      </c>
      <c r="H363" s="39" t="s">
        <v>683</v>
      </c>
      <c r="I363" s="13" t="s">
        <v>476</v>
      </c>
      <c r="J363" s="54"/>
      <c r="K363" s="37">
        <v>438</v>
      </c>
      <c r="L363" s="40" t="s">
        <v>477</v>
      </c>
      <c r="M363" s="37">
        <v>4</v>
      </c>
      <c r="N363" s="40">
        <v>38</v>
      </c>
      <c r="O363" s="40">
        <v>38</v>
      </c>
      <c r="P363" s="40" t="s">
        <v>1261</v>
      </c>
      <c r="Q363" s="40" t="s">
        <v>1285</v>
      </c>
      <c r="R363" s="40"/>
      <c r="S363" s="39" t="s">
        <v>1235</v>
      </c>
      <c r="T363" s="27">
        <f>D363-AB363</f>
        <v>0</v>
      </c>
      <c r="U363" s="27">
        <v>0</v>
      </c>
      <c r="V363" s="28">
        <f>D363/AB363</f>
        <v>1</v>
      </c>
      <c r="W363" s="28"/>
      <c r="Y363" s="29">
        <f>A363-Z363</f>
        <v>13</v>
      </c>
      <c r="Z363" s="36">
        <v>45185</v>
      </c>
      <c r="AA363" s="37" t="s">
        <v>1149</v>
      </c>
      <c r="AB363" s="38">
        <v>2950</v>
      </c>
      <c r="AC363" s="13" t="s">
        <v>27</v>
      </c>
      <c r="AD363" s="13" t="s">
        <v>1100</v>
      </c>
      <c r="AE363" s="37" t="s">
        <v>683</v>
      </c>
      <c r="AF363" s="13" t="s">
        <v>476</v>
      </c>
      <c r="AG363" s="40"/>
      <c r="AH363" s="37">
        <v>438</v>
      </c>
      <c r="AI363" s="40" t="s">
        <v>477</v>
      </c>
      <c r="AJ363" s="30" t="s">
        <v>1080</v>
      </c>
      <c r="AM363" s="18" t="s">
        <v>683</v>
      </c>
      <c r="AN363" s="27">
        <v>2950</v>
      </c>
      <c r="AO363" s="13" t="s">
        <v>1099</v>
      </c>
      <c r="AP363" s="13" t="s">
        <v>1100</v>
      </c>
      <c r="AQ363" s="18" t="s">
        <v>683</v>
      </c>
      <c r="AR363" s="13" t="s">
        <v>476</v>
      </c>
      <c r="AT363" s="18">
        <v>438</v>
      </c>
      <c r="AU363" s="40" t="s">
        <v>477</v>
      </c>
      <c r="BG363" s="18"/>
    </row>
    <row r="364" spans="1:59" ht="17.100000000000001" customHeight="1">
      <c r="A364" s="36">
        <v>45592</v>
      </c>
      <c r="B364" s="37" t="s">
        <v>102</v>
      </c>
      <c r="C364" s="37" t="s">
        <v>313</v>
      </c>
      <c r="D364" s="38">
        <v>2975</v>
      </c>
      <c r="E364" s="13" t="s">
        <v>1237</v>
      </c>
      <c r="F364" s="13" t="s">
        <v>1100</v>
      </c>
      <c r="G364" s="13">
        <v>1</v>
      </c>
      <c r="H364" s="39" t="s">
        <v>313</v>
      </c>
      <c r="I364" s="13" t="s">
        <v>476</v>
      </c>
      <c r="J364" s="54"/>
      <c r="K364" s="37">
        <v>538</v>
      </c>
      <c r="L364" s="40" t="s">
        <v>477</v>
      </c>
      <c r="M364" s="37">
        <v>5</v>
      </c>
      <c r="N364" s="40">
        <v>38</v>
      </c>
      <c r="O364" s="40">
        <v>38</v>
      </c>
      <c r="P364" s="40" t="s">
        <v>1261</v>
      </c>
      <c r="Q364" s="40" t="s">
        <v>1285</v>
      </c>
      <c r="R364" s="40"/>
      <c r="S364" s="39" t="s">
        <v>1236</v>
      </c>
      <c r="T364" s="27">
        <f>D364-AB364</f>
        <v>25</v>
      </c>
      <c r="U364" s="27">
        <v>25</v>
      </c>
      <c r="V364" s="28">
        <f>D364/AB364</f>
        <v>1.0084745762711864</v>
      </c>
      <c r="W364" s="28">
        <f>V364-1</f>
        <v>8.4745762711864181E-3</v>
      </c>
      <c r="X364" s="41">
        <v>8.4745762711864181E-3</v>
      </c>
      <c r="Y364" s="29"/>
      <c r="AA364" s="18" t="s">
        <v>313</v>
      </c>
      <c r="AB364" s="27">
        <v>2950</v>
      </c>
      <c r="AC364" s="13" t="s">
        <v>1099</v>
      </c>
      <c r="AD364" s="13" t="s">
        <v>1100</v>
      </c>
      <c r="AE364" s="18" t="s">
        <v>313</v>
      </c>
      <c r="AF364" s="13" t="s">
        <v>476</v>
      </c>
      <c r="AH364" s="18">
        <v>538</v>
      </c>
      <c r="AI364" s="40" t="s">
        <v>477</v>
      </c>
      <c r="AJ364" s="30" t="s">
        <v>1082</v>
      </c>
      <c r="AK364" s="30"/>
      <c r="BG364" s="18"/>
    </row>
    <row r="365" spans="1:59" ht="17.100000000000001" customHeight="1">
      <c r="A365" s="36">
        <v>45114</v>
      </c>
      <c r="B365" s="37" t="s">
        <v>115</v>
      </c>
      <c r="C365" s="37" t="s">
        <v>326</v>
      </c>
      <c r="D365" s="38">
        <v>3075</v>
      </c>
      <c r="E365" s="13" t="s">
        <v>1237</v>
      </c>
      <c r="F365" s="13" t="s">
        <v>1100</v>
      </c>
      <c r="G365" s="13">
        <v>1</v>
      </c>
      <c r="H365" s="39" t="s">
        <v>326</v>
      </c>
      <c r="I365" s="13" t="s">
        <v>476</v>
      </c>
      <c r="J365" s="54"/>
      <c r="K365" s="37">
        <v>638</v>
      </c>
      <c r="L365" s="40" t="s">
        <v>477</v>
      </c>
      <c r="M365" s="37">
        <v>6</v>
      </c>
      <c r="N365" s="40">
        <v>38</v>
      </c>
      <c r="O365" s="40">
        <v>38</v>
      </c>
      <c r="P365" s="40" t="s">
        <v>1261</v>
      </c>
      <c r="Q365" s="40" t="s">
        <v>1285</v>
      </c>
      <c r="R365" s="40"/>
      <c r="S365" s="39" t="s">
        <v>1235</v>
      </c>
      <c r="T365" s="27">
        <f>D365-AB365</f>
        <v>0</v>
      </c>
      <c r="U365" s="27">
        <v>0</v>
      </c>
      <c r="V365" s="28">
        <f>D365/AB365</f>
        <v>1</v>
      </c>
      <c r="W365" s="28"/>
      <c r="AA365" s="18" t="s">
        <v>326</v>
      </c>
      <c r="AB365" s="27">
        <v>3075</v>
      </c>
      <c r="AC365" s="13" t="s">
        <v>1099</v>
      </c>
      <c r="AD365" s="13" t="s">
        <v>1100</v>
      </c>
      <c r="AE365" s="18" t="s">
        <v>326</v>
      </c>
      <c r="AF365" s="13" t="s">
        <v>476</v>
      </c>
      <c r="AH365" s="18">
        <v>638</v>
      </c>
      <c r="AI365" s="40" t="s">
        <v>477</v>
      </c>
      <c r="AJ365" s="30" t="s">
        <v>1054</v>
      </c>
      <c r="AK365" s="30"/>
      <c r="BG365" s="18"/>
    </row>
    <row r="366" spans="1:59" ht="17.100000000000001" customHeight="1">
      <c r="A366" s="36">
        <v>44757</v>
      </c>
      <c r="B366" s="37" t="s">
        <v>125</v>
      </c>
      <c r="C366" s="37" t="s">
        <v>336</v>
      </c>
      <c r="D366" s="38">
        <v>2980</v>
      </c>
      <c r="E366" s="13" t="s">
        <v>1237</v>
      </c>
      <c r="F366" s="13" t="s">
        <v>1100</v>
      </c>
      <c r="G366" s="13">
        <v>1</v>
      </c>
      <c r="H366" s="39" t="s">
        <v>792</v>
      </c>
      <c r="I366" s="13" t="s">
        <v>476</v>
      </c>
      <c r="J366" s="54" t="s">
        <v>471</v>
      </c>
      <c r="K366" s="37">
        <v>738</v>
      </c>
      <c r="L366" s="40" t="s">
        <v>477</v>
      </c>
      <c r="M366" s="37">
        <v>7</v>
      </c>
      <c r="N366" s="40">
        <v>38</v>
      </c>
      <c r="O366" s="40">
        <v>38</v>
      </c>
      <c r="P366" s="40" t="s">
        <v>1261</v>
      </c>
      <c r="Q366" s="40" t="s">
        <v>1285</v>
      </c>
      <c r="R366" s="40"/>
      <c r="S366" s="39" t="s">
        <v>1235</v>
      </c>
      <c r="T366" s="27">
        <f>D366-AB366</f>
        <v>0</v>
      </c>
      <c r="U366" s="27">
        <v>0</v>
      </c>
      <c r="V366" s="28">
        <f>D366/AB366</f>
        <v>1</v>
      </c>
      <c r="W366" s="28"/>
      <c r="AA366" s="18" t="s">
        <v>336</v>
      </c>
      <c r="AB366" s="27">
        <v>2980</v>
      </c>
      <c r="AC366" s="13" t="s">
        <v>1099</v>
      </c>
      <c r="AD366" s="13" t="s">
        <v>1100</v>
      </c>
      <c r="AE366" s="18" t="s">
        <v>792</v>
      </c>
      <c r="AF366" s="13" t="s">
        <v>476</v>
      </c>
      <c r="AG366" s="18" t="s">
        <v>471</v>
      </c>
      <c r="AH366" s="18">
        <v>738</v>
      </c>
      <c r="AI366" s="40" t="s">
        <v>477</v>
      </c>
      <c r="AJ366" s="30" t="s">
        <v>1075</v>
      </c>
      <c r="AK366" s="30"/>
      <c r="BG366" s="18"/>
    </row>
    <row r="367" spans="1:59" ht="17.100000000000001" customHeight="1">
      <c r="A367" s="36">
        <v>44719</v>
      </c>
      <c r="B367" s="37" t="s">
        <v>89</v>
      </c>
      <c r="C367" s="37" t="s">
        <v>299</v>
      </c>
      <c r="D367" s="38">
        <v>2890</v>
      </c>
      <c r="E367" s="13" t="s">
        <v>1237</v>
      </c>
      <c r="F367" s="13" t="s">
        <v>1100</v>
      </c>
      <c r="G367" s="13">
        <v>1</v>
      </c>
      <c r="H367" s="39" t="s">
        <v>299</v>
      </c>
      <c r="I367" s="13" t="s">
        <v>476</v>
      </c>
      <c r="J367" s="54"/>
      <c r="K367" s="37">
        <v>239</v>
      </c>
      <c r="L367" s="40" t="s">
        <v>477</v>
      </c>
      <c r="M367" s="37">
        <v>2</v>
      </c>
      <c r="N367" s="40">
        <v>39</v>
      </c>
      <c r="O367" s="40">
        <v>39</v>
      </c>
      <c r="P367" s="40" t="s">
        <v>1261</v>
      </c>
      <c r="Q367" s="40" t="s">
        <v>1285</v>
      </c>
      <c r="R367" s="40"/>
      <c r="S367" s="39"/>
      <c r="BG367" s="18"/>
    </row>
    <row r="368" spans="1:59" ht="17.100000000000001" customHeight="1">
      <c r="A368" s="36">
        <v>45106</v>
      </c>
      <c r="B368" s="37" t="s">
        <v>1155</v>
      </c>
      <c r="C368" s="37" t="s">
        <v>620</v>
      </c>
      <c r="D368" s="38">
        <v>3025</v>
      </c>
      <c r="E368" s="13" t="s">
        <v>1237</v>
      </c>
      <c r="F368" s="13" t="s">
        <v>1100</v>
      </c>
      <c r="G368" s="13">
        <v>1</v>
      </c>
      <c r="H368" s="39" t="s">
        <v>620</v>
      </c>
      <c r="I368" s="13" t="s">
        <v>476</v>
      </c>
      <c r="J368" s="54"/>
      <c r="K368" s="37">
        <v>339</v>
      </c>
      <c r="L368" s="40" t="s">
        <v>477</v>
      </c>
      <c r="M368" s="37">
        <v>3</v>
      </c>
      <c r="N368" s="40">
        <v>39</v>
      </c>
      <c r="O368" s="40">
        <v>39</v>
      </c>
      <c r="P368" s="40" t="s">
        <v>1261</v>
      </c>
      <c r="Q368" s="40" t="s">
        <v>1285</v>
      </c>
      <c r="R368" s="40"/>
      <c r="S368" s="49" t="s">
        <v>1234</v>
      </c>
      <c r="T368" s="27">
        <f>D368-AB368</f>
        <v>-125</v>
      </c>
      <c r="U368" s="27">
        <v>-125</v>
      </c>
      <c r="V368" s="28">
        <f>D368/AB368</f>
        <v>0.96031746031746035</v>
      </c>
      <c r="W368" s="28"/>
      <c r="Y368" s="29">
        <f>A368-Z368</f>
        <v>4</v>
      </c>
      <c r="Z368" s="36">
        <v>45102</v>
      </c>
      <c r="AA368" s="37" t="s">
        <v>1155</v>
      </c>
      <c r="AB368" s="38">
        <v>3150</v>
      </c>
      <c r="AC368" s="13" t="s">
        <v>27</v>
      </c>
      <c r="AD368" s="13" t="s">
        <v>1100</v>
      </c>
      <c r="AE368" s="37" t="s">
        <v>620</v>
      </c>
      <c r="AF368" s="13" t="s">
        <v>476</v>
      </c>
      <c r="AG368" s="40"/>
      <c r="AH368" s="37">
        <v>339</v>
      </c>
      <c r="AI368" s="40" t="s">
        <v>477</v>
      </c>
      <c r="BG368" s="18"/>
    </row>
    <row r="369" spans="1:59" ht="17.100000000000001" customHeight="1">
      <c r="A369" s="36">
        <v>45486</v>
      </c>
      <c r="B369" s="37" t="s">
        <v>100</v>
      </c>
      <c r="C369" s="37" t="s">
        <v>311</v>
      </c>
      <c r="D369" s="38">
        <v>3225</v>
      </c>
      <c r="E369" s="13" t="s">
        <v>1237</v>
      </c>
      <c r="F369" s="13" t="s">
        <v>1100</v>
      </c>
      <c r="G369" s="13">
        <v>1</v>
      </c>
      <c r="H369" s="39" t="s">
        <v>311</v>
      </c>
      <c r="I369" s="13" t="s">
        <v>476</v>
      </c>
      <c r="J369" s="54"/>
      <c r="K369" s="37">
        <v>439</v>
      </c>
      <c r="L369" s="40" t="s">
        <v>477</v>
      </c>
      <c r="M369" s="37">
        <v>4</v>
      </c>
      <c r="N369" s="40">
        <v>39</v>
      </c>
      <c r="O369" s="40">
        <v>39</v>
      </c>
      <c r="P369" s="40" t="s">
        <v>1261</v>
      </c>
      <c r="Q369" s="40" t="s">
        <v>1285</v>
      </c>
      <c r="R369" s="40"/>
      <c r="S369" s="39" t="s">
        <v>1236</v>
      </c>
      <c r="T369" s="27">
        <f>D369-AB369</f>
        <v>250</v>
      </c>
      <c r="U369" s="27">
        <v>250</v>
      </c>
      <c r="V369" s="28">
        <f>D369/AB369</f>
        <v>1.0840336134453781</v>
      </c>
      <c r="W369" s="28">
        <f>V369-1</f>
        <v>8.4033613445378075E-2</v>
      </c>
      <c r="X369" s="41"/>
      <c r="Y369" s="29"/>
      <c r="AA369" s="18" t="s">
        <v>311</v>
      </c>
      <c r="AB369" s="27">
        <v>2975</v>
      </c>
      <c r="AC369" s="13" t="s">
        <v>1099</v>
      </c>
      <c r="AD369" s="13" t="s">
        <v>1100</v>
      </c>
      <c r="AE369" s="18" t="s">
        <v>311</v>
      </c>
      <c r="AF369" s="13" t="s">
        <v>476</v>
      </c>
      <c r="AH369" s="18">
        <v>439</v>
      </c>
      <c r="AI369" s="40" t="s">
        <v>477</v>
      </c>
      <c r="AJ369" s="30" t="s">
        <v>1077</v>
      </c>
      <c r="BG369" s="18"/>
    </row>
    <row r="370" spans="1:59" ht="17.100000000000001" customHeight="1">
      <c r="A370" s="36">
        <v>45544</v>
      </c>
      <c r="B370" s="37" t="s">
        <v>118</v>
      </c>
      <c r="C370" s="37" t="s">
        <v>329</v>
      </c>
      <c r="D370" s="38">
        <v>3175</v>
      </c>
      <c r="E370" s="13" t="s">
        <v>1237</v>
      </c>
      <c r="F370" s="13" t="s">
        <v>1100</v>
      </c>
      <c r="G370" s="13">
        <v>1</v>
      </c>
      <c r="H370" s="39" t="s">
        <v>329</v>
      </c>
      <c r="I370" s="13" t="s">
        <v>476</v>
      </c>
      <c r="J370" s="54"/>
      <c r="K370" s="37">
        <v>539</v>
      </c>
      <c r="L370" s="40" t="s">
        <v>477</v>
      </c>
      <c r="M370" s="37">
        <v>5</v>
      </c>
      <c r="N370" s="40">
        <v>39</v>
      </c>
      <c r="O370" s="40">
        <v>39</v>
      </c>
      <c r="P370" s="40" t="s">
        <v>1261</v>
      </c>
      <c r="Q370" s="40" t="s">
        <v>1285</v>
      </c>
      <c r="R370" s="40"/>
      <c r="S370" s="39" t="s">
        <v>1236</v>
      </c>
      <c r="T370" s="27">
        <f>D370-AB370</f>
        <v>185</v>
      </c>
      <c r="U370" s="27">
        <v>185</v>
      </c>
      <c r="V370" s="28">
        <f>D370/AB370</f>
        <v>1.0618729096989967</v>
      </c>
      <c r="W370" s="28">
        <f>V370-1</f>
        <v>6.1872909698996725E-2</v>
      </c>
      <c r="X370" s="41">
        <v>6.1872909698996725E-2</v>
      </c>
      <c r="Y370" s="29"/>
      <c r="AA370" s="18" t="s">
        <v>329</v>
      </c>
      <c r="AB370" s="27">
        <v>2990</v>
      </c>
      <c r="AC370" s="13" t="s">
        <v>1099</v>
      </c>
      <c r="AD370" s="13" t="s">
        <v>1100</v>
      </c>
      <c r="AE370" s="18" t="s">
        <v>329</v>
      </c>
      <c r="AF370" s="13" t="s">
        <v>476</v>
      </c>
      <c r="AH370" s="18">
        <v>539</v>
      </c>
      <c r="AI370" s="40" t="s">
        <v>477</v>
      </c>
      <c r="AJ370" s="30" t="s">
        <v>1073</v>
      </c>
      <c r="AK370" s="30"/>
      <c r="BG370" s="18"/>
    </row>
    <row r="371" spans="1:59" ht="17.100000000000001" customHeight="1">
      <c r="A371" s="36">
        <v>45178</v>
      </c>
      <c r="B371" s="37" t="s">
        <v>146</v>
      </c>
      <c r="C371" s="37" t="s">
        <v>358</v>
      </c>
      <c r="D371" s="38">
        <v>3325</v>
      </c>
      <c r="E371" s="13" t="s">
        <v>1237</v>
      </c>
      <c r="F371" s="13" t="s">
        <v>1100</v>
      </c>
      <c r="G371" s="13">
        <v>1</v>
      </c>
      <c r="H371" s="39" t="s">
        <v>358</v>
      </c>
      <c r="I371" s="13" t="s">
        <v>476</v>
      </c>
      <c r="J371" s="54"/>
      <c r="K371" s="37">
        <v>639</v>
      </c>
      <c r="L371" s="40" t="s">
        <v>477</v>
      </c>
      <c r="M371" s="37">
        <v>6</v>
      </c>
      <c r="N371" s="40">
        <v>39</v>
      </c>
      <c r="O371" s="40">
        <v>39</v>
      </c>
      <c r="P371" s="40" t="s">
        <v>1261</v>
      </c>
      <c r="Q371" s="40" t="s">
        <v>1285</v>
      </c>
      <c r="R371" s="40"/>
      <c r="S371" s="39" t="s">
        <v>1236</v>
      </c>
      <c r="T371" s="27">
        <f>D371-AB371</f>
        <v>337</v>
      </c>
      <c r="U371" s="27">
        <v>337</v>
      </c>
      <c r="V371" s="28">
        <f>D371/AB371</f>
        <v>1.1127844712182062</v>
      </c>
      <c r="W371" s="28">
        <f>V371-1</f>
        <v>0.11278447121820623</v>
      </c>
      <c r="X371" s="41"/>
      <c r="Y371" s="29"/>
      <c r="AA371" s="18" t="s">
        <v>358</v>
      </c>
      <c r="AB371" s="27">
        <v>2988</v>
      </c>
      <c r="AC371" s="13" t="s">
        <v>1099</v>
      </c>
      <c r="AD371" s="13" t="s">
        <v>1100</v>
      </c>
      <c r="AE371" s="18" t="s">
        <v>358</v>
      </c>
      <c r="AF371" s="13" t="s">
        <v>476</v>
      </c>
      <c r="AH371" s="18">
        <v>639</v>
      </c>
      <c r="AI371" s="40" t="s">
        <v>477</v>
      </c>
      <c r="AJ371" s="30" t="s">
        <v>1074</v>
      </c>
      <c r="AK371" s="30"/>
      <c r="BG371" s="18"/>
    </row>
    <row r="372" spans="1:59" ht="17.100000000000001" customHeight="1">
      <c r="A372" s="36">
        <v>45594</v>
      </c>
      <c r="B372" s="37" t="s">
        <v>1101</v>
      </c>
      <c r="C372" s="37" t="s">
        <v>1095</v>
      </c>
      <c r="D372" s="38">
        <v>3320</v>
      </c>
      <c r="E372" s="13" t="s">
        <v>1237</v>
      </c>
      <c r="F372" s="13" t="s">
        <v>1100</v>
      </c>
      <c r="G372" s="13">
        <v>1</v>
      </c>
      <c r="H372" s="39" t="s">
        <v>1211</v>
      </c>
      <c r="I372" s="13" t="s">
        <v>476</v>
      </c>
      <c r="J372" s="54" t="s">
        <v>471</v>
      </c>
      <c r="K372" s="37">
        <v>739</v>
      </c>
      <c r="L372" s="40" t="s">
        <v>477</v>
      </c>
      <c r="M372" s="37">
        <v>7</v>
      </c>
      <c r="N372" s="40">
        <v>39</v>
      </c>
      <c r="O372" s="40">
        <v>39</v>
      </c>
      <c r="P372" s="40" t="s">
        <v>1261</v>
      </c>
      <c r="Q372" s="40" t="s">
        <v>1285</v>
      </c>
      <c r="R372" s="40"/>
      <c r="S372" s="39" t="s">
        <v>1235</v>
      </c>
      <c r="T372" s="27">
        <f>D372-AB372</f>
        <v>0</v>
      </c>
      <c r="U372" s="27">
        <v>0</v>
      </c>
      <c r="V372" s="28">
        <f>D372/AB372</f>
        <v>1</v>
      </c>
      <c r="W372" s="28"/>
      <c r="AA372" s="18" t="s">
        <v>1095</v>
      </c>
      <c r="AB372" s="27">
        <v>3320</v>
      </c>
      <c r="AC372" s="13" t="s">
        <v>1099</v>
      </c>
      <c r="AD372" s="13" t="s">
        <v>1100</v>
      </c>
      <c r="AE372" s="18" t="s">
        <v>1211</v>
      </c>
      <c r="AF372" s="13" t="s">
        <v>476</v>
      </c>
      <c r="AG372" s="18" t="s">
        <v>471</v>
      </c>
      <c r="AH372" s="18">
        <v>739</v>
      </c>
      <c r="AI372" s="40" t="s">
        <v>477</v>
      </c>
      <c r="AJ372" s="30" t="s">
        <v>1018</v>
      </c>
      <c r="AK372" s="30"/>
      <c r="BG372" s="18"/>
    </row>
    <row r="373" spans="1:59" ht="17.100000000000001" customHeight="1">
      <c r="A373" s="67"/>
      <c r="B373" s="68"/>
      <c r="C373" s="68"/>
      <c r="D373" s="69"/>
      <c r="E373" s="70" t="s">
        <v>1099</v>
      </c>
      <c r="F373" s="70" t="s">
        <v>1100</v>
      </c>
      <c r="G373" s="70">
        <v>2</v>
      </c>
      <c r="H373" s="71" t="s">
        <v>502</v>
      </c>
      <c r="I373" s="70" t="s">
        <v>480</v>
      </c>
      <c r="J373" s="72" t="s">
        <v>1229</v>
      </c>
      <c r="K373" s="68">
        <v>203</v>
      </c>
      <c r="L373" s="73" t="s">
        <v>481</v>
      </c>
      <c r="M373" s="68">
        <v>2</v>
      </c>
      <c r="N373" s="73">
        <v>3</v>
      </c>
      <c r="O373" s="73">
        <v>3</v>
      </c>
      <c r="P373" s="73" t="s">
        <v>1262</v>
      </c>
      <c r="Q373" s="73"/>
      <c r="R373" s="73"/>
      <c r="S373" s="71" t="s">
        <v>1223</v>
      </c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  <c r="BG373" s="18"/>
    </row>
    <row r="374" spans="1:59" ht="17.100000000000001" customHeight="1">
      <c r="A374" s="67"/>
      <c r="B374" s="68"/>
      <c r="C374" s="68"/>
      <c r="D374" s="69"/>
      <c r="E374" s="70" t="s">
        <v>1099</v>
      </c>
      <c r="F374" s="70" t="s">
        <v>1100</v>
      </c>
      <c r="G374" s="70">
        <v>2</v>
      </c>
      <c r="H374" s="71" t="s">
        <v>565</v>
      </c>
      <c r="I374" s="70" t="s">
        <v>480</v>
      </c>
      <c r="J374" s="72" t="s">
        <v>1229</v>
      </c>
      <c r="K374" s="68">
        <v>303</v>
      </c>
      <c r="L374" s="73" t="s">
        <v>481</v>
      </c>
      <c r="M374" s="68">
        <v>3</v>
      </c>
      <c r="N374" s="73">
        <v>3</v>
      </c>
      <c r="O374" s="73">
        <v>3</v>
      </c>
      <c r="P374" s="73" t="s">
        <v>1262</v>
      </c>
      <c r="Q374" s="73"/>
      <c r="R374" s="73"/>
      <c r="S374" s="71" t="s">
        <v>1223</v>
      </c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BG374" s="18"/>
    </row>
    <row r="375" spans="1:59" ht="17.100000000000001" customHeight="1">
      <c r="A375" s="73"/>
      <c r="B375" s="73"/>
      <c r="C375" s="73"/>
      <c r="D375" s="73"/>
      <c r="E375" s="70" t="s">
        <v>1099</v>
      </c>
      <c r="F375" s="70" t="s">
        <v>1100</v>
      </c>
      <c r="G375" s="70">
        <v>2</v>
      </c>
      <c r="H375" s="71" t="s">
        <v>627</v>
      </c>
      <c r="I375" s="70" t="s">
        <v>480</v>
      </c>
      <c r="J375" s="72" t="s">
        <v>1229</v>
      </c>
      <c r="K375" s="73">
        <v>403</v>
      </c>
      <c r="L375" s="73" t="s">
        <v>481</v>
      </c>
      <c r="M375" s="73">
        <v>4</v>
      </c>
      <c r="N375" s="73">
        <v>3</v>
      </c>
      <c r="O375" s="73">
        <v>3</v>
      </c>
      <c r="P375" s="73" t="s">
        <v>1262</v>
      </c>
      <c r="Q375" s="73"/>
      <c r="R375" s="73"/>
      <c r="S375" s="71" t="s">
        <v>1223</v>
      </c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BG375" s="18"/>
    </row>
    <row r="376" spans="1:59" ht="17.100000000000001" customHeight="1">
      <c r="A376" s="73"/>
      <c r="B376" s="73"/>
      <c r="C376" s="73"/>
      <c r="D376" s="73"/>
      <c r="E376" s="70" t="s">
        <v>1099</v>
      </c>
      <c r="F376" s="70" t="s">
        <v>1100</v>
      </c>
      <c r="G376" s="70">
        <v>2</v>
      </c>
      <c r="H376" s="71" t="s">
        <v>689</v>
      </c>
      <c r="I376" s="70" t="s">
        <v>480</v>
      </c>
      <c r="J376" s="72" t="s">
        <v>1229</v>
      </c>
      <c r="K376" s="73">
        <v>503</v>
      </c>
      <c r="L376" s="73" t="s">
        <v>481</v>
      </c>
      <c r="M376" s="73">
        <v>5</v>
      </c>
      <c r="N376" s="73">
        <v>3</v>
      </c>
      <c r="O376" s="73">
        <v>3</v>
      </c>
      <c r="P376" s="73" t="s">
        <v>1262</v>
      </c>
      <c r="Q376" s="73"/>
      <c r="R376" s="73"/>
      <c r="S376" s="71" t="s">
        <v>1223</v>
      </c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BG376" s="18"/>
    </row>
    <row r="377" spans="1:59" ht="17.100000000000001" customHeight="1">
      <c r="A377" s="73"/>
      <c r="B377" s="73"/>
      <c r="C377" s="73"/>
      <c r="D377" s="73"/>
      <c r="E377" s="70" t="s">
        <v>1099</v>
      </c>
      <c r="F377" s="70" t="s">
        <v>1100</v>
      </c>
      <c r="G377" s="70">
        <v>2</v>
      </c>
      <c r="H377" s="71" t="s">
        <v>740</v>
      </c>
      <c r="I377" s="70" t="s">
        <v>480</v>
      </c>
      <c r="J377" s="72" t="s">
        <v>1229</v>
      </c>
      <c r="K377" s="73">
        <v>603</v>
      </c>
      <c r="L377" s="73" t="s">
        <v>481</v>
      </c>
      <c r="M377" s="73">
        <v>6</v>
      </c>
      <c r="N377" s="73">
        <v>3</v>
      </c>
      <c r="O377" s="73">
        <v>3</v>
      </c>
      <c r="P377" s="73" t="s">
        <v>1262</v>
      </c>
      <c r="Q377" s="73"/>
      <c r="R377" s="73"/>
      <c r="S377" s="71" t="s">
        <v>1223</v>
      </c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  <c r="BG377" s="18"/>
    </row>
    <row r="378" spans="1:59" ht="17.100000000000001" customHeight="1">
      <c r="A378" s="56">
        <v>45073</v>
      </c>
      <c r="B378" s="57" t="s">
        <v>57</v>
      </c>
      <c r="C378" s="57" t="s">
        <v>4</v>
      </c>
      <c r="D378" s="58">
        <v>3675</v>
      </c>
      <c r="E378" s="59" t="s">
        <v>1099</v>
      </c>
      <c r="F378" s="59" t="s">
        <v>1100</v>
      </c>
      <c r="G378" s="59">
        <v>2</v>
      </c>
      <c r="H378" s="60" t="s">
        <v>764</v>
      </c>
      <c r="I378" s="59" t="s">
        <v>480</v>
      </c>
      <c r="J378" s="61" t="s">
        <v>1217</v>
      </c>
      <c r="K378" s="57">
        <v>703</v>
      </c>
      <c r="L378" s="62" t="s">
        <v>481</v>
      </c>
      <c r="M378" s="57">
        <v>7</v>
      </c>
      <c r="N378" s="62">
        <v>3</v>
      </c>
      <c r="O378" s="62">
        <v>3</v>
      </c>
      <c r="P378" s="62" t="s">
        <v>1262</v>
      </c>
      <c r="Q378" s="62"/>
      <c r="R378" s="62"/>
      <c r="S378" s="60" t="s">
        <v>1235</v>
      </c>
      <c r="T378" s="27">
        <f>D378-AB378</f>
        <v>0</v>
      </c>
      <c r="U378" s="27">
        <v>0</v>
      </c>
      <c r="V378" s="28">
        <f>D378/AB378</f>
        <v>1</v>
      </c>
      <c r="W378" s="28"/>
      <c r="AA378" s="18" t="s">
        <v>4</v>
      </c>
      <c r="AB378" s="27">
        <v>3675</v>
      </c>
      <c r="AC378" s="34" t="s">
        <v>1099</v>
      </c>
      <c r="AD378" s="34" t="s">
        <v>1100</v>
      </c>
      <c r="AE378" s="18" t="s">
        <v>764</v>
      </c>
      <c r="AF378" s="18" t="s">
        <v>480</v>
      </c>
      <c r="AG378" s="18" t="s">
        <v>471</v>
      </c>
      <c r="AH378" s="18">
        <v>703</v>
      </c>
      <c r="AI378" s="35" t="s">
        <v>481</v>
      </c>
      <c r="AJ378" s="30" t="s">
        <v>955</v>
      </c>
      <c r="AK378" s="30"/>
    </row>
    <row r="379" spans="1:59" ht="17.100000000000001" customHeight="1">
      <c r="A379" s="56">
        <v>45532</v>
      </c>
      <c r="B379" s="57" t="s">
        <v>1116</v>
      </c>
      <c r="C379" s="57" t="s">
        <v>823</v>
      </c>
      <c r="D379" s="58">
        <v>3825</v>
      </c>
      <c r="E379" s="59" t="s">
        <v>1099</v>
      </c>
      <c r="F379" s="59" t="s">
        <v>1100</v>
      </c>
      <c r="G379" s="59">
        <v>2</v>
      </c>
      <c r="H379" s="60" t="s">
        <v>798</v>
      </c>
      <c r="I379" s="59" t="s">
        <v>480</v>
      </c>
      <c r="J379" s="61" t="s">
        <v>1217</v>
      </c>
      <c r="K379" s="57">
        <v>803</v>
      </c>
      <c r="L379" s="62" t="s">
        <v>481</v>
      </c>
      <c r="M379" s="57">
        <v>8</v>
      </c>
      <c r="N379" s="62">
        <v>3</v>
      </c>
      <c r="O379" s="62">
        <v>3</v>
      </c>
      <c r="P379" s="62" t="s">
        <v>1262</v>
      </c>
      <c r="Q379" s="62"/>
      <c r="R379" s="62"/>
      <c r="S379" s="60" t="s">
        <v>1236</v>
      </c>
      <c r="T379" s="27">
        <f>D379-AB379</f>
        <v>125</v>
      </c>
      <c r="U379" s="27">
        <v>125</v>
      </c>
      <c r="V379" s="28">
        <f>D379/AB379</f>
        <v>1.0337837837837838</v>
      </c>
      <c r="W379" s="28">
        <f>V379-1</f>
        <v>3.3783783783783772E-2</v>
      </c>
      <c r="X379" s="41">
        <v>3.3783783783783772E-2</v>
      </c>
      <c r="Y379" s="29">
        <f>A379-Z379</f>
        <v>486</v>
      </c>
      <c r="Z379" s="31">
        <v>45046</v>
      </c>
      <c r="AA379" s="32" t="s">
        <v>1116</v>
      </c>
      <c r="AB379" s="33">
        <v>3700</v>
      </c>
      <c r="AC379" s="34" t="s">
        <v>1218</v>
      </c>
      <c r="AD379" s="34" t="s">
        <v>1100</v>
      </c>
      <c r="AE379" s="32" t="s">
        <v>823</v>
      </c>
      <c r="AF379" s="34" t="s">
        <v>480</v>
      </c>
      <c r="AG379" s="35" t="s">
        <v>1217</v>
      </c>
      <c r="AH379" s="32">
        <v>803</v>
      </c>
      <c r="AI379" s="35" t="s">
        <v>481</v>
      </c>
      <c r="AJ379" s="30" t="s">
        <v>948</v>
      </c>
      <c r="AM379" s="18" t="s">
        <v>823</v>
      </c>
      <c r="AN379" s="27">
        <v>3700</v>
      </c>
      <c r="AO379" s="34" t="s">
        <v>1099</v>
      </c>
      <c r="AP379" s="34" t="s">
        <v>1100</v>
      </c>
      <c r="AQ379" s="18" t="s">
        <v>798</v>
      </c>
      <c r="AR379" s="18" t="s">
        <v>480</v>
      </c>
      <c r="AS379" s="18" t="s">
        <v>471</v>
      </c>
      <c r="AT379" s="18">
        <v>803</v>
      </c>
      <c r="AU379" s="35" t="s">
        <v>481</v>
      </c>
    </row>
    <row r="380" spans="1:59" ht="17.100000000000001" customHeight="1">
      <c r="A380" s="56">
        <v>45094</v>
      </c>
      <c r="B380" s="57" t="s">
        <v>1156</v>
      </c>
      <c r="C380" s="57" t="s">
        <v>1196</v>
      </c>
      <c r="D380" s="58">
        <v>3995</v>
      </c>
      <c r="E380" s="59" t="s">
        <v>1099</v>
      </c>
      <c r="F380" s="59" t="s">
        <v>1100</v>
      </c>
      <c r="G380" s="59">
        <v>2</v>
      </c>
      <c r="H380" s="60" t="s">
        <v>504</v>
      </c>
      <c r="I380" s="59" t="s">
        <v>480</v>
      </c>
      <c r="J380" s="61" t="s">
        <v>1280</v>
      </c>
      <c r="K380" s="57">
        <v>204</v>
      </c>
      <c r="L380" s="62" t="s">
        <v>481</v>
      </c>
      <c r="M380" s="57">
        <v>2</v>
      </c>
      <c r="N380" s="62">
        <v>4</v>
      </c>
      <c r="O380" s="62">
        <v>4</v>
      </c>
      <c r="P380" s="62" t="s">
        <v>1262</v>
      </c>
      <c r="Q380" s="62"/>
      <c r="R380" s="62"/>
      <c r="S380" s="60"/>
    </row>
    <row r="381" spans="1:59" ht="17.100000000000001" customHeight="1">
      <c r="A381" s="67"/>
      <c r="B381" s="68"/>
      <c r="C381" s="68"/>
      <c r="D381" s="69"/>
      <c r="E381" s="70" t="s">
        <v>1099</v>
      </c>
      <c r="F381" s="70" t="s">
        <v>1100</v>
      </c>
      <c r="G381" s="70">
        <v>2</v>
      </c>
      <c r="H381" s="71" t="s">
        <v>567</v>
      </c>
      <c r="I381" s="70" t="s">
        <v>480</v>
      </c>
      <c r="J381" s="72" t="s">
        <v>1229</v>
      </c>
      <c r="K381" s="68">
        <v>304</v>
      </c>
      <c r="L381" s="73" t="s">
        <v>481</v>
      </c>
      <c r="M381" s="68">
        <v>3</v>
      </c>
      <c r="N381" s="73">
        <v>4</v>
      </c>
      <c r="O381" s="73">
        <v>4</v>
      </c>
      <c r="P381" s="73" t="s">
        <v>1262</v>
      </c>
      <c r="Q381" s="73"/>
      <c r="R381" s="73"/>
      <c r="S381" s="71" t="s">
        <v>1223</v>
      </c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  <c r="AV381" s="20"/>
      <c r="AW381" s="20"/>
    </row>
    <row r="382" spans="1:59" ht="17.100000000000001" customHeight="1">
      <c r="A382" s="73"/>
      <c r="B382" s="73"/>
      <c r="C382" s="73"/>
      <c r="D382" s="73"/>
      <c r="E382" s="70" t="s">
        <v>1099</v>
      </c>
      <c r="F382" s="70" t="s">
        <v>1100</v>
      </c>
      <c r="G382" s="70">
        <v>2</v>
      </c>
      <c r="H382" s="71" t="s">
        <v>629</v>
      </c>
      <c r="I382" s="70" t="s">
        <v>480</v>
      </c>
      <c r="J382" s="72" t="s">
        <v>1229</v>
      </c>
      <c r="K382" s="73">
        <v>404</v>
      </c>
      <c r="L382" s="73" t="s">
        <v>481</v>
      </c>
      <c r="M382" s="73">
        <v>4</v>
      </c>
      <c r="N382" s="73">
        <v>4</v>
      </c>
      <c r="O382" s="73">
        <v>4</v>
      </c>
      <c r="P382" s="73" t="s">
        <v>1262</v>
      </c>
      <c r="Q382" s="73"/>
      <c r="R382" s="73"/>
      <c r="S382" s="71" t="s">
        <v>1223</v>
      </c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  <c r="AU382" s="20"/>
      <c r="AV382" s="20"/>
      <c r="AW382" s="20"/>
    </row>
    <row r="383" spans="1:59" ht="17.100000000000001" customHeight="1">
      <c r="A383" s="73"/>
      <c r="B383" s="73"/>
      <c r="C383" s="73"/>
      <c r="D383" s="73"/>
      <c r="E383" s="70" t="s">
        <v>1099</v>
      </c>
      <c r="F383" s="70" t="s">
        <v>1100</v>
      </c>
      <c r="G383" s="70">
        <v>2</v>
      </c>
      <c r="H383" s="71" t="s">
        <v>691</v>
      </c>
      <c r="I383" s="70" t="s">
        <v>480</v>
      </c>
      <c r="J383" s="72" t="s">
        <v>1229</v>
      </c>
      <c r="K383" s="73">
        <v>504</v>
      </c>
      <c r="L383" s="73" t="s">
        <v>481</v>
      </c>
      <c r="M383" s="73">
        <v>5</v>
      </c>
      <c r="N383" s="73">
        <v>4</v>
      </c>
      <c r="O383" s="73">
        <v>4</v>
      </c>
      <c r="P383" s="73" t="s">
        <v>1262</v>
      </c>
      <c r="Q383" s="73"/>
      <c r="R383" s="73"/>
      <c r="S383" s="71" t="s">
        <v>1223</v>
      </c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</row>
    <row r="384" spans="1:59" ht="17.100000000000001" customHeight="1">
      <c r="A384" s="73"/>
      <c r="B384" s="73"/>
      <c r="C384" s="73"/>
      <c r="D384" s="73"/>
      <c r="E384" s="70" t="s">
        <v>1099</v>
      </c>
      <c r="F384" s="70" t="s">
        <v>1100</v>
      </c>
      <c r="G384" s="70">
        <v>2</v>
      </c>
      <c r="H384" s="71" t="s">
        <v>741</v>
      </c>
      <c r="I384" s="70" t="s">
        <v>480</v>
      </c>
      <c r="J384" s="72" t="s">
        <v>1229</v>
      </c>
      <c r="K384" s="73">
        <v>604</v>
      </c>
      <c r="L384" s="73" t="s">
        <v>481</v>
      </c>
      <c r="M384" s="73">
        <v>6</v>
      </c>
      <c r="N384" s="73">
        <v>4</v>
      </c>
      <c r="O384" s="73">
        <v>4</v>
      </c>
      <c r="P384" s="73" t="s">
        <v>1262</v>
      </c>
      <c r="Q384" s="73"/>
      <c r="R384" s="73"/>
      <c r="S384" s="71" t="s">
        <v>1223</v>
      </c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  <c r="AU384" s="20"/>
      <c r="AV384" s="20"/>
      <c r="AW384" s="20"/>
    </row>
    <row r="385" spans="1:59" ht="17.100000000000001" customHeight="1">
      <c r="A385" s="56">
        <v>45059</v>
      </c>
      <c r="B385" s="57" t="s">
        <v>1166</v>
      </c>
      <c r="C385" s="57" t="s">
        <v>5</v>
      </c>
      <c r="D385" s="58">
        <v>3675</v>
      </c>
      <c r="E385" s="59" t="s">
        <v>1099</v>
      </c>
      <c r="F385" s="59" t="s">
        <v>1100</v>
      </c>
      <c r="G385" s="59">
        <v>2</v>
      </c>
      <c r="H385" s="60" t="s">
        <v>766</v>
      </c>
      <c r="I385" s="59" t="s">
        <v>480</v>
      </c>
      <c r="J385" s="61" t="s">
        <v>1217</v>
      </c>
      <c r="K385" s="57">
        <v>704</v>
      </c>
      <c r="L385" s="62" t="s">
        <v>481</v>
      </c>
      <c r="M385" s="57">
        <v>7</v>
      </c>
      <c r="N385" s="62">
        <v>4</v>
      </c>
      <c r="O385" s="62">
        <v>4</v>
      </c>
      <c r="P385" s="62" t="s">
        <v>1262</v>
      </c>
      <c r="Q385" s="62"/>
      <c r="R385" s="62"/>
      <c r="S385" s="60" t="s">
        <v>1236</v>
      </c>
      <c r="T385" s="27">
        <f>D385-AB385</f>
        <v>306</v>
      </c>
      <c r="U385" s="27">
        <v>306</v>
      </c>
      <c r="V385" s="28">
        <f>D385/AB385</f>
        <v>1.0908281389136243</v>
      </c>
      <c r="W385" s="28">
        <f>V385-1</f>
        <v>9.082813891362429E-2</v>
      </c>
      <c r="X385" s="41"/>
      <c r="Y385" s="29"/>
      <c r="AA385" s="18" t="s">
        <v>5</v>
      </c>
      <c r="AB385" s="27">
        <v>3369</v>
      </c>
      <c r="AC385" s="34" t="s">
        <v>1099</v>
      </c>
      <c r="AD385" s="34" t="s">
        <v>1100</v>
      </c>
      <c r="AE385" s="18" t="s">
        <v>766</v>
      </c>
      <c r="AF385" s="18" t="s">
        <v>480</v>
      </c>
      <c r="AG385" s="18" t="s">
        <v>471</v>
      </c>
      <c r="AH385" s="18">
        <v>704</v>
      </c>
      <c r="AI385" s="35" t="s">
        <v>481</v>
      </c>
      <c r="AJ385" s="30" t="s">
        <v>1001</v>
      </c>
      <c r="AK385" s="30"/>
      <c r="AV385" s="20"/>
      <c r="AW385" s="20"/>
    </row>
    <row r="386" spans="1:59" ht="17.100000000000001" customHeight="1">
      <c r="A386" s="56">
        <v>45473</v>
      </c>
      <c r="B386" s="57" t="s">
        <v>58</v>
      </c>
      <c r="C386" s="57" t="s">
        <v>272</v>
      </c>
      <c r="D386" s="58">
        <v>3825</v>
      </c>
      <c r="E386" s="59" t="s">
        <v>1104</v>
      </c>
      <c r="F386" s="59" t="s">
        <v>1100</v>
      </c>
      <c r="G386" s="59">
        <v>3</v>
      </c>
      <c r="H386" s="60" t="s">
        <v>799</v>
      </c>
      <c r="I386" s="59" t="s">
        <v>480</v>
      </c>
      <c r="J386" s="61" t="s">
        <v>471</v>
      </c>
      <c r="K386" s="57">
        <v>804</v>
      </c>
      <c r="L386" s="62" t="s">
        <v>481</v>
      </c>
      <c r="M386" s="57">
        <v>8</v>
      </c>
      <c r="N386" s="62">
        <v>4</v>
      </c>
      <c r="O386" s="62">
        <v>4</v>
      </c>
      <c r="P386" s="62">
        <v>4</v>
      </c>
      <c r="Q386" s="62"/>
      <c r="R386" s="62"/>
      <c r="S386" s="60" t="s">
        <v>1236</v>
      </c>
      <c r="T386" s="27">
        <f>D386-AB386</f>
        <v>126</v>
      </c>
      <c r="U386" s="27">
        <v>126</v>
      </c>
      <c r="V386" s="28">
        <f>D386/AB386</f>
        <v>1.0340632603406326</v>
      </c>
      <c r="W386" s="28">
        <f>V386-1</f>
        <v>3.4063260340632562E-2</v>
      </c>
      <c r="X386" s="41">
        <v>3.4063260340632562E-2</v>
      </c>
      <c r="Y386" s="29"/>
      <c r="AA386" s="18" t="s">
        <v>272</v>
      </c>
      <c r="AB386" s="27">
        <v>3699</v>
      </c>
      <c r="AC386" s="34" t="s">
        <v>1099</v>
      </c>
      <c r="AD386" s="34" t="s">
        <v>1100</v>
      </c>
      <c r="AE386" s="18" t="s">
        <v>799</v>
      </c>
      <c r="AF386" s="18" t="s">
        <v>480</v>
      </c>
      <c r="AG386" s="18" t="s">
        <v>471</v>
      </c>
      <c r="AH386" s="18">
        <v>804</v>
      </c>
      <c r="AI386" s="35" t="s">
        <v>481</v>
      </c>
      <c r="AJ386" s="30" t="s">
        <v>949</v>
      </c>
      <c r="AK386" s="30"/>
    </row>
    <row r="387" spans="1:59" ht="17.100000000000001" customHeight="1">
      <c r="A387" s="67"/>
      <c r="B387" s="68"/>
      <c r="C387" s="68"/>
      <c r="D387" s="69"/>
      <c r="E387" s="70" t="s">
        <v>1099</v>
      </c>
      <c r="F387" s="70" t="s">
        <v>1100</v>
      </c>
      <c r="G387" s="70">
        <v>2</v>
      </c>
      <c r="H387" s="71" t="s">
        <v>507</v>
      </c>
      <c r="I387" s="70" t="s">
        <v>480</v>
      </c>
      <c r="J387" s="72" t="s">
        <v>1229</v>
      </c>
      <c r="K387" s="68">
        <v>205</v>
      </c>
      <c r="L387" s="73" t="s">
        <v>481</v>
      </c>
      <c r="M387" s="68">
        <v>2</v>
      </c>
      <c r="N387" s="73">
        <v>5</v>
      </c>
      <c r="O387" s="73">
        <v>5</v>
      </c>
      <c r="P387" s="73" t="s">
        <v>1262</v>
      </c>
      <c r="Q387" s="73" t="s">
        <v>1285</v>
      </c>
      <c r="R387" s="73"/>
      <c r="S387" s="71" t="s">
        <v>1223</v>
      </c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  <c r="AU387" s="20"/>
      <c r="AV387" s="20"/>
      <c r="AW387" s="20"/>
    </row>
    <row r="388" spans="1:59" ht="17.100000000000001" customHeight="1">
      <c r="A388" s="56">
        <v>45049</v>
      </c>
      <c r="B388" s="57" t="s">
        <v>28</v>
      </c>
      <c r="C388" s="57" t="s">
        <v>254</v>
      </c>
      <c r="D388" s="58">
        <v>3750</v>
      </c>
      <c r="E388" s="59" t="s">
        <v>1099</v>
      </c>
      <c r="F388" s="59" t="s">
        <v>1100</v>
      </c>
      <c r="G388" s="59">
        <v>2</v>
      </c>
      <c r="H388" s="60" t="s">
        <v>254</v>
      </c>
      <c r="I388" s="59" t="s">
        <v>480</v>
      </c>
      <c r="J388" s="61" t="s">
        <v>1229</v>
      </c>
      <c r="K388" s="57">
        <v>305</v>
      </c>
      <c r="L388" s="62" t="s">
        <v>481</v>
      </c>
      <c r="M388" s="57">
        <v>3</v>
      </c>
      <c r="N388" s="62">
        <v>5</v>
      </c>
      <c r="O388" s="62">
        <v>5</v>
      </c>
      <c r="P388" s="62" t="s">
        <v>1262</v>
      </c>
      <c r="Q388" s="62" t="s">
        <v>1285</v>
      </c>
      <c r="R388" s="62"/>
      <c r="S388" s="60" t="s">
        <v>1235</v>
      </c>
      <c r="T388" s="27">
        <f>D388-AB388</f>
        <v>0</v>
      </c>
      <c r="U388" s="27">
        <v>0</v>
      </c>
      <c r="V388" s="28">
        <f>D388/AB388</f>
        <v>1</v>
      </c>
      <c r="W388" s="28"/>
      <c r="Y388" s="29">
        <f>A388-Z388</f>
        <v>92</v>
      </c>
      <c r="Z388" s="31">
        <v>44957</v>
      </c>
      <c r="AA388" s="32" t="s">
        <v>28</v>
      </c>
      <c r="AB388" s="33">
        <v>3750</v>
      </c>
      <c r="AC388" s="34" t="s">
        <v>1099</v>
      </c>
      <c r="AD388" s="34" t="s">
        <v>1100</v>
      </c>
      <c r="AE388" s="32" t="s">
        <v>254</v>
      </c>
      <c r="AF388" s="34" t="s">
        <v>480</v>
      </c>
      <c r="AG388" s="35"/>
      <c r="AH388" s="32">
        <v>305</v>
      </c>
      <c r="AI388" s="35" t="s">
        <v>481</v>
      </c>
      <c r="AJ388" s="30" t="s">
        <v>928</v>
      </c>
      <c r="AM388" s="18" t="s">
        <v>254</v>
      </c>
      <c r="AN388" s="27">
        <v>3844</v>
      </c>
      <c r="AO388" s="34" t="s">
        <v>1099</v>
      </c>
      <c r="AP388" s="34" t="s">
        <v>1100</v>
      </c>
      <c r="AQ388" s="18" t="s">
        <v>254</v>
      </c>
      <c r="AR388" s="18" t="s">
        <v>480</v>
      </c>
      <c r="AT388" s="18">
        <v>305</v>
      </c>
      <c r="AU388" s="35" t="s">
        <v>481</v>
      </c>
    </row>
    <row r="389" spans="1:59" ht="17.100000000000001" customHeight="1">
      <c r="A389" s="56">
        <v>44879</v>
      </c>
      <c r="B389" s="57" t="s">
        <v>228</v>
      </c>
      <c r="C389" s="57" t="s">
        <v>445</v>
      </c>
      <c r="D389" s="58">
        <v>3869</v>
      </c>
      <c r="E389" s="59" t="s">
        <v>1099</v>
      </c>
      <c r="F389" s="59" t="s">
        <v>1100</v>
      </c>
      <c r="G389" s="59">
        <v>2</v>
      </c>
      <c r="H389" s="60" t="s">
        <v>445</v>
      </c>
      <c r="I389" s="59" t="s">
        <v>480</v>
      </c>
      <c r="J389" s="61" t="s">
        <v>1229</v>
      </c>
      <c r="K389" s="57">
        <v>405</v>
      </c>
      <c r="L389" s="62" t="s">
        <v>481</v>
      </c>
      <c r="M389" s="57">
        <v>4</v>
      </c>
      <c r="N389" s="62">
        <v>5</v>
      </c>
      <c r="O389" s="62">
        <v>5</v>
      </c>
      <c r="P389" s="62" t="s">
        <v>1262</v>
      </c>
      <c r="Q389" s="62" t="s">
        <v>1285</v>
      </c>
      <c r="R389" s="62"/>
      <c r="S389" s="60" t="s">
        <v>1236</v>
      </c>
      <c r="T389" s="27">
        <f>D389-AB389</f>
        <v>484</v>
      </c>
      <c r="U389" s="27">
        <v>484</v>
      </c>
      <c r="V389" s="28">
        <f>D389/AB389</f>
        <v>1.142983751846381</v>
      </c>
      <c r="W389" s="28">
        <f>V389-1</f>
        <v>0.14298375184638101</v>
      </c>
      <c r="X389" s="41"/>
      <c r="Y389" s="29"/>
      <c r="AA389" s="18" t="s">
        <v>445</v>
      </c>
      <c r="AB389" s="27">
        <v>3385</v>
      </c>
      <c r="AC389" s="34" t="s">
        <v>1099</v>
      </c>
      <c r="AD389" s="34" t="s">
        <v>1100</v>
      </c>
      <c r="AE389" s="18" t="s">
        <v>445</v>
      </c>
      <c r="AF389" s="18" t="s">
        <v>480</v>
      </c>
      <c r="AH389" s="18">
        <v>405</v>
      </c>
      <c r="AI389" s="35" t="s">
        <v>481</v>
      </c>
      <c r="AJ389" s="30" t="s">
        <v>999</v>
      </c>
      <c r="AK389" s="30"/>
    </row>
    <row r="390" spans="1:59" ht="17.100000000000001" customHeight="1">
      <c r="A390" s="56">
        <v>45080</v>
      </c>
      <c r="B390" s="57" t="s">
        <v>239</v>
      </c>
      <c r="C390" s="57" t="s">
        <v>457</v>
      </c>
      <c r="D390" s="58">
        <v>3800</v>
      </c>
      <c r="E390" s="59" t="s">
        <v>1099</v>
      </c>
      <c r="F390" s="59" t="s">
        <v>1100</v>
      </c>
      <c r="G390" s="59">
        <v>2</v>
      </c>
      <c r="H390" s="60" t="s">
        <v>457</v>
      </c>
      <c r="I390" s="59" t="s">
        <v>480</v>
      </c>
      <c r="J390" s="61" t="s">
        <v>1229</v>
      </c>
      <c r="K390" s="57">
        <v>505</v>
      </c>
      <c r="L390" s="62" t="s">
        <v>481</v>
      </c>
      <c r="M390" s="57">
        <v>5</v>
      </c>
      <c r="N390" s="62">
        <v>5</v>
      </c>
      <c r="O390" s="62">
        <v>5</v>
      </c>
      <c r="P390" s="62" t="s">
        <v>1262</v>
      </c>
      <c r="Q390" s="62" t="s">
        <v>1285</v>
      </c>
      <c r="R390" s="62"/>
      <c r="S390" s="60" t="s">
        <v>1235</v>
      </c>
      <c r="T390" s="27">
        <f>D390-AB390</f>
        <v>0</v>
      </c>
      <c r="U390" s="27">
        <v>0</v>
      </c>
      <c r="V390" s="28">
        <f>D390/AB390</f>
        <v>1</v>
      </c>
      <c r="W390" s="28"/>
      <c r="AA390" s="18" t="s">
        <v>457</v>
      </c>
      <c r="AB390" s="27">
        <v>3800</v>
      </c>
      <c r="AC390" s="34" t="s">
        <v>1099</v>
      </c>
      <c r="AD390" s="34" t="s">
        <v>1100</v>
      </c>
      <c r="AE390" s="18" t="s">
        <v>457</v>
      </c>
      <c r="AF390" s="18" t="s">
        <v>480</v>
      </c>
      <c r="AH390" s="18">
        <v>505</v>
      </c>
      <c r="AI390" s="35" t="s">
        <v>481</v>
      </c>
      <c r="AJ390" s="30" t="s">
        <v>933</v>
      </c>
      <c r="AK390" s="30"/>
      <c r="AV390" s="20"/>
      <c r="AW390" s="20"/>
    </row>
    <row r="391" spans="1:59" ht="17.100000000000001" customHeight="1">
      <c r="A391" s="56">
        <v>44915</v>
      </c>
      <c r="B391" s="57" t="s">
        <v>245</v>
      </c>
      <c r="C391" s="57" t="s">
        <v>463</v>
      </c>
      <c r="D391" s="58">
        <v>3825</v>
      </c>
      <c r="E391" s="59" t="s">
        <v>1099</v>
      </c>
      <c r="F391" s="59" t="s">
        <v>1100</v>
      </c>
      <c r="G391" s="59">
        <v>2</v>
      </c>
      <c r="H391" s="60" t="s">
        <v>463</v>
      </c>
      <c r="I391" s="59" t="s">
        <v>480</v>
      </c>
      <c r="J391" s="61" t="s">
        <v>1229</v>
      </c>
      <c r="K391" s="57">
        <v>605</v>
      </c>
      <c r="L391" s="62" t="s">
        <v>481</v>
      </c>
      <c r="M391" s="57">
        <v>6</v>
      </c>
      <c r="N391" s="62">
        <v>5</v>
      </c>
      <c r="O391" s="62">
        <v>5</v>
      </c>
      <c r="P391" s="62" t="s">
        <v>1262</v>
      </c>
      <c r="Q391" s="62" t="s">
        <v>1285</v>
      </c>
      <c r="R391" s="62"/>
      <c r="S391" s="60" t="s">
        <v>1236</v>
      </c>
      <c r="T391" s="27">
        <f>D391-AB391</f>
        <v>319</v>
      </c>
      <c r="U391" s="27">
        <v>319</v>
      </c>
      <c r="V391" s="28">
        <f>D391/AB391</f>
        <v>1.0909868796349116</v>
      </c>
      <c r="W391" s="28">
        <f>V391-1</f>
        <v>9.0986879634911588E-2</v>
      </c>
      <c r="X391" s="41"/>
      <c r="Y391" s="29"/>
      <c r="AA391" s="18" t="s">
        <v>463</v>
      </c>
      <c r="AB391" s="27">
        <v>3506</v>
      </c>
      <c r="AC391" s="34" t="s">
        <v>1099</v>
      </c>
      <c r="AD391" s="34" t="s">
        <v>1100</v>
      </c>
      <c r="AE391" s="18" t="s">
        <v>463</v>
      </c>
      <c r="AF391" s="18" t="s">
        <v>480</v>
      </c>
      <c r="AH391" s="18">
        <v>605</v>
      </c>
      <c r="AI391" s="35" t="s">
        <v>481</v>
      </c>
      <c r="AJ391" s="30" t="s">
        <v>985</v>
      </c>
      <c r="AK391" s="30"/>
    </row>
    <row r="392" spans="1:59" ht="17.100000000000001" customHeight="1">
      <c r="A392" s="56">
        <v>45080</v>
      </c>
      <c r="B392" s="57" t="s">
        <v>1160</v>
      </c>
      <c r="C392" s="57" t="s">
        <v>821</v>
      </c>
      <c r="D392" s="58">
        <v>3850</v>
      </c>
      <c r="E392" s="59" t="s">
        <v>1099</v>
      </c>
      <c r="F392" s="59" t="s">
        <v>1100</v>
      </c>
      <c r="G392" s="59">
        <v>2</v>
      </c>
      <c r="H392" s="60" t="s">
        <v>768</v>
      </c>
      <c r="I392" s="59" t="s">
        <v>480</v>
      </c>
      <c r="J392" s="61" t="s">
        <v>1217</v>
      </c>
      <c r="K392" s="57">
        <v>705</v>
      </c>
      <c r="L392" s="62" t="s">
        <v>481</v>
      </c>
      <c r="M392" s="57">
        <v>7</v>
      </c>
      <c r="N392" s="62">
        <v>5</v>
      </c>
      <c r="O392" s="62">
        <v>5</v>
      </c>
      <c r="P392" s="62" t="s">
        <v>1262</v>
      </c>
      <c r="Q392" s="62" t="s">
        <v>1285</v>
      </c>
      <c r="R392" s="62"/>
      <c r="S392" s="60" t="s">
        <v>1235</v>
      </c>
      <c r="T392" s="27">
        <f>D392-AB392</f>
        <v>0</v>
      </c>
      <c r="U392" s="27">
        <v>0</v>
      </c>
      <c r="V392" s="28">
        <f>D392/AB392</f>
        <v>1</v>
      </c>
      <c r="W392" s="28"/>
      <c r="AA392" s="18" t="s">
        <v>821</v>
      </c>
      <c r="AB392" s="27">
        <v>3850</v>
      </c>
      <c r="AC392" s="34" t="s">
        <v>1099</v>
      </c>
      <c r="AD392" s="34" t="s">
        <v>1100</v>
      </c>
      <c r="AE392" s="18" t="s">
        <v>768</v>
      </c>
      <c r="AF392" s="18" t="s">
        <v>480</v>
      </c>
      <c r="AG392" s="18" t="s">
        <v>471</v>
      </c>
      <c r="AH392" s="18">
        <v>705</v>
      </c>
      <c r="AI392" s="35" t="s">
        <v>481</v>
      </c>
      <c r="AJ392" s="30" t="s">
        <v>924</v>
      </c>
      <c r="AK392" s="30"/>
      <c r="AV392" s="20"/>
      <c r="AW392" s="20"/>
      <c r="BG392" s="18"/>
    </row>
    <row r="393" spans="1:59" ht="17.100000000000001" customHeight="1">
      <c r="A393" s="56">
        <v>45084</v>
      </c>
      <c r="B393" s="57" t="s">
        <v>1159</v>
      </c>
      <c r="C393" s="57" t="s">
        <v>1197</v>
      </c>
      <c r="D393" s="58">
        <v>3875</v>
      </c>
      <c r="E393" s="59" t="s">
        <v>1099</v>
      </c>
      <c r="F393" s="59" t="s">
        <v>1100</v>
      </c>
      <c r="G393" s="59">
        <v>2</v>
      </c>
      <c r="H393" s="60" t="s">
        <v>1267</v>
      </c>
      <c r="I393" s="59" t="s">
        <v>480</v>
      </c>
      <c r="J393" s="61" t="s">
        <v>1217</v>
      </c>
      <c r="K393" s="57">
        <v>805</v>
      </c>
      <c r="L393" s="62" t="s">
        <v>481</v>
      </c>
      <c r="M393" s="57">
        <v>8</v>
      </c>
      <c r="N393" s="62">
        <v>5</v>
      </c>
      <c r="O393" s="62">
        <v>5</v>
      </c>
      <c r="P393" s="62" t="s">
        <v>1262</v>
      </c>
      <c r="Q393" s="62" t="s">
        <v>1285</v>
      </c>
      <c r="R393" s="62"/>
      <c r="S393" s="60"/>
      <c r="AI393" s="35" t="s">
        <v>481</v>
      </c>
      <c r="BG393" s="18"/>
    </row>
    <row r="394" spans="1:59" ht="17.100000000000001" customHeight="1">
      <c r="A394" s="67"/>
      <c r="B394" s="68"/>
      <c r="C394" s="68"/>
      <c r="D394" s="69"/>
      <c r="E394" s="70" t="s">
        <v>1099</v>
      </c>
      <c r="F394" s="70" t="s">
        <v>1100</v>
      </c>
      <c r="G394" s="70">
        <v>2</v>
      </c>
      <c r="H394" s="71" t="s">
        <v>1271</v>
      </c>
      <c r="I394" s="70" t="s">
        <v>480</v>
      </c>
      <c r="J394" s="72"/>
      <c r="K394" s="68">
        <v>109</v>
      </c>
      <c r="L394" s="73" t="s">
        <v>481</v>
      </c>
      <c r="M394" s="68">
        <v>1</v>
      </c>
      <c r="N394" s="73">
        <v>9</v>
      </c>
      <c r="O394" s="73">
        <v>9</v>
      </c>
      <c r="P394" s="73">
        <v>9</v>
      </c>
      <c r="Q394" s="73" t="s">
        <v>1296</v>
      </c>
      <c r="R394" s="73"/>
      <c r="S394" s="71" t="s">
        <v>1223</v>
      </c>
      <c r="T394" s="27"/>
      <c r="U394" s="27"/>
      <c r="V394" s="28"/>
      <c r="W394" s="28"/>
      <c r="AB394" s="27"/>
      <c r="AC394" s="34"/>
      <c r="AD394" s="34"/>
      <c r="AI394" s="35"/>
      <c r="AJ394" s="30"/>
      <c r="AK394" s="30"/>
      <c r="BG394" s="18"/>
    </row>
    <row r="395" spans="1:59" ht="17.100000000000001" customHeight="1">
      <c r="A395" s="67"/>
      <c r="B395" s="68"/>
      <c r="C395" s="68"/>
      <c r="D395" s="69"/>
      <c r="E395" s="70" t="s">
        <v>1099</v>
      </c>
      <c r="F395" s="70" t="s">
        <v>1100</v>
      </c>
      <c r="G395" s="70">
        <v>2</v>
      </c>
      <c r="H395" s="71" t="s">
        <v>516</v>
      </c>
      <c r="I395" s="70" t="s">
        <v>480</v>
      </c>
      <c r="J395" s="72"/>
      <c r="K395" s="68">
        <v>209</v>
      </c>
      <c r="L395" s="73" t="s">
        <v>481</v>
      </c>
      <c r="M395" s="68">
        <v>2</v>
      </c>
      <c r="N395" s="73">
        <v>9</v>
      </c>
      <c r="O395" s="73">
        <v>9</v>
      </c>
      <c r="P395" s="73">
        <v>9</v>
      </c>
      <c r="Q395" s="73" t="s">
        <v>1297</v>
      </c>
      <c r="R395" s="73"/>
      <c r="S395" s="71" t="s">
        <v>1223</v>
      </c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BG395" s="18"/>
    </row>
    <row r="396" spans="1:59" ht="17.100000000000001" customHeight="1">
      <c r="A396" s="67"/>
      <c r="B396" s="68"/>
      <c r="C396" s="68"/>
      <c r="D396" s="69"/>
      <c r="E396" s="70" t="s">
        <v>1099</v>
      </c>
      <c r="F396" s="70" t="s">
        <v>1100</v>
      </c>
      <c r="G396" s="70">
        <v>2</v>
      </c>
      <c r="H396" s="71" t="s">
        <v>576</v>
      </c>
      <c r="I396" s="70" t="s">
        <v>480</v>
      </c>
      <c r="J396" s="72"/>
      <c r="K396" s="68">
        <v>309</v>
      </c>
      <c r="L396" s="73" t="s">
        <v>481</v>
      </c>
      <c r="M396" s="68">
        <v>3</v>
      </c>
      <c r="N396" s="73">
        <v>9</v>
      </c>
      <c r="O396" s="73">
        <v>9</v>
      </c>
      <c r="P396" s="73">
        <v>9</v>
      </c>
      <c r="Q396" s="73" t="s">
        <v>1298</v>
      </c>
      <c r="R396" s="73"/>
      <c r="S396" s="71" t="s">
        <v>1223</v>
      </c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BG396" s="18"/>
    </row>
    <row r="397" spans="1:59" ht="17.100000000000001" customHeight="1">
      <c r="A397" s="73"/>
      <c r="B397" s="73"/>
      <c r="C397" s="73"/>
      <c r="D397" s="73"/>
      <c r="E397" s="70" t="s">
        <v>1099</v>
      </c>
      <c r="F397" s="70" t="s">
        <v>1100</v>
      </c>
      <c r="G397" s="70">
        <v>2</v>
      </c>
      <c r="H397" s="71" t="s">
        <v>642</v>
      </c>
      <c r="I397" s="70" t="s">
        <v>480</v>
      </c>
      <c r="J397" s="72"/>
      <c r="K397" s="73">
        <v>409</v>
      </c>
      <c r="L397" s="73" t="s">
        <v>481</v>
      </c>
      <c r="M397" s="73">
        <v>4</v>
      </c>
      <c r="N397" s="73">
        <v>9</v>
      </c>
      <c r="O397" s="73">
        <v>9</v>
      </c>
      <c r="P397" s="73">
        <v>9</v>
      </c>
      <c r="Q397" s="73" t="s">
        <v>1299</v>
      </c>
      <c r="R397" s="73"/>
      <c r="S397" s="71" t="s">
        <v>1223</v>
      </c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  <c r="BG397" s="18"/>
    </row>
    <row r="398" spans="1:59" ht="17.100000000000001" customHeight="1">
      <c r="A398" s="73"/>
      <c r="B398" s="73"/>
      <c r="C398" s="73"/>
      <c r="D398" s="73"/>
      <c r="E398" s="70" t="s">
        <v>1099</v>
      </c>
      <c r="F398" s="70" t="s">
        <v>1100</v>
      </c>
      <c r="G398" s="70">
        <v>2</v>
      </c>
      <c r="H398" s="71" t="s">
        <v>702</v>
      </c>
      <c r="I398" s="70" t="s">
        <v>480</v>
      </c>
      <c r="J398" s="72"/>
      <c r="K398" s="73">
        <v>509</v>
      </c>
      <c r="L398" s="73" t="s">
        <v>481</v>
      </c>
      <c r="M398" s="73">
        <v>5</v>
      </c>
      <c r="N398" s="73">
        <v>9</v>
      </c>
      <c r="O398" s="73">
        <v>9</v>
      </c>
      <c r="P398" s="73">
        <v>9</v>
      </c>
      <c r="Q398" s="73" t="s">
        <v>1300</v>
      </c>
      <c r="R398" s="73"/>
      <c r="S398" s="71" t="s">
        <v>1223</v>
      </c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  <c r="AV398" s="20"/>
      <c r="AW398" s="20"/>
      <c r="BG398" s="18"/>
    </row>
    <row r="399" spans="1:59" ht="17.100000000000001" customHeight="1">
      <c r="A399" s="73"/>
      <c r="B399" s="73"/>
      <c r="C399" s="73"/>
      <c r="D399" s="73"/>
      <c r="E399" s="70" t="s">
        <v>1099</v>
      </c>
      <c r="F399" s="70" t="s">
        <v>1100</v>
      </c>
      <c r="G399" s="70">
        <v>2</v>
      </c>
      <c r="H399" s="71" t="s">
        <v>746</v>
      </c>
      <c r="I399" s="70" t="s">
        <v>480</v>
      </c>
      <c r="J399" s="72"/>
      <c r="K399" s="73">
        <v>609</v>
      </c>
      <c r="L399" s="73" t="s">
        <v>481</v>
      </c>
      <c r="M399" s="73">
        <v>6</v>
      </c>
      <c r="N399" s="73">
        <v>9</v>
      </c>
      <c r="O399" s="73">
        <v>9</v>
      </c>
      <c r="P399" s="73">
        <v>9</v>
      </c>
      <c r="Q399" s="73" t="s">
        <v>1301</v>
      </c>
      <c r="R399" s="73"/>
      <c r="S399" s="71" t="s">
        <v>1223</v>
      </c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  <c r="AV399" s="20"/>
      <c r="AW399" s="20"/>
      <c r="BG399" s="18"/>
    </row>
    <row r="400" spans="1:59" ht="17.100000000000001" customHeight="1">
      <c r="A400" s="56">
        <v>44944</v>
      </c>
      <c r="B400" s="57" t="s">
        <v>38</v>
      </c>
      <c r="C400" s="57" t="s">
        <v>264</v>
      </c>
      <c r="D400" s="58">
        <v>5017</v>
      </c>
      <c r="E400" s="59" t="s">
        <v>1099</v>
      </c>
      <c r="F400" s="59" t="s">
        <v>1100</v>
      </c>
      <c r="G400" s="59">
        <v>2</v>
      </c>
      <c r="H400" s="60" t="s">
        <v>264</v>
      </c>
      <c r="I400" s="59" t="s">
        <v>480</v>
      </c>
      <c r="J400" s="61"/>
      <c r="K400" s="57">
        <v>210</v>
      </c>
      <c r="L400" s="62" t="s">
        <v>481</v>
      </c>
      <c r="M400" s="57">
        <v>2</v>
      </c>
      <c r="N400" s="62">
        <v>10</v>
      </c>
      <c r="O400" s="62">
        <v>10</v>
      </c>
      <c r="P400" s="62">
        <v>10</v>
      </c>
      <c r="Q400" s="62" t="s">
        <v>1293</v>
      </c>
      <c r="R400" s="62"/>
      <c r="S400" s="60" t="s">
        <v>1236</v>
      </c>
      <c r="T400" s="27">
        <f>D400-AB400</f>
        <v>122</v>
      </c>
      <c r="U400" s="27">
        <v>122</v>
      </c>
      <c r="V400" s="28">
        <f>D400/AB400</f>
        <v>1.024923391215526</v>
      </c>
      <c r="W400" s="28">
        <f>V400-1</f>
        <v>2.4923391215526003E-2</v>
      </c>
      <c r="X400" s="41">
        <v>2.4923391215526003E-2</v>
      </c>
      <c r="Y400" s="29"/>
      <c r="AA400" s="18" t="s">
        <v>264</v>
      </c>
      <c r="AB400" s="27">
        <v>4895</v>
      </c>
      <c r="AC400" s="34" t="s">
        <v>1104</v>
      </c>
      <c r="AD400" s="34" t="s">
        <v>1105</v>
      </c>
      <c r="AE400" s="18" t="s">
        <v>264</v>
      </c>
      <c r="AF400" s="18" t="s">
        <v>480</v>
      </c>
      <c r="AH400" s="18">
        <v>210</v>
      </c>
      <c r="AI400" s="35" t="s">
        <v>481</v>
      </c>
      <c r="AJ400" s="30" t="s">
        <v>872</v>
      </c>
      <c r="BG400" s="18"/>
    </row>
    <row r="401" spans="1:59" ht="17.100000000000001" customHeight="1">
      <c r="A401" s="56">
        <v>44863</v>
      </c>
      <c r="B401" s="57" t="s">
        <v>208</v>
      </c>
      <c r="C401" s="57" t="s">
        <v>423</v>
      </c>
      <c r="D401" s="58">
        <v>4725</v>
      </c>
      <c r="E401" s="59" t="s">
        <v>1104</v>
      </c>
      <c r="F401" s="59" t="s">
        <v>1105</v>
      </c>
      <c r="G401" s="59">
        <v>4</v>
      </c>
      <c r="H401" s="60" t="s">
        <v>423</v>
      </c>
      <c r="I401" s="59" t="s">
        <v>480</v>
      </c>
      <c r="J401" s="61"/>
      <c r="K401" s="57">
        <v>310</v>
      </c>
      <c r="L401" s="62" t="s">
        <v>481</v>
      </c>
      <c r="M401" s="57">
        <v>3</v>
      </c>
      <c r="N401" s="62">
        <v>10</v>
      </c>
      <c r="O401" s="62">
        <v>10</v>
      </c>
      <c r="P401" s="62">
        <v>10</v>
      </c>
      <c r="Q401" s="62" t="s">
        <v>1293</v>
      </c>
      <c r="R401" s="62"/>
      <c r="S401" s="60" t="s">
        <v>1236</v>
      </c>
      <c r="T401" s="27">
        <f>D401-AB401</f>
        <v>394</v>
      </c>
      <c r="U401" s="27">
        <v>394</v>
      </c>
      <c r="V401" s="28">
        <f>D401/AB401</f>
        <v>1.0909720618794736</v>
      </c>
      <c r="W401" s="28">
        <f>V401-1</f>
        <v>9.0972061879473598E-2</v>
      </c>
      <c r="X401" s="41"/>
      <c r="Y401" s="29"/>
      <c r="AA401" s="18" t="s">
        <v>423</v>
      </c>
      <c r="AB401" s="27">
        <v>4331</v>
      </c>
      <c r="AC401" s="34" t="s">
        <v>1104</v>
      </c>
      <c r="AD401" s="34" t="s">
        <v>1105</v>
      </c>
      <c r="AE401" s="18" t="s">
        <v>423</v>
      </c>
      <c r="AF401" s="18" t="s">
        <v>480</v>
      </c>
      <c r="AH401" s="18">
        <v>310</v>
      </c>
      <c r="AI401" s="35" t="s">
        <v>481</v>
      </c>
      <c r="AJ401" s="30" t="s">
        <v>893</v>
      </c>
      <c r="AK401" s="30"/>
      <c r="AV401" s="20"/>
      <c r="AW401" s="20"/>
      <c r="BG401" s="18"/>
    </row>
    <row r="402" spans="1:59" ht="17.100000000000001" customHeight="1">
      <c r="A402" s="73"/>
      <c r="B402" s="73"/>
      <c r="C402" s="73"/>
      <c r="D402" s="73"/>
      <c r="E402" s="70" t="s">
        <v>1104</v>
      </c>
      <c r="F402" s="70" t="s">
        <v>1105</v>
      </c>
      <c r="G402" s="70">
        <v>4</v>
      </c>
      <c r="H402" s="71" t="s">
        <v>644</v>
      </c>
      <c r="I402" s="70" t="s">
        <v>480</v>
      </c>
      <c r="J402" s="72"/>
      <c r="K402" s="73">
        <v>410</v>
      </c>
      <c r="L402" s="73" t="s">
        <v>481</v>
      </c>
      <c r="M402" s="73">
        <v>4</v>
      </c>
      <c r="N402" s="73">
        <v>10</v>
      </c>
      <c r="O402" s="73">
        <v>10</v>
      </c>
      <c r="P402" s="73">
        <v>10</v>
      </c>
      <c r="Q402" s="73" t="s">
        <v>1293</v>
      </c>
      <c r="R402" s="73"/>
      <c r="S402" s="71" t="s">
        <v>1223</v>
      </c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BG402" s="18"/>
    </row>
    <row r="403" spans="1:59" ht="17.100000000000001" customHeight="1">
      <c r="A403" s="56">
        <v>44882</v>
      </c>
      <c r="B403" s="57" t="s">
        <v>231</v>
      </c>
      <c r="C403" s="57" t="s">
        <v>448</v>
      </c>
      <c r="D403" s="58">
        <v>4775</v>
      </c>
      <c r="E403" s="59" t="s">
        <v>1104</v>
      </c>
      <c r="F403" s="59" t="s">
        <v>1105</v>
      </c>
      <c r="G403" s="59">
        <v>4</v>
      </c>
      <c r="H403" s="60" t="s">
        <v>448</v>
      </c>
      <c r="I403" s="59" t="s">
        <v>480</v>
      </c>
      <c r="J403" s="61"/>
      <c r="K403" s="57">
        <v>510</v>
      </c>
      <c r="L403" s="62" t="s">
        <v>481</v>
      </c>
      <c r="M403" s="57">
        <v>5</v>
      </c>
      <c r="N403" s="62">
        <v>10</v>
      </c>
      <c r="O403" s="62">
        <v>10</v>
      </c>
      <c r="P403" s="62">
        <v>10</v>
      </c>
      <c r="Q403" s="62" t="s">
        <v>1293</v>
      </c>
      <c r="R403" s="62"/>
      <c r="S403" s="60" t="s">
        <v>1236</v>
      </c>
      <c r="T403" s="27">
        <f>D403-AB403</f>
        <v>398</v>
      </c>
      <c r="U403" s="27">
        <v>398</v>
      </c>
      <c r="V403" s="28">
        <f>D403/AB403</f>
        <v>1.0909298606351383</v>
      </c>
      <c r="W403" s="28">
        <f>V403-1</f>
        <v>9.0929860635138304E-2</v>
      </c>
      <c r="X403" s="41"/>
      <c r="Y403" s="29"/>
      <c r="AA403" s="18" t="s">
        <v>448</v>
      </c>
      <c r="AB403" s="27">
        <v>4377</v>
      </c>
      <c r="AC403" s="34" t="s">
        <v>1104</v>
      </c>
      <c r="AD403" s="34" t="s">
        <v>1105</v>
      </c>
      <c r="AE403" s="18" t="s">
        <v>448</v>
      </c>
      <c r="AF403" s="18" t="s">
        <v>480</v>
      </c>
      <c r="AH403" s="18">
        <v>510</v>
      </c>
      <c r="AI403" s="35" t="s">
        <v>481</v>
      </c>
      <c r="AJ403" s="30" t="s">
        <v>890</v>
      </c>
      <c r="AK403" s="30"/>
      <c r="AV403" s="20"/>
      <c r="AW403" s="20"/>
      <c r="BG403" s="18"/>
    </row>
    <row r="404" spans="1:59" ht="17.100000000000001" customHeight="1">
      <c r="A404" s="73"/>
      <c r="B404" s="73"/>
      <c r="C404" s="73"/>
      <c r="D404" s="73"/>
      <c r="E404" s="70" t="s">
        <v>1104</v>
      </c>
      <c r="F404" s="70" t="s">
        <v>1105</v>
      </c>
      <c r="G404" s="70">
        <v>4</v>
      </c>
      <c r="H404" s="71" t="s">
        <v>747</v>
      </c>
      <c r="I404" s="70" t="s">
        <v>480</v>
      </c>
      <c r="J404" s="72"/>
      <c r="K404" s="73">
        <v>610</v>
      </c>
      <c r="L404" s="73" t="s">
        <v>481</v>
      </c>
      <c r="M404" s="73">
        <v>6</v>
      </c>
      <c r="N404" s="73">
        <v>10</v>
      </c>
      <c r="O404" s="73">
        <v>10</v>
      </c>
      <c r="P404" s="73">
        <v>10</v>
      </c>
      <c r="Q404" s="73" t="s">
        <v>1293</v>
      </c>
      <c r="R404" s="73"/>
      <c r="S404" s="71" t="s">
        <v>1223</v>
      </c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  <c r="AV404" s="20"/>
      <c r="AW404" s="20"/>
      <c r="BG404" s="18"/>
    </row>
    <row r="405" spans="1:59" ht="17.100000000000001" customHeight="1">
      <c r="A405" s="56">
        <v>44994</v>
      </c>
      <c r="B405" s="57" t="s">
        <v>1181</v>
      </c>
      <c r="C405" s="57" t="s">
        <v>822</v>
      </c>
      <c r="D405" s="58">
        <v>5900</v>
      </c>
      <c r="E405" s="59" t="s">
        <v>1104</v>
      </c>
      <c r="F405" s="59" t="s">
        <v>1105</v>
      </c>
      <c r="G405" s="59">
        <v>4</v>
      </c>
      <c r="H405" s="60" t="s">
        <v>773</v>
      </c>
      <c r="I405" s="59" t="s">
        <v>480</v>
      </c>
      <c r="J405" s="61" t="s">
        <v>471</v>
      </c>
      <c r="K405" s="57">
        <v>710</v>
      </c>
      <c r="L405" s="62" t="s">
        <v>481</v>
      </c>
      <c r="M405" s="57">
        <v>7</v>
      </c>
      <c r="N405" s="62">
        <v>10</v>
      </c>
      <c r="O405" s="62">
        <v>10</v>
      </c>
      <c r="P405" s="62">
        <v>10</v>
      </c>
      <c r="Q405" s="62" t="s">
        <v>1293</v>
      </c>
      <c r="R405" s="62"/>
      <c r="S405" s="60" t="s">
        <v>1235</v>
      </c>
      <c r="T405" s="27">
        <f>D405-AB405</f>
        <v>0</v>
      </c>
      <c r="U405" s="27">
        <v>0</v>
      </c>
      <c r="V405" s="28">
        <f>D405/AB405</f>
        <v>1</v>
      </c>
      <c r="W405" s="28"/>
      <c r="AA405" s="18" t="s">
        <v>822</v>
      </c>
      <c r="AB405" s="27">
        <v>5900</v>
      </c>
      <c r="AC405" s="34" t="s">
        <v>1104</v>
      </c>
      <c r="AD405" s="34" t="s">
        <v>1105</v>
      </c>
      <c r="AE405" s="18" t="s">
        <v>773</v>
      </c>
      <c r="AF405" s="18" t="s">
        <v>480</v>
      </c>
      <c r="AG405" s="18" t="s">
        <v>471</v>
      </c>
      <c r="AH405" s="18">
        <v>710</v>
      </c>
      <c r="AI405" s="35" t="s">
        <v>481</v>
      </c>
      <c r="AJ405" s="30" t="s">
        <v>841</v>
      </c>
      <c r="AK405" s="30"/>
      <c r="AV405" s="20"/>
      <c r="AW405" s="20"/>
      <c r="BG405" s="18"/>
    </row>
    <row r="406" spans="1:59" ht="17.100000000000001" customHeight="1">
      <c r="A406" s="56">
        <v>44871</v>
      </c>
      <c r="B406" s="57" t="s">
        <v>223</v>
      </c>
      <c r="C406" s="57" t="s">
        <v>439</v>
      </c>
      <c r="D406" s="58">
        <v>6250</v>
      </c>
      <c r="E406" s="59" t="s">
        <v>1104</v>
      </c>
      <c r="F406" s="59" t="s">
        <v>1105</v>
      </c>
      <c r="G406" s="59">
        <v>4</v>
      </c>
      <c r="H406" s="60" t="s">
        <v>774</v>
      </c>
      <c r="I406" s="59" t="s">
        <v>480</v>
      </c>
      <c r="J406" s="61" t="s">
        <v>471</v>
      </c>
      <c r="K406" s="57">
        <v>711</v>
      </c>
      <c r="L406" s="62" t="s">
        <v>481</v>
      </c>
      <c r="M406" s="57">
        <v>7</v>
      </c>
      <c r="N406" s="62">
        <v>11</v>
      </c>
      <c r="O406" s="62">
        <v>11</v>
      </c>
      <c r="P406" s="62">
        <v>11</v>
      </c>
      <c r="Q406" s="62" t="s">
        <v>1293</v>
      </c>
      <c r="R406" s="62"/>
      <c r="S406" s="60" t="s">
        <v>1236</v>
      </c>
      <c r="T406" s="27">
        <f>D406-AB406</f>
        <v>781</v>
      </c>
      <c r="U406" s="27">
        <v>781</v>
      </c>
      <c r="V406" s="28">
        <f>D406/AB406</f>
        <v>1.1428049003474128</v>
      </c>
      <c r="W406" s="28">
        <f>V406-1</f>
        <v>0.14280490034741278</v>
      </c>
      <c r="X406" s="41"/>
      <c r="Y406" s="29"/>
      <c r="AA406" s="18" t="s">
        <v>439</v>
      </c>
      <c r="AB406" s="27">
        <v>5469</v>
      </c>
      <c r="AC406" s="34" t="s">
        <v>1104</v>
      </c>
      <c r="AD406" s="34" t="s">
        <v>1105</v>
      </c>
      <c r="AE406" s="18" t="s">
        <v>774</v>
      </c>
      <c r="AF406" s="18" t="s">
        <v>480</v>
      </c>
      <c r="AG406" s="18" t="s">
        <v>471</v>
      </c>
      <c r="AH406" s="18">
        <v>711</v>
      </c>
      <c r="AI406" s="35" t="s">
        <v>481</v>
      </c>
      <c r="AJ406" s="30" t="s">
        <v>853</v>
      </c>
      <c r="AK406" s="30"/>
    </row>
    <row r="407" spans="1:59" ht="17.100000000000001" customHeight="1">
      <c r="A407" s="56">
        <v>45059</v>
      </c>
      <c r="B407" s="57" t="s">
        <v>249</v>
      </c>
      <c r="C407" s="57" t="s">
        <v>467</v>
      </c>
      <c r="D407" s="58">
        <v>5995</v>
      </c>
      <c r="E407" s="59" t="s">
        <v>1104</v>
      </c>
      <c r="F407" s="59" t="s">
        <v>1105</v>
      </c>
      <c r="G407" s="59">
        <v>4</v>
      </c>
      <c r="H407" s="60" t="s">
        <v>806</v>
      </c>
      <c r="I407" s="59" t="s">
        <v>480</v>
      </c>
      <c r="J407" s="61" t="s">
        <v>471</v>
      </c>
      <c r="K407" s="57">
        <v>811</v>
      </c>
      <c r="L407" s="62" t="s">
        <v>481</v>
      </c>
      <c r="M407" s="57">
        <v>8</v>
      </c>
      <c r="N407" s="62">
        <v>11</v>
      </c>
      <c r="O407" s="62">
        <v>11</v>
      </c>
      <c r="P407" s="62">
        <v>11</v>
      </c>
      <c r="Q407" s="62" t="s">
        <v>1293</v>
      </c>
      <c r="R407" s="62"/>
      <c r="S407" s="60" t="s">
        <v>1236</v>
      </c>
      <c r="T407" s="27">
        <f>D407-AB407</f>
        <v>500</v>
      </c>
      <c r="U407" s="27">
        <v>500</v>
      </c>
      <c r="V407" s="28">
        <f>D407/AB407</f>
        <v>1.0909918107370338</v>
      </c>
      <c r="W407" s="28">
        <f>V407-1</f>
        <v>9.0991810737033774E-2</v>
      </c>
      <c r="X407" s="41"/>
      <c r="Y407" s="29"/>
      <c r="AA407" s="18" t="s">
        <v>467</v>
      </c>
      <c r="AB407" s="27">
        <v>5495</v>
      </c>
      <c r="AC407" s="34" t="s">
        <v>1104</v>
      </c>
      <c r="AD407" s="34" t="s">
        <v>1105</v>
      </c>
      <c r="AE407" s="18" t="s">
        <v>806</v>
      </c>
      <c r="AF407" s="18" t="s">
        <v>480</v>
      </c>
      <c r="AG407" s="18" t="s">
        <v>471</v>
      </c>
      <c r="AH407" s="18">
        <v>811</v>
      </c>
      <c r="AI407" s="35" t="s">
        <v>481</v>
      </c>
      <c r="AJ407" s="30" t="s">
        <v>849</v>
      </c>
      <c r="AL407" s="30" t="s">
        <v>850</v>
      </c>
      <c r="AM407" s="18" t="s">
        <v>467</v>
      </c>
      <c r="AN407" s="27">
        <v>5495</v>
      </c>
      <c r="AO407" s="34" t="s">
        <v>1104</v>
      </c>
      <c r="AP407" s="34" t="s">
        <v>1105</v>
      </c>
      <c r="AQ407" s="18" t="s">
        <v>806</v>
      </c>
      <c r="AR407" s="18" t="s">
        <v>480</v>
      </c>
      <c r="AS407" s="18" t="s">
        <v>471</v>
      </c>
      <c r="AT407" s="18">
        <v>811</v>
      </c>
    </row>
    <row r="408" spans="1:59" ht="17.100000000000001" customHeight="1">
      <c r="A408" s="67"/>
      <c r="B408" s="68"/>
      <c r="C408" s="68"/>
      <c r="D408" s="69"/>
      <c r="E408" s="70"/>
      <c r="F408" s="70" t="s">
        <v>1100</v>
      </c>
      <c r="G408" s="70"/>
      <c r="H408" s="71" t="s">
        <v>527</v>
      </c>
      <c r="I408" s="70" t="s">
        <v>480</v>
      </c>
      <c r="J408" s="72"/>
      <c r="K408" s="68">
        <v>216</v>
      </c>
      <c r="L408" s="73" t="s">
        <v>481</v>
      </c>
      <c r="M408" s="68">
        <v>2</v>
      </c>
      <c r="N408" s="73">
        <v>16</v>
      </c>
      <c r="O408" s="73">
        <v>16</v>
      </c>
      <c r="P408" s="73">
        <v>16</v>
      </c>
      <c r="Q408" s="73" t="s">
        <v>1295</v>
      </c>
      <c r="R408" s="73"/>
      <c r="S408" s="71" t="s">
        <v>1223</v>
      </c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  <c r="AV408" s="20"/>
      <c r="AW408" s="20"/>
      <c r="BG408" s="18"/>
    </row>
    <row r="409" spans="1:59" ht="17.100000000000001" customHeight="1">
      <c r="A409" s="56">
        <v>45419</v>
      </c>
      <c r="B409" s="57" t="s">
        <v>179</v>
      </c>
      <c r="C409" s="57" t="s">
        <v>393</v>
      </c>
      <c r="D409" s="58">
        <v>5000</v>
      </c>
      <c r="E409" s="59" t="s">
        <v>1104</v>
      </c>
      <c r="F409" s="59" t="s">
        <v>1105</v>
      </c>
      <c r="G409" s="59">
        <v>4</v>
      </c>
      <c r="H409" s="60" t="s">
        <v>393</v>
      </c>
      <c r="I409" s="59" t="s">
        <v>480</v>
      </c>
      <c r="J409" s="61"/>
      <c r="K409" s="57">
        <v>316</v>
      </c>
      <c r="L409" s="62" t="s">
        <v>481</v>
      </c>
      <c r="M409" s="57">
        <v>3</v>
      </c>
      <c r="N409" s="62">
        <v>16</v>
      </c>
      <c r="O409" s="62">
        <v>16</v>
      </c>
      <c r="P409" s="62">
        <v>16</v>
      </c>
      <c r="Q409" s="62" t="s">
        <v>1295</v>
      </c>
      <c r="R409" s="62"/>
      <c r="S409" s="60" t="s">
        <v>1235</v>
      </c>
      <c r="T409" s="27">
        <f>D409-AB409</f>
        <v>0</v>
      </c>
      <c r="U409" s="27">
        <v>0</v>
      </c>
      <c r="V409" s="28">
        <f>D409/AB409</f>
        <v>1</v>
      </c>
      <c r="W409" s="28"/>
      <c r="Y409" s="29">
        <f>A409-Z409</f>
        <v>32</v>
      </c>
      <c r="Z409" s="31">
        <v>45387</v>
      </c>
      <c r="AA409" s="32" t="s">
        <v>179</v>
      </c>
      <c r="AB409" s="33">
        <v>5000</v>
      </c>
      <c r="AC409" s="34" t="s">
        <v>1104</v>
      </c>
      <c r="AD409" s="34" t="s">
        <v>1105</v>
      </c>
      <c r="AE409" s="32" t="s">
        <v>393</v>
      </c>
      <c r="AF409" s="34" t="s">
        <v>480</v>
      </c>
      <c r="AG409" s="35"/>
      <c r="AH409" s="32">
        <v>316</v>
      </c>
      <c r="AI409" s="35" t="s">
        <v>481</v>
      </c>
      <c r="AJ409" s="30" t="s">
        <v>891</v>
      </c>
      <c r="AM409" s="18" t="s">
        <v>393</v>
      </c>
      <c r="AN409" s="27">
        <v>4375</v>
      </c>
      <c r="AO409" s="34" t="s">
        <v>1104</v>
      </c>
      <c r="AP409" s="34" t="s">
        <v>1105</v>
      </c>
      <c r="AQ409" s="18" t="s">
        <v>393</v>
      </c>
      <c r="AR409" s="18" t="s">
        <v>480</v>
      </c>
      <c r="AT409" s="18">
        <v>316</v>
      </c>
      <c r="AU409" s="35" t="s">
        <v>481</v>
      </c>
      <c r="BG409" s="18"/>
    </row>
    <row r="410" spans="1:59" ht="17.100000000000001" customHeight="1">
      <c r="A410" s="73"/>
      <c r="B410" s="73"/>
      <c r="C410" s="73"/>
      <c r="D410" s="73"/>
      <c r="E410" s="73"/>
      <c r="F410" s="73" t="s">
        <v>1100</v>
      </c>
      <c r="G410" s="73"/>
      <c r="H410" s="71" t="s">
        <v>657</v>
      </c>
      <c r="I410" s="70" t="s">
        <v>480</v>
      </c>
      <c r="J410" s="72"/>
      <c r="K410" s="73">
        <v>416</v>
      </c>
      <c r="L410" s="73" t="s">
        <v>481</v>
      </c>
      <c r="M410" s="73">
        <v>4</v>
      </c>
      <c r="N410" s="73">
        <v>16</v>
      </c>
      <c r="O410" s="73">
        <v>16</v>
      </c>
      <c r="P410" s="73">
        <v>16</v>
      </c>
      <c r="Q410" s="73" t="s">
        <v>1295</v>
      </c>
      <c r="R410" s="73"/>
      <c r="S410" s="71" t="s">
        <v>1223</v>
      </c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  <c r="AU410" s="20"/>
      <c r="BG410" s="18"/>
    </row>
    <row r="411" spans="1:59" ht="17.100000000000001" customHeight="1">
      <c r="A411" s="56">
        <v>45100</v>
      </c>
      <c r="B411" s="57" t="s">
        <v>216</v>
      </c>
      <c r="C411" s="57" t="s">
        <v>431</v>
      </c>
      <c r="D411" s="58">
        <v>3618</v>
      </c>
      <c r="E411" s="59" t="s">
        <v>1099</v>
      </c>
      <c r="F411" s="59" t="s">
        <v>1100</v>
      </c>
      <c r="G411" s="59">
        <v>2</v>
      </c>
      <c r="H411" s="60" t="s">
        <v>530</v>
      </c>
      <c r="I411" s="59" t="s">
        <v>480</v>
      </c>
      <c r="J411" s="61" t="s">
        <v>1199</v>
      </c>
      <c r="K411" s="57">
        <v>217</v>
      </c>
      <c r="L411" s="62" t="s">
        <v>481</v>
      </c>
      <c r="M411" s="57">
        <v>2</v>
      </c>
      <c r="N411" s="62">
        <v>17</v>
      </c>
      <c r="O411" s="62">
        <v>17</v>
      </c>
      <c r="P411" s="62" t="s">
        <v>1256</v>
      </c>
      <c r="Q411" s="62" t="s">
        <v>1295</v>
      </c>
      <c r="R411" s="62"/>
      <c r="S411" s="65" t="s">
        <v>1239</v>
      </c>
      <c r="T411" s="27">
        <f>D411-AB411</f>
        <v>-432</v>
      </c>
      <c r="U411" s="27">
        <v>0</v>
      </c>
      <c r="V411" s="28">
        <f>D411/AB411</f>
        <v>0.89333333333333331</v>
      </c>
      <c r="W411" s="28"/>
      <c r="Y411" s="19">
        <v>80</v>
      </c>
      <c r="Z411" s="31">
        <v>45100</v>
      </c>
      <c r="AA411" s="18" t="s">
        <v>530</v>
      </c>
      <c r="AB411" s="27">
        <v>4050</v>
      </c>
      <c r="AC411" s="34" t="s">
        <v>1099</v>
      </c>
      <c r="AD411" s="34" t="s">
        <v>1100</v>
      </c>
      <c r="AE411" s="18" t="s">
        <v>530</v>
      </c>
      <c r="AF411" s="18" t="s">
        <v>480</v>
      </c>
      <c r="AG411" s="18" t="s">
        <v>1199</v>
      </c>
      <c r="AH411" s="18">
        <v>217</v>
      </c>
      <c r="AI411" s="35" t="s">
        <v>481</v>
      </c>
      <c r="AJ411" s="30" t="s">
        <v>907</v>
      </c>
      <c r="AL411" s="30" t="s">
        <v>908</v>
      </c>
      <c r="AM411" s="18" t="s">
        <v>431</v>
      </c>
      <c r="AN411" s="27">
        <v>4050</v>
      </c>
      <c r="AO411" s="34" t="s">
        <v>1099</v>
      </c>
      <c r="AP411" s="34" t="s">
        <v>1100</v>
      </c>
      <c r="AQ411" s="18" t="s">
        <v>530</v>
      </c>
      <c r="AR411" s="18" t="s">
        <v>480</v>
      </c>
      <c r="AS411" s="18" t="s">
        <v>1199</v>
      </c>
      <c r="AT411" s="18">
        <v>217</v>
      </c>
      <c r="AU411" s="35" t="s">
        <v>481</v>
      </c>
    </row>
    <row r="412" spans="1:59" ht="17.100000000000001" customHeight="1">
      <c r="A412" s="56">
        <v>44845</v>
      </c>
      <c r="B412" s="57" t="s">
        <v>194</v>
      </c>
      <c r="C412" s="57" t="s">
        <v>409</v>
      </c>
      <c r="D412" s="58">
        <v>3475</v>
      </c>
      <c r="E412" s="59" t="s">
        <v>1099</v>
      </c>
      <c r="F412" s="59" t="s">
        <v>1100</v>
      </c>
      <c r="G412" s="59">
        <v>2</v>
      </c>
      <c r="H412" s="60" t="s">
        <v>409</v>
      </c>
      <c r="I412" s="59" t="s">
        <v>480</v>
      </c>
      <c r="J412" s="61"/>
      <c r="K412" s="57">
        <v>317</v>
      </c>
      <c r="L412" s="62" t="s">
        <v>481</v>
      </c>
      <c r="M412" s="57">
        <v>3</v>
      </c>
      <c r="N412" s="62">
        <v>17</v>
      </c>
      <c r="O412" s="62">
        <v>17</v>
      </c>
      <c r="P412" s="62" t="s">
        <v>1256</v>
      </c>
      <c r="Q412" s="62" t="s">
        <v>1295</v>
      </c>
      <c r="R412" s="62"/>
      <c r="S412" s="60" t="s">
        <v>1236</v>
      </c>
      <c r="T412" s="27">
        <f>D412-AB412</f>
        <v>434</v>
      </c>
      <c r="U412" s="27">
        <v>434</v>
      </c>
      <c r="V412" s="28">
        <f>D412/AB412</f>
        <v>1.1427162117724432</v>
      </c>
      <c r="W412" s="28">
        <f>V412-1</f>
        <v>0.1427162117724432</v>
      </c>
      <c r="X412" s="41"/>
      <c r="Y412" s="29"/>
      <c r="AA412" s="18" t="s">
        <v>409</v>
      </c>
      <c r="AB412" s="27">
        <v>3041</v>
      </c>
      <c r="AC412" s="34" t="s">
        <v>1099</v>
      </c>
      <c r="AD412" s="34" t="s">
        <v>1100</v>
      </c>
      <c r="AE412" s="18" t="s">
        <v>409</v>
      </c>
      <c r="AF412" s="18" t="s">
        <v>480</v>
      </c>
      <c r="AH412" s="18">
        <v>317</v>
      </c>
      <c r="AI412" s="35" t="s">
        <v>481</v>
      </c>
      <c r="AJ412" s="30" t="s">
        <v>1062</v>
      </c>
      <c r="AK412" s="30"/>
      <c r="AV412" s="20"/>
      <c r="AW412" s="20"/>
    </row>
    <row r="413" spans="1:59" ht="17.100000000000001" customHeight="1">
      <c r="A413" s="62"/>
      <c r="B413" s="62" t="s">
        <v>660</v>
      </c>
      <c r="C413" s="62" t="s">
        <v>660</v>
      </c>
      <c r="D413" s="66">
        <v>3058</v>
      </c>
      <c r="E413" s="59" t="s">
        <v>1099</v>
      </c>
      <c r="F413" s="59" t="s">
        <v>1100</v>
      </c>
      <c r="G413" s="59">
        <v>2</v>
      </c>
      <c r="H413" s="60" t="s">
        <v>660</v>
      </c>
      <c r="I413" s="62" t="s">
        <v>480</v>
      </c>
      <c r="J413" s="61"/>
      <c r="K413" s="62">
        <v>417</v>
      </c>
      <c r="L413" s="62" t="s">
        <v>481</v>
      </c>
      <c r="M413" s="62">
        <v>4</v>
      </c>
      <c r="N413" s="62">
        <v>17</v>
      </c>
      <c r="O413" s="62">
        <v>17</v>
      </c>
      <c r="P413" s="62" t="s">
        <v>1256</v>
      </c>
      <c r="Q413" s="62" t="s">
        <v>1295</v>
      </c>
      <c r="R413" s="62"/>
      <c r="S413" s="60"/>
      <c r="T413" s="30"/>
      <c r="U413" s="30"/>
      <c r="V413" s="30"/>
      <c r="W413" s="30"/>
      <c r="AJ413" s="30" t="s">
        <v>1057</v>
      </c>
      <c r="BG413" s="18"/>
    </row>
    <row r="414" spans="1:59" ht="17.100000000000001" customHeight="1">
      <c r="A414" s="56">
        <v>45398</v>
      </c>
      <c r="B414" s="57" t="s">
        <v>212</v>
      </c>
      <c r="C414" s="57" t="s">
        <v>427</v>
      </c>
      <c r="D414" s="58">
        <v>3550</v>
      </c>
      <c r="E414" s="59" t="s">
        <v>1099</v>
      </c>
      <c r="F414" s="59" t="s">
        <v>1100</v>
      </c>
      <c r="G414" s="59">
        <v>2</v>
      </c>
      <c r="H414" s="60" t="s">
        <v>427</v>
      </c>
      <c r="I414" s="59" t="s">
        <v>480</v>
      </c>
      <c r="J414" s="61"/>
      <c r="K414" s="57">
        <v>517</v>
      </c>
      <c r="L414" s="62" t="s">
        <v>481</v>
      </c>
      <c r="M414" s="57">
        <v>5</v>
      </c>
      <c r="N414" s="62">
        <v>17</v>
      </c>
      <c r="O414" s="62">
        <v>17</v>
      </c>
      <c r="P414" s="62" t="s">
        <v>1256</v>
      </c>
      <c r="Q414" s="62" t="s">
        <v>1295</v>
      </c>
      <c r="R414" s="62"/>
      <c r="S414" s="60" t="s">
        <v>1236</v>
      </c>
      <c r="T414" s="27">
        <f>D414-AB414</f>
        <v>474</v>
      </c>
      <c r="U414" s="27">
        <v>474</v>
      </c>
      <c r="V414" s="28">
        <f>D414/AB414</f>
        <v>1.1540962288686607</v>
      </c>
      <c r="W414" s="28">
        <f>V414-1</f>
        <v>0.1540962288686607</v>
      </c>
      <c r="X414" s="41"/>
      <c r="Y414" s="29"/>
      <c r="AA414" s="18" t="s">
        <v>427</v>
      </c>
      <c r="AB414" s="27">
        <v>3076</v>
      </c>
      <c r="AC414" s="34" t="s">
        <v>1099</v>
      </c>
      <c r="AD414" s="34" t="s">
        <v>1100</v>
      </c>
      <c r="AE414" s="18" t="s">
        <v>427</v>
      </c>
      <c r="AF414" s="18" t="s">
        <v>480</v>
      </c>
      <c r="AH414" s="18">
        <v>517</v>
      </c>
      <c r="AI414" s="35" t="s">
        <v>481</v>
      </c>
      <c r="AJ414" s="30" t="s">
        <v>1053</v>
      </c>
      <c r="AK414" s="30"/>
    </row>
    <row r="415" spans="1:59" ht="17.100000000000001" customHeight="1">
      <c r="A415" s="73"/>
      <c r="B415" s="73"/>
      <c r="C415" s="73"/>
      <c r="D415" s="73"/>
      <c r="E415" s="70" t="s">
        <v>1099</v>
      </c>
      <c r="F415" s="70" t="s">
        <v>1100</v>
      </c>
      <c r="G415" s="70">
        <v>2</v>
      </c>
      <c r="H415" s="71" t="s">
        <v>753</v>
      </c>
      <c r="I415" s="70" t="s">
        <v>480</v>
      </c>
      <c r="J415" s="72"/>
      <c r="K415" s="73">
        <v>617</v>
      </c>
      <c r="L415" s="73" t="s">
        <v>481</v>
      </c>
      <c r="M415" s="73">
        <v>6</v>
      </c>
      <c r="N415" s="73">
        <v>17</v>
      </c>
      <c r="O415" s="73">
        <v>17</v>
      </c>
      <c r="P415" s="73" t="s">
        <v>1256</v>
      </c>
      <c r="Q415" s="73" t="s">
        <v>1295</v>
      </c>
      <c r="R415" s="73"/>
      <c r="S415" s="71" t="s">
        <v>1223</v>
      </c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  <c r="AS415" s="20"/>
      <c r="AT415" s="20"/>
      <c r="AU415" s="20"/>
    </row>
    <row r="416" spans="1:59" ht="17.100000000000001" customHeight="1">
      <c r="A416" s="56">
        <v>45416</v>
      </c>
      <c r="B416" s="57" t="s">
        <v>73</v>
      </c>
      <c r="C416" s="57" t="s">
        <v>282</v>
      </c>
      <c r="D416" s="58">
        <v>6195</v>
      </c>
      <c r="E416" s="59" t="s">
        <v>1104</v>
      </c>
      <c r="F416" s="59" t="s">
        <v>1105</v>
      </c>
      <c r="G416" s="59">
        <v>4</v>
      </c>
      <c r="H416" s="60" t="s">
        <v>532</v>
      </c>
      <c r="I416" s="59" t="s">
        <v>480</v>
      </c>
      <c r="J416" s="61" t="s">
        <v>1199</v>
      </c>
      <c r="K416" s="57">
        <v>218</v>
      </c>
      <c r="L416" s="62" t="s">
        <v>481</v>
      </c>
      <c r="M416" s="57">
        <v>2</v>
      </c>
      <c r="N416" s="62">
        <v>18</v>
      </c>
      <c r="O416" s="62">
        <v>18</v>
      </c>
      <c r="P416" s="62">
        <v>18</v>
      </c>
      <c r="Q416" s="62" t="s">
        <v>1285</v>
      </c>
      <c r="R416" s="62"/>
      <c r="S416" s="60" t="s">
        <v>1235</v>
      </c>
      <c r="T416" s="27">
        <f>D416-AB416</f>
        <v>0</v>
      </c>
      <c r="U416" s="27">
        <v>0</v>
      </c>
      <c r="V416" s="28">
        <f>D416/AB416</f>
        <v>1</v>
      </c>
      <c r="W416" s="28"/>
      <c r="AA416" s="18" t="s">
        <v>282</v>
      </c>
      <c r="AB416" s="27">
        <v>6195</v>
      </c>
      <c r="AC416" s="34" t="s">
        <v>1104</v>
      </c>
      <c r="AD416" s="34" t="s">
        <v>1105</v>
      </c>
      <c r="AE416" s="18" t="s">
        <v>532</v>
      </c>
      <c r="AF416" s="18" t="s">
        <v>480</v>
      </c>
      <c r="AG416" s="18" t="s">
        <v>1199</v>
      </c>
      <c r="AH416" s="18">
        <v>218</v>
      </c>
      <c r="AI416" s="35" t="s">
        <v>481</v>
      </c>
      <c r="AJ416" s="30" t="s">
        <v>835</v>
      </c>
    </row>
    <row r="417" spans="1:59" ht="17.100000000000001" customHeight="1">
      <c r="A417" s="56">
        <v>45392</v>
      </c>
      <c r="B417" s="57" t="s">
        <v>198</v>
      </c>
      <c r="C417" s="57" t="s">
        <v>413</v>
      </c>
      <c r="D417" s="58">
        <v>5200</v>
      </c>
      <c r="E417" s="59" t="s">
        <v>1104</v>
      </c>
      <c r="F417" s="59" t="s">
        <v>1105</v>
      </c>
      <c r="G417" s="59">
        <v>4</v>
      </c>
      <c r="H417" s="60" t="s">
        <v>413</v>
      </c>
      <c r="I417" s="59" t="s">
        <v>480</v>
      </c>
      <c r="J417" s="61"/>
      <c r="K417" s="57">
        <v>318</v>
      </c>
      <c r="L417" s="62" t="s">
        <v>481</v>
      </c>
      <c r="M417" s="57">
        <v>3</v>
      </c>
      <c r="N417" s="62">
        <v>18</v>
      </c>
      <c r="O417" s="62">
        <v>18</v>
      </c>
      <c r="P417" s="62">
        <v>18</v>
      </c>
      <c r="Q417" s="62" t="s">
        <v>1285</v>
      </c>
      <c r="R417" s="62"/>
      <c r="S417" s="60" t="s">
        <v>1236</v>
      </c>
      <c r="T417" s="27">
        <f>D417-AB417</f>
        <v>25</v>
      </c>
      <c r="U417" s="27">
        <v>25</v>
      </c>
      <c r="V417" s="28">
        <f>D417/AB417</f>
        <v>1.0048309178743962</v>
      </c>
      <c r="W417" s="28">
        <f>V417-1</f>
        <v>4.8309178743961567E-3</v>
      </c>
      <c r="X417" s="41">
        <v>4.8309178743961567E-3</v>
      </c>
      <c r="Y417" s="29"/>
      <c r="AA417" s="18" t="s">
        <v>413</v>
      </c>
      <c r="AB417" s="27">
        <v>5175</v>
      </c>
      <c r="AC417" s="34" t="s">
        <v>1104</v>
      </c>
      <c r="AD417" s="34" t="s">
        <v>1105</v>
      </c>
      <c r="AE417" s="18" t="s">
        <v>413</v>
      </c>
      <c r="AF417" s="18" t="s">
        <v>480</v>
      </c>
      <c r="AH417" s="18">
        <v>318</v>
      </c>
      <c r="AI417" s="35" t="s">
        <v>481</v>
      </c>
      <c r="AJ417" s="30" t="s">
        <v>860</v>
      </c>
      <c r="AK417" s="30"/>
      <c r="AX417" s="18" t="s">
        <v>339</v>
      </c>
      <c r="AY417" s="27">
        <v>2965</v>
      </c>
      <c r="AZ417" s="25" t="s">
        <v>1099</v>
      </c>
      <c r="BA417" s="25" t="s">
        <v>1100</v>
      </c>
      <c r="BB417" s="18" t="s">
        <v>339</v>
      </c>
      <c r="BC417" s="18" t="s">
        <v>478</v>
      </c>
      <c r="BE417" s="18">
        <v>311</v>
      </c>
      <c r="BF417" s="26" t="s">
        <v>479</v>
      </c>
    </row>
    <row r="418" spans="1:59" ht="17.100000000000001" customHeight="1">
      <c r="A418" s="56">
        <v>45390</v>
      </c>
      <c r="B418" s="57" t="s">
        <v>240</v>
      </c>
      <c r="C418" s="57" t="s">
        <v>458</v>
      </c>
      <c r="D418" s="58">
        <v>5275</v>
      </c>
      <c r="E418" s="59" t="s">
        <v>1104</v>
      </c>
      <c r="F418" s="59" t="s">
        <v>1105</v>
      </c>
      <c r="G418" s="59">
        <v>4</v>
      </c>
      <c r="H418" s="60" t="s">
        <v>458</v>
      </c>
      <c r="I418" s="59" t="s">
        <v>480</v>
      </c>
      <c r="J418" s="61"/>
      <c r="K418" s="57">
        <v>418</v>
      </c>
      <c r="L418" s="62" t="s">
        <v>481</v>
      </c>
      <c r="M418" s="57">
        <v>4</v>
      </c>
      <c r="N418" s="62">
        <v>18</v>
      </c>
      <c r="O418" s="62">
        <v>18</v>
      </c>
      <c r="P418" s="62">
        <v>18</v>
      </c>
      <c r="Q418" s="62" t="s">
        <v>1285</v>
      </c>
      <c r="R418" s="62"/>
      <c r="S418" s="60" t="s">
        <v>1235</v>
      </c>
      <c r="T418" s="27">
        <f>D418-AB418</f>
        <v>0</v>
      </c>
      <c r="U418" s="27">
        <v>0</v>
      </c>
      <c r="V418" s="28">
        <f>D418/AB418</f>
        <v>1</v>
      </c>
      <c r="W418" s="28"/>
      <c r="AA418" s="18" t="s">
        <v>458</v>
      </c>
      <c r="AB418" s="27">
        <v>5275</v>
      </c>
      <c r="AC418" s="34" t="s">
        <v>1104</v>
      </c>
      <c r="AD418" s="34" t="s">
        <v>1105</v>
      </c>
      <c r="AE418" s="18" t="s">
        <v>458</v>
      </c>
      <c r="AF418" s="18" t="s">
        <v>480</v>
      </c>
      <c r="AH418" s="18">
        <v>418</v>
      </c>
      <c r="AI418" s="35" t="s">
        <v>481</v>
      </c>
      <c r="AJ418" s="30" t="s">
        <v>858</v>
      </c>
      <c r="AK418" s="30"/>
      <c r="AV418" s="20"/>
      <c r="AW418" s="20"/>
    </row>
    <row r="419" spans="1:59" ht="17.100000000000001" customHeight="1">
      <c r="A419" s="56">
        <v>44942</v>
      </c>
      <c r="B419" s="57" t="s">
        <v>35</v>
      </c>
      <c r="C419" s="57" t="s">
        <v>261</v>
      </c>
      <c r="D419" s="58">
        <v>5275</v>
      </c>
      <c r="E419" s="59" t="s">
        <v>1104</v>
      </c>
      <c r="F419" s="59" t="s">
        <v>1105</v>
      </c>
      <c r="G419" s="59">
        <v>4</v>
      </c>
      <c r="H419" s="60" t="s">
        <v>261</v>
      </c>
      <c r="I419" s="59" t="s">
        <v>480</v>
      </c>
      <c r="J419" s="61"/>
      <c r="K419" s="57">
        <v>518</v>
      </c>
      <c r="L419" s="62" t="s">
        <v>481</v>
      </c>
      <c r="M419" s="57">
        <v>5</v>
      </c>
      <c r="N419" s="62">
        <v>18</v>
      </c>
      <c r="O419" s="62">
        <v>18</v>
      </c>
      <c r="P419" s="62">
        <v>18</v>
      </c>
      <c r="Q419" s="62" t="s">
        <v>1285</v>
      </c>
      <c r="R419" s="62"/>
      <c r="S419" s="60" t="s">
        <v>1236</v>
      </c>
      <c r="T419" s="27">
        <f>D419-AB419</f>
        <v>440</v>
      </c>
      <c r="U419" s="27">
        <v>440</v>
      </c>
      <c r="V419" s="28">
        <f>D419/AB419</f>
        <v>1.0910031023784901</v>
      </c>
      <c r="W419" s="28">
        <f>V419-1</f>
        <v>9.1003102378490075E-2</v>
      </c>
      <c r="X419" s="41"/>
      <c r="Y419" s="29"/>
      <c r="AA419" s="18" t="s">
        <v>261</v>
      </c>
      <c r="AB419" s="27">
        <v>4835</v>
      </c>
      <c r="AC419" s="34" t="s">
        <v>1104</v>
      </c>
      <c r="AD419" s="34" t="s">
        <v>1105</v>
      </c>
      <c r="AE419" s="18" t="s">
        <v>261</v>
      </c>
      <c r="AF419" s="18" t="s">
        <v>480</v>
      </c>
      <c r="AH419" s="18">
        <v>518</v>
      </c>
      <c r="AI419" s="35" t="s">
        <v>481</v>
      </c>
      <c r="AJ419" s="30" t="s">
        <v>874</v>
      </c>
      <c r="AK419" s="30"/>
      <c r="BG419" s="18"/>
    </row>
    <row r="420" spans="1:59" ht="17.100000000000001" customHeight="1">
      <c r="A420" s="73"/>
      <c r="B420" s="73"/>
      <c r="C420" s="73"/>
      <c r="D420" s="73"/>
      <c r="E420" s="70" t="s">
        <v>1104</v>
      </c>
      <c r="F420" s="70" t="s">
        <v>1105</v>
      </c>
      <c r="G420" s="70">
        <v>4</v>
      </c>
      <c r="H420" s="71" t="s">
        <v>754</v>
      </c>
      <c r="I420" s="70" t="s">
        <v>480</v>
      </c>
      <c r="J420" s="72"/>
      <c r="K420" s="73">
        <v>618</v>
      </c>
      <c r="L420" s="73" t="s">
        <v>481</v>
      </c>
      <c r="M420" s="73">
        <v>6</v>
      </c>
      <c r="N420" s="73">
        <v>18</v>
      </c>
      <c r="O420" s="73">
        <v>18</v>
      </c>
      <c r="P420" s="73">
        <v>18</v>
      </c>
      <c r="Q420" s="73" t="s">
        <v>1285</v>
      </c>
      <c r="R420" s="73"/>
      <c r="S420" s="71" t="s">
        <v>1223</v>
      </c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20"/>
      <c r="AU420" s="20"/>
      <c r="AV420" s="20"/>
      <c r="AW420" s="20"/>
      <c r="BG420" s="18"/>
    </row>
    <row r="421" spans="1:59" ht="17.100000000000001" customHeight="1">
      <c r="A421" s="56">
        <v>45084</v>
      </c>
      <c r="B421" s="57" t="s">
        <v>217</v>
      </c>
      <c r="C421" s="57" t="s">
        <v>432</v>
      </c>
      <c r="D421" s="58">
        <v>3995</v>
      </c>
      <c r="E421" s="59" t="s">
        <v>1099</v>
      </c>
      <c r="F421" s="59" t="s">
        <v>1100</v>
      </c>
      <c r="G421" s="59">
        <v>2</v>
      </c>
      <c r="H421" s="60" t="s">
        <v>533</v>
      </c>
      <c r="I421" s="59" t="s">
        <v>480</v>
      </c>
      <c r="J421" s="61" t="s">
        <v>1199</v>
      </c>
      <c r="K421" s="57">
        <v>219</v>
      </c>
      <c r="L421" s="62" t="s">
        <v>481</v>
      </c>
      <c r="M421" s="57">
        <v>2</v>
      </c>
      <c r="N421" s="62">
        <v>19</v>
      </c>
      <c r="O421" s="62">
        <v>19</v>
      </c>
      <c r="P421" s="62">
        <v>19</v>
      </c>
      <c r="Q421" s="62" t="s">
        <v>1285</v>
      </c>
      <c r="R421" s="62"/>
      <c r="S421" s="64" t="s">
        <v>1234</v>
      </c>
      <c r="T421" s="27">
        <f>D421-AB421</f>
        <v>-100</v>
      </c>
      <c r="U421" s="27">
        <v>-100</v>
      </c>
      <c r="V421" s="28">
        <f>D421/AB421</f>
        <v>0.97557997557997556</v>
      </c>
      <c r="W421" s="28"/>
      <c r="AA421" s="18" t="s">
        <v>432</v>
      </c>
      <c r="AB421" s="27">
        <v>4095</v>
      </c>
      <c r="AC421" s="34" t="s">
        <v>1099</v>
      </c>
      <c r="AD421" s="34" t="s">
        <v>1100</v>
      </c>
      <c r="AE421" s="18" t="s">
        <v>533</v>
      </c>
      <c r="AF421" s="18" t="s">
        <v>480</v>
      </c>
      <c r="AG421" s="18" t="s">
        <v>1199</v>
      </c>
      <c r="AH421" s="18">
        <v>219</v>
      </c>
      <c r="AI421" s="35" t="s">
        <v>481</v>
      </c>
      <c r="AJ421" s="30" t="s">
        <v>904</v>
      </c>
      <c r="AK421" s="30"/>
      <c r="BG421" s="18"/>
    </row>
    <row r="422" spans="1:59" ht="17.100000000000001" customHeight="1">
      <c r="A422" s="73"/>
      <c r="B422" s="73"/>
      <c r="C422" s="73"/>
      <c r="D422" s="73"/>
      <c r="E422" s="70" t="s">
        <v>1099</v>
      </c>
      <c r="F422" s="70" t="s">
        <v>1100</v>
      </c>
      <c r="G422" s="70">
        <v>2</v>
      </c>
      <c r="H422" s="71" t="s">
        <v>593</v>
      </c>
      <c r="I422" s="70" t="s">
        <v>480</v>
      </c>
      <c r="J422" s="72"/>
      <c r="K422" s="68">
        <v>319</v>
      </c>
      <c r="L422" s="73" t="s">
        <v>481</v>
      </c>
      <c r="M422" s="68">
        <v>3</v>
      </c>
      <c r="N422" s="73">
        <v>19</v>
      </c>
      <c r="O422" s="73">
        <v>19</v>
      </c>
      <c r="P422" s="73">
        <v>19</v>
      </c>
      <c r="Q422" s="73" t="s">
        <v>1285</v>
      </c>
      <c r="R422" s="73"/>
      <c r="S422" s="71" t="s">
        <v>1223</v>
      </c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0"/>
      <c r="BG422" s="18"/>
    </row>
    <row r="423" spans="1:59" ht="17.100000000000001" customHeight="1">
      <c r="A423" s="73"/>
      <c r="B423" s="73"/>
      <c r="C423" s="73"/>
      <c r="D423" s="73"/>
      <c r="E423" s="70" t="s">
        <v>1099</v>
      </c>
      <c r="F423" s="70" t="s">
        <v>1100</v>
      </c>
      <c r="G423" s="70">
        <v>2</v>
      </c>
      <c r="H423" s="71" t="s">
        <v>663</v>
      </c>
      <c r="I423" s="70" t="s">
        <v>480</v>
      </c>
      <c r="J423" s="72"/>
      <c r="K423" s="73">
        <v>419</v>
      </c>
      <c r="L423" s="73" t="s">
        <v>481</v>
      </c>
      <c r="M423" s="73">
        <v>4</v>
      </c>
      <c r="N423" s="73">
        <v>19</v>
      </c>
      <c r="O423" s="73">
        <v>19</v>
      </c>
      <c r="P423" s="73">
        <v>19</v>
      </c>
      <c r="Q423" s="73" t="s">
        <v>1285</v>
      </c>
      <c r="R423" s="73"/>
      <c r="S423" s="71" t="s">
        <v>1223</v>
      </c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0"/>
      <c r="BG423" s="18"/>
    </row>
    <row r="424" spans="1:59" ht="17.100000000000001" customHeight="1">
      <c r="A424" s="73"/>
      <c r="B424" s="73"/>
      <c r="C424" s="73"/>
      <c r="D424" s="73"/>
      <c r="E424" s="70" t="s">
        <v>1099</v>
      </c>
      <c r="F424" s="70" t="s">
        <v>1100</v>
      </c>
      <c r="G424" s="70">
        <v>2</v>
      </c>
      <c r="H424" s="71" t="s">
        <v>714</v>
      </c>
      <c r="I424" s="70" t="s">
        <v>480</v>
      </c>
      <c r="J424" s="72"/>
      <c r="K424" s="73">
        <v>519</v>
      </c>
      <c r="L424" s="73" t="s">
        <v>481</v>
      </c>
      <c r="M424" s="73">
        <v>5</v>
      </c>
      <c r="N424" s="73">
        <v>19</v>
      </c>
      <c r="O424" s="73">
        <v>19</v>
      </c>
      <c r="P424" s="73">
        <v>19</v>
      </c>
      <c r="Q424" s="73" t="s">
        <v>1285</v>
      </c>
      <c r="R424" s="73"/>
      <c r="S424" s="71" t="s">
        <v>1223</v>
      </c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  <c r="AU424" s="20"/>
      <c r="BG424" s="18"/>
    </row>
    <row r="425" spans="1:59" ht="17.100000000000001" customHeight="1">
      <c r="A425" s="56">
        <v>45047</v>
      </c>
      <c r="B425" s="57" t="s">
        <v>56</v>
      </c>
      <c r="C425" s="57" t="s">
        <v>26</v>
      </c>
      <c r="D425" s="58">
        <v>5100</v>
      </c>
      <c r="E425" s="59" t="s">
        <v>1099</v>
      </c>
      <c r="F425" s="59" t="s">
        <v>1100</v>
      </c>
      <c r="G425" s="59">
        <v>2</v>
      </c>
      <c r="H425" s="60" t="s">
        <v>26</v>
      </c>
      <c r="I425" s="59" t="s">
        <v>480</v>
      </c>
      <c r="J425" s="61"/>
      <c r="K425" s="57">
        <v>619</v>
      </c>
      <c r="L425" s="62" t="s">
        <v>481</v>
      </c>
      <c r="M425" s="57">
        <v>6</v>
      </c>
      <c r="N425" s="62">
        <v>19</v>
      </c>
      <c r="O425" s="62">
        <v>19</v>
      </c>
      <c r="P425" s="62">
        <v>19</v>
      </c>
      <c r="Q425" s="62" t="s">
        <v>1285</v>
      </c>
      <c r="R425" s="62"/>
      <c r="S425" s="64" t="s">
        <v>1234</v>
      </c>
      <c r="T425" s="27">
        <f>D425-AB425</f>
        <v>-128</v>
      </c>
      <c r="U425" s="27">
        <v>-128</v>
      </c>
      <c r="V425" s="28">
        <f>D425/AB425</f>
        <v>0.97551644988523334</v>
      </c>
      <c r="W425" s="28"/>
      <c r="AA425" s="18" t="s">
        <v>26</v>
      </c>
      <c r="AB425" s="27">
        <v>5228</v>
      </c>
      <c r="AC425" s="34" t="s">
        <v>1099</v>
      </c>
      <c r="AD425" s="34" t="s">
        <v>1100</v>
      </c>
      <c r="AE425" s="18" t="s">
        <v>26</v>
      </c>
      <c r="AF425" s="18" t="s">
        <v>480</v>
      </c>
      <c r="AH425" s="18">
        <v>619</v>
      </c>
      <c r="AI425" s="35" t="s">
        <v>481</v>
      </c>
      <c r="AJ425" s="30" t="s">
        <v>859</v>
      </c>
      <c r="AK425" s="30"/>
      <c r="AV425" s="20"/>
      <c r="AW425" s="20"/>
    </row>
    <row r="426" spans="1:59" ht="17.100000000000001" customHeight="1">
      <c r="A426" s="81">
        <v>45156</v>
      </c>
      <c r="B426" s="82" t="s">
        <v>86</v>
      </c>
      <c r="C426" s="82" t="s">
        <v>295</v>
      </c>
      <c r="D426" s="83">
        <v>5250</v>
      </c>
      <c r="E426" s="84" t="s">
        <v>1104</v>
      </c>
      <c r="F426" s="84" t="s">
        <v>1105</v>
      </c>
      <c r="G426" s="84">
        <v>4</v>
      </c>
      <c r="H426" s="85" t="s">
        <v>295</v>
      </c>
      <c r="I426" s="84" t="s">
        <v>478</v>
      </c>
      <c r="J426" s="86"/>
      <c r="K426" s="82">
        <v>202</v>
      </c>
      <c r="L426" s="87" t="s">
        <v>479</v>
      </c>
      <c r="M426" s="82">
        <v>2</v>
      </c>
      <c r="N426" s="87">
        <v>2</v>
      </c>
      <c r="O426" s="87">
        <v>2</v>
      </c>
      <c r="P426" s="87" t="s">
        <v>1282</v>
      </c>
      <c r="Q426" s="87"/>
      <c r="R426" s="87"/>
      <c r="S426" s="88" t="s">
        <v>1234</v>
      </c>
      <c r="T426" s="27">
        <f>D426-AB426</f>
        <v>-131</v>
      </c>
      <c r="U426" s="27">
        <v>-131</v>
      </c>
      <c r="V426" s="28">
        <f>D426/AB426</f>
        <v>0.97565508269838319</v>
      </c>
      <c r="W426" s="28"/>
      <c r="AA426" s="18" t="s">
        <v>295</v>
      </c>
      <c r="AB426" s="27">
        <v>5381</v>
      </c>
      <c r="AC426" s="25" t="s">
        <v>1104</v>
      </c>
      <c r="AD426" s="25" t="s">
        <v>1105</v>
      </c>
      <c r="AE426" s="18" t="s">
        <v>295</v>
      </c>
      <c r="AF426" s="18" t="s">
        <v>478</v>
      </c>
      <c r="AH426" s="18">
        <v>202</v>
      </c>
      <c r="AI426" s="26" t="s">
        <v>479</v>
      </c>
      <c r="AJ426" s="30" t="s">
        <v>855</v>
      </c>
      <c r="AX426" s="18" t="s">
        <v>470</v>
      </c>
      <c r="AY426" s="27">
        <v>4818</v>
      </c>
      <c r="AZ426" s="25" t="s">
        <v>1099</v>
      </c>
      <c r="BA426" s="25" t="s">
        <v>1100</v>
      </c>
      <c r="BB426" s="18" t="s">
        <v>470</v>
      </c>
      <c r="BC426" s="18" t="s">
        <v>478</v>
      </c>
      <c r="BE426" s="18">
        <v>533</v>
      </c>
      <c r="BF426" s="26" t="s">
        <v>479</v>
      </c>
    </row>
    <row r="427" spans="1:59" ht="17.100000000000001" customHeight="1">
      <c r="A427" s="81">
        <v>44774</v>
      </c>
      <c r="B427" s="82" t="s">
        <v>133</v>
      </c>
      <c r="C427" s="82" t="s">
        <v>345</v>
      </c>
      <c r="D427" s="83">
        <v>5100</v>
      </c>
      <c r="E427" s="84" t="s">
        <v>1104</v>
      </c>
      <c r="F427" s="84" t="s">
        <v>1105</v>
      </c>
      <c r="G427" s="84">
        <v>4</v>
      </c>
      <c r="H427" s="85" t="s">
        <v>345</v>
      </c>
      <c r="I427" s="84" t="s">
        <v>478</v>
      </c>
      <c r="J427" s="86"/>
      <c r="K427" s="82">
        <v>302</v>
      </c>
      <c r="L427" s="87" t="s">
        <v>479</v>
      </c>
      <c r="M427" s="82">
        <v>3</v>
      </c>
      <c r="N427" s="87">
        <v>2</v>
      </c>
      <c r="O427" s="87">
        <v>2</v>
      </c>
      <c r="P427" s="87" t="s">
        <v>1282</v>
      </c>
      <c r="Q427" s="87"/>
      <c r="R427" s="87"/>
      <c r="S427" s="85" t="s">
        <v>1236</v>
      </c>
      <c r="T427" s="27">
        <f>D427-AB427</f>
        <v>425</v>
      </c>
      <c r="U427" s="27">
        <v>425</v>
      </c>
      <c r="V427" s="28">
        <f>D427/AB427</f>
        <v>1.0909090909090908</v>
      </c>
      <c r="W427" s="28">
        <f>V427-1</f>
        <v>9.0909090909090828E-2</v>
      </c>
      <c r="X427" s="41"/>
      <c r="Y427" s="29"/>
      <c r="AA427" s="18" t="s">
        <v>345</v>
      </c>
      <c r="AB427" s="27">
        <v>4675</v>
      </c>
      <c r="AC427" s="25" t="s">
        <v>1104</v>
      </c>
      <c r="AD427" s="25" t="s">
        <v>1105</v>
      </c>
      <c r="AE427" s="18" t="s">
        <v>345</v>
      </c>
      <c r="AF427" s="18" t="s">
        <v>478</v>
      </c>
      <c r="AH427" s="18">
        <v>302</v>
      </c>
      <c r="AI427" s="26" t="s">
        <v>479</v>
      </c>
      <c r="AJ427" s="30" t="s">
        <v>880</v>
      </c>
    </row>
    <row r="428" spans="1:59" ht="17.100000000000001" customHeight="1">
      <c r="A428" s="81">
        <v>44873</v>
      </c>
      <c r="B428" s="82" t="s">
        <v>225</v>
      </c>
      <c r="C428" s="82" t="s">
        <v>442</v>
      </c>
      <c r="D428" s="83">
        <v>5300</v>
      </c>
      <c r="E428" s="84" t="s">
        <v>1104</v>
      </c>
      <c r="F428" s="84" t="s">
        <v>1105</v>
      </c>
      <c r="G428" s="84">
        <v>4</v>
      </c>
      <c r="H428" s="85" t="s">
        <v>442</v>
      </c>
      <c r="I428" s="84" t="s">
        <v>478</v>
      </c>
      <c r="J428" s="86"/>
      <c r="K428" s="82">
        <v>402</v>
      </c>
      <c r="L428" s="87" t="s">
        <v>479</v>
      </c>
      <c r="M428" s="82">
        <v>4</v>
      </c>
      <c r="N428" s="87">
        <v>2</v>
      </c>
      <c r="O428" s="87">
        <v>2</v>
      </c>
      <c r="P428" s="87" t="s">
        <v>1282</v>
      </c>
      <c r="Q428" s="87"/>
      <c r="R428" s="87"/>
      <c r="S428" s="85" t="s">
        <v>1236</v>
      </c>
      <c r="T428" s="27">
        <f>D428-AB428</f>
        <v>442</v>
      </c>
      <c r="U428" s="27">
        <v>442</v>
      </c>
      <c r="V428" s="28">
        <f>D428/AB428</f>
        <v>1.0909839440098805</v>
      </c>
      <c r="W428" s="28">
        <f>V428-1</f>
        <v>9.0983944009880524E-2</v>
      </c>
      <c r="X428" s="41"/>
      <c r="Y428" s="29"/>
      <c r="AA428" s="18" t="s">
        <v>442</v>
      </c>
      <c r="AB428" s="27">
        <v>4858</v>
      </c>
      <c r="AC428" s="25" t="s">
        <v>1104</v>
      </c>
      <c r="AD428" s="25" t="s">
        <v>1105</v>
      </c>
      <c r="AE428" s="18" t="s">
        <v>442</v>
      </c>
      <c r="AF428" s="18" t="s">
        <v>478</v>
      </c>
      <c r="AH428" s="18">
        <v>402</v>
      </c>
      <c r="AI428" s="26" t="s">
        <v>479</v>
      </c>
      <c r="AJ428" s="30" t="s">
        <v>873</v>
      </c>
    </row>
    <row r="429" spans="1:59" ht="17.100000000000001" customHeight="1">
      <c r="A429" s="81">
        <v>45312</v>
      </c>
      <c r="B429" s="82" t="s">
        <v>1136</v>
      </c>
      <c r="C429" s="82" t="s">
        <v>685</v>
      </c>
      <c r="D429" s="83">
        <v>5190</v>
      </c>
      <c r="E429" s="84" t="s">
        <v>1104</v>
      </c>
      <c r="F429" s="84" t="s">
        <v>1105</v>
      </c>
      <c r="G429" s="84">
        <v>4</v>
      </c>
      <c r="H429" s="85" t="s">
        <v>685</v>
      </c>
      <c r="I429" s="84" t="s">
        <v>478</v>
      </c>
      <c r="J429" s="86"/>
      <c r="K429" s="82">
        <v>502</v>
      </c>
      <c r="L429" s="87" t="s">
        <v>479</v>
      </c>
      <c r="M429" s="82">
        <v>5</v>
      </c>
      <c r="N429" s="87">
        <v>2</v>
      </c>
      <c r="O429" s="87">
        <v>2</v>
      </c>
      <c r="P429" s="87" t="s">
        <v>1282</v>
      </c>
      <c r="Q429" s="87"/>
      <c r="R429" s="87"/>
      <c r="S429" s="85"/>
      <c r="T429" s="27"/>
      <c r="U429" s="27"/>
      <c r="V429" s="28"/>
      <c r="W429" s="28"/>
      <c r="X429" s="41"/>
      <c r="Y429" s="29"/>
    </row>
    <row r="430" spans="1:59" ht="17.100000000000001" customHeight="1">
      <c r="A430" s="81">
        <v>44865</v>
      </c>
      <c r="B430" s="82" t="s">
        <v>213</v>
      </c>
      <c r="C430" s="82" t="s">
        <v>428</v>
      </c>
      <c r="D430" s="83">
        <v>5400</v>
      </c>
      <c r="E430" s="84" t="s">
        <v>1104</v>
      </c>
      <c r="F430" s="84" t="s">
        <v>1105</v>
      </c>
      <c r="G430" s="84">
        <v>4</v>
      </c>
      <c r="H430" s="85" t="s">
        <v>428</v>
      </c>
      <c r="I430" s="84" t="s">
        <v>478</v>
      </c>
      <c r="J430" s="86"/>
      <c r="K430" s="82">
        <v>602</v>
      </c>
      <c r="L430" s="87" t="s">
        <v>479</v>
      </c>
      <c r="M430" s="82">
        <v>6</v>
      </c>
      <c r="N430" s="87">
        <v>2</v>
      </c>
      <c r="O430" s="87">
        <v>2</v>
      </c>
      <c r="P430" s="87" t="s">
        <v>1282</v>
      </c>
      <c r="Q430" s="87"/>
      <c r="R430" s="87"/>
      <c r="S430" s="85" t="s">
        <v>1236</v>
      </c>
      <c r="T430" s="27">
        <f>D430-AB430</f>
        <v>675</v>
      </c>
      <c r="U430" s="27">
        <v>675</v>
      </c>
      <c r="V430" s="28">
        <f>D430/AB430</f>
        <v>1.1428571428571428</v>
      </c>
      <c r="W430" s="28">
        <f>V430-1</f>
        <v>0.14285714285714279</v>
      </c>
      <c r="X430" s="41"/>
      <c r="Y430" s="29"/>
      <c r="AA430" s="18" t="s">
        <v>428</v>
      </c>
      <c r="AB430" s="27">
        <v>4725</v>
      </c>
      <c r="AC430" s="25" t="s">
        <v>1104</v>
      </c>
      <c r="AD430" s="25" t="s">
        <v>1105</v>
      </c>
      <c r="AE430" s="18" t="s">
        <v>428</v>
      </c>
      <c r="AF430" s="18" t="s">
        <v>478</v>
      </c>
      <c r="AH430" s="18">
        <v>602</v>
      </c>
      <c r="AI430" s="26" t="s">
        <v>479</v>
      </c>
      <c r="AJ430" s="30" t="s">
        <v>878</v>
      </c>
    </row>
    <row r="431" spans="1:59" ht="17.100000000000001" customHeight="1">
      <c r="A431" s="81">
        <v>45425</v>
      </c>
      <c r="B431" s="82" t="s">
        <v>46</v>
      </c>
      <c r="C431" s="82" t="s">
        <v>9</v>
      </c>
      <c r="D431" s="83">
        <v>6464</v>
      </c>
      <c r="E431" s="84" t="s">
        <v>1104</v>
      </c>
      <c r="F431" s="84" t="s">
        <v>1105</v>
      </c>
      <c r="G431" s="84">
        <v>4</v>
      </c>
      <c r="H431" s="85" t="s">
        <v>762</v>
      </c>
      <c r="I431" s="84" t="s">
        <v>478</v>
      </c>
      <c r="J431" s="86" t="s">
        <v>471</v>
      </c>
      <c r="K431" s="82">
        <v>702</v>
      </c>
      <c r="L431" s="87" t="s">
        <v>479</v>
      </c>
      <c r="M431" s="82">
        <v>7</v>
      </c>
      <c r="N431" s="87">
        <v>2</v>
      </c>
      <c r="O431" s="87">
        <v>2</v>
      </c>
      <c r="P431" s="87" t="s">
        <v>1282</v>
      </c>
      <c r="Q431" s="87"/>
      <c r="R431" s="87"/>
      <c r="S431" s="85"/>
      <c r="AA431" s="18" t="s">
        <v>9</v>
      </c>
      <c r="AB431" s="27">
        <v>6464</v>
      </c>
      <c r="AC431" s="25" t="s">
        <v>1104</v>
      </c>
      <c r="AD431" s="25" t="s">
        <v>1105</v>
      </c>
      <c r="AE431" s="18" t="s">
        <v>762</v>
      </c>
      <c r="AF431" s="18" t="s">
        <v>478</v>
      </c>
      <c r="AG431" s="17" t="s">
        <v>1224</v>
      </c>
      <c r="AH431" s="18">
        <v>702</v>
      </c>
      <c r="AI431" s="26" t="s">
        <v>479</v>
      </c>
      <c r="AJ431" s="30" t="s">
        <v>832</v>
      </c>
    </row>
    <row r="432" spans="1:59" ht="17.100000000000001" customHeight="1">
      <c r="A432" s="81">
        <v>44895</v>
      </c>
      <c r="B432" s="82" t="s">
        <v>237</v>
      </c>
      <c r="C432" s="82" t="s">
        <v>455</v>
      </c>
      <c r="D432" s="83">
        <v>5586</v>
      </c>
      <c r="E432" s="84" t="s">
        <v>1104</v>
      </c>
      <c r="F432" s="84" t="s">
        <v>1105</v>
      </c>
      <c r="G432" s="84">
        <v>4</v>
      </c>
      <c r="H432" s="85" t="s">
        <v>795</v>
      </c>
      <c r="I432" s="84" t="s">
        <v>478</v>
      </c>
      <c r="J432" s="86" t="s">
        <v>471</v>
      </c>
      <c r="K432" s="82">
        <v>802</v>
      </c>
      <c r="L432" s="87" t="s">
        <v>479</v>
      </c>
      <c r="M432" s="82">
        <v>8</v>
      </c>
      <c r="N432" s="87">
        <v>2</v>
      </c>
      <c r="O432" s="87">
        <v>2</v>
      </c>
      <c r="P432" s="87" t="s">
        <v>1282</v>
      </c>
      <c r="Q432" s="87"/>
      <c r="R432" s="87"/>
      <c r="S432" s="85"/>
      <c r="AA432" s="18" t="s">
        <v>455</v>
      </c>
      <c r="AB432" s="27">
        <v>5586</v>
      </c>
      <c r="AC432" s="25" t="s">
        <v>1104</v>
      </c>
      <c r="AD432" s="25" t="s">
        <v>1105</v>
      </c>
      <c r="AE432" s="18" t="s">
        <v>795</v>
      </c>
      <c r="AF432" s="18" t="s">
        <v>478</v>
      </c>
      <c r="AG432" s="17" t="s">
        <v>471</v>
      </c>
      <c r="AH432" s="18">
        <v>802</v>
      </c>
      <c r="AI432" s="26" t="s">
        <v>479</v>
      </c>
      <c r="AJ432" s="30" t="s">
        <v>847</v>
      </c>
      <c r="BG432" s="18"/>
    </row>
    <row r="433" spans="1:59" ht="17.100000000000001" customHeight="1">
      <c r="A433" s="81">
        <v>45254</v>
      </c>
      <c r="B433" s="82" t="s">
        <v>1140</v>
      </c>
      <c r="C433" s="82" t="s">
        <v>1194</v>
      </c>
      <c r="D433" s="83">
        <v>6500</v>
      </c>
      <c r="E433" s="84" t="s">
        <v>1104</v>
      </c>
      <c r="F433" s="84" t="s">
        <v>1105</v>
      </c>
      <c r="G433" s="84">
        <v>4</v>
      </c>
      <c r="H433" s="85" t="s">
        <v>1265</v>
      </c>
      <c r="I433" s="84" t="s">
        <v>478</v>
      </c>
      <c r="J433" s="86" t="s">
        <v>1224</v>
      </c>
      <c r="K433" s="82">
        <v>703</v>
      </c>
      <c r="L433" s="87" t="s">
        <v>479</v>
      </c>
      <c r="M433" s="82">
        <v>7</v>
      </c>
      <c r="N433" s="87">
        <v>3</v>
      </c>
      <c r="O433" s="87">
        <v>3</v>
      </c>
      <c r="P433" s="87" t="s">
        <v>1281</v>
      </c>
      <c r="Q433" s="87"/>
      <c r="R433" s="87"/>
      <c r="S433" s="85"/>
      <c r="BG433" s="18"/>
    </row>
    <row r="434" spans="1:59" ht="17.100000000000001" customHeight="1">
      <c r="A434" s="87"/>
      <c r="B434" s="87" t="s">
        <v>385</v>
      </c>
      <c r="C434" s="87" t="s">
        <v>797</v>
      </c>
      <c r="D434" s="90">
        <v>5996</v>
      </c>
      <c r="E434" s="84" t="s">
        <v>1104</v>
      </c>
      <c r="F434" s="84" t="s">
        <v>1105</v>
      </c>
      <c r="G434" s="84">
        <v>4</v>
      </c>
      <c r="H434" s="85" t="s">
        <v>797</v>
      </c>
      <c r="I434" s="87" t="s">
        <v>478</v>
      </c>
      <c r="J434" s="86" t="s">
        <v>471</v>
      </c>
      <c r="K434" s="87">
        <v>803</v>
      </c>
      <c r="L434" s="87" t="s">
        <v>479</v>
      </c>
      <c r="M434" s="87">
        <v>8</v>
      </c>
      <c r="N434" s="87">
        <v>3</v>
      </c>
      <c r="O434" s="87">
        <v>3</v>
      </c>
      <c r="P434" s="87" t="s">
        <v>1281</v>
      </c>
      <c r="Q434" s="87"/>
      <c r="R434" s="87"/>
      <c r="S434" s="85"/>
      <c r="T434" s="30"/>
      <c r="U434" s="30"/>
      <c r="V434" s="30"/>
      <c r="W434" s="30"/>
      <c r="AJ434" s="30" t="s">
        <v>838</v>
      </c>
      <c r="BG434" s="18"/>
    </row>
    <row r="435" spans="1:59" ht="17.100000000000001" customHeight="1">
      <c r="A435" s="81">
        <v>45116</v>
      </c>
      <c r="B435" s="82" t="s">
        <v>98</v>
      </c>
      <c r="C435" s="82" t="s">
        <v>309</v>
      </c>
      <c r="D435" s="83">
        <v>5250</v>
      </c>
      <c r="E435" s="84" t="s">
        <v>1104</v>
      </c>
      <c r="F435" s="84" t="s">
        <v>1105</v>
      </c>
      <c r="G435" s="84">
        <v>4</v>
      </c>
      <c r="H435" s="85" t="s">
        <v>309</v>
      </c>
      <c r="I435" s="84" t="s">
        <v>478</v>
      </c>
      <c r="J435" s="86"/>
      <c r="K435" s="82">
        <v>204</v>
      </c>
      <c r="L435" s="87" t="s">
        <v>479</v>
      </c>
      <c r="M435" s="82">
        <v>2</v>
      </c>
      <c r="N435" s="87">
        <v>4</v>
      </c>
      <c r="O435" s="87">
        <v>4</v>
      </c>
      <c r="P435" s="87" t="s">
        <v>1282</v>
      </c>
      <c r="Q435" s="87" t="s">
        <v>1289</v>
      </c>
      <c r="R435" s="87"/>
      <c r="S435" s="85" t="s">
        <v>1236</v>
      </c>
      <c r="T435" s="27">
        <f>D435-AB435</f>
        <v>671</v>
      </c>
      <c r="U435" s="27">
        <v>671</v>
      </c>
      <c r="V435" s="28">
        <f>D435/AB435</f>
        <v>1.1465385455339594</v>
      </c>
      <c r="W435" s="28">
        <f>V435-1</f>
        <v>0.1465385455339594</v>
      </c>
      <c r="X435" s="41"/>
      <c r="Y435" s="29"/>
      <c r="AA435" s="18" t="s">
        <v>309</v>
      </c>
      <c r="AB435" s="27">
        <v>4579</v>
      </c>
      <c r="AC435" s="25" t="s">
        <v>1104</v>
      </c>
      <c r="AD435" s="25" t="s">
        <v>1105</v>
      </c>
      <c r="AE435" s="18" t="s">
        <v>309</v>
      </c>
      <c r="AF435" s="18" t="s">
        <v>478</v>
      </c>
      <c r="AH435" s="18">
        <v>204</v>
      </c>
      <c r="AI435" s="26" t="s">
        <v>479</v>
      </c>
      <c r="AJ435" s="30" t="s">
        <v>887</v>
      </c>
      <c r="AV435" s="20"/>
      <c r="AW435" s="20"/>
      <c r="BG435" s="18"/>
    </row>
    <row r="436" spans="1:59" ht="17.100000000000001" customHeight="1">
      <c r="A436" s="81">
        <v>44755</v>
      </c>
      <c r="B436" s="82" t="s">
        <v>124</v>
      </c>
      <c r="C436" s="82" t="s">
        <v>335</v>
      </c>
      <c r="D436" s="83">
        <v>5100</v>
      </c>
      <c r="E436" s="84" t="s">
        <v>1104</v>
      </c>
      <c r="F436" s="84" t="s">
        <v>1105</v>
      </c>
      <c r="G436" s="84">
        <v>4</v>
      </c>
      <c r="H436" s="85" t="s">
        <v>335</v>
      </c>
      <c r="I436" s="84" t="s">
        <v>478</v>
      </c>
      <c r="J436" s="86"/>
      <c r="K436" s="82">
        <v>304</v>
      </c>
      <c r="L436" s="87" t="s">
        <v>479</v>
      </c>
      <c r="M436" s="82">
        <v>3</v>
      </c>
      <c r="N436" s="87">
        <v>4</v>
      </c>
      <c r="O436" s="87">
        <v>4</v>
      </c>
      <c r="P436" s="87" t="s">
        <v>1282</v>
      </c>
      <c r="Q436" s="87" t="s">
        <v>1289</v>
      </c>
      <c r="R436" s="87"/>
      <c r="S436" s="85" t="s">
        <v>1236</v>
      </c>
      <c r="T436" s="27">
        <f>D436-AB436</f>
        <v>425</v>
      </c>
      <c r="U436" s="27">
        <v>425</v>
      </c>
      <c r="V436" s="28">
        <f>D436/AB436</f>
        <v>1.0909090909090908</v>
      </c>
      <c r="W436" s="28">
        <f>V436-1</f>
        <v>9.0909090909090828E-2</v>
      </c>
      <c r="X436" s="41"/>
      <c r="Y436" s="29"/>
      <c r="AA436" s="18" t="s">
        <v>335</v>
      </c>
      <c r="AB436" s="27">
        <v>4675</v>
      </c>
      <c r="AC436" s="25" t="s">
        <v>1104</v>
      </c>
      <c r="AD436" s="25" t="s">
        <v>1105</v>
      </c>
      <c r="AE436" s="18" t="s">
        <v>335</v>
      </c>
      <c r="AF436" s="18" t="s">
        <v>478</v>
      </c>
      <c r="AH436" s="18">
        <v>304</v>
      </c>
      <c r="AI436" s="26" t="s">
        <v>479</v>
      </c>
      <c r="AJ436" s="30" t="s">
        <v>879</v>
      </c>
      <c r="AV436" s="20"/>
      <c r="AW436" s="20"/>
      <c r="BG436" s="18"/>
    </row>
    <row r="437" spans="1:59" ht="17.100000000000001" customHeight="1">
      <c r="A437" s="81">
        <v>44782</v>
      </c>
      <c r="B437" s="82" t="s">
        <v>139</v>
      </c>
      <c r="C437" s="82" t="s">
        <v>351</v>
      </c>
      <c r="D437" s="83">
        <v>5250</v>
      </c>
      <c r="E437" s="84" t="s">
        <v>1104</v>
      </c>
      <c r="F437" s="84" t="s">
        <v>1105</v>
      </c>
      <c r="G437" s="84">
        <v>4</v>
      </c>
      <c r="H437" s="85" t="s">
        <v>351</v>
      </c>
      <c r="I437" s="84" t="s">
        <v>478</v>
      </c>
      <c r="J437" s="86"/>
      <c r="K437" s="82">
        <v>404</v>
      </c>
      <c r="L437" s="87" t="s">
        <v>479</v>
      </c>
      <c r="M437" s="82">
        <v>4</v>
      </c>
      <c r="N437" s="87">
        <v>4</v>
      </c>
      <c r="O437" s="87">
        <v>4</v>
      </c>
      <c r="P437" s="87" t="s">
        <v>1282</v>
      </c>
      <c r="Q437" s="87" t="s">
        <v>1289</v>
      </c>
      <c r="R437" s="87"/>
      <c r="S437" s="85"/>
      <c r="AV437" s="20"/>
      <c r="AW437" s="20"/>
      <c r="BG437" s="18"/>
    </row>
    <row r="438" spans="1:59" ht="17.100000000000001" customHeight="1">
      <c r="A438" s="81">
        <v>44865</v>
      </c>
      <c r="B438" s="82" t="s">
        <v>210</v>
      </c>
      <c r="C438" s="82" t="s">
        <v>425</v>
      </c>
      <c r="D438" s="83">
        <v>5275</v>
      </c>
      <c r="E438" s="84" t="s">
        <v>1104</v>
      </c>
      <c r="F438" s="84" t="s">
        <v>1105</v>
      </c>
      <c r="G438" s="84">
        <v>4</v>
      </c>
      <c r="H438" s="85" t="s">
        <v>425</v>
      </c>
      <c r="I438" s="84" t="s">
        <v>478</v>
      </c>
      <c r="J438" s="86"/>
      <c r="K438" s="82">
        <v>504</v>
      </c>
      <c r="L438" s="87" t="s">
        <v>479</v>
      </c>
      <c r="M438" s="82">
        <v>5</v>
      </c>
      <c r="N438" s="87">
        <v>4</v>
      </c>
      <c r="O438" s="87">
        <v>4</v>
      </c>
      <c r="P438" s="87" t="s">
        <v>1282</v>
      </c>
      <c r="Q438" s="87" t="s">
        <v>1289</v>
      </c>
      <c r="R438" s="87"/>
      <c r="S438" s="85" t="s">
        <v>1236</v>
      </c>
      <c r="T438" s="27">
        <f>D438-AB438</f>
        <v>659</v>
      </c>
      <c r="U438" s="27">
        <v>659</v>
      </c>
      <c r="V438" s="28">
        <f>D438/AB438</f>
        <v>1.1427642980935875</v>
      </c>
      <c r="W438" s="28">
        <f>V438-1</f>
        <v>0.14276429809358748</v>
      </c>
      <c r="X438" s="41"/>
      <c r="Y438" s="29"/>
      <c r="AA438" s="18" t="s">
        <v>425</v>
      </c>
      <c r="AB438" s="27">
        <v>4616</v>
      </c>
      <c r="AC438" s="25" t="s">
        <v>1104</v>
      </c>
      <c r="AD438" s="25" t="s">
        <v>1105</v>
      </c>
      <c r="AE438" s="18" t="s">
        <v>425</v>
      </c>
      <c r="AF438" s="18" t="s">
        <v>478</v>
      </c>
      <c r="AH438" s="18">
        <v>504</v>
      </c>
      <c r="AI438" s="26" t="s">
        <v>479</v>
      </c>
      <c r="AJ438" s="30" t="s">
        <v>884</v>
      </c>
      <c r="AK438" s="30"/>
      <c r="BG438" s="18"/>
    </row>
    <row r="439" spans="1:59" ht="17.100000000000001" customHeight="1">
      <c r="A439" s="81">
        <v>45542</v>
      </c>
      <c r="B439" s="82" t="s">
        <v>31</v>
      </c>
      <c r="C439" s="82" t="s">
        <v>257</v>
      </c>
      <c r="D439" s="83">
        <v>5600</v>
      </c>
      <c r="E439" s="84" t="s">
        <v>1104</v>
      </c>
      <c r="F439" s="84" t="s">
        <v>1105</v>
      </c>
      <c r="G439" s="84">
        <v>4</v>
      </c>
      <c r="H439" s="85" t="s">
        <v>257</v>
      </c>
      <c r="I439" s="84" t="s">
        <v>478</v>
      </c>
      <c r="J439" s="86"/>
      <c r="K439" s="82">
        <v>604</v>
      </c>
      <c r="L439" s="87" t="s">
        <v>479</v>
      </c>
      <c r="M439" s="82">
        <v>6</v>
      </c>
      <c r="N439" s="87">
        <v>4</v>
      </c>
      <c r="O439" s="87">
        <v>4</v>
      </c>
      <c r="P439" s="87" t="s">
        <v>1282</v>
      </c>
      <c r="Q439" s="87" t="s">
        <v>1289</v>
      </c>
      <c r="R439" s="87"/>
      <c r="S439" s="85" t="s">
        <v>1236</v>
      </c>
      <c r="T439" s="27">
        <f>D439-AB439</f>
        <v>200</v>
      </c>
      <c r="U439" s="27">
        <v>200</v>
      </c>
      <c r="V439" s="28">
        <f>D439/AB439</f>
        <v>1.037037037037037</v>
      </c>
      <c r="W439" s="28">
        <f>V439-1</f>
        <v>3.7037037037036979E-2</v>
      </c>
      <c r="X439" s="41">
        <v>3.7037037037036979E-2</v>
      </c>
      <c r="Y439" s="29">
        <f>A439-Z439</f>
        <v>589</v>
      </c>
      <c r="Z439" s="22">
        <v>44953</v>
      </c>
      <c r="AA439" s="23" t="s">
        <v>31</v>
      </c>
      <c r="AB439" s="24">
        <v>5400</v>
      </c>
      <c r="AC439" s="25" t="s">
        <v>1104</v>
      </c>
      <c r="AD439" s="25" t="s">
        <v>1105</v>
      </c>
      <c r="AE439" s="23" t="s">
        <v>257</v>
      </c>
      <c r="AF439" s="25" t="s">
        <v>478</v>
      </c>
      <c r="AG439" s="26"/>
      <c r="AH439" s="23">
        <v>604</v>
      </c>
      <c r="AI439" s="26" t="s">
        <v>479</v>
      </c>
      <c r="AJ439" s="30" t="s">
        <v>868</v>
      </c>
      <c r="AL439" s="30" t="s">
        <v>869</v>
      </c>
      <c r="AM439" s="18" t="s">
        <v>257</v>
      </c>
      <c r="AN439" s="27">
        <v>4950</v>
      </c>
      <c r="AO439" s="25" t="s">
        <v>1104</v>
      </c>
      <c r="AP439" s="25" t="s">
        <v>1105</v>
      </c>
      <c r="AQ439" s="18" t="s">
        <v>257</v>
      </c>
      <c r="AR439" s="18" t="s">
        <v>478</v>
      </c>
      <c r="AT439" s="18">
        <v>604</v>
      </c>
      <c r="AU439" s="26" t="s">
        <v>479</v>
      </c>
      <c r="BG439" s="18"/>
    </row>
    <row r="440" spans="1:59" ht="17.100000000000001" customHeight="1">
      <c r="A440" s="74"/>
      <c r="B440" s="75"/>
      <c r="C440" s="75"/>
      <c r="D440" s="76"/>
      <c r="E440" s="77" t="s">
        <v>1104</v>
      </c>
      <c r="F440" s="77" t="s">
        <v>1100</v>
      </c>
      <c r="G440" s="77">
        <v>3</v>
      </c>
      <c r="H440" s="78" t="s">
        <v>510</v>
      </c>
      <c r="I440" s="77" t="s">
        <v>478</v>
      </c>
      <c r="J440" s="79"/>
      <c r="K440" s="75">
        <v>207</v>
      </c>
      <c r="L440" s="80" t="s">
        <v>479</v>
      </c>
      <c r="M440" s="75">
        <v>2</v>
      </c>
      <c r="N440" s="80">
        <v>7</v>
      </c>
      <c r="O440" s="80">
        <v>7</v>
      </c>
      <c r="P440" s="80">
        <v>7</v>
      </c>
      <c r="Q440" s="80" t="s">
        <v>1285</v>
      </c>
      <c r="R440" s="80"/>
      <c r="S440" s="78" t="s">
        <v>1223</v>
      </c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20"/>
      <c r="AU440" s="20"/>
      <c r="AV440" s="20"/>
      <c r="AW440" s="20"/>
      <c r="BG440" s="18"/>
    </row>
    <row r="441" spans="1:59" ht="17.100000000000001" customHeight="1">
      <c r="A441" s="80"/>
      <c r="B441" s="80"/>
      <c r="C441" s="80"/>
      <c r="D441" s="80"/>
      <c r="E441" s="77" t="s">
        <v>1104</v>
      </c>
      <c r="F441" s="77" t="s">
        <v>1105</v>
      </c>
      <c r="G441" s="77">
        <v>4</v>
      </c>
      <c r="H441" s="78" t="s">
        <v>571</v>
      </c>
      <c r="I441" s="77" t="s">
        <v>478</v>
      </c>
      <c r="J441" s="79" t="s">
        <v>1229</v>
      </c>
      <c r="K441" s="75">
        <v>307</v>
      </c>
      <c r="L441" s="80" t="s">
        <v>479</v>
      </c>
      <c r="M441" s="75">
        <v>3</v>
      </c>
      <c r="N441" s="80">
        <v>7</v>
      </c>
      <c r="O441" s="80">
        <v>7</v>
      </c>
      <c r="P441" s="80" t="s">
        <v>1283</v>
      </c>
      <c r="Q441" s="80" t="s">
        <v>1285</v>
      </c>
      <c r="R441" s="80"/>
      <c r="S441" s="78" t="s">
        <v>1223</v>
      </c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/>
      <c r="AU441" s="20"/>
      <c r="AV441" s="20"/>
      <c r="AW441" s="20"/>
      <c r="BG441" s="18"/>
    </row>
    <row r="442" spans="1:59" ht="17.100000000000001" customHeight="1">
      <c r="A442" s="74"/>
      <c r="B442" s="75"/>
      <c r="C442" s="75"/>
      <c r="D442" s="76"/>
      <c r="E442" s="77" t="s">
        <v>1104</v>
      </c>
      <c r="F442" s="77" t="s">
        <v>1105</v>
      </c>
      <c r="G442" s="77">
        <v>4</v>
      </c>
      <c r="H442" s="78" t="s">
        <v>636</v>
      </c>
      <c r="I442" s="77" t="s">
        <v>478</v>
      </c>
      <c r="J442" s="79" t="s">
        <v>1229</v>
      </c>
      <c r="K442" s="75">
        <v>407</v>
      </c>
      <c r="L442" s="80" t="s">
        <v>479</v>
      </c>
      <c r="M442" s="75">
        <v>4</v>
      </c>
      <c r="N442" s="80">
        <v>7</v>
      </c>
      <c r="O442" s="80">
        <v>7</v>
      </c>
      <c r="P442" s="80" t="s">
        <v>1283</v>
      </c>
      <c r="Q442" s="80" t="s">
        <v>1285</v>
      </c>
      <c r="R442" s="80"/>
      <c r="S442" s="78" t="s">
        <v>1223</v>
      </c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  <c r="AT442" s="20"/>
      <c r="AU442" s="20"/>
      <c r="AV442" s="20"/>
      <c r="AW442" s="20"/>
      <c r="BG442" s="18"/>
    </row>
    <row r="443" spans="1:59" ht="17.100000000000001" customHeight="1">
      <c r="A443" s="80"/>
      <c r="B443" s="80"/>
      <c r="C443" s="80"/>
      <c r="D443" s="80"/>
      <c r="E443" s="77" t="s">
        <v>1104</v>
      </c>
      <c r="F443" s="77" t="s">
        <v>1105</v>
      </c>
      <c r="G443" s="77">
        <v>4</v>
      </c>
      <c r="H443" s="78" t="s">
        <v>697</v>
      </c>
      <c r="I443" s="77" t="s">
        <v>478</v>
      </c>
      <c r="J443" s="79" t="s">
        <v>1229</v>
      </c>
      <c r="K443" s="80">
        <v>507</v>
      </c>
      <c r="L443" s="80" t="s">
        <v>479</v>
      </c>
      <c r="M443" s="80">
        <v>5</v>
      </c>
      <c r="N443" s="80">
        <v>7</v>
      </c>
      <c r="O443" s="80">
        <v>7</v>
      </c>
      <c r="P443" s="80" t="s">
        <v>1283</v>
      </c>
      <c r="Q443" s="80" t="s">
        <v>1285</v>
      </c>
      <c r="R443" s="80"/>
      <c r="S443" s="78" t="s">
        <v>1223</v>
      </c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  <c r="AS443" s="20"/>
      <c r="AT443" s="20"/>
      <c r="AU443" s="20"/>
      <c r="BG443" s="18"/>
    </row>
    <row r="444" spans="1:59" ht="17.100000000000001" customHeight="1">
      <c r="A444" s="81">
        <v>45062</v>
      </c>
      <c r="B444" s="82" t="s">
        <v>114</v>
      </c>
      <c r="C444" s="82" t="s">
        <v>325</v>
      </c>
      <c r="D444" s="83">
        <v>5075</v>
      </c>
      <c r="E444" s="84" t="s">
        <v>1104</v>
      </c>
      <c r="F444" s="84" t="s">
        <v>1105</v>
      </c>
      <c r="G444" s="84">
        <v>4</v>
      </c>
      <c r="H444" s="85" t="s">
        <v>325</v>
      </c>
      <c r="I444" s="84" t="s">
        <v>478</v>
      </c>
      <c r="J444" s="86" t="s">
        <v>1229</v>
      </c>
      <c r="K444" s="82">
        <v>607</v>
      </c>
      <c r="L444" s="87" t="s">
        <v>479</v>
      </c>
      <c r="M444" s="82">
        <v>6</v>
      </c>
      <c r="N444" s="87">
        <v>7</v>
      </c>
      <c r="O444" s="87">
        <v>7</v>
      </c>
      <c r="P444" s="87" t="s">
        <v>1283</v>
      </c>
      <c r="Q444" s="87" t="s">
        <v>1285</v>
      </c>
      <c r="R444" s="87"/>
      <c r="S444" s="85" t="s">
        <v>1236</v>
      </c>
      <c r="T444" s="27">
        <f>D444-AB444</f>
        <v>423</v>
      </c>
      <c r="U444" s="27">
        <v>423</v>
      </c>
      <c r="V444" s="28">
        <f>D444/AB444</f>
        <v>1.0909286328460877</v>
      </c>
      <c r="W444" s="28">
        <f>V444-1</f>
        <v>9.0928632846087654E-2</v>
      </c>
      <c r="X444" s="41"/>
      <c r="Y444" s="29"/>
      <c r="AA444" s="18" t="s">
        <v>325</v>
      </c>
      <c r="AB444" s="27">
        <v>4652</v>
      </c>
      <c r="AC444" s="25" t="s">
        <v>1104</v>
      </c>
      <c r="AD444" s="25" t="s">
        <v>1105</v>
      </c>
      <c r="AE444" s="18" t="s">
        <v>325</v>
      </c>
      <c r="AF444" s="18" t="s">
        <v>478</v>
      </c>
      <c r="AH444" s="18">
        <v>607</v>
      </c>
      <c r="AI444" s="26" t="s">
        <v>479</v>
      </c>
      <c r="AJ444" s="30" t="s">
        <v>882</v>
      </c>
      <c r="AK444" s="30"/>
      <c r="BG444" s="18"/>
    </row>
    <row r="445" spans="1:59" ht="17.100000000000001" customHeight="1">
      <c r="A445" s="87"/>
      <c r="B445" s="87" t="s">
        <v>397</v>
      </c>
      <c r="C445" s="87" t="s">
        <v>770</v>
      </c>
      <c r="D445" s="90">
        <v>5100</v>
      </c>
      <c r="E445" s="84" t="s">
        <v>1104</v>
      </c>
      <c r="F445" s="84" t="s">
        <v>1105</v>
      </c>
      <c r="G445" s="84">
        <v>4</v>
      </c>
      <c r="H445" s="85" t="s">
        <v>770</v>
      </c>
      <c r="I445" s="87" t="s">
        <v>478</v>
      </c>
      <c r="J445" s="86" t="s">
        <v>1230</v>
      </c>
      <c r="K445" s="87">
        <v>707</v>
      </c>
      <c r="L445" s="87" t="s">
        <v>479</v>
      </c>
      <c r="M445" s="87">
        <v>7</v>
      </c>
      <c r="N445" s="87">
        <v>7</v>
      </c>
      <c r="O445" s="87">
        <v>7</v>
      </c>
      <c r="P445" s="87" t="s">
        <v>1283</v>
      </c>
      <c r="Q445" s="87" t="s">
        <v>1285</v>
      </c>
      <c r="R445" s="87"/>
      <c r="S445" s="85"/>
      <c r="T445" s="30"/>
      <c r="U445" s="30"/>
      <c r="V445" s="30"/>
      <c r="W445" s="30"/>
      <c r="AJ445" s="30" t="s">
        <v>863</v>
      </c>
      <c r="BG445" s="18"/>
    </row>
    <row r="446" spans="1:59" ht="17.100000000000001" customHeight="1">
      <c r="A446" s="81">
        <v>45387</v>
      </c>
      <c r="B446" s="82" t="s">
        <v>1147</v>
      </c>
      <c r="C446" s="82" t="s">
        <v>1195</v>
      </c>
      <c r="D446" s="83">
        <v>4500</v>
      </c>
      <c r="E446" s="84" t="s">
        <v>1104</v>
      </c>
      <c r="F446" s="84" t="s">
        <v>1105</v>
      </c>
      <c r="G446" s="84">
        <v>4</v>
      </c>
      <c r="H446" s="85" t="s">
        <v>1190</v>
      </c>
      <c r="I446" s="84" t="s">
        <v>478</v>
      </c>
      <c r="J446" s="86" t="s">
        <v>1230</v>
      </c>
      <c r="K446" s="82">
        <v>807</v>
      </c>
      <c r="L446" s="87" t="s">
        <v>479</v>
      </c>
      <c r="M446" s="82">
        <v>8</v>
      </c>
      <c r="N446" s="87">
        <v>7</v>
      </c>
      <c r="O446" s="87">
        <v>7</v>
      </c>
      <c r="P446" s="87" t="s">
        <v>1283</v>
      </c>
      <c r="Q446" s="87" t="s">
        <v>1285</v>
      </c>
      <c r="R446" s="87"/>
      <c r="S446" s="88" t="s">
        <v>1234</v>
      </c>
      <c r="T446" s="27">
        <f>D446-AB446</f>
        <v>-425</v>
      </c>
      <c r="U446" s="27">
        <v>-425</v>
      </c>
      <c r="V446" s="28">
        <f>D446/AB446</f>
        <v>0.91370558375634514</v>
      </c>
      <c r="W446" s="28"/>
      <c r="Y446" s="29">
        <f>A446-Z446</f>
        <v>179</v>
      </c>
      <c r="Z446" s="22">
        <v>45208</v>
      </c>
      <c r="AA446" s="23" t="s">
        <v>1147</v>
      </c>
      <c r="AB446" s="24">
        <v>4925</v>
      </c>
      <c r="AC446" s="25" t="s">
        <v>1104</v>
      </c>
      <c r="AD446" s="25" t="s">
        <v>1105</v>
      </c>
      <c r="AE446" s="23" t="s">
        <v>1195</v>
      </c>
      <c r="AF446" s="25" t="s">
        <v>478</v>
      </c>
      <c r="AG446" s="26" t="s">
        <v>471</v>
      </c>
      <c r="AH446" s="23">
        <v>807</v>
      </c>
      <c r="AI446" s="26" t="s">
        <v>479</v>
      </c>
      <c r="AV446" s="20"/>
      <c r="AW446" s="20"/>
      <c r="BG446" s="18"/>
    </row>
    <row r="447" spans="1:59" ht="17.100000000000001" customHeight="1">
      <c r="A447" s="74"/>
      <c r="B447" s="75"/>
      <c r="C447" s="75"/>
      <c r="D447" s="76"/>
      <c r="E447" s="77" t="s">
        <v>1104</v>
      </c>
      <c r="F447" s="77" t="s">
        <v>1100</v>
      </c>
      <c r="G447" s="77">
        <v>3</v>
      </c>
      <c r="H447" s="78" t="s">
        <v>512</v>
      </c>
      <c r="I447" s="77" t="s">
        <v>478</v>
      </c>
      <c r="J447" s="79"/>
      <c r="K447" s="75">
        <v>208</v>
      </c>
      <c r="L447" s="80" t="s">
        <v>479</v>
      </c>
      <c r="M447" s="75">
        <v>2</v>
      </c>
      <c r="N447" s="80">
        <v>8</v>
      </c>
      <c r="O447" s="80">
        <v>8</v>
      </c>
      <c r="P447" s="80">
        <v>8</v>
      </c>
      <c r="Q447" s="80" t="s">
        <v>1285</v>
      </c>
      <c r="R447" s="80"/>
      <c r="S447" s="78" t="s">
        <v>1223</v>
      </c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20"/>
      <c r="AU447" s="20"/>
      <c r="AV447" s="20"/>
      <c r="AW447" s="20"/>
      <c r="BG447" s="18"/>
    </row>
    <row r="448" spans="1:59" ht="17.100000000000001" customHeight="1">
      <c r="A448" s="80"/>
      <c r="B448" s="80"/>
      <c r="C448" s="80"/>
      <c r="D448" s="80"/>
      <c r="E448" s="77" t="s">
        <v>1104</v>
      </c>
      <c r="F448" s="77" t="s">
        <v>1100</v>
      </c>
      <c r="G448" s="77">
        <v>3</v>
      </c>
      <c r="H448" s="78" t="s">
        <v>574</v>
      </c>
      <c r="I448" s="77" t="s">
        <v>478</v>
      </c>
      <c r="J448" s="79"/>
      <c r="K448" s="75">
        <v>308</v>
      </c>
      <c r="L448" s="80" t="s">
        <v>479</v>
      </c>
      <c r="M448" s="75">
        <v>3</v>
      </c>
      <c r="N448" s="80">
        <v>8</v>
      </c>
      <c r="O448" s="80">
        <v>8</v>
      </c>
      <c r="P448" s="80">
        <v>8</v>
      </c>
      <c r="Q448" s="80" t="s">
        <v>1285</v>
      </c>
      <c r="R448" s="80"/>
      <c r="S448" s="78" t="s">
        <v>1223</v>
      </c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  <c r="AT448" s="20"/>
      <c r="AU448" s="20"/>
      <c r="AV448" s="20"/>
      <c r="AW448" s="20"/>
      <c r="BG448" s="18"/>
    </row>
    <row r="449" spans="1:59" ht="17.100000000000001" customHeight="1">
      <c r="A449" s="74"/>
      <c r="B449" s="75"/>
      <c r="C449" s="75"/>
      <c r="D449" s="76"/>
      <c r="E449" s="77" t="s">
        <v>1104</v>
      </c>
      <c r="F449" s="77" t="s">
        <v>1100</v>
      </c>
      <c r="G449" s="77">
        <v>3</v>
      </c>
      <c r="H449" s="78" t="s">
        <v>639</v>
      </c>
      <c r="I449" s="77" t="s">
        <v>478</v>
      </c>
      <c r="J449" s="79"/>
      <c r="K449" s="75">
        <v>408</v>
      </c>
      <c r="L449" s="80" t="s">
        <v>479</v>
      </c>
      <c r="M449" s="75">
        <v>4</v>
      </c>
      <c r="N449" s="80">
        <v>8</v>
      </c>
      <c r="O449" s="80">
        <v>8</v>
      </c>
      <c r="P449" s="80">
        <v>8</v>
      </c>
      <c r="Q449" s="80" t="s">
        <v>1285</v>
      </c>
      <c r="R449" s="80"/>
      <c r="S449" s="78" t="s">
        <v>1223</v>
      </c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  <c r="AT449" s="20"/>
      <c r="AU449" s="20"/>
      <c r="AV449" s="20"/>
      <c r="AW449" s="20"/>
      <c r="BG449" s="18"/>
    </row>
    <row r="450" spans="1:59" ht="17.100000000000001" customHeight="1">
      <c r="A450" s="80"/>
      <c r="B450" s="80"/>
      <c r="C450" s="80"/>
      <c r="D450" s="80"/>
      <c r="E450" s="77" t="s">
        <v>1104</v>
      </c>
      <c r="F450" s="77" t="s">
        <v>1100</v>
      </c>
      <c r="G450" s="77">
        <v>3</v>
      </c>
      <c r="H450" s="78" t="s">
        <v>699</v>
      </c>
      <c r="I450" s="77" t="s">
        <v>478</v>
      </c>
      <c r="J450" s="79"/>
      <c r="K450" s="80">
        <v>508</v>
      </c>
      <c r="L450" s="80" t="s">
        <v>479</v>
      </c>
      <c r="M450" s="80">
        <v>5</v>
      </c>
      <c r="N450" s="80">
        <v>8</v>
      </c>
      <c r="O450" s="80">
        <v>8</v>
      </c>
      <c r="P450" s="80">
        <v>8</v>
      </c>
      <c r="Q450" s="80" t="s">
        <v>1285</v>
      </c>
      <c r="R450" s="80"/>
      <c r="S450" s="78" t="s">
        <v>1223</v>
      </c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  <c r="AT450" s="20"/>
      <c r="AU450" s="20"/>
      <c r="BG450" s="18"/>
    </row>
    <row r="451" spans="1:59" ht="17.100000000000001" customHeight="1">
      <c r="A451" s="81">
        <v>44865</v>
      </c>
      <c r="B451" s="82" t="s">
        <v>215</v>
      </c>
      <c r="C451" s="82" t="s">
        <v>430</v>
      </c>
      <c r="D451" s="83">
        <v>4675</v>
      </c>
      <c r="E451" s="84" t="s">
        <v>1104</v>
      </c>
      <c r="F451" s="84" t="s">
        <v>1100</v>
      </c>
      <c r="G451" s="84">
        <v>3</v>
      </c>
      <c r="H451" s="85" t="s">
        <v>430</v>
      </c>
      <c r="I451" s="84" t="s">
        <v>478</v>
      </c>
      <c r="J451" s="86"/>
      <c r="K451" s="82">
        <v>608</v>
      </c>
      <c r="L451" s="87" t="s">
        <v>479</v>
      </c>
      <c r="M451" s="82">
        <v>6</v>
      </c>
      <c r="N451" s="87">
        <v>8</v>
      </c>
      <c r="O451" s="87">
        <v>8</v>
      </c>
      <c r="P451" s="87">
        <v>8</v>
      </c>
      <c r="Q451" s="87" t="s">
        <v>1285</v>
      </c>
      <c r="R451" s="87"/>
      <c r="S451" s="85" t="s">
        <v>1236</v>
      </c>
      <c r="T451" s="27">
        <f>D451-AB451</f>
        <v>519</v>
      </c>
      <c r="U451" s="27">
        <v>519</v>
      </c>
      <c r="V451" s="28">
        <f>D451/AB451</f>
        <v>1.1248796920115496</v>
      </c>
      <c r="W451" s="28">
        <f>V451-1</f>
        <v>0.12487969201154958</v>
      </c>
      <c r="X451" s="41"/>
      <c r="Y451" s="29"/>
      <c r="AA451" s="18" t="s">
        <v>430</v>
      </c>
      <c r="AB451" s="27">
        <v>4156</v>
      </c>
      <c r="AC451" s="25" t="s">
        <v>1104</v>
      </c>
      <c r="AD451" s="25" t="s">
        <v>1100</v>
      </c>
      <c r="AE451" s="18" t="s">
        <v>430</v>
      </c>
      <c r="AF451" s="18" t="s">
        <v>478</v>
      </c>
      <c r="AH451" s="18">
        <v>608</v>
      </c>
      <c r="AI451" s="26" t="s">
        <v>479</v>
      </c>
      <c r="AJ451" s="30" t="s">
        <v>898</v>
      </c>
      <c r="AK451" s="30"/>
      <c r="BG451" s="18"/>
    </row>
    <row r="452" spans="1:59" ht="17.100000000000001" customHeight="1">
      <c r="A452" s="81">
        <v>44979</v>
      </c>
      <c r="B452" s="82" t="s">
        <v>51</v>
      </c>
      <c r="C452" s="82" t="s">
        <v>22</v>
      </c>
      <c r="D452" s="83">
        <v>4869</v>
      </c>
      <c r="E452" s="84" t="s">
        <v>1104</v>
      </c>
      <c r="F452" s="84" t="s">
        <v>1100</v>
      </c>
      <c r="G452" s="84">
        <v>3</v>
      </c>
      <c r="H452" s="85" t="s">
        <v>771</v>
      </c>
      <c r="I452" s="84" t="s">
        <v>478</v>
      </c>
      <c r="J452" s="86" t="s">
        <v>471</v>
      </c>
      <c r="K452" s="82">
        <v>708</v>
      </c>
      <c r="L452" s="87" t="s">
        <v>479</v>
      </c>
      <c r="M452" s="82">
        <v>7</v>
      </c>
      <c r="N452" s="87">
        <v>8</v>
      </c>
      <c r="O452" s="87">
        <v>8</v>
      </c>
      <c r="P452" s="87">
        <v>8</v>
      </c>
      <c r="Q452" s="87" t="s">
        <v>1285</v>
      </c>
      <c r="R452" s="87"/>
      <c r="S452" s="85" t="s">
        <v>1235</v>
      </c>
      <c r="T452" s="27">
        <f>D452-AB452</f>
        <v>0</v>
      </c>
      <c r="U452" s="27">
        <v>0</v>
      </c>
      <c r="V452" s="28">
        <f>D452/AB452</f>
        <v>1</v>
      </c>
      <c r="W452" s="28"/>
      <c r="Y452" s="29">
        <f>A452-Z452</f>
        <v>15</v>
      </c>
      <c r="Z452" s="22">
        <v>44964</v>
      </c>
      <c r="AA452" s="23" t="s">
        <v>51</v>
      </c>
      <c r="AB452" s="24">
        <v>4869</v>
      </c>
      <c r="AC452" s="25" t="s">
        <v>1104</v>
      </c>
      <c r="AD452" s="25" t="s">
        <v>1100</v>
      </c>
      <c r="AE452" s="23" t="s">
        <v>22</v>
      </c>
      <c r="AF452" s="25" t="s">
        <v>478</v>
      </c>
      <c r="AG452" s="26" t="s">
        <v>471</v>
      </c>
      <c r="AH452" s="23">
        <v>708</v>
      </c>
      <c r="AI452" s="26" t="s">
        <v>479</v>
      </c>
      <c r="AJ452" s="30" t="s">
        <v>877</v>
      </c>
      <c r="AK452" s="30" t="s">
        <v>876</v>
      </c>
      <c r="AM452" s="18" t="s">
        <v>22</v>
      </c>
      <c r="AN452" s="27">
        <v>4750</v>
      </c>
      <c r="AO452" s="25" t="s">
        <v>1104</v>
      </c>
      <c r="AP452" s="25" t="s">
        <v>1100</v>
      </c>
      <c r="AQ452" s="18" t="s">
        <v>771</v>
      </c>
      <c r="AR452" s="18" t="s">
        <v>478</v>
      </c>
      <c r="AS452" s="17" t="s">
        <v>471</v>
      </c>
      <c r="AT452" s="18">
        <v>708</v>
      </c>
      <c r="AU452" s="26" t="s">
        <v>479</v>
      </c>
      <c r="BG452" s="18"/>
    </row>
    <row r="453" spans="1:59" ht="17.100000000000001" customHeight="1">
      <c r="A453" s="81">
        <v>44979</v>
      </c>
      <c r="B453" s="82" t="s">
        <v>59</v>
      </c>
      <c r="C453" s="82" t="s">
        <v>273</v>
      </c>
      <c r="D453" s="83">
        <v>4950</v>
      </c>
      <c r="E453" s="84" t="s">
        <v>1104</v>
      </c>
      <c r="F453" s="84" t="s">
        <v>1100</v>
      </c>
      <c r="G453" s="84">
        <v>3</v>
      </c>
      <c r="H453" s="85" t="s">
        <v>804</v>
      </c>
      <c r="I453" s="84" t="s">
        <v>478</v>
      </c>
      <c r="J453" s="86" t="s">
        <v>471</v>
      </c>
      <c r="K453" s="82">
        <v>808</v>
      </c>
      <c r="L453" s="87" t="s">
        <v>479</v>
      </c>
      <c r="M453" s="82">
        <v>8</v>
      </c>
      <c r="N453" s="87">
        <v>8</v>
      </c>
      <c r="O453" s="87">
        <v>8</v>
      </c>
      <c r="P453" s="87">
        <v>8</v>
      </c>
      <c r="Q453" s="87" t="s">
        <v>1285</v>
      </c>
      <c r="R453" s="87"/>
      <c r="S453" s="85"/>
      <c r="AA453" s="18" t="s">
        <v>273</v>
      </c>
      <c r="AB453" s="27">
        <v>5074</v>
      </c>
      <c r="AC453" s="25" t="s">
        <v>1104</v>
      </c>
      <c r="AD453" s="25" t="s">
        <v>1100</v>
      </c>
      <c r="AE453" s="18" t="s">
        <v>804</v>
      </c>
      <c r="AF453" s="18" t="s">
        <v>478</v>
      </c>
      <c r="AG453" s="17" t="s">
        <v>471</v>
      </c>
      <c r="AH453" s="18">
        <v>808</v>
      </c>
      <c r="AI453" s="26" t="s">
        <v>479</v>
      </c>
      <c r="AJ453" s="30" t="s">
        <v>864</v>
      </c>
      <c r="BG453" s="18"/>
    </row>
    <row r="454" spans="1:59" ht="17.100000000000001" customHeight="1">
      <c r="A454" s="81">
        <v>45261</v>
      </c>
      <c r="B454" s="82" t="s">
        <v>132</v>
      </c>
      <c r="C454" s="82" t="s">
        <v>343</v>
      </c>
      <c r="D454" s="83">
        <v>3100</v>
      </c>
      <c r="E454" s="84" t="s">
        <v>1237</v>
      </c>
      <c r="F454" s="84" t="s">
        <v>1100</v>
      </c>
      <c r="G454" s="84">
        <v>1</v>
      </c>
      <c r="H454" s="85" t="s">
        <v>519</v>
      </c>
      <c r="I454" s="84" t="s">
        <v>478</v>
      </c>
      <c r="J454" s="86" t="s">
        <v>1199</v>
      </c>
      <c r="K454" s="82">
        <v>211</v>
      </c>
      <c r="L454" s="87" t="s">
        <v>479</v>
      </c>
      <c r="M454" s="82">
        <v>2</v>
      </c>
      <c r="N454" s="87">
        <v>11</v>
      </c>
      <c r="O454" s="87">
        <v>11</v>
      </c>
      <c r="P454" s="87" t="s">
        <v>1261</v>
      </c>
      <c r="Q454" s="87" t="s">
        <v>1285</v>
      </c>
      <c r="R454" s="87"/>
      <c r="S454" s="85" t="s">
        <v>1236</v>
      </c>
      <c r="T454" s="27">
        <f>D454-AB454</f>
        <v>52</v>
      </c>
      <c r="U454" s="27">
        <v>52</v>
      </c>
      <c r="V454" s="28">
        <f>D454/AB454</f>
        <v>1.0170603674540681</v>
      </c>
      <c r="W454" s="28">
        <f>V454-1</f>
        <v>1.7060367454068137E-2</v>
      </c>
      <c r="X454" s="41">
        <v>1.7060367454068137E-2</v>
      </c>
      <c r="Y454" s="29"/>
      <c r="AA454" s="18" t="s">
        <v>343</v>
      </c>
      <c r="AB454" s="27">
        <v>3048</v>
      </c>
      <c r="AC454" s="25" t="s">
        <v>1099</v>
      </c>
      <c r="AD454" s="25" t="s">
        <v>1100</v>
      </c>
      <c r="AE454" s="18" t="s">
        <v>519</v>
      </c>
      <c r="AF454" s="18" t="s">
        <v>478</v>
      </c>
      <c r="AG454" s="18" t="s">
        <v>1199</v>
      </c>
      <c r="AH454" s="18">
        <v>211</v>
      </c>
      <c r="AI454" s="26" t="s">
        <v>479</v>
      </c>
      <c r="AJ454" s="30" t="s">
        <v>1059</v>
      </c>
    </row>
    <row r="455" spans="1:59" ht="17.100000000000001" customHeight="1">
      <c r="A455" s="81">
        <v>45229</v>
      </c>
      <c r="B455" s="82" t="s">
        <v>128</v>
      </c>
      <c r="C455" s="82" t="s">
        <v>339</v>
      </c>
      <c r="D455" s="83">
        <v>2925</v>
      </c>
      <c r="E455" s="84" t="s">
        <v>1237</v>
      </c>
      <c r="F455" s="84" t="s">
        <v>1100</v>
      </c>
      <c r="G455" s="84">
        <v>1</v>
      </c>
      <c r="H455" s="85" t="s">
        <v>339</v>
      </c>
      <c r="I455" s="84" t="s">
        <v>478</v>
      </c>
      <c r="J455" s="86"/>
      <c r="K455" s="82">
        <v>311</v>
      </c>
      <c r="L455" s="87" t="s">
        <v>479</v>
      </c>
      <c r="M455" s="82">
        <v>3</v>
      </c>
      <c r="N455" s="87">
        <v>11</v>
      </c>
      <c r="O455" s="87">
        <v>11</v>
      </c>
      <c r="P455" s="87" t="s">
        <v>1261</v>
      </c>
      <c r="Q455" s="87" t="s">
        <v>1285</v>
      </c>
      <c r="R455" s="87"/>
      <c r="S455" s="88" t="s">
        <v>1234</v>
      </c>
      <c r="T455" s="27">
        <f>D455-AB455</f>
        <v>-50</v>
      </c>
      <c r="U455" s="27">
        <v>-50</v>
      </c>
      <c r="V455" s="28">
        <f>D455/AB455</f>
        <v>0.98319327731092432</v>
      </c>
      <c r="W455" s="28"/>
      <c r="Y455" s="29">
        <f>A455-Z455</f>
        <v>21</v>
      </c>
      <c r="Z455" s="22">
        <v>45208</v>
      </c>
      <c r="AA455" s="23" t="s">
        <v>128</v>
      </c>
      <c r="AB455" s="24">
        <v>2975</v>
      </c>
      <c r="AC455" s="25" t="s">
        <v>27</v>
      </c>
      <c r="AD455" s="25" t="s">
        <v>1100</v>
      </c>
      <c r="AE455" s="23" t="s">
        <v>339</v>
      </c>
      <c r="AF455" s="25" t="s">
        <v>478</v>
      </c>
      <c r="AG455" s="26"/>
      <c r="AH455" s="23">
        <v>311</v>
      </c>
      <c r="AI455" s="26" t="s">
        <v>479</v>
      </c>
      <c r="AJ455" s="30" t="s">
        <v>1078</v>
      </c>
      <c r="AL455" s="30" t="s">
        <v>1076</v>
      </c>
      <c r="AM455" s="18" t="s">
        <v>339</v>
      </c>
      <c r="AN455" s="27">
        <v>2979</v>
      </c>
      <c r="AO455" s="25" t="s">
        <v>1099</v>
      </c>
      <c r="AP455" s="25" t="s">
        <v>1100</v>
      </c>
      <c r="AQ455" s="18" t="s">
        <v>339</v>
      </c>
      <c r="AR455" s="18" t="s">
        <v>478</v>
      </c>
      <c r="AT455" s="18">
        <v>311</v>
      </c>
      <c r="AU455" s="26" t="s">
        <v>479</v>
      </c>
      <c r="AV455" s="20"/>
      <c r="AW455" s="20"/>
    </row>
    <row r="456" spans="1:59" ht="17.100000000000001" customHeight="1">
      <c r="A456" s="81">
        <v>45583</v>
      </c>
      <c r="B456" s="82" t="s">
        <v>121</v>
      </c>
      <c r="C456" s="82" t="s">
        <v>332</v>
      </c>
      <c r="D456" s="83">
        <v>2995</v>
      </c>
      <c r="E456" s="84" t="s">
        <v>1237</v>
      </c>
      <c r="F456" s="84" t="s">
        <v>1100</v>
      </c>
      <c r="G456" s="84">
        <v>1</v>
      </c>
      <c r="H456" s="85" t="s">
        <v>332</v>
      </c>
      <c r="I456" s="84" t="s">
        <v>478</v>
      </c>
      <c r="J456" s="86"/>
      <c r="K456" s="82">
        <v>411</v>
      </c>
      <c r="L456" s="87" t="s">
        <v>479</v>
      </c>
      <c r="M456" s="82">
        <v>4</v>
      </c>
      <c r="N456" s="87">
        <v>11</v>
      </c>
      <c r="O456" s="87">
        <v>11</v>
      </c>
      <c r="P456" s="87" t="s">
        <v>1261</v>
      </c>
      <c r="Q456" s="87" t="s">
        <v>1285</v>
      </c>
      <c r="R456" s="87"/>
      <c r="S456" s="88" t="s">
        <v>1234</v>
      </c>
      <c r="T456" s="27">
        <f>D456-AB456</f>
        <v>-7</v>
      </c>
      <c r="U456" s="27">
        <v>-7</v>
      </c>
      <c r="V456" s="28">
        <f>D456/AB456</f>
        <v>0.99766822118587606</v>
      </c>
      <c r="W456" s="28"/>
      <c r="AA456" s="18" t="s">
        <v>332</v>
      </c>
      <c r="AB456" s="27">
        <v>3002</v>
      </c>
      <c r="AC456" s="25" t="s">
        <v>1099</v>
      </c>
      <c r="AD456" s="25" t="s">
        <v>1100</v>
      </c>
      <c r="AE456" s="18" t="s">
        <v>332</v>
      </c>
      <c r="AF456" s="18" t="s">
        <v>478</v>
      </c>
      <c r="AH456" s="18">
        <v>411</v>
      </c>
      <c r="AI456" s="26" t="s">
        <v>479</v>
      </c>
      <c r="AJ456" s="30" t="s">
        <v>1065</v>
      </c>
    </row>
    <row r="457" spans="1:59" ht="17.100000000000001" customHeight="1">
      <c r="A457" s="81">
        <v>45212</v>
      </c>
      <c r="B457" s="82" t="s">
        <v>1146</v>
      </c>
      <c r="C457" s="82" t="s">
        <v>704</v>
      </c>
      <c r="D457" s="83">
        <v>2985</v>
      </c>
      <c r="E457" s="84" t="s">
        <v>1237</v>
      </c>
      <c r="F457" s="84" t="s">
        <v>1100</v>
      </c>
      <c r="G457" s="84">
        <v>1</v>
      </c>
      <c r="H457" s="85" t="s">
        <v>704</v>
      </c>
      <c r="I457" s="84" t="s">
        <v>478</v>
      </c>
      <c r="J457" s="86"/>
      <c r="K457" s="82">
        <v>511</v>
      </c>
      <c r="L457" s="87" t="s">
        <v>479</v>
      </c>
      <c r="M457" s="82">
        <v>5</v>
      </c>
      <c r="N457" s="87">
        <v>11</v>
      </c>
      <c r="O457" s="87">
        <v>11</v>
      </c>
      <c r="P457" s="87" t="s">
        <v>1261</v>
      </c>
      <c r="Q457" s="87" t="s">
        <v>1285</v>
      </c>
      <c r="R457" s="87"/>
      <c r="S457" s="85"/>
    </row>
    <row r="458" spans="1:59" ht="17.100000000000001" customHeight="1">
      <c r="A458" s="81">
        <v>44753</v>
      </c>
      <c r="B458" s="82" t="s">
        <v>123</v>
      </c>
      <c r="C458" s="82" t="s">
        <v>334</v>
      </c>
      <c r="D458" s="83">
        <v>3995</v>
      </c>
      <c r="E458" s="84" t="s">
        <v>1099</v>
      </c>
      <c r="F458" s="84" t="s">
        <v>1100</v>
      </c>
      <c r="G458" s="84">
        <v>2</v>
      </c>
      <c r="H458" s="85" t="s">
        <v>521</v>
      </c>
      <c r="I458" s="84" t="s">
        <v>478</v>
      </c>
      <c r="J458" s="86" t="s">
        <v>1199</v>
      </c>
      <c r="K458" s="82">
        <v>212</v>
      </c>
      <c r="L458" s="87" t="s">
        <v>479</v>
      </c>
      <c r="M458" s="82">
        <v>2</v>
      </c>
      <c r="N458" s="87">
        <v>12</v>
      </c>
      <c r="O458" s="87">
        <v>12</v>
      </c>
      <c r="P458" s="87">
        <v>12</v>
      </c>
      <c r="Q458" s="87" t="s">
        <v>1285</v>
      </c>
      <c r="R458" s="87"/>
      <c r="S458" s="85" t="s">
        <v>1236</v>
      </c>
      <c r="T458" s="27">
        <f>D458-AB458</f>
        <v>333</v>
      </c>
      <c r="U458" s="27">
        <v>333</v>
      </c>
      <c r="V458" s="28">
        <f>D458/AB458</f>
        <v>1.0909339158929547</v>
      </c>
      <c r="W458" s="28">
        <f>V458-1</f>
        <v>9.0933915892954742E-2</v>
      </c>
      <c r="X458" s="41"/>
      <c r="Y458" s="29"/>
      <c r="AA458" s="18" t="s">
        <v>334</v>
      </c>
      <c r="AB458" s="27">
        <v>3662</v>
      </c>
      <c r="AC458" s="25" t="s">
        <v>1099</v>
      </c>
      <c r="AD458" s="25" t="s">
        <v>1100</v>
      </c>
      <c r="AE458" s="18" t="s">
        <v>521</v>
      </c>
      <c r="AF458" s="18" t="s">
        <v>478</v>
      </c>
      <c r="AG458" s="18" t="s">
        <v>1199</v>
      </c>
      <c r="AH458" s="18">
        <v>212</v>
      </c>
      <c r="AI458" s="26" t="s">
        <v>479</v>
      </c>
      <c r="AJ458" s="30" t="s">
        <v>960</v>
      </c>
    </row>
    <row r="459" spans="1:59" ht="17.100000000000001" customHeight="1">
      <c r="A459" s="80"/>
      <c r="B459" s="80"/>
      <c r="C459" s="80"/>
      <c r="D459" s="80"/>
      <c r="E459" s="77" t="s">
        <v>1099</v>
      </c>
      <c r="F459" s="77" t="s">
        <v>1100</v>
      </c>
      <c r="G459" s="77">
        <v>2</v>
      </c>
      <c r="H459" s="78" t="s">
        <v>582</v>
      </c>
      <c r="I459" s="77" t="s">
        <v>478</v>
      </c>
      <c r="J459" s="79"/>
      <c r="K459" s="75">
        <v>312</v>
      </c>
      <c r="L459" s="80" t="s">
        <v>479</v>
      </c>
      <c r="M459" s="75">
        <v>3</v>
      </c>
      <c r="N459" s="80">
        <v>12</v>
      </c>
      <c r="O459" s="80">
        <v>12</v>
      </c>
      <c r="P459" s="80">
        <v>12</v>
      </c>
      <c r="Q459" s="80" t="s">
        <v>1285</v>
      </c>
      <c r="R459" s="80"/>
      <c r="S459" s="78" t="s">
        <v>1223</v>
      </c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20"/>
      <c r="AU459" s="20"/>
    </row>
    <row r="460" spans="1:59" ht="17.100000000000001" customHeight="1">
      <c r="A460" s="74"/>
      <c r="B460" s="75"/>
      <c r="C460" s="75"/>
      <c r="D460" s="76"/>
      <c r="E460" s="77" t="s">
        <v>1099</v>
      </c>
      <c r="F460" s="77" t="s">
        <v>1100</v>
      </c>
      <c r="G460" s="77">
        <v>2</v>
      </c>
      <c r="H460" s="78" t="s">
        <v>646</v>
      </c>
      <c r="I460" s="77" t="s">
        <v>478</v>
      </c>
      <c r="J460" s="79"/>
      <c r="K460" s="75">
        <v>412</v>
      </c>
      <c r="L460" s="80" t="s">
        <v>479</v>
      </c>
      <c r="M460" s="75">
        <v>4</v>
      </c>
      <c r="N460" s="80">
        <v>12</v>
      </c>
      <c r="O460" s="80">
        <v>12</v>
      </c>
      <c r="P460" s="80">
        <v>12</v>
      </c>
      <c r="Q460" s="80" t="s">
        <v>1285</v>
      </c>
      <c r="R460" s="80"/>
      <c r="S460" s="78" t="s">
        <v>1223</v>
      </c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T460" s="20"/>
      <c r="AU460" s="20"/>
    </row>
    <row r="461" spans="1:59" ht="17.100000000000001" customHeight="1">
      <c r="A461" s="80"/>
      <c r="B461" s="80"/>
      <c r="C461" s="80"/>
      <c r="D461" s="80"/>
      <c r="E461" s="77" t="s">
        <v>1099</v>
      </c>
      <c r="F461" s="77" t="s">
        <v>1100</v>
      </c>
      <c r="G461" s="77">
        <v>2</v>
      </c>
      <c r="H461" s="78" t="s">
        <v>706</v>
      </c>
      <c r="I461" s="77" t="s">
        <v>478</v>
      </c>
      <c r="J461" s="79"/>
      <c r="K461" s="80">
        <v>512</v>
      </c>
      <c r="L461" s="80" t="s">
        <v>479</v>
      </c>
      <c r="M461" s="80">
        <v>5</v>
      </c>
      <c r="N461" s="80">
        <v>12</v>
      </c>
      <c r="O461" s="80">
        <v>12</v>
      </c>
      <c r="P461" s="80">
        <v>12</v>
      </c>
      <c r="Q461" s="80" t="s">
        <v>1285</v>
      </c>
      <c r="R461" s="80"/>
      <c r="S461" s="78" t="s">
        <v>1223</v>
      </c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  <c r="AT461" s="20"/>
      <c r="AU461" s="20"/>
    </row>
    <row r="462" spans="1:59" ht="17.100000000000001" customHeight="1">
      <c r="A462" s="74"/>
      <c r="B462" s="75"/>
      <c r="C462" s="75"/>
      <c r="D462" s="76"/>
      <c r="E462" s="77" t="s">
        <v>1237</v>
      </c>
      <c r="F462" s="77" t="s">
        <v>1100</v>
      </c>
      <c r="G462" s="77">
        <v>1</v>
      </c>
      <c r="H462" s="78" t="s">
        <v>523</v>
      </c>
      <c r="I462" s="77" t="s">
        <v>478</v>
      </c>
      <c r="J462" s="79"/>
      <c r="K462" s="75">
        <v>213</v>
      </c>
      <c r="L462" s="80" t="s">
        <v>479</v>
      </c>
      <c r="M462" s="75">
        <v>2</v>
      </c>
      <c r="N462" s="80">
        <v>13</v>
      </c>
      <c r="O462" s="80">
        <v>13</v>
      </c>
      <c r="P462" s="80" t="s">
        <v>1261</v>
      </c>
      <c r="Q462" s="80" t="s">
        <v>1285</v>
      </c>
      <c r="R462" s="80"/>
      <c r="S462" s="78" t="s">
        <v>1223</v>
      </c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  <c r="AT462" s="20"/>
      <c r="AU462" s="20"/>
    </row>
    <row r="463" spans="1:59" ht="17.100000000000001" customHeight="1">
      <c r="A463" s="80"/>
      <c r="B463" s="80"/>
      <c r="C463" s="80"/>
      <c r="D463" s="80"/>
      <c r="E463" s="77" t="s">
        <v>1237</v>
      </c>
      <c r="F463" s="77" t="s">
        <v>1100</v>
      </c>
      <c r="G463" s="77">
        <v>1</v>
      </c>
      <c r="H463" s="78" t="s">
        <v>584</v>
      </c>
      <c r="I463" s="77" t="s">
        <v>478</v>
      </c>
      <c r="J463" s="79"/>
      <c r="K463" s="75">
        <v>313</v>
      </c>
      <c r="L463" s="80" t="s">
        <v>479</v>
      </c>
      <c r="M463" s="75">
        <v>3</v>
      </c>
      <c r="N463" s="80">
        <v>13</v>
      </c>
      <c r="O463" s="80">
        <v>13</v>
      </c>
      <c r="P463" s="80" t="s">
        <v>1261</v>
      </c>
      <c r="Q463" s="80" t="s">
        <v>1285</v>
      </c>
      <c r="R463" s="80"/>
      <c r="S463" s="78" t="s">
        <v>1223</v>
      </c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  <c r="AT463" s="20"/>
      <c r="AU463" s="20"/>
    </row>
    <row r="464" spans="1:59" ht="17.100000000000001" customHeight="1">
      <c r="A464" s="81">
        <v>45305</v>
      </c>
      <c r="B464" s="82" t="s">
        <v>85</v>
      </c>
      <c r="C464" s="82" t="s">
        <v>294</v>
      </c>
      <c r="D464" s="83">
        <v>2962</v>
      </c>
      <c r="E464" s="84" t="s">
        <v>1237</v>
      </c>
      <c r="F464" s="84" t="s">
        <v>1100</v>
      </c>
      <c r="G464" s="84">
        <v>1</v>
      </c>
      <c r="H464" s="85" t="s">
        <v>294</v>
      </c>
      <c r="I464" s="84" t="s">
        <v>478</v>
      </c>
      <c r="J464" s="86"/>
      <c r="K464" s="82">
        <v>413</v>
      </c>
      <c r="L464" s="87" t="s">
        <v>479</v>
      </c>
      <c r="M464" s="82">
        <v>4</v>
      </c>
      <c r="N464" s="87">
        <v>13</v>
      </c>
      <c r="O464" s="87">
        <v>13</v>
      </c>
      <c r="P464" s="87" t="s">
        <v>1261</v>
      </c>
      <c r="Q464" s="87" t="s">
        <v>1285</v>
      </c>
      <c r="R464" s="87"/>
      <c r="S464" s="85"/>
      <c r="AV464" s="20"/>
      <c r="AW464" s="20"/>
    </row>
    <row r="465" spans="1:59" ht="17.100000000000001" customHeight="1">
      <c r="A465" s="81">
        <v>44719</v>
      </c>
      <c r="B465" s="82" t="s">
        <v>93</v>
      </c>
      <c r="C465" s="82" t="s">
        <v>303</v>
      </c>
      <c r="D465" s="83">
        <v>2980</v>
      </c>
      <c r="E465" s="84" t="s">
        <v>1237</v>
      </c>
      <c r="F465" s="84" t="s">
        <v>1100</v>
      </c>
      <c r="G465" s="84">
        <v>1</v>
      </c>
      <c r="H465" s="85" t="s">
        <v>303</v>
      </c>
      <c r="I465" s="84" t="s">
        <v>478</v>
      </c>
      <c r="J465" s="86"/>
      <c r="K465" s="82">
        <v>513</v>
      </c>
      <c r="L465" s="87" t="s">
        <v>479</v>
      </c>
      <c r="M465" s="82">
        <v>5</v>
      </c>
      <c r="N465" s="87">
        <v>13</v>
      </c>
      <c r="O465" s="87">
        <v>13</v>
      </c>
      <c r="P465" s="87" t="s">
        <v>1261</v>
      </c>
      <c r="Q465" s="87" t="s">
        <v>1285</v>
      </c>
      <c r="R465" s="87"/>
      <c r="S465" s="85"/>
      <c r="AV465" s="20"/>
      <c r="AW465" s="20"/>
    </row>
    <row r="466" spans="1:59" ht="17.100000000000001" customHeight="1">
      <c r="A466" s="74"/>
      <c r="B466" s="75"/>
      <c r="C466" s="75"/>
      <c r="D466" s="76"/>
      <c r="E466" s="77" t="s">
        <v>1237</v>
      </c>
      <c r="F466" s="77" t="s">
        <v>1100</v>
      </c>
      <c r="G466" s="77">
        <v>1</v>
      </c>
      <c r="H466" s="78" t="s">
        <v>524</v>
      </c>
      <c r="I466" s="77" t="s">
        <v>478</v>
      </c>
      <c r="J466" s="79"/>
      <c r="K466" s="75">
        <v>214</v>
      </c>
      <c r="L466" s="80" t="s">
        <v>479</v>
      </c>
      <c r="M466" s="75">
        <v>2</v>
      </c>
      <c r="N466" s="80">
        <v>14</v>
      </c>
      <c r="O466" s="80">
        <v>14</v>
      </c>
      <c r="P466" s="80" t="s">
        <v>1261</v>
      </c>
      <c r="Q466" s="80" t="s">
        <v>1285</v>
      </c>
      <c r="R466" s="80"/>
      <c r="S466" s="78" t="s">
        <v>1223</v>
      </c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  <c r="AS466" s="20"/>
      <c r="AT466" s="20"/>
      <c r="AU466" s="20"/>
      <c r="AV466" s="20"/>
      <c r="AW466" s="20"/>
      <c r="BG466" s="18"/>
    </row>
    <row r="467" spans="1:59" ht="17.100000000000001" customHeight="1">
      <c r="A467" s="80"/>
      <c r="B467" s="80"/>
      <c r="C467" s="80"/>
      <c r="D467" s="80"/>
      <c r="E467" s="77" t="s">
        <v>1237</v>
      </c>
      <c r="F467" s="77" t="s">
        <v>1100</v>
      </c>
      <c r="G467" s="77">
        <v>1</v>
      </c>
      <c r="H467" s="78" t="s">
        <v>585</v>
      </c>
      <c r="I467" s="77" t="s">
        <v>478</v>
      </c>
      <c r="J467" s="79"/>
      <c r="K467" s="75">
        <v>314</v>
      </c>
      <c r="L467" s="80" t="s">
        <v>479</v>
      </c>
      <c r="M467" s="75">
        <v>3</v>
      </c>
      <c r="N467" s="80">
        <v>14</v>
      </c>
      <c r="O467" s="80">
        <v>14</v>
      </c>
      <c r="P467" s="80" t="s">
        <v>1261</v>
      </c>
      <c r="Q467" s="80" t="s">
        <v>1285</v>
      </c>
      <c r="R467" s="80"/>
      <c r="S467" s="78" t="s">
        <v>1223</v>
      </c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  <c r="AU467" s="20"/>
      <c r="AV467" s="20"/>
      <c r="AW467" s="20"/>
      <c r="BG467" s="18"/>
    </row>
    <row r="468" spans="1:59" ht="17.100000000000001" customHeight="1">
      <c r="A468" s="81">
        <v>45457</v>
      </c>
      <c r="B468" s="82" t="s">
        <v>1130</v>
      </c>
      <c r="C468" s="82" t="s">
        <v>651</v>
      </c>
      <c r="D468" s="83">
        <v>3157</v>
      </c>
      <c r="E468" s="84" t="s">
        <v>1237</v>
      </c>
      <c r="F468" s="84" t="s">
        <v>1100</v>
      </c>
      <c r="G468" s="84">
        <v>1</v>
      </c>
      <c r="H468" s="85" t="s">
        <v>651</v>
      </c>
      <c r="I468" s="84" t="s">
        <v>478</v>
      </c>
      <c r="J468" s="86"/>
      <c r="K468" s="82">
        <v>414</v>
      </c>
      <c r="L468" s="87" t="s">
        <v>479</v>
      </c>
      <c r="M468" s="82">
        <v>4</v>
      </c>
      <c r="N468" s="87">
        <v>14</v>
      </c>
      <c r="O468" s="87">
        <v>14</v>
      </c>
      <c r="P468" s="87" t="s">
        <v>1261</v>
      </c>
      <c r="Q468" s="87" t="s">
        <v>1285</v>
      </c>
      <c r="R468" s="87"/>
      <c r="S468" s="85"/>
      <c r="BG468" s="18"/>
    </row>
    <row r="469" spans="1:59" ht="17.100000000000001" customHeight="1">
      <c r="A469" s="81">
        <v>45392</v>
      </c>
      <c r="B469" s="82" t="s">
        <v>101</v>
      </c>
      <c r="C469" s="82" t="s">
        <v>312</v>
      </c>
      <c r="D469" s="83">
        <v>3095</v>
      </c>
      <c r="E469" s="84" t="s">
        <v>1237</v>
      </c>
      <c r="F469" s="84" t="s">
        <v>1100</v>
      </c>
      <c r="G469" s="84">
        <v>1</v>
      </c>
      <c r="H469" s="85" t="s">
        <v>312</v>
      </c>
      <c r="I469" s="84" t="s">
        <v>478</v>
      </c>
      <c r="J469" s="86"/>
      <c r="K469" s="82">
        <v>514</v>
      </c>
      <c r="L469" s="87" t="s">
        <v>479</v>
      </c>
      <c r="M469" s="82">
        <v>5</v>
      </c>
      <c r="N469" s="87">
        <v>14</v>
      </c>
      <c r="O469" s="87">
        <v>14</v>
      </c>
      <c r="P469" s="87" t="s">
        <v>1261</v>
      </c>
      <c r="Q469" s="87" t="s">
        <v>1285</v>
      </c>
      <c r="R469" s="87"/>
      <c r="S469" s="88" t="s">
        <v>1234</v>
      </c>
      <c r="T469" s="27">
        <f>D469-AB469</f>
        <v>-55</v>
      </c>
      <c r="U469" s="27">
        <v>-55</v>
      </c>
      <c r="V469" s="28">
        <f>D469/AB469</f>
        <v>0.98253968253968249</v>
      </c>
      <c r="W469" s="28"/>
      <c r="Y469" s="29">
        <f>A469-Z469</f>
        <v>379</v>
      </c>
      <c r="Z469" s="22">
        <v>45013</v>
      </c>
      <c r="AA469" s="23" t="s">
        <v>101</v>
      </c>
      <c r="AB469" s="24">
        <v>3150</v>
      </c>
      <c r="AC469" s="25" t="s">
        <v>27</v>
      </c>
      <c r="AD469" s="25" t="s">
        <v>1100</v>
      </c>
      <c r="AE469" s="23" t="s">
        <v>312</v>
      </c>
      <c r="AF469" s="25" t="s">
        <v>478</v>
      </c>
      <c r="AG469" s="26"/>
      <c r="AH469" s="23">
        <v>514</v>
      </c>
      <c r="AI469" s="26" t="s">
        <v>479</v>
      </c>
      <c r="AJ469" s="30" t="s">
        <v>1066</v>
      </c>
      <c r="AL469" s="30" t="s">
        <v>1067</v>
      </c>
      <c r="AM469" s="18" t="s">
        <v>312</v>
      </c>
      <c r="AN469" s="27">
        <v>3000</v>
      </c>
      <c r="AO469" s="25" t="s">
        <v>1099</v>
      </c>
      <c r="AP469" s="25" t="s">
        <v>1100</v>
      </c>
      <c r="AQ469" s="18" t="s">
        <v>312</v>
      </c>
      <c r="AR469" s="18" t="s">
        <v>478</v>
      </c>
      <c r="AT469" s="18">
        <v>514</v>
      </c>
      <c r="AU469" s="26" t="s">
        <v>479</v>
      </c>
      <c r="BG469" s="18"/>
    </row>
    <row r="470" spans="1:59" ht="17.100000000000001" customHeight="1">
      <c r="A470" s="81">
        <v>44789</v>
      </c>
      <c r="B470" s="82" t="s">
        <v>152</v>
      </c>
      <c r="C470" s="82" t="s">
        <v>365</v>
      </c>
      <c r="D470" s="83">
        <v>3795</v>
      </c>
      <c r="E470" s="84" t="s">
        <v>1099</v>
      </c>
      <c r="F470" s="84" t="s">
        <v>1100</v>
      </c>
      <c r="G470" s="84">
        <v>2</v>
      </c>
      <c r="H470" s="85" t="s">
        <v>525</v>
      </c>
      <c r="I470" s="84" t="s">
        <v>478</v>
      </c>
      <c r="J470" s="86" t="s">
        <v>1199</v>
      </c>
      <c r="K470" s="82">
        <v>215</v>
      </c>
      <c r="L470" s="87" t="s">
        <v>479</v>
      </c>
      <c r="M470" s="82">
        <v>2</v>
      </c>
      <c r="N470" s="87">
        <v>15</v>
      </c>
      <c r="O470" s="87">
        <v>15</v>
      </c>
      <c r="P470" s="87">
        <v>15</v>
      </c>
      <c r="Q470" s="87" t="s">
        <v>1285</v>
      </c>
      <c r="R470" s="87"/>
      <c r="S470" s="85" t="s">
        <v>1236</v>
      </c>
      <c r="T470" s="27">
        <f>D470-AB470</f>
        <v>316</v>
      </c>
      <c r="U470" s="27">
        <v>316</v>
      </c>
      <c r="V470" s="28">
        <f>D470/AB470</f>
        <v>1.0908306984765737</v>
      </c>
      <c r="W470" s="28">
        <f>V470-1</f>
        <v>9.0830698476573657E-2</v>
      </c>
      <c r="X470" s="41"/>
      <c r="Y470" s="29"/>
      <c r="AA470" s="18" t="s">
        <v>365</v>
      </c>
      <c r="AB470" s="27">
        <v>3479</v>
      </c>
      <c r="AC470" s="25" t="s">
        <v>1099</v>
      </c>
      <c r="AD470" s="25" t="s">
        <v>1100</v>
      </c>
      <c r="AE470" s="18" t="s">
        <v>525</v>
      </c>
      <c r="AF470" s="18" t="s">
        <v>478</v>
      </c>
      <c r="AG470" s="18" t="s">
        <v>1199</v>
      </c>
      <c r="AH470" s="18">
        <v>215</v>
      </c>
      <c r="AI470" s="26" t="s">
        <v>479</v>
      </c>
      <c r="AJ470" s="30" t="s">
        <v>989</v>
      </c>
      <c r="BG470" s="18"/>
    </row>
    <row r="471" spans="1:59" ht="17.100000000000001" customHeight="1">
      <c r="A471" s="80"/>
      <c r="B471" s="80"/>
      <c r="C471" s="80"/>
      <c r="D471" s="80"/>
      <c r="E471" s="77" t="s">
        <v>1099</v>
      </c>
      <c r="F471" s="77" t="s">
        <v>1100</v>
      </c>
      <c r="G471" s="77">
        <v>2</v>
      </c>
      <c r="H471" s="78" t="s">
        <v>588</v>
      </c>
      <c r="I471" s="77" t="s">
        <v>478</v>
      </c>
      <c r="J471" s="79"/>
      <c r="K471" s="75">
        <v>315</v>
      </c>
      <c r="L471" s="80" t="s">
        <v>479</v>
      </c>
      <c r="M471" s="75">
        <v>3</v>
      </c>
      <c r="N471" s="80">
        <v>15</v>
      </c>
      <c r="O471" s="80">
        <v>15</v>
      </c>
      <c r="P471" s="80">
        <v>15</v>
      </c>
      <c r="Q471" s="80" t="s">
        <v>1285</v>
      </c>
      <c r="R471" s="80"/>
      <c r="S471" s="78" t="s">
        <v>1223</v>
      </c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20"/>
      <c r="AU471" s="20"/>
      <c r="BG471" s="18"/>
    </row>
    <row r="472" spans="1:59" ht="17.100000000000001" customHeight="1">
      <c r="A472" s="74"/>
      <c r="B472" s="75"/>
      <c r="C472" s="75"/>
      <c r="D472" s="76"/>
      <c r="E472" s="77" t="s">
        <v>1099</v>
      </c>
      <c r="F472" s="77" t="s">
        <v>1100</v>
      </c>
      <c r="G472" s="77">
        <v>2</v>
      </c>
      <c r="H472" s="78" t="s">
        <v>653</v>
      </c>
      <c r="I472" s="77" t="s">
        <v>478</v>
      </c>
      <c r="J472" s="79"/>
      <c r="K472" s="75">
        <v>415</v>
      </c>
      <c r="L472" s="80" t="s">
        <v>479</v>
      </c>
      <c r="M472" s="75">
        <v>4</v>
      </c>
      <c r="N472" s="80">
        <v>15</v>
      </c>
      <c r="O472" s="80">
        <v>15</v>
      </c>
      <c r="P472" s="80">
        <v>15</v>
      </c>
      <c r="Q472" s="80" t="s">
        <v>1285</v>
      </c>
      <c r="R472" s="80"/>
      <c r="S472" s="78" t="s">
        <v>1223</v>
      </c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  <c r="AT472" s="20"/>
      <c r="AU472" s="20"/>
      <c r="AV472" s="20"/>
      <c r="AW472" s="20"/>
      <c r="BG472" s="18"/>
    </row>
    <row r="473" spans="1:59" ht="17.100000000000001" customHeight="1">
      <c r="A473" s="80"/>
      <c r="B473" s="80"/>
      <c r="C473" s="80"/>
      <c r="D473" s="80"/>
      <c r="E473" s="77" t="s">
        <v>1099</v>
      </c>
      <c r="F473" s="77" t="s">
        <v>1100</v>
      </c>
      <c r="G473" s="77">
        <v>2</v>
      </c>
      <c r="H473" s="78" t="s">
        <v>709</v>
      </c>
      <c r="I473" s="77" t="s">
        <v>478</v>
      </c>
      <c r="J473" s="79"/>
      <c r="K473" s="80">
        <v>515</v>
      </c>
      <c r="L473" s="80" t="s">
        <v>479</v>
      </c>
      <c r="M473" s="80">
        <v>5</v>
      </c>
      <c r="N473" s="80">
        <v>15</v>
      </c>
      <c r="O473" s="80">
        <v>15</v>
      </c>
      <c r="P473" s="80">
        <v>15</v>
      </c>
      <c r="Q473" s="80" t="s">
        <v>1285</v>
      </c>
      <c r="R473" s="80"/>
      <c r="S473" s="78" t="s">
        <v>1223</v>
      </c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0"/>
      <c r="AV473" s="20"/>
      <c r="AW473" s="20"/>
      <c r="BG473" s="18"/>
    </row>
    <row r="474" spans="1:59" ht="17.100000000000001" customHeight="1">
      <c r="A474" s="81">
        <v>45220</v>
      </c>
      <c r="B474" s="82" t="s">
        <v>158</v>
      </c>
      <c r="C474" s="82" t="s">
        <v>371</v>
      </c>
      <c r="D474" s="83">
        <v>3725</v>
      </c>
      <c r="E474" s="84" t="s">
        <v>1099</v>
      </c>
      <c r="F474" s="84" t="s">
        <v>1100</v>
      </c>
      <c r="G474" s="84">
        <v>2</v>
      </c>
      <c r="H474" s="85" t="s">
        <v>526</v>
      </c>
      <c r="I474" s="84" t="s">
        <v>478</v>
      </c>
      <c r="J474" s="86" t="s">
        <v>1228</v>
      </c>
      <c r="K474" s="82">
        <v>216</v>
      </c>
      <c r="L474" s="87" t="s">
        <v>479</v>
      </c>
      <c r="M474" s="82">
        <v>2</v>
      </c>
      <c r="N474" s="87">
        <v>16</v>
      </c>
      <c r="O474" s="87">
        <v>16</v>
      </c>
      <c r="P474" s="87" t="s">
        <v>1262</v>
      </c>
      <c r="Q474" s="87" t="s">
        <v>1285</v>
      </c>
      <c r="R474" s="87"/>
      <c r="S474" s="88" t="s">
        <v>1234</v>
      </c>
      <c r="T474" s="27">
        <f>D474-AB474</f>
        <v>-425</v>
      </c>
      <c r="U474" s="27">
        <v>-425</v>
      </c>
      <c r="V474" s="28">
        <f>D474/AB474</f>
        <v>0.89759036144578308</v>
      </c>
      <c r="W474" s="28"/>
      <c r="AA474" s="18" t="s">
        <v>371</v>
      </c>
      <c r="AB474" s="27">
        <v>4150</v>
      </c>
      <c r="AC474" s="25" t="s">
        <v>1099</v>
      </c>
      <c r="AD474" s="25" t="s">
        <v>1100</v>
      </c>
      <c r="AE474" s="18" t="s">
        <v>526</v>
      </c>
      <c r="AF474" s="18" t="s">
        <v>478</v>
      </c>
      <c r="AG474" s="18" t="s">
        <v>1199</v>
      </c>
      <c r="AH474" s="18">
        <v>216</v>
      </c>
      <c r="AI474" s="26" t="s">
        <v>479</v>
      </c>
      <c r="AJ474" s="30" t="s">
        <v>902</v>
      </c>
      <c r="AV474" s="20"/>
      <c r="AW474" s="20"/>
      <c r="BG474" s="18"/>
    </row>
    <row r="475" spans="1:59" ht="17.100000000000001" customHeight="1">
      <c r="A475" s="80"/>
      <c r="B475" s="80"/>
      <c r="C475" s="80"/>
      <c r="D475" s="80"/>
      <c r="E475" s="77" t="s">
        <v>1099</v>
      </c>
      <c r="F475" s="77" t="s">
        <v>1100</v>
      </c>
      <c r="G475" s="77">
        <v>2</v>
      </c>
      <c r="H475" s="78" t="s">
        <v>590</v>
      </c>
      <c r="I475" s="77" t="s">
        <v>478</v>
      </c>
      <c r="J475" s="79" t="s">
        <v>1229</v>
      </c>
      <c r="K475" s="75">
        <v>316</v>
      </c>
      <c r="L475" s="80" t="s">
        <v>479</v>
      </c>
      <c r="M475" s="75">
        <v>3</v>
      </c>
      <c r="N475" s="80">
        <v>16</v>
      </c>
      <c r="O475" s="80">
        <v>16</v>
      </c>
      <c r="P475" s="80" t="s">
        <v>1262</v>
      </c>
      <c r="Q475" s="80" t="s">
        <v>1285</v>
      </c>
      <c r="R475" s="80"/>
      <c r="S475" s="78" t="s">
        <v>1223</v>
      </c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  <c r="AT475" s="20"/>
      <c r="AU475" s="20"/>
      <c r="BG475" s="18"/>
    </row>
    <row r="476" spans="1:59" ht="17.100000000000001" customHeight="1">
      <c r="A476" s="74"/>
      <c r="B476" s="75"/>
      <c r="C476" s="75"/>
      <c r="D476" s="76"/>
      <c r="E476" s="77" t="s">
        <v>1099</v>
      </c>
      <c r="F476" s="77" t="s">
        <v>1100</v>
      </c>
      <c r="G476" s="77">
        <v>2</v>
      </c>
      <c r="H476" s="78" t="s">
        <v>656</v>
      </c>
      <c r="I476" s="77" t="s">
        <v>478</v>
      </c>
      <c r="J476" s="79" t="s">
        <v>1229</v>
      </c>
      <c r="K476" s="75">
        <v>416</v>
      </c>
      <c r="L476" s="80" t="s">
        <v>479</v>
      </c>
      <c r="M476" s="75">
        <v>4</v>
      </c>
      <c r="N476" s="80">
        <v>16</v>
      </c>
      <c r="O476" s="80">
        <v>16</v>
      </c>
      <c r="P476" s="80" t="s">
        <v>1262</v>
      </c>
      <c r="Q476" s="80" t="s">
        <v>1285</v>
      </c>
      <c r="R476" s="80"/>
      <c r="S476" s="78" t="s">
        <v>1223</v>
      </c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  <c r="AS476" s="20"/>
      <c r="AT476" s="20"/>
      <c r="AU476" s="20"/>
      <c r="AV476" s="20"/>
      <c r="AW476" s="20"/>
      <c r="BG476" s="18"/>
    </row>
    <row r="477" spans="1:59" ht="17.100000000000001" customHeight="1">
      <c r="A477" s="81">
        <v>45589</v>
      </c>
      <c r="B477" s="82" t="s">
        <v>134</v>
      </c>
      <c r="C477" s="82" t="s">
        <v>346</v>
      </c>
      <c r="D477" s="83">
        <v>3475</v>
      </c>
      <c r="E477" s="84" t="s">
        <v>1099</v>
      </c>
      <c r="F477" s="84" t="s">
        <v>1100</v>
      </c>
      <c r="G477" s="84">
        <v>2</v>
      </c>
      <c r="H477" s="85" t="s">
        <v>346</v>
      </c>
      <c r="I477" s="84" t="s">
        <v>478</v>
      </c>
      <c r="J477" s="86" t="s">
        <v>1229</v>
      </c>
      <c r="K477" s="82">
        <v>516</v>
      </c>
      <c r="L477" s="87" t="s">
        <v>479</v>
      </c>
      <c r="M477" s="82">
        <v>5</v>
      </c>
      <c r="N477" s="87">
        <v>16</v>
      </c>
      <c r="O477" s="87">
        <v>16</v>
      </c>
      <c r="P477" s="87" t="s">
        <v>1262</v>
      </c>
      <c r="Q477" s="87" t="s">
        <v>1285</v>
      </c>
      <c r="R477" s="87"/>
      <c r="S477" s="85"/>
      <c r="AV477" s="20"/>
      <c r="AW477" s="20"/>
      <c r="BG477" s="18"/>
    </row>
    <row r="478" spans="1:59" ht="17.100000000000001" customHeight="1">
      <c r="A478" s="81">
        <v>45369</v>
      </c>
      <c r="B478" s="82" t="s">
        <v>149</v>
      </c>
      <c r="C478" s="82" t="s">
        <v>361</v>
      </c>
      <c r="D478" s="83">
        <v>3750</v>
      </c>
      <c r="E478" s="84" t="s">
        <v>1099</v>
      </c>
      <c r="F478" s="84" t="s">
        <v>1100</v>
      </c>
      <c r="G478" s="84">
        <v>2</v>
      </c>
      <c r="H478" s="85" t="s">
        <v>529</v>
      </c>
      <c r="I478" s="84" t="s">
        <v>478</v>
      </c>
      <c r="J478" s="86" t="s">
        <v>1228</v>
      </c>
      <c r="K478" s="82">
        <v>217</v>
      </c>
      <c r="L478" s="87" t="s">
        <v>479</v>
      </c>
      <c r="M478" s="82">
        <v>2</v>
      </c>
      <c r="N478" s="87">
        <v>17</v>
      </c>
      <c r="O478" s="87">
        <v>17</v>
      </c>
      <c r="P478" s="87" t="s">
        <v>1262</v>
      </c>
      <c r="Q478" s="87" t="s">
        <v>1285</v>
      </c>
      <c r="R478" s="87"/>
      <c r="S478" s="85" t="s">
        <v>1236</v>
      </c>
      <c r="T478" s="27">
        <f>D478-AB478</f>
        <v>292</v>
      </c>
      <c r="U478" s="27">
        <v>292</v>
      </c>
      <c r="V478" s="28">
        <f>D478/AB478</f>
        <v>1.0844418739155581</v>
      </c>
      <c r="W478" s="28">
        <f>V478-1</f>
        <v>8.444187391555813E-2</v>
      </c>
      <c r="X478" s="41"/>
      <c r="Y478" s="29"/>
      <c r="AA478" s="18" t="s">
        <v>361</v>
      </c>
      <c r="AB478" s="27">
        <v>3458</v>
      </c>
      <c r="AC478" s="25" t="s">
        <v>1099</v>
      </c>
      <c r="AD478" s="25" t="s">
        <v>1100</v>
      </c>
      <c r="AE478" s="18" t="s">
        <v>529</v>
      </c>
      <c r="AF478" s="18" t="s">
        <v>478</v>
      </c>
      <c r="AG478" s="18" t="s">
        <v>1199</v>
      </c>
      <c r="AH478" s="18">
        <v>217</v>
      </c>
      <c r="AJ478" s="30" t="s">
        <v>991</v>
      </c>
      <c r="BG478" s="18"/>
    </row>
    <row r="479" spans="1:59" ht="17.100000000000001" customHeight="1">
      <c r="A479" s="80"/>
      <c r="B479" s="80"/>
      <c r="C479" s="80"/>
      <c r="D479" s="80"/>
      <c r="E479" s="77" t="s">
        <v>1099</v>
      </c>
      <c r="F479" s="77" t="s">
        <v>1100</v>
      </c>
      <c r="G479" s="77">
        <v>2</v>
      </c>
      <c r="H479" s="78" t="s">
        <v>591</v>
      </c>
      <c r="I479" s="77" t="s">
        <v>478</v>
      </c>
      <c r="J479" s="79" t="s">
        <v>1229</v>
      </c>
      <c r="K479" s="75">
        <v>317</v>
      </c>
      <c r="L479" s="80" t="s">
        <v>479</v>
      </c>
      <c r="M479" s="75">
        <v>3</v>
      </c>
      <c r="N479" s="80">
        <v>17</v>
      </c>
      <c r="O479" s="80">
        <v>17</v>
      </c>
      <c r="P479" s="80" t="s">
        <v>1262</v>
      </c>
      <c r="Q479" s="80" t="s">
        <v>1285</v>
      </c>
      <c r="R479" s="80"/>
      <c r="S479" s="78" t="s">
        <v>1223</v>
      </c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R479" s="20"/>
      <c r="AS479" s="20"/>
      <c r="AT479" s="20"/>
      <c r="AU479" s="20"/>
      <c r="BG479" s="18"/>
    </row>
    <row r="480" spans="1:59" ht="17.100000000000001" customHeight="1">
      <c r="A480" s="74"/>
      <c r="B480" s="75"/>
      <c r="C480" s="75"/>
      <c r="D480" s="76"/>
      <c r="E480" s="77" t="s">
        <v>1099</v>
      </c>
      <c r="F480" s="77" t="s">
        <v>1100</v>
      </c>
      <c r="G480" s="77">
        <v>2</v>
      </c>
      <c r="H480" s="78" t="s">
        <v>659</v>
      </c>
      <c r="I480" s="77" t="s">
        <v>478</v>
      </c>
      <c r="J480" s="79" t="s">
        <v>1229</v>
      </c>
      <c r="K480" s="75">
        <v>417</v>
      </c>
      <c r="L480" s="80" t="s">
        <v>479</v>
      </c>
      <c r="M480" s="75">
        <v>4</v>
      </c>
      <c r="N480" s="80">
        <v>17</v>
      </c>
      <c r="O480" s="80">
        <v>17</v>
      </c>
      <c r="P480" s="80" t="s">
        <v>1262</v>
      </c>
      <c r="Q480" s="80" t="s">
        <v>1285</v>
      </c>
      <c r="R480" s="80"/>
      <c r="S480" s="78" t="s">
        <v>1223</v>
      </c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R480" s="20"/>
      <c r="AS480" s="20"/>
      <c r="AT480" s="20"/>
      <c r="AU480" s="20"/>
      <c r="AV480" s="20"/>
      <c r="AW480" s="20"/>
      <c r="BG480" s="18"/>
    </row>
    <row r="481" spans="1:59" ht="17.100000000000001" customHeight="1">
      <c r="A481" s="87"/>
      <c r="B481" s="87" t="s">
        <v>360</v>
      </c>
      <c r="C481" s="87" t="s">
        <v>360</v>
      </c>
      <c r="D481" s="90">
        <v>3208</v>
      </c>
      <c r="E481" s="84" t="s">
        <v>1099</v>
      </c>
      <c r="F481" s="84" t="s">
        <v>1100</v>
      </c>
      <c r="G481" s="84">
        <v>2</v>
      </c>
      <c r="H481" s="85" t="s">
        <v>360</v>
      </c>
      <c r="I481" s="87" t="s">
        <v>478</v>
      </c>
      <c r="J481" s="86" t="s">
        <v>1229</v>
      </c>
      <c r="K481" s="87">
        <v>517</v>
      </c>
      <c r="L481" s="87" t="s">
        <v>479</v>
      </c>
      <c r="M481" s="87">
        <v>5</v>
      </c>
      <c r="N481" s="87">
        <v>17</v>
      </c>
      <c r="O481" s="87">
        <v>17</v>
      </c>
      <c r="P481" s="87" t="s">
        <v>1262</v>
      </c>
      <c r="Q481" s="87" t="s">
        <v>1285</v>
      </c>
      <c r="R481" s="87"/>
      <c r="S481" s="89" t="s">
        <v>1239</v>
      </c>
      <c r="T481" s="30"/>
      <c r="U481" s="30"/>
      <c r="V481" s="30"/>
      <c r="W481" s="30"/>
      <c r="Y481" s="19">
        <v>59</v>
      </c>
      <c r="AA481" s="18" t="s">
        <v>360</v>
      </c>
      <c r="AB481" s="27">
        <v>3167</v>
      </c>
      <c r="AC481" s="25" t="s">
        <v>1099</v>
      </c>
      <c r="AD481" s="25" t="s">
        <v>1100</v>
      </c>
      <c r="AE481" s="18" t="s">
        <v>360</v>
      </c>
      <c r="AF481" s="18" t="s">
        <v>478</v>
      </c>
      <c r="AG481" s="17" t="s">
        <v>475</v>
      </c>
      <c r="AH481" s="18">
        <v>517</v>
      </c>
      <c r="AI481" s="26" t="s">
        <v>479</v>
      </c>
      <c r="AJ481" s="43" t="s">
        <v>1238</v>
      </c>
      <c r="AV481" s="20"/>
      <c r="AW481" s="20"/>
      <c r="BG481" s="18"/>
    </row>
    <row r="482" spans="1:59" ht="17.100000000000001" customHeight="1">
      <c r="A482" s="81">
        <v>45320</v>
      </c>
      <c r="B482" s="82" t="s">
        <v>1135</v>
      </c>
      <c r="C482" s="82" t="s">
        <v>1191</v>
      </c>
      <c r="D482" s="83">
        <v>3725</v>
      </c>
      <c r="E482" s="84" t="s">
        <v>1099</v>
      </c>
      <c r="F482" s="84" t="s">
        <v>1100</v>
      </c>
      <c r="G482" s="84">
        <v>2</v>
      </c>
      <c r="H482" s="85" t="s">
        <v>531</v>
      </c>
      <c r="I482" s="84" t="s">
        <v>478</v>
      </c>
      <c r="J482" s="86" t="s">
        <v>1228</v>
      </c>
      <c r="K482" s="82">
        <v>218</v>
      </c>
      <c r="L482" s="87" t="s">
        <v>479</v>
      </c>
      <c r="M482" s="82">
        <v>2</v>
      </c>
      <c r="N482" s="87">
        <v>18</v>
      </c>
      <c r="O482" s="87">
        <v>18</v>
      </c>
      <c r="P482" s="87" t="s">
        <v>1262</v>
      </c>
      <c r="Q482" s="87" t="s">
        <v>1285</v>
      </c>
      <c r="R482" s="87"/>
      <c r="S482" s="85"/>
      <c r="BG482" s="18"/>
    </row>
    <row r="483" spans="1:59" ht="17.100000000000001" customHeight="1">
      <c r="A483" s="80"/>
      <c r="B483" s="80"/>
      <c r="C483" s="80"/>
      <c r="D483" s="80"/>
      <c r="E483" s="77" t="s">
        <v>1099</v>
      </c>
      <c r="F483" s="77" t="s">
        <v>1100</v>
      </c>
      <c r="G483" s="77">
        <v>2</v>
      </c>
      <c r="H483" s="78" t="s">
        <v>592</v>
      </c>
      <c r="I483" s="77" t="s">
        <v>478</v>
      </c>
      <c r="J483" s="79" t="s">
        <v>1229</v>
      </c>
      <c r="K483" s="75">
        <v>318</v>
      </c>
      <c r="L483" s="80" t="s">
        <v>479</v>
      </c>
      <c r="M483" s="75">
        <v>3</v>
      </c>
      <c r="N483" s="80">
        <v>18</v>
      </c>
      <c r="O483" s="80">
        <v>18</v>
      </c>
      <c r="P483" s="80" t="s">
        <v>1262</v>
      </c>
      <c r="Q483" s="80" t="s">
        <v>1285</v>
      </c>
      <c r="R483" s="80"/>
      <c r="S483" s="78" t="s">
        <v>1223</v>
      </c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  <c r="AR483" s="20"/>
      <c r="AS483" s="20"/>
      <c r="AT483" s="20"/>
      <c r="AU483" s="20"/>
      <c r="AV483" s="20"/>
      <c r="AW483" s="20"/>
      <c r="BG483" s="18"/>
    </row>
    <row r="484" spans="1:59" ht="17.100000000000001" customHeight="1">
      <c r="A484" s="74"/>
      <c r="B484" s="75"/>
      <c r="C484" s="75"/>
      <c r="D484" s="76"/>
      <c r="E484" s="77" t="s">
        <v>1099</v>
      </c>
      <c r="F484" s="77" t="s">
        <v>1100</v>
      </c>
      <c r="G484" s="77">
        <v>2</v>
      </c>
      <c r="H484" s="78" t="s">
        <v>661</v>
      </c>
      <c r="I484" s="77" t="s">
        <v>478</v>
      </c>
      <c r="J484" s="79" t="s">
        <v>1229</v>
      </c>
      <c r="K484" s="75">
        <v>418</v>
      </c>
      <c r="L484" s="80" t="s">
        <v>479</v>
      </c>
      <c r="M484" s="75">
        <v>4</v>
      </c>
      <c r="N484" s="80">
        <v>18</v>
      </c>
      <c r="O484" s="80">
        <v>18</v>
      </c>
      <c r="P484" s="80" t="s">
        <v>1262</v>
      </c>
      <c r="Q484" s="80" t="s">
        <v>1285</v>
      </c>
      <c r="R484" s="80"/>
      <c r="S484" s="78" t="s">
        <v>1223</v>
      </c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  <c r="AR484" s="20"/>
      <c r="AS484" s="20"/>
      <c r="AT484" s="20"/>
      <c r="AU484" s="20"/>
      <c r="BG484" s="18"/>
    </row>
    <row r="485" spans="1:59" ht="17.100000000000001" customHeight="1">
      <c r="A485" s="81">
        <v>45404</v>
      </c>
      <c r="B485" s="82" t="s">
        <v>166</v>
      </c>
      <c r="C485" s="82" t="s">
        <v>379</v>
      </c>
      <c r="D485" s="83">
        <v>3475</v>
      </c>
      <c r="E485" s="84" t="s">
        <v>1099</v>
      </c>
      <c r="F485" s="84" t="s">
        <v>1100</v>
      </c>
      <c r="G485" s="84">
        <v>2</v>
      </c>
      <c r="H485" s="85" t="s">
        <v>379</v>
      </c>
      <c r="I485" s="84" t="s">
        <v>478</v>
      </c>
      <c r="J485" s="86" t="s">
        <v>1229</v>
      </c>
      <c r="K485" s="82">
        <v>518</v>
      </c>
      <c r="L485" s="87" t="s">
        <v>479</v>
      </c>
      <c r="M485" s="82">
        <v>5</v>
      </c>
      <c r="N485" s="87">
        <v>18</v>
      </c>
      <c r="O485" s="87">
        <v>18</v>
      </c>
      <c r="P485" s="87" t="s">
        <v>1262</v>
      </c>
      <c r="Q485" s="87" t="s">
        <v>1285</v>
      </c>
      <c r="R485" s="87"/>
      <c r="S485" s="85" t="s">
        <v>1236</v>
      </c>
      <c r="T485" s="27">
        <f>D485-AB485</f>
        <v>308</v>
      </c>
      <c r="U485" s="27">
        <v>308</v>
      </c>
      <c r="V485" s="28">
        <f>D485/AB485</f>
        <v>1.0972529207451847</v>
      </c>
      <c r="W485" s="28">
        <f>V485-1</f>
        <v>9.7252920745184657E-2</v>
      </c>
      <c r="X485" s="41"/>
      <c r="Y485" s="29"/>
      <c r="AA485" s="18" t="s">
        <v>379</v>
      </c>
      <c r="AB485" s="27">
        <v>3167</v>
      </c>
      <c r="AC485" s="25" t="s">
        <v>1099</v>
      </c>
      <c r="AD485" s="25" t="s">
        <v>1100</v>
      </c>
      <c r="AE485" s="18" t="s">
        <v>379</v>
      </c>
      <c r="AF485" s="18" t="s">
        <v>478</v>
      </c>
      <c r="AH485" s="18">
        <v>518</v>
      </c>
      <c r="AI485" s="26" t="s">
        <v>479</v>
      </c>
      <c r="AJ485" s="30" t="s">
        <v>1045</v>
      </c>
      <c r="AK485" s="30"/>
      <c r="AV485" s="20"/>
      <c r="AW485" s="20"/>
      <c r="BG485" s="18"/>
    </row>
    <row r="486" spans="1:59" ht="17.100000000000001" customHeight="1">
      <c r="A486" s="81">
        <v>45282</v>
      </c>
      <c r="B486" s="82" t="s">
        <v>1138</v>
      </c>
      <c r="C486" s="82" t="s">
        <v>1193</v>
      </c>
      <c r="D486" s="83">
        <v>3950</v>
      </c>
      <c r="E486" s="84" t="s">
        <v>1099</v>
      </c>
      <c r="F486" s="84" t="s">
        <v>1100</v>
      </c>
      <c r="G486" s="84">
        <v>2</v>
      </c>
      <c r="H486" s="85" t="s">
        <v>534</v>
      </c>
      <c r="I486" s="84" t="s">
        <v>478</v>
      </c>
      <c r="J486" s="86" t="s">
        <v>1199</v>
      </c>
      <c r="K486" s="82">
        <v>220</v>
      </c>
      <c r="L486" s="87" t="s">
        <v>479</v>
      </c>
      <c r="M486" s="82">
        <v>2</v>
      </c>
      <c r="N486" s="87">
        <v>20</v>
      </c>
      <c r="O486" s="87">
        <v>20</v>
      </c>
      <c r="P486" s="87">
        <v>20</v>
      </c>
      <c r="Q486" s="87" t="s">
        <v>1285</v>
      </c>
      <c r="R486" s="87"/>
      <c r="S486" s="85"/>
      <c r="BG486" s="18"/>
    </row>
    <row r="487" spans="1:59" ht="17.100000000000001" customHeight="1">
      <c r="A487" s="81">
        <v>44929</v>
      </c>
      <c r="B487" s="82" t="s">
        <v>44</v>
      </c>
      <c r="C487" s="82" t="s">
        <v>268</v>
      </c>
      <c r="D487" s="83">
        <v>3595</v>
      </c>
      <c r="E487" s="84" t="s">
        <v>1099</v>
      </c>
      <c r="F487" s="84" t="s">
        <v>1100</v>
      </c>
      <c r="G487" s="84">
        <v>2</v>
      </c>
      <c r="H487" s="85" t="s">
        <v>268</v>
      </c>
      <c r="I487" s="84" t="s">
        <v>478</v>
      </c>
      <c r="J487" s="86"/>
      <c r="K487" s="82">
        <v>320</v>
      </c>
      <c r="L487" s="87" t="s">
        <v>479</v>
      </c>
      <c r="M487" s="82">
        <v>3</v>
      </c>
      <c r="N487" s="87">
        <v>20</v>
      </c>
      <c r="O487" s="87">
        <v>20</v>
      </c>
      <c r="P487" s="87">
        <v>20</v>
      </c>
      <c r="Q487" s="87" t="s">
        <v>1285</v>
      </c>
      <c r="R487" s="87"/>
      <c r="S487" s="88" t="s">
        <v>1234</v>
      </c>
      <c r="T487" s="27">
        <f>D487-AB487</f>
        <v>-90</v>
      </c>
      <c r="U487" s="27">
        <v>-90</v>
      </c>
      <c r="V487" s="28">
        <f>D487/AB487</f>
        <v>0.97557666214382632</v>
      </c>
      <c r="W487" s="28"/>
      <c r="AA487" s="18" t="s">
        <v>268</v>
      </c>
      <c r="AB487" s="27">
        <v>3685</v>
      </c>
      <c r="AC487" s="25" t="s">
        <v>1099</v>
      </c>
      <c r="AD487" s="25" t="s">
        <v>1100</v>
      </c>
      <c r="AE487" s="18" t="s">
        <v>268</v>
      </c>
      <c r="AF487" s="18" t="s">
        <v>478</v>
      </c>
      <c r="AH487" s="18">
        <v>320</v>
      </c>
      <c r="AI487" s="26" t="s">
        <v>479</v>
      </c>
      <c r="AJ487" s="30" t="s">
        <v>954</v>
      </c>
      <c r="BG487" s="18"/>
    </row>
    <row r="488" spans="1:59" ht="17.100000000000001" customHeight="1">
      <c r="A488" s="81">
        <v>45031</v>
      </c>
      <c r="B488" s="82" t="s">
        <v>61</v>
      </c>
      <c r="C488" s="82" t="s">
        <v>6</v>
      </c>
      <c r="D488" s="83">
        <v>3615</v>
      </c>
      <c r="E488" s="84" t="s">
        <v>1099</v>
      </c>
      <c r="F488" s="84" t="s">
        <v>1100</v>
      </c>
      <c r="G488" s="84">
        <v>2</v>
      </c>
      <c r="H488" s="85" t="s">
        <v>6</v>
      </c>
      <c r="I488" s="84" t="s">
        <v>478</v>
      </c>
      <c r="J488" s="86"/>
      <c r="K488" s="82">
        <v>420</v>
      </c>
      <c r="L488" s="87" t="s">
        <v>479</v>
      </c>
      <c r="M488" s="82">
        <v>4</v>
      </c>
      <c r="N488" s="87">
        <v>20</v>
      </c>
      <c r="O488" s="87">
        <v>20</v>
      </c>
      <c r="P488" s="87">
        <v>20</v>
      </c>
      <c r="Q488" s="87" t="s">
        <v>1285</v>
      </c>
      <c r="R488" s="87"/>
      <c r="S488" s="85" t="s">
        <v>1235</v>
      </c>
      <c r="T488" s="27">
        <f>D488-AB488</f>
        <v>0</v>
      </c>
      <c r="U488" s="27">
        <v>0</v>
      </c>
      <c r="V488" s="28">
        <f>D488/AB488</f>
        <v>1</v>
      </c>
      <c r="W488" s="28"/>
      <c r="AA488" s="18" t="s">
        <v>6</v>
      </c>
      <c r="AB488" s="27">
        <v>3615</v>
      </c>
      <c r="AC488" s="25" t="s">
        <v>1099</v>
      </c>
      <c r="AD488" s="25" t="s">
        <v>1100</v>
      </c>
      <c r="AE488" s="18" t="s">
        <v>6</v>
      </c>
      <c r="AF488" s="18" t="s">
        <v>478</v>
      </c>
      <c r="AH488" s="18">
        <v>420</v>
      </c>
      <c r="AI488" s="26" t="s">
        <v>479</v>
      </c>
      <c r="AJ488" s="30" t="s">
        <v>971</v>
      </c>
    </row>
    <row r="489" spans="1:59" ht="17.100000000000001" customHeight="1">
      <c r="A489" s="80"/>
      <c r="B489" s="80"/>
      <c r="C489" s="80"/>
      <c r="D489" s="80"/>
      <c r="E489" s="77" t="s">
        <v>1099</v>
      </c>
      <c r="F489" s="77" t="s">
        <v>1100</v>
      </c>
      <c r="G489" s="77">
        <v>2</v>
      </c>
      <c r="H489" s="78" t="s">
        <v>716</v>
      </c>
      <c r="I489" s="77" t="s">
        <v>478</v>
      </c>
      <c r="J489" s="79"/>
      <c r="K489" s="80">
        <v>520</v>
      </c>
      <c r="L489" s="80" t="s">
        <v>479</v>
      </c>
      <c r="M489" s="80">
        <v>5</v>
      </c>
      <c r="N489" s="80">
        <v>20</v>
      </c>
      <c r="O489" s="80">
        <v>20</v>
      </c>
      <c r="P489" s="80">
        <v>20</v>
      </c>
      <c r="Q489" s="80" t="s">
        <v>1285</v>
      </c>
      <c r="R489" s="80"/>
      <c r="S489" s="78" t="s">
        <v>1223</v>
      </c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R489" s="20"/>
      <c r="AS489" s="20"/>
      <c r="AT489" s="20"/>
      <c r="AU489" s="20"/>
      <c r="AV489" s="20"/>
      <c r="AW489" s="20"/>
    </row>
    <row r="490" spans="1:59" ht="17.100000000000001" customHeight="1">
      <c r="A490" s="74"/>
      <c r="B490" s="75"/>
      <c r="C490" s="75"/>
      <c r="D490" s="76"/>
      <c r="E490" s="77" t="s">
        <v>1099</v>
      </c>
      <c r="F490" s="77" t="s">
        <v>1100</v>
      </c>
      <c r="G490" s="77">
        <v>2</v>
      </c>
      <c r="H490" s="78" t="s">
        <v>536</v>
      </c>
      <c r="I490" s="77" t="s">
        <v>478</v>
      </c>
      <c r="J490" s="79"/>
      <c r="K490" s="75">
        <v>221</v>
      </c>
      <c r="L490" s="80" t="s">
        <v>479</v>
      </c>
      <c r="M490" s="75">
        <v>2</v>
      </c>
      <c r="N490" s="80">
        <v>21</v>
      </c>
      <c r="O490" s="80">
        <v>21</v>
      </c>
      <c r="P490" s="80">
        <v>21</v>
      </c>
      <c r="Q490" s="80" t="s">
        <v>1302</v>
      </c>
      <c r="R490" s="80"/>
      <c r="S490" s="78" t="s">
        <v>1223</v>
      </c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R490" s="20"/>
      <c r="AS490" s="20"/>
      <c r="AT490" s="20"/>
      <c r="AU490" s="20"/>
      <c r="AV490" s="20"/>
      <c r="AW490" s="20"/>
      <c r="BG490" s="18"/>
    </row>
    <row r="491" spans="1:59" ht="17.100000000000001" customHeight="1">
      <c r="A491" s="87"/>
      <c r="B491" s="87" t="s">
        <v>363</v>
      </c>
      <c r="C491" s="87" t="s">
        <v>363</v>
      </c>
      <c r="D491" s="90">
        <v>3380</v>
      </c>
      <c r="E491" s="84" t="s">
        <v>1099</v>
      </c>
      <c r="F491" s="84" t="s">
        <v>1100</v>
      </c>
      <c r="G491" s="84">
        <v>2</v>
      </c>
      <c r="H491" s="85" t="s">
        <v>363</v>
      </c>
      <c r="I491" s="87" t="s">
        <v>478</v>
      </c>
      <c r="J491" s="86"/>
      <c r="K491" s="87">
        <v>321</v>
      </c>
      <c r="L491" s="87" t="s">
        <v>479</v>
      </c>
      <c r="M491" s="87">
        <v>3</v>
      </c>
      <c r="N491" s="87">
        <v>21</v>
      </c>
      <c r="O491" s="87">
        <v>21</v>
      </c>
      <c r="P491" s="87">
        <v>21</v>
      </c>
      <c r="Q491" s="87" t="s">
        <v>1302</v>
      </c>
      <c r="R491" s="87"/>
      <c r="S491" s="89" t="s">
        <v>1239</v>
      </c>
      <c r="T491" s="30"/>
      <c r="U491" s="30"/>
      <c r="V491" s="30"/>
      <c r="W491" s="30"/>
      <c r="Y491" s="19">
        <v>24</v>
      </c>
      <c r="AA491" s="18" t="s">
        <v>363</v>
      </c>
      <c r="AB491" s="27">
        <v>3450</v>
      </c>
      <c r="AC491" s="25" t="s">
        <v>1099</v>
      </c>
      <c r="AD491" s="25" t="s">
        <v>1100</v>
      </c>
      <c r="AE491" s="18" t="s">
        <v>363</v>
      </c>
      <c r="AF491" s="18" t="s">
        <v>478</v>
      </c>
      <c r="AG491" s="17"/>
      <c r="AH491" s="18">
        <v>321</v>
      </c>
      <c r="AI491" s="26" t="s">
        <v>479</v>
      </c>
      <c r="AJ491" s="26"/>
      <c r="BG491" s="18"/>
    </row>
    <row r="492" spans="1:59" ht="17.100000000000001" customHeight="1">
      <c r="A492" s="81">
        <v>45154</v>
      </c>
      <c r="B492" s="82" t="s">
        <v>175</v>
      </c>
      <c r="C492" s="82" t="s">
        <v>389</v>
      </c>
      <c r="D492" s="83">
        <v>3700</v>
      </c>
      <c r="E492" s="84" t="s">
        <v>1099</v>
      </c>
      <c r="F492" s="84" t="s">
        <v>1100</v>
      </c>
      <c r="G492" s="84">
        <v>2</v>
      </c>
      <c r="H492" s="85" t="s">
        <v>389</v>
      </c>
      <c r="I492" s="84" t="s">
        <v>478</v>
      </c>
      <c r="J492" s="86"/>
      <c r="K492" s="82">
        <v>421</v>
      </c>
      <c r="L492" s="87" t="s">
        <v>479</v>
      </c>
      <c r="M492" s="82">
        <v>4</v>
      </c>
      <c r="N492" s="87">
        <v>21</v>
      </c>
      <c r="O492" s="87">
        <v>21</v>
      </c>
      <c r="P492" s="87">
        <v>21</v>
      </c>
      <c r="Q492" s="87" t="s">
        <v>1302</v>
      </c>
      <c r="R492" s="87"/>
      <c r="S492" s="85" t="s">
        <v>1235</v>
      </c>
      <c r="T492" s="27">
        <f>D492-AB492</f>
        <v>0</v>
      </c>
      <c r="U492" s="27">
        <v>0</v>
      </c>
      <c r="V492" s="28">
        <f>D492/AB492</f>
        <v>1</v>
      </c>
      <c r="W492" s="28"/>
      <c r="AA492" s="18" t="s">
        <v>389</v>
      </c>
      <c r="AB492" s="27">
        <v>3700</v>
      </c>
      <c r="AC492" s="25" t="s">
        <v>1099</v>
      </c>
      <c r="AD492" s="25" t="s">
        <v>1100</v>
      </c>
      <c r="AE492" s="18" t="s">
        <v>389</v>
      </c>
      <c r="AF492" s="18" t="s">
        <v>478</v>
      </c>
      <c r="AH492" s="18">
        <v>421</v>
      </c>
      <c r="AI492" s="26" t="s">
        <v>479</v>
      </c>
      <c r="AJ492" s="30" t="s">
        <v>947</v>
      </c>
      <c r="AK492" s="30"/>
      <c r="AV492" s="20"/>
      <c r="AW492" s="20"/>
      <c r="BG492" s="18"/>
    </row>
    <row r="493" spans="1:59" ht="17.100000000000001" customHeight="1">
      <c r="A493" s="81">
        <v>44837</v>
      </c>
      <c r="B493" s="82" t="s">
        <v>191</v>
      </c>
      <c r="C493" s="82" t="s">
        <v>406</v>
      </c>
      <c r="D493" s="83">
        <v>3500</v>
      </c>
      <c r="E493" s="84" t="s">
        <v>1099</v>
      </c>
      <c r="F493" s="84" t="s">
        <v>1100</v>
      </c>
      <c r="G493" s="84">
        <v>2</v>
      </c>
      <c r="H493" s="85" t="s">
        <v>406</v>
      </c>
      <c r="I493" s="84" t="s">
        <v>478</v>
      </c>
      <c r="J493" s="86"/>
      <c r="K493" s="82">
        <v>521</v>
      </c>
      <c r="L493" s="87" t="s">
        <v>479</v>
      </c>
      <c r="M493" s="82">
        <v>5</v>
      </c>
      <c r="N493" s="87">
        <v>21</v>
      </c>
      <c r="O493" s="87">
        <v>21</v>
      </c>
      <c r="P493" s="87">
        <v>21</v>
      </c>
      <c r="Q493" s="87" t="s">
        <v>1302</v>
      </c>
      <c r="R493" s="87"/>
      <c r="S493" s="85" t="s">
        <v>1236</v>
      </c>
      <c r="T493" s="27">
        <f>D493-AB493</f>
        <v>437</v>
      </c>
      <c r="U493" s="27">
        <v>437</v>
      </c>
      <c r="V493" s="28">
        <f>D493/AB493</f>
        <v>1.1426705843943845</v>
      </c>
      <c r="W493" s="28">
        <f>V493-1</f>
        <v>0.14267058439438451</v>
      </c>
      <c r="X493" s="41"/>
      <c r="Y493" s="29"/>
      <c r="AA493" s="18" t="s">
        <v>406</v>
      </c>
      <c r="AB493" s="27">
        <v>3063</v>
      </c>
      <c r="AC493" s="25" t="s">
        <v>1099</v>
      </c>
      <c r="AD493" s="25" t="s">
        <v>1100</v>
      </c>
      <c r="AE493" s="18" t="s">
        <v>406</v>
      </c>
      <c r="AF493" s="18" t="s">
        <v>478</v>
      </c>
      <c r="AH493" s="18">
        <v>521</v>
      </c>
      <c r="AI493" s="26" t="s">
        <v>479</v>
      </c>
      <c r="AJ493" s="30" t="s">
        <v>1056</v>
      </c>
      <c r="AK493" s="30"/>
      <c r="BG493" s="18"/>
    </row>
    <row r="494" spans="1:59" ht="17.100000000000001" customHeight="1">
      <c r="A494" s="74"/>
      <c r="B494" s="75"/>
      <c r="C494" s="75"/>
      <c r="D494" s="76"/>
      <c r="E494" s="77" t="s">
        <v>1099</v>
      </c>
      <c r="F494" s="77" t="s">
        <v>1100</v>
      </c>
      <c r="G494" s="77">
        <v>2</v>
      </c>
      <c r="H494" s="78" t="s">
        <v>537</v>
      </c>
      <c r="I494" s="77" t="s">
        <v>478</v>
      </c>
      <c r="J494" s="79" t="s">
        <v>1229</v>
      </c>
      <c r="K494" s="75">
        <v>222</v>
      </c>
      <c r="L494" s="80" t="s">
        <v>479</v>
      </c>
      <c r="M494" s="75">
        <v>2</v>
      </c>
      <c r="N494" s="80">
        <v>22</v>
      </c>
      <c r="O494" s="80">
        <v>22</v>
      </c>
      <c r="P494" s="80" t="s">
        <v>1262</v>
      </c>
      <c r="Q494" s="80" t="s">
        <v>1303</v>
      </c>
      <c r="R494" s="80"/>
      <c r="S494" s="78" t="s">
        <v>1223</v>
      </c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  <c r="AR494" s="20"/>
      <c r="AS494" s="20"/>
      <c r="AT494" s="20"/>
      <c r="AU494" s="20"/>
      <c r="BG494" s="18"/>
    </row>
    <row r="495" spans="1:59" ht="17.100000000000001" customHeight="1">
      <c r="A495" s="80"/>
      <c r="B495" s="80"/>
      <c r="C495" s="80"/>
      <c r="D495" s="80"/>
      <c r="E495" s="77" t="s">
        <v>1099</v>
      </c>
      <c r="F495" s="77" t="s">
        <v>1100</v>
      </c>
      <c r="G495" s="77">
        <v>2</v>
      </c>
      <c r="H495" s="78" t="s">
        <v>595</v>
      </c>
      <c r="I495" s="77" t="s">
        <v>478</v>
      </c>
      <c r="J495" s="79" t="s">
        <v>1229</v>
      </c>
      <c r="K495" s="75">
        <v>322</v>
      </c>
      <c r="L495" s="80" t="s">
        <v>479</v>
      </c>
      <c r="M495" s="75">
        <v>3</v>
      </c>
      <c r="N495" s="80">
        <v>22</v>
      </c>
      <c r="O495" s="80">
        <v>22</v>
      </c>
      <c r="P495" s="80" t="s">
        <v>1262</v>
      </c>
      <c r="Q495" s="80" t="s">
        <v>1303</v>
      </c>
      <c r="R495" s="80"/>
      <c r="S495" s="78" t="s">
        <v>1223</v>
      </c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  <c r="AR495" s="20"/>
      <c r="AS495" s="20"/>
      <c r="AT495" s="20"/>
      <c r="AU495" s="20"/>
      <c r="AV495" s="20"/>
      <c r="AW495" s="20"/>
      <c r="BG495" s="18"/>
    </row>
    <row r="496" spans="1:59" ht="17.100000000000001" customHeight="1">
      <c r="A496" s="81">
        <v>45121</v>
      </c>
      <c r="B496" s="82" t="s">
        <v>116</v>
      </c>
      <c r="C496" s="82" t="s">
        <v>327</v>
      </c>
      <c r="D496" s="83">
        <v>3875</v>
      </c>
      <c r="E496" s="84" t="s">
        <v>1099</v>
      </c>
      <c r="F496" s="84" t="s">
        <v>1100</v>
      </c>
      <c r="G496" s="84">
        <v>2</v>
      </c>
      <c r="H496" s="85" t="s">
        <v>327</v>
      </c>
      <c r="I496" s="84" t="s">
        <v>478</v>
      </c>
      <c r="J496" s="86" t="s">
        <v>1229</v>
      </c>
      <c r="K496" s="82">
        <v>422</v>
      </c>
      <c r="L496" s="87" t="s">
        <v>479</v>
      </c>
      <c r="M496" s="82">
        <v>4</v>
      </c>
      <c r="N496" s="87">
        <v>22</v>
      </c>
      <c r="O496" s="87">
        <v>22</v>
      </c>
      <c r="P496" s="87" t="s">
        <v>1262</v>
      </c>
      <c r="Q496" s="87" t="s">
        <v>1303</v>
      </c>
      <c r="R496" s="87"/>
      <c r="S496" s="85" t="s">
        <v>1236</v>
      </c>
      <c r="T496" s="27">
        <f>D496-AB496</f>
        <v>437</v>
      </c>
      <c r="U496" s="27">
        <v>437</v>
      </c>
      <c r="V496" s="28">
        <f>D496/AB496</f>
        <v>1.127108784176847</v>
      </c>
      <c r="W496" s="28">
        <f>V496-1</f>
        <v>0.12710878417684701</v>
      </c>
      <c r="X496" s="41"/>
      <c r="Y496" s="29"/>
      <c r="AA496" s="18" t="s">
        <v>327</v>
      </c>
      <c r="AB496" s="27">
        <v>3438</v>
      </c>
      <c r="AC496" s="25" t="s">
        <v>1099</v>
      </c>
      <c r="AD496" s="25" t="s">
        <v>1100</v>
      </c>
      <c r="AE496" s="18" t="s">
        <v>327</v>
      </c>
      <c r="AF496" s="18" t="s">
        <v>478</v>
      </c>
      <c r="AH496" s="18">
        <v>422</v>
      </c>
      <c r="AI496" s="26" t="s">
        <v>479</v>
      </c>
      <c r="AJ496" s="30" t="s">
        <v>995</v>
      </c>
      <c r="AK496" s="30"/>
      <c r="BG496" s="18"/>
    </row>
    <row r="497" spans="1:59" ht="17.100000000000001" customHeight="1">
      <c r="A497" s="81">
        <v>44778</v>
      </c>
      <c r="B497" s="82" t="s">
        <v>135</v>
      </c>
      <c r="C497" s="82" t="s">
        <v>347</v>
      </c>
      <c r="D497" s="83">
        <v>3850</v>
      </c>
      <c r="E497" s="84" t="s">
        <v>1099</v>
      </c>
      <c r="F497" s="84" t="s">
        <v>1100</v>
      </c>
      <c r="G497" s="84">
        <v>2</v>
      </c>
      <c r="H497" s="85" t="s">
        <v>347</v>
      </c>
      <c r="I497" s="84" t="s">
        <v>478</v>
      </c>
      <c r="J497" s="86" t="s">
        <v>1229</v>
      </c>
      <c r="K497" s="82">
        <v>522</v>
      </c>
      <c r="L497" s="87" t="s">
        <v>479</v>
      </c>
      <c r="M497" s="82">
        <v>5</v>
      </c>
      <c r="N497" s="87">
        <v>22</v>
      </c>
      <c r="O497" s="87">
        <v>22</v>
      </c>
      <c r="P497" s="87" t="s">
        <v>1262</v>
      </c>
      <c r="Q497" s="87" t="s">
        <v>1303</v>
      </c>
      <c r="R497" s="87"/>
      <c r="S497" s="85" t="s">
        <v>1236</v>
      </c>
      <c r="T497" s="27">
        <f>D497-AB497</f>
        <v>367</v>
      </c>
      <c r="U497" s="27">
        <v>367</v>
      </c>
      <c r="V497" s="28">
        <f>D497/AB497</f>
        <v>1.1053689348262992</v>
      </c>
      <c r="W497" s="28">
        <f>V497-1</f>
        <v>0.10536893482629917</v>
      </c>
      <c r="X497" s="41"/>
      <c r="Y497" s="29"/>
      <c r="AA497" s="18" t="s">
        <v>347</v>
      </c>
      <c r="AB497" s="27">
        <v>3483</v>
      </c>
      <c r="AC497" s="25" t="s">
        <v>1099</v>
      </c>
      <c r="AD497" s="25" t="s">
        <v>1100</v>
      </c>
      <c r="AE497" s="18" t="s">
        <v>347</v>
      </c>
      <c r="AF497" s="18" t="s">
        <v>478</v>
      </c>
      <c r="AH497" s="18">
        <v>522</v>
      </c>
      <c r="AI497" s="26" t="s">
        <v>479</v>
      </c>
      <c r="AJ497" s="30" t="s">
        <v>987</v>
      </c>
      <c r="AK497" s="30"/>
    </row>
    <row r="498" spans="1:59" ht="17.100000000000001" customHeight="1">
      <c r="A498" s="74"/>
      <c r="B498" s="75"/>
      <c r="C498" s="75"/>
      <c r="D498" s="76"/>
      <c r="E498" s="77" t="s">
        <v>1099</v>
      </c>
      <c r="F498" s="77" t="s">
        <v>1100</v>
      </c>
      <c r="G498" s="77">
        <v>2</v>
      </c>
      <c r="H498" s="78" t="s">
        <v>539</v>
      </c>
      <c r="I498" s="77" t="s">
        <v>478</v>
      </c>
      <c r="J498" s="79"/>
      <c r="K498" s="75">
        <v>223</v>
      </c>
      <c r="L498" s="80" t="s">
        <v>479</v>
      </c>
      <c r="M498" s="75">
        <v>2</v>
      </c>
      <c r="N498" s="80">
        <v>23</v>
      </c>
      <c r="O498" s="80">
        <v>23</v>
      </c>
      <c r="P498" s="80">
        <v>23</v>
      </c>
      <c r="Q498" s="80" t="s">
        <v>1303</v>
      </c>
      <c r="R498" s="80"/>
      <c r="S498" s="78" t="s">
        <v>1223</v>
      </c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  <c r="AN498" s="20"/>
      <c r="AO498" s="20"/>
      <c r="AP498" s="20"/>
      <c r="AQ498" s="20"/>
      <c r="AR498" s="20"/>
      <c r="AS498" s="20"/>
      <c r="AT498" s="20"/>
      <c r="AU498" s="20"/>
    </row>
    <row r="499" spans="1:59" ht="17.100000000000001" customHeight="1">
      <c r="A499" s="80"/>
      <c r="B499" s="80"/>
      <c r="C499" s="80"/>
      <c r="D499" s="80"/>
      <c r="E499" s="77" t="s">
        <v>1099</v>
      </c>
      <c r="F499" s="77" t="s">
        <v>1100</v>
      </c>
      <c r="G499" s="77">
        <v>2</v>
      </c>
      <c r="H499" s="78" t="s">
        <v>597</v>
      </c>
      <c r="I499" s="77" t="s">
        <v>478</v>
      </c>
      <c r="J499" s="79"/>
      <c r="K499" s="75">
        <v>323</v>
      </c>
      <c r="L499" s="80" t="s">
        <v>479</v>
      </c>
      <c r="M499" s="75">
        <v>3</v>
      </c>
      <c r="N499" s="80">
        <v>23</v>
      </c>
      <c r="O499" s="80">
        <v>23</v>
      </c>
      <c r="P499" s="80">
        <v>23</v>
      </c>
      <c r="Q499" s="80" t="s">
        <v>1303</v>
      </c>
      <c r="R499" s="80"/>
      <c r="S499" s="78" t="s">
        <v>1223</v>
      </c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  <c r="AN499" s="20"/>
      <c r="AO499" s="20"/>
      <c r="AP499" s="20"/>
      <c r="AQ499" s="20"/>
      <c r="AR499" s="20"/>
      <c r="AS499" s="20"/>
      <c r="AT499" s="20"/>
      <c r="AU499" s="20"/>
      <c r="AV499" s="20"/>
      <c r="AW499" s="20"/>
    </row>
    <row r="500" spans="1:59" ht="17.100000000000001" customHeight="1">
      <c r="A500" s="81">
        <v>44763</v>
      </c>
      <c r="B500" s="82" t="s">
        <v>129</v>
      </c>
      <c r="C500" s="82" t="s">
        <v>340</v>
      </c>
      <c r="D500" s="83">
        <v>3750</v>
      </c>
      <c r="E500" s="84" t="s">
        <v>1099</v>
      </c>
      <c r="F500" s="84" t="s">
        <v>1100</v>
      </c>
      <c r="G500" s="84">
        <v>2</v>
      </c>
      <c r="H500" s="85" t="s">
        <v>340</v>
      </c>
      <c r="I500" s="84" t="s">
        <v>478</v>
      </c>
      <c r="J500" s="86"/>
      <c r="K500" s="82">
        <v>423</v>
      </c>
      <c r="L500" s="87" t="s">
        <v>479</v>
      </c>
      <c r="M500" s="82">
        <v>4</v>
      </c>
      <c r="N500" s="87">
        <v>23</v>
      </c>
      <c r="O500" s="87">
        <v>23</v>
      </c>
      <c r="P500" s="87">
        <v>23</v>
      </c>
      <c r="Q500" s="87" t="s">
        <v>1303</v>
      </c>
      <c r="R500" s="87"/>
      <c r="S500" s="85" t="s">
        <v>1236</v>
      </c>
      <c r="T500" s="27">
        <f>D500-AB500</f>
        <v>312</v>
      </c>
      <c r="U500" s="27">
        <v>312</v>
      </c>
      <c r="V500" s="28">
        <f>D500/AB500</f>
        <v>1.0907504363001745</v>
      </c>
      <c r="W500" s="28">
        <f>V500-1</f>
        <v>9.0750436300174542E-2</v>
      </c>
      <c r="X500" s="41"/>
      <c r="Y500" s="29"/>
      <c r="AA500" s="18" t="s">
        <v>340</v>
      </c>
      <c r="AB500" s="27">
        <v>3438</v>
      </c>
      <c r="AC500" s="25" t="s">
        <v>1099</v>
      </c>
      <c r="AD500" s="25" t="s">
        <v>1100</v>
      </c>
      <c r="AE500" s="18" t="s">
        <v>340</v>
      </c>
      <c r="AF500" s="18" t="s">
        <v>478</v>
      </c>
      <c r="AH500" s="18">
        <v>423</v>
      </c>
      <c r="AI500" s="26" t="s">
        <v>479</v>
      </c>
      <c r="AJ500" s="30" t="s">
        <v>994</v>
      </c>
      <c r="AK500" s="30"/>
    </row>
    <row r="501" spans="1:59" ht="17.100000000000001" customHeight="1">
      <c r="A501" s="81">
        <v>45515</v>
      </c>
      <c r="B501" s="82" t="s">
        <v>244</v>
      </c>
      <c r="C501" s="82" t="s">
        <v>462</v>
      </c>
      <c r="D501" s="83">
        <v>6345</v>
      </c>
      <c r="E501" s="84" t="s">
        <v>1104</v>
      </c>
      <c r="F501" s="84" t="s">
        <v>1105</v>
      </c>
      <c r="G501" s="84">
        <v>4</v>
      </c>
      <c r="H501" s="85" t="s">
        <v>462</v>
      </c>
      <c r="I501" s="84" t="s">
        <v>478</v>
      </c>
      <c r="J501" s="86" t="s">
        <v>1221</v>
      </c>
      <c r="K501" s="82">
        <v>523</v>
      </c>
      <c r="L501" s="87" t="s">
        <v>479</v>
      </c>
      <c r="M501" s="82">
        <v>5</v>
      </c>
      <c r="N501" s="87">
        <v>23</v>
      </c>
      <c r="O501" s="87">
        <v>23</v>
      </c>
      <c r="P501" s="87">
        <v>23</v>
      </c>
      <c r="Q501" s="87" t="s">
        <v>1303</v>
      </c>
      <c r="R501" s="87"/>
      <c r="S501" s="85" t="s">
        <v>1236</v>
      </c>
      <c r="T501" s="27">
        <f>D501-AB501</f>
        <v>968</v>
      </c>
      <c r="U501" s="27">
        <v>968</v>
      </c>
      <c r="V501" s="28">
        <f>D501/AB501</f>
        <v>1.1800260368235076</v>
      </c>
      <c r="W501" s="28">
        <f>V501-1</f>
        <v>0.1800260368235076</v>
      </c>
      <c r="X501" s="41"/>
      <c r="Y501" s="29">
        <v>34</v>
      </c>
      <c r="AA501" s="18" t="s">
        <v>462</v>
      </c>
      <c r="AB501" s="27">
        <v>5377</v>
      </c>
      <c r="AC501" s="25" t="s">
        <v>1104</v>
      </c>
      <c r="AD501" s="25" t="s">
        <v>1105</v>
      </c>
      <c r="AE501" s="18" t="s">
        <v>462</v>
      </c>
      <c r="AF501" s="18" t="s">
        <v>478</v>
      </c>
      <c r="AH501" s="18">
        <v>523</v>
      </c>
      <c r="AI501" s="26" t="s">
        <v>479</v>
      </c>
      <c r="AJ501" s="30" t="s">
        <v>856</v>
      </c>
      <c r="AK501" s="30"/>
    </row>
    <row r="502" spans="1:59" ht="17.100000000000001" customHeight="1">
      <c r="A502" s="74"/>
      <c r="B502" s="75"/>
      <c r="C502" s="75"/>
      <c r="D502" s="76"/>
      <c r="E502" s="77" t="s">
        <v>1099</v>
      </c>
      <c r="F502" s="77" t="s">
        <v>1100</v>
      </c>
      <c r="G502" s="77">
        <v>2</v>
      </c>
      <c r="H502" s="78" t="s">
        <v>541</v>
      </c>
      <c r="I502" s="77" t="s">
        <v>478</v>
      </c>
      <c r="J502" s="79" t="s">
        <v>1229</v>
      </c>
      <c r="K502" s="75">
        <v>224</v>
      </c>
      <c r="L502" s="80" t="s">
        <v>479</v>
      </c>
      <c r="M502" s="75">
        <v>2</v>
      </c>
      <c r="N502" s="80">
        <v>24</v>
      </c>
      <c r="O502" s="80">
        <v>24</v>
      </c>
      <c r="P502" s="80" t="s">
        <v>1262</v>
      </c>
      <c r="Q502" s="80" t="s">
        <v>1303</v>
      </c>
      <c r="R502" s="80"/>
      <c r="S502" s="78" t="s">
        <v>1223</v>
      </c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  <c r="AN502" s="20"/>
      <c r="AO502" s="20"/>
      <c r="AP502" s="20"/>
      <c r="AQ502" s="20"/>
      <c r="AR502" s="20"/>
      <c r="AS502" s="20"/>
      <c r="AT502" s="20"/>
      <c r="AU502" s="20"/>
    </row>
    <row r="503" spans="1:59" ht="17.100000000000001" customHeight="1">
      <c r="A503" s="80"/>
      <c r="B503" s="80"/>
      <c r="C503" s="80"/>
      <c r="D503" s="80"/>
      <c r="E503" s="77" t="s">
        <v>1099</v>
      </c>
      <c r="F503" s="77" t="s">
        <v>1100</v>
      </c>
      <c r="G503" s="77">
        <v>2</v>
      </c>
      <c r="H503" s="78" t="s">
        <v>599</v>
      </c>
      <c r="I503" s="77" t="s">
        <v>478</v>
      </c>
      <c r="J503" s="79" t="s">
        <v>1229</v>
      </c>
      <c r="K503" s="75">
        <v>324</v>
      </c>
      <c r="L503" s="80" t="s">
        <v>479</v>
      </c>
      <c r="M503" s="75">
        <v>3</v>
      </c>
      <c r="N503" s="80">
        <v>24</v>
      </c>
      <c r="O503" s="80">
        <v>24</v>
      </c>
      <c r="P503" s="80" t="s">
        <v>1262</v>
      </c>
      <c r="Q503" s="80" t="s">
        <v>1303</v>
      </c>
      <c r="R503" s="80"/>
      <c r="S503" s="78" t="s">
        <v>1223</v>
      </c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  <c r="AN503" s="20"/>
      <c r="AO503" s="20"/>
      <c r="AP503" s="20"/>
      <c r="AQ503" s="20"/>
      <c r="AR503" s="20"/>
      <c r="AS503" s="20"/>
      <c r="AT503" s="20"/>
      <c r="AU503" s="20"/>
    </row>
    <row r="504" spans="1:59" ht="17.100000000000001" customHeight="1">
      <c r="A504" s="81">
        <v>45585</v>
      </c>
      <c r="B504" s="82" t="s">
        <v>150</v>
      </c>
      <c r="C504" s="82" t="s">
        <v>362</v>
      </c>
      <c r="D504" s="83">
        <v>3525</v>
      </c>
      <c r="E504" s="84" t="s">
        <v>1099</v>
      </c>
      <c r="F504" s="84" t="s">
        <v>1100</v>
      </c>
      <c r="G504" s="84">
        <v>2</v>
      </c>
      <c r="H504" s="85" t="s">
        <v>362</v>
      </c>
      <c r="I504" s="84" t="s">
        <v>478</v>
      </c>
      <c r="J504" s="86" t="s">
        <v>1229</v>
      </c>
      <c r="K504" s="82">
        <v>424</v>
      </c>
      <c r="L504" s="87" t="s">
        <v>479</v>
      </c>
      <c r="M504" s="82">
        <v>4</v>
      </c>
      <c r="N504" s="87">
        <v>24</v>
      </c>
      <c r="O504" s="87">
        <v>24</v>
      </c>
      <c r="P504" s="87" t="s">
        <v>1262</v>
      </c>
      <c r="Q504" s="87" t="s">
        <v>1303</v>
      </c>
      <c r="R504" s="87"/>
      <c r="S504" s="85" t="s">
        <v>1236</v>
      </c>
      <c r="T504" s="27">
        <f>D504-AB504</f>
        <v>400</v>
      </c>
      <c r="U504" s="27">
        <v>400</v>
      </c>
      <c r="V504" s="28">
        <f>D504/AB504</f>
        <v>1.1279999999999999</v>
      </c>
      <c r="W504" s="28">
        <f>V504-1</f>
        <v>0.12799999999999989</v>
      </c>
      <c r="X504" s="41"/>
      <c r="Y504" s="29"/>
      <c r="AA504" s="18" t="s">
        <v>362</v>
      </c>
      <c r="AB504" s="27">
        <v>3125</v>
      </c>
      <c r="AC504" s="25" t="s">
        <v>1099</v>
      </c>
      <c r="AD504" s="25" t="s">
        <v>1100</v>
      </c>
      <c r="AE504" s="18" t="s">
        <v>362</v>
      </c>
      <c r="AF504" s="18" t="s">
        <v>478</v>
      </c>
      <c r="AH504" s="18">
        <v>424</v>
      </c>
      <c r="AI504" s="26" t="s">
        <v>479</v>
      </c>
      <c r="AJ504" s="30" t="s">
        <v>1049</v>
      </c>
      <c r="AK504" s="30"/>
      <c r="BG504" s="18"/>
    </row>
    <row r="505" spans="1:59" ht="17.100000000000001" customHeight="1">
      <c r="A505" s="80"/>
      <c r="B505" s="80"/>
      <c r="C505" s="80"/>
      <c r="D505" s="80"/>
      <c r="E505" s="77" t="s">
        <v>1099</v>
      </c>
      <c r="F505" s="77" t="s">
        <v>1100</v>
      </c>
      <c r="G505" s="77">
        <v>2</v>
      </c>
      <c r="H505" s="78" t="s">
        <v>719</v>
      </c>
      <c r="I505" s="77" t="s">
        <v>478</v>
      </c>
      <c r="J505" s="79" t="s">
        <v>1229</v>
      </c>
      <c r="K505" s="80">
        <v>524</v>
      </c>
      <c r="L505" s="80" t="s">
        <v>479</v>
      </c>
      <c r="M505" s="80">
        <v>5</v>
      </c>
      <c r="N505" s="80">
        <v>24</v>
      </c>
      <c r="O505" s="80">
        <v>24</v>
      </c>
      <c r="P505" s="80" t="s">
        <v>1262</v>
      </c>
      <c r="Q505" s="80" t="s">
        <v>1303</v>
      </c>
      <c r="R505" s="80"/>
      <c r="S505" s="78" t="s">
        <v>1223</v>
      </c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  <c r="AN505" s="20"/>
      <c r="AO505" s="20"/>
      <c r="AP505" s="20"/>
      <c r="AQ505" s="20"/>
      <c r="AR505" s="20"/>
      <c r="AS505" s="20"/>
      <c r="AT505" s="20"/>
      <c r="AU505" s="20"/>
      <c r="AV505" s="20"/>
      <c r="AW505" s="20"/>
      <c r="BG505" s="18"/>
    </row>
    <row r="506" spans="1:59" ht="17.100000000000001" customHeight="1">
      <c r="A506" s="74"/>
      <c r="B506" s="75"/>
      <c r="C506" s="75"/>
      <c r="D506" s="76"/>
      <c r="E506" s="77" t="s">
        <v>1099</v>
      </c>
      <c r="F506" s="77" t="s">
        <v>1100</v>
      </c>
      <c r="G506" s="77">
        <v>2</v>
      </c>
      <c r="H506" s="78" t="s">
        <v>543</v>
      </c>
      <c r="I506" s="77" t="s">
        <v>478</v>
      </c>
      <c r="J506" s="79"/>
      <c r="K506" s="75">
        <v>225</v>
      </c>
      <c r="L506" s="80" t="s">
        <v>479</v>
      </c>
      <c r="M506" s="75">
        <v>2</v>
      </c>
      <c r="N506" s="80">
        <v>25</v>
      </c>
      <c r="O506" s="80">
        <v>25</v>
      </c>
      <c r="P506" s="80">
        <v>25</v>
      </c>
      <c r="Q506" s="80" t="s">
        <v>1303</v>
      </c>
      <c r="R506" s="80"/>
      <c r="S506" s="78" t="s">
        <v>1223</v>
      </c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  <c r="AN506" s="20"/>
      <c r="AO506" s="20"/>
      <c r="AP506" s="20"/>
      <c r="AQ506" s="20"/>
      <c r="AR506" s="20"/>
      <c r="AS506" s="20"/>
      <c r="AT506" s="20"/>
      <c r="AU506" s="20"/>
      <c r="AV506" s="20"/>
      <c r="AW506" s="20"/>
      <c r="BG506" s="18"/>
    </row>
    <row r="507" spans="1:59" ht="17.100000000000001" customHeight="1">
      <c r="A507" s="80"/>
      <c r="B507" s="80"/>
      <c r="C507" s="80"/>
      <c r="D507" s="80"/>
      <c r="E507" s="77" t="s">
        <v>1099</v>
      </c>
      <c r="F507" s="77" t="s">
        <v>1100</v>
      </c>
      <c r="G507" s="77">
        <v>2</v>
      </c>
      <c r="H507" s="78" t="s">
        <v>601</v>
      </c>
      <c r="I507" s="77" t="s">
        <v>478</v>
      </c>
      <c r="J507" s="79"/>
      <c r="K507" s="75">
        <v>325</v>
      </c>
      <c r="L507" s="80" t="s">
        <v>479</v>
      </c>
      <c r="M507" s="75">
        <v>3</v>
      </c>
      <c r="N507" s="80">
        <v>25</v>
      </c>
      <c r="O507" s="80">
        <v>25</v>
      </c>
      <c r="P507" s="80">
        <v>25</v>
      </c>
      <c r="Q507" s="80" t="s">
        <v>1303</v>
      </c>
      <c r="R507" s="80"/>
      <c r="S507" s="78" t="s">
        <v>1223</v>
      </c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  <c r="AN507" s="20"/>
      <c r="AO507" s="20"/>
      <c r="AP507" s="20"/>
      <c r="AQ507" s="20"/>
      <c r="AR507" s="20"/>
      <c r="AS507" s="20"/>
      <c r="AT507" s="20"/>
      <c r="AU507" s="20"/>
      <c r="BG507" s="18"/>
    </row>
    <row r="508" spans="1:59" ht="17.100000000000001" customHeight="1">
      <c r="A508" s="74"/>
      <c r="B508" s="75"/>
      <c r="C508" s="75"/>
      <c r="D508" s="76"/>
      <c r="E508" s="77" t="s">
        <v>1099</v>
      </c>
      <c r="F508" s="77" t="s">
        <v>1100</v>
      </c>
      <c r="G508" s="77">
        <v>2</v>
      </c>
      <c r="H508" s="78" t="s">
        <v>667</v>
      </c>
      <c r="I508" s="77" t="s">
        <v>478</v>
      </c>
      <c r="J508" s="79"/>
      <c r="K508" s="75">
        <v>425</v>
      </c>
      <c r="L508" s="80" t="s">
        <v>479</v>
      </c>
      <c r="M508" s="75">
        <v>4</v>
      </c>
      <c r="N508" s="80">
        <v>25</v>
      </c>
      <c r="O508" s="80">
        <v>25</v>
      </c>
      <c r="P508" s="80">
        <v>25</v>
      </c>
      <c r="Q508" s="80" t="s">
        <v>1303</v>
      </c>
      <c r="R508" s="80"/>
      <c r="S508" s="78" t="s">
        <v>1223</v>
      </c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  <c r="AN508" s="20"/>
      <c r="AO508" s="20"/>
      <c r="AP508" s="20"/>
      <c r="AQ508" s="20"/>
      <c r="AR508" s="20"/>
      <c r="AS508" s="20"/>
      <c r="AT508" s="20"/>
      <c r="AU508" s="20"/>
      <c r="BG508" s="18"/>
    </row>
    <row r="509" spans="1:59" ht="17.100000000000001" customHeight="1">
      <c r="A509" s="80"/>
      <c r="B509" s="80"/>
      <c r="C509" s="80"/>
      <c r="D509" s="80"/>
      <c r="E509" s="77" t="s">
        <v>1099</v>
      </c>
      <c r="F509" s="77" t="s">
        <v>1100</v>
      </c>
      <c r="G509" s="77">
        <v>2</v>
      </c>
      <c r="H509" s="78" t="s">
        <v>721</v>
      </c>
      <c r="I509" s="77" t="s">
        <v>478</v>
      </c>
      <c r="J509" s="79"/>
      <c r="K509" s="80">
        <v>525</v>
      </c>
      <c r="L509" s="80" t="s">
        <v>479</v>
      </c>
      <c r="M509" s="80">
        <v>5</v>
      </c>
      <c r="N509" s="80">
        <v>25</v>
      </c>
      <c r="O509" s="80">
        <v>25</v>
      </c>
      <c r="P509" s="80">
        <v>25</v>
      </c>
      <c r="Q509" s="80" t="s">
        <v>1303</v>
      </c>
      <c r="R509" s="80"/>
      <c r="S509" s="78" t="s">
        <v>1223</v>
      </c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  <c r="AN509" s="20"/>
      <c r="AO509" s="20"/>
      <c r="AP509" s="20"/>
      <c r="AQ509" s="20"/>
      <c r="AR509" s="20"/>
      <c r="AS509" s="20"/>
      <c r="AT509" s="20"/>
      <c r="AU509" s="20"/>
      <c r="BG509" s="18"/>
    </row>
    <row r="510" spans="1:59" ht="17.100000000000001" customHeight="1">
      <c r="A510" s="74"/>
      <c r="B510" s="75"/>
      <c r="C510" s="75"/>
      <c r="D510" s="76"/>
      <c r="E510" s="77" t="s">
        <v>1099</v>
      </c>
      <c r="F510" s="77" t="s">
        <v>1100</v>
      </c>
      <c r="G510" s="77">
        <v>2</v>
      </c>
      <c r="H510" s="78" t="s">
        <v>545</v>
      </c>
      <c r="I510" s="77" t="s">
        <v>478</v>
      </c>
      <c r="J510" s="79"/>
      <c r="K510" s="75">
        <v>226</v>
      </c>
      <c r="L510" s="80" t="s">
        <v>479</v>
      </c>
      <c r="M510" s="75">
        <v>2</v>
      </c>
      <c r="N510" s="80">
        <v>26</v>
      </c>
      <c r="O510" s="80">
        <v>26</v>
      </c>
      <c r="P510" s="80">
        <v>26</v>
      </c>
      <c r="Q510" s="80" t="s">
        <v>1303</v>
      </c>
      <c r="R510" s="80"/>
      <c r="S510" s="78" t="s">
        <v>1223</v>
      </c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  <c r="AN510" s="20"/>
      <c r="AO510" s="20"/>
      <c r="AP510" s="20"/>
      <c r="AQ510" s="20"/>
      <c r="AR510" s="20"/>
      <c r="AS510" s="20"/>
      <c r="AT510" s="20"/>
      <c r="AU510" s="20"/>
      <c r="BG510" s="18"/>
    </row>
    <row r="511" spans="1:59" ht="17.100000000000001" customHeight="1">
      <c r="A511" s="80"/>
      <c r="B511" s="80"/>
      <c r="C511" s="80"/>
      <c r="D511" s="80"/>
      <c r="E511" s="77" t="s">
        <v>1099</v>
      </c>
      <c r="F511" s="77" t="s">
        <v>1100</v>
      </c>
      <c r="G511" s="77">
        <v>2</v>
      </c>
      <c r="H511" s="78" t="s">
        <v>603</v>
      </c>
      <c r="I511" s="77" t="s">
        <v>478</v>
      </c>
      <c r="J511" s="79"/>
      <c r="K511" s="75">
        <v>326</v>
      </c>
      <c r="L511" s="80" t="s">
        <v>479</v>
      </c>
      <c r="M511" s="75">
        <v>3</v>
      </c>
      <c r="N511" s="80">
        <v>26</v>
      </c>
      <c r="O511" s="80">
        <v>26</v>
      </c>
      <c r="P511" s="80">
        <v>26</v>
      </c>
      <c r="Q511" s="80" t="s">
        <v>1303</v>
      </c>
      <c r="R511" s="80"/>
      <c r="S511" s="78" t="s">
        <v>1223</v>
      </c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  <c r="AN511" s="20"/>
      <c r="AO511" s="20"/>
      <c r="AP511" s="20"/>
      <c r="AQ511" s="20"/>
      <c r="AR511" s="20"/>
      <c r="AS511" s="20"/>
      <c r="AT511" s="20"/>
      <c r="AU511" s="20"/>
    </row>
    <row r="512" spans="1:59" ht="17.100000000000001" customHeight="1">
      <c r="A512" s="74"/>
      <c r="B512" s="75"/>
      <c r="C512" s="75"/>
      <c r="D512" s="76"/>
      <c r="E512" s="77" t="s">
        <v>1099</v>
      </c>
      <c r="F512" s="77" t="s">
        <v>1100</v>
      </c>
      <c r="G512" s="77">
        <v>2</v>
      </c>
      <c r="H512" s="78" t="s">
        <v>669</v>
      </c>
      <c r="I512" s="77" t="s">
        <v>478</v>
      </c>
      <c r="J512" s="79"/>
      <c r="K512" s="75">
        <v>426</v>
      </c>
      <c r="L512" s="80" t="s">
        <v>479</v>
      </c>
      <c r="M512" s="75">
        <v>4</v>
      </c>
      <c r="N512" s="80">
        <v>26</v>
      </c>
      <c r="O512" s="80">
        <v>26</v>
      </c>
      <c r="P512" s="80">
        <v>26</v>
      </c>
      <c r="Q512" s="80" t="s">
        <v>1303</v>
      </c>
      <c r="R512" s="80"/>
      <c r="S512" s="78" t="s">
        <v>1223</v>
      </c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  <c r="AN512" s="20"/>
      <c r="AO512" s="20"/>
      <c r="AP512" s="20"/>
      <c r="AQ512" s="20"/>
      <c r="AR512" s="20"/>
      <c r="AS512" s="20"/>
      <c r="AT512" s="20"/>
      <c r="AU512" s="20"/>
      <c r="AV512" s="20"/>
      <c r="AW512" s="20"/>
      <c r="BG512" s="18"/>
    </row>
    <row r="513" spans="1:59" ht="17.100000000000001" customHeight="1">
      <c r="A513" s="80"/>
      <c r="B513" s="80"/>
      <c r="C513" s="80"/>
      <c r="D513" s="80"/>
      <c r="E513" s="77" t="s">
        <v>1099</v>
      </c>
      <c r="F513" s="77" t="s">
        <v>1100</v>
      </c>
      <c r="G513" s="77">
        <v>2</v>
      </c>
      <c r="H513" s="78" t="s">
        <v>723</v>
      </c>
      <c r="I513" s="77" t="s">
        <v>478</v>
      </c>
      <c r="J513" s="79"/>
      <c r="K513" s="80">
        <v>526</v>
      </c>
      <c r="L513" s="80" t="s">
        <v>479</v>
      </c>
      <c r="M513" s="80">
        <v>5</v>
      </c>
      <c r="N513" s="80">
        <v>26</v>
      </c>
      <c r="O513" s="80">
        <v>26</v>
      </c>
      <c r="P513" s="80">
        <v>26</v>
      </c>
      <c r="Q513" s="80" t="s">
        <v>1303</v>
      </c>
      <c r="R513" s="80"/>
      <c r="S513" s="78" t="s">
        <v>1223</v>
      </c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  <c r="AN513" s="20"/>
      <c r="AO513" s="20"/>
      <c r="AP513" s="20"/>
      <c r="AQ513" s="20"/>
      <c r="AR513" s="20"/>
      <c r="AS513" s="20"/>
      <c r="AT513" s="20"/>
      <c r="AU513" s="20"/>
      <c r="AV513" s="20"/>
      <c r="AW513" s="20"/>
      <c r="BG513" s="18"/>
    </row>
    <row r="514" spans="1:59" ht="17.100000000000001" customHeight="1">
      <c r="A514" s="74"/>
      <c r="B514" s="75"/>
      <c r="C514" s="75"/>
      <c r="D514" s="76"/>
      <c r="E514" s="77" t="s">
        <v>1099</v>
      </c>
      <c r="F514" s="77" t="s">
        <v>1100</v>
      </c>
      <c r="G514" s="77">
        <v>2</v>
      </c>
      <c r="H514" s="78" t="s">
        <v>547</v>
      </c>
      <c r="I514" s="77" t="s">
        <v>478</v>
      </c>
      <c r="J514" s="79"/>
      <c r="K514" s="75">
        <v>227</v>
      </c>
      <c r="L514" s="80" t="s">
        <v>479</v>
      </c>
      <c r="M514" s="75">
        <v>2</v>
      </c>
      <c r="N514" s="80">
        <v>27</v>
      </c>
      <c r="O514" s="80">
        <v>27</v>
      </c>
      <c r="P514" s="80">
        <v>27</v>
      </c>
      <c r="Q514" s="80" t="s">
        <v>1303</v>
      </c>
      <c r="R514" s="80"/>
      <c r="S514" s="78" t="s">
        <v>1223</v>
      </c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  <c r="AN514" s="20"/>
      <c r="AO514" s="20"/>
      <c r="AP514" s="20"/>
      <c r="AQ514" s="20"/>
      <c r="AR514" s="20"/>
      <c r="AS514" s="20"/>
      <c r="AT514" s="20"/>
      <c r="AU514" s="20"/>
      <c r="BG514" s="18"/>
    </row>
    <row r="515" spans="1:59" ht="17.100000000000001" customHeight="1">
      <c r="A515" s="80"/>
      <c r="B515" s="80"/>
      <c r="C515" s="80"/>
      <c r="D515" s="80"/>
      <c r="E515" s="77" t="s">
        <v>1099</v>
      </c>
      <c r="F515" s="77" t="s">
        <v>1100</v>
      </c>
      <c r="G515" s="77">
        <v>2</v>
      </c>
      <c r="H515" s="78" t="s">
        <v>605</v>
      </c>
      <c r="I515" s="77" t="s">
        <v>478</v>
      </c>
      <c r="J515" s="79"/>
      <c r="K515" s="75">
        <v>327</v>
      </c>
      <c r="L515" s="80" t="s">
        <v>479</v>
      </c>
      <c r="M515" s="75">
        <v>3</v>
      </c>
      <c r="N515" s="80">
        <v>27</v>
      </c>
      <c r="O515" s="80">
        <v>27</v>
      </c>
      <c r="P515" s="80">
        <v>27</v>
      </c>
      <c r="Q515" s="80" t="s">
        <v>1303</v>
      </c>
      <c r="R515" s="80"/>
      <c r="S515" s="78" t="s">
        <v>1223</v>
      </c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  <c r="AN515" s="20"/>
      <c r="AO515" s="20"/>
      <c r="AP515" s="20"/>
      <c r="AQ515" s="20"/>
      <c r="AR515" s="20"/>
      <c r="AS515" s="20"/>
      <c r="AT515" s="20"/>
      <c r="AU515" s="20"/>
    </row>
    <row r="516" spans="1:59" ht="17.100000000000001" customHeight="1">
      <c r="A516" s="74"/>
      <c r="B516" s="75"/>
      <c r="C516" s="75"/>
      <c r="D516" s="76"/>
      <c r="E516" s="77" t="s">
        <v>1099</v>
      </c>
      <c r="F516" s="77" t="s">
        <v>1100</v>
      </c>
      <c r="G516" s="77">
        <v>2</v>
      </c>
      <c r="H516" s="78" t="s">
        <v>671</v>
      </c>
      <c r="I516" s="77" t="s">
        <v>478</v>
      </c>
      <c r="J516" s="79"/>
      <c r="K516" s="75">
        <v>427</v>
      </c>
      <c r="L516" s="80" t="s">
        <v>479</v>
      </c>
      <c r="M516" s="75">
        <v>4</v>
      </c>
      <c r="N516" s="80">
        <v>27</v>
      </c>
      <c r="O516" s="80">
        <v>27</v>
      </c>
      <c r="P516" s="80">
        <v>27</v>
      </c>
      <c r="Q516" s="80" t="s">
        <v>1303</v>
      </c>
      <c r="R516" s="80"/>
      <c r="S516" s="78" t="s">
        <v>1223</v>
      </c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  <c r="AN516" s="20"/>
      <c r="AO516" s="20"/>
      <c r="AP516" s="20"/>
      <c r="AQ516" s="20"/>
      <c r="AR516" s="20"/>
      <c r="AS516" s="20"/>
      <c r="AT516" s="20"/>
      <c r="AU516" s="20"/>
      <c r="AV516" s="20"/>
      <c r="AW516" s="20"/>
    </row>
    <row r="517" spans="1:59" ht="17.100000000000001" customHeight="1">
      <c r="A517" s="80"/>
      <c r="B517" s="80"/>
      <c r="C517" s="80"/>
      <c r="D517" s="80"/>
      <c r="E517" s="77" t="s">
        <v>1099</v>
      </c>
      <c r="F517" s="77" t="s">
        <v>1100</v>
      </c>
      <c r="G517" s="77">
        <v>2</v>
      </c>
      <c r="H517" s="78" t="s">
        <v>725</v>
      </c>
      <c r="I517" s="77" t="s">
        <v>478</v>
      </c>
      <c r="J517" s="79"/>
      <c r="K517" s="80">
        <v>527</v>
      </c>
      <c r="L517" s="80" t="s">
        <v>479</v>
      </c>
      <c r="M517" s="80">
        <v>5</v>
      </c>
      <c r="N517" s="80">
        <v>27</v>
      </c>
      <c r="O517" s="80">
        <v>27</v>
      </c>
      <c r="P517" s="80">
        <v>27</v>
      </c>
      <c r="Q517" s="80" t="s">
        <v>1303</v>
      </c>
      <c r="R517" s="80"/>
      <c r="S517" s="78" t="s">
        <v>1223</v>
      </c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  <c r="AN517" s="20"/>
      <c r="AO517" s="20"/>
      <c r="AP517" s="20"/>
      <c r="AQ517" s="20"/>
      <c r="AR517" s="20"/>
      <c r="AS517" s="20"/>
      <c r="AT517" s="20"/>
      <c r="AU517" s="20"/>
    </row>
    <row r="518" spans="1:59" ht="17.100000000000001" customHeight="1">
      <c r="A518" s="74"/>
      <c r="B518" s="75"/>
      <c r="C518" s="75"/>
      <c r="D518" s="76"/>
      <c r="E518" s="77" t="s">
        <v>1099</v>
      </c>
      <c r="F518" s="77" t="s">
        <v>1100</v>
      </c>
      <c r="G518" s="77">
        <v>2</v>
      </c>
      <c r="H518" s="78" t="s">
        <v>549</v>
      </c>
      <c r="I518" s="77" t="s">
        <v>478</v>
      </c>
      <c r="J518" s="79"/>
      <c r="K518" s="75">
        <v>228</v>
      </c>
      <c r="L518" s="80" t="s">
        <v>479</v>
      </c>
      <c r="M518" s="75">
        <v>2</v>
      </c>
      <c r="N518" s="80">
        <v>28</v>
      </c>
      <c r="O518" s="80">
        <v>28</v>
      </c>
      <c r="P518" s="80">
        <v>28</v>
      </c>
      <c r="Q518" s="80" t="s">
        <v>1303</v>
      </c>
      <c r="R518" s="80"/>
      <c r="S518" s="78" t="s">
        <v>1223</v>
      </c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  <c r="AN518" s="20"/>
      <c r="AO518" s="20"/>
      <c r="AP518" s="20"/>
      <c r="AQ518" s="20"/>
      <c r="AR518" s="20"/>
      <c r="AS518" s="20"/>
      <c r="AT518" s="20"/>
      <c r="AU518" s="20"/>
    </row>
    <row r="519" spans="1:59" ht="17.100000000000001" customHeight="1">
      <c r="A519" s="80"/>
      <c r="B519" s="80"/>
      <c r="C519" s="80"/>
      <c r="D519" s="80"/>
      <c r="E519" s="77" t="s">
        <v>1099</v>
      </c>
      <c r="F519" s="77" t="s">
        <v>1100</v>
      </c>
      <c r="G519" s="77">
        <v>2</v>
      </c>
      <c r="H519" s="78" t="s">
        <v>607</v>
      </c>
      <c r="I519" s="77" t="s">
        <v>478</v>
      </c>
      <c r="J519" s="79"/>
      <c r="K519" s="75">
        <v>328</v>
      </c>
      <c r="L519" s="80" t="s">
        <v>479</v>
      </c>
      <c r="M519" s="75">
        <v>3</v>
      </c>
      <c r="N519" s="80">
        <v>28</v>
      </c>
      <c r="O519" s="80">
        <v>28</v>
      </c>
      <c r="P519" s="80">
        <v>28</v>
      </c>
      <c r="Q519" s="80" t="s">
        <v>1303</v>
      </c>
      <c r="R519" s="80"/>
      <c r="S519" s="78" t="s">
        <v>1223</v>
      </c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  <c r="AN519" s="20"/>
      <c r="AO519" s="20"/>
      <c r="AP519" s="20"/>
      <c r="AQ519" s="20"/>
      <c r="AR519" s="20"/>
      <c r="AS519" s="20"/>
      <c r="AT519" s="20"/>
      <c r="AU519" s="20"/>
    </row>
    <row r="520" spans="1:59" ht="17.100000000000001" customHeight="1">
      <c r="A520" s="74"/>
      <c r="B520" s="75"/>
      <c r="C520" s="75"/>
      <c r="D520" s="76"/>
      <c r="E520" s="77" t="s">
        <v>1099</v>
      </c>
      <c r="F520" s="77" t="s">
        <v>1100</v>
      </c>
      <c r="G520" s="77">
        <v>2</v>
      </c>
      <c r="H520" s="78" t="s">
        <v>673</v>
      </c>
      <c r="I520" s="77" t="s">
        <v>478</v>
      </c>
      <c r="J520" s="79"/>
      <c r="K520" s="75">
        <v>428</v>
      </c>
      <c r="L520" s="80" t="s">
        <v>479</v>
      </c>
      <c r="M520" s="75">
        <v>4</v>
      </c>
      <c r="N520" s="80">
        <v>28</v>
      </c>
      <c r="O520" s="80">
        <v>28</v>
      </c>
      <c r="P520" s="80">
        <v>28</v>
      </c>
      <c r="Q520" s="80" t="s">
        <v>1303</v>
      </c>
      <c r="R520" s="80"/>
      <c r="S520" s="78" t="s">
        <v>1223</v>
      </c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  <c r="AN520" s="20"/>
      <c r="AO520" s="20"/>
      <c r="AP520" s="20"/>
      <c r="AQ520" s="20"/>
      <c r="AR520" s="20"/>
      <c r="AS520" s="20"/>
      <c r="AT520" s="20"/>
      <c r="AU520" s="20"/>
    </row>
    <row r="521" spans="1:59" ht="17.100000000000001" customHeight="1">
      <c r="A521" s="81">
        <v>44971</v>
      </c>
      <c r="B521" s="82" t="s">
        <v>1182</v>
      </c>
      <c r="C521" s="82" t="s">
        <v>8</v>
      </c>
      <c r="D521" s="83">
        <v>5950</v>
      </c>
      <c r="E521" s="84" t="s">
        <v>1104</v>
      </c>
      <c r="F521" s="84" t="s">
        <v>1105</v>
      </c>
      <c r="G521" s="84">
        <v>4</v>
      </c>
      <c r="H521" s="85" t="s">
        <v>8</v>
      </c>
      <c r="I521" s="84" t="s">
        <v>478</v>
      </c>
      <c r="J521" s="86" t="s">
        <v>1221</v>
      </c>
      <c r="K521" s="82">
        <v>528</v>
      </c>
      <c r="L521" s="87" t="s">
        <v>479</v>
      </c>
      <c r="M521" s="82">
        <v>5</v>
      </c>
      <c r="N521" s="87">
        <v>28</v>
      </c>
      <c r="O521" s="87">
        <v>28</v>
      </c>
      <c r="P521" s="87">
        <v>28</v>
      </c>
      <c r="Q521" s="87" t="s">
        <v>1303</v>
      </c>
      <c r="R521" s="87"/>
      <c r="S521" s="85" t="s">
        <v>1235</v>
      </c>
      <c r="T521" s="27">
        <f>D521-AB521</f>
        <v>0</v>
      </c>
      <c r="U521" s="27">
        <v>0</v>
      </c>
      <c r="V521" s="28">
        <f>D521/AB521</f>
        <v>1</v>
      </c>
      <c r="W521" s="28"/>
      <c r="Y521" s="29">
        <f>A521-Z521</f>
        <v>117</v>
      </c>
      <c r="Z521" s="22">
        <v>44854</v>
      </c>
      <c r="AA521" s="23" t="s">
        <v>205</v>
      </c>
      <c r="AB521" s="24">
        <v>5950</v>
      </c>
      <c r="AC521" s="25" t="s">
        <v>1104</v>
      </c>
      <c r="AD521" s="25" t="s">
        <v>1105</v>
      </c>
      <c r="AE521" s="23" t="s">
        <v>8</v>
      </c>
      <c r="AF521" s="25" t="s">
        <v>478</v>
      </c>
      <c r="AG521" s="26" t="s">
        <v>471</v>
      </c>
      <c r="AH521" s="23">
        <v>528</v>
      </c>
      <c r="AI521" s="26" t="s">
        <v>479</v>
      </c>
      <c r="AJ521" s="30" t="s">
        <v>837</v>
      </c>
      <c r="AL521" s="30" t="s">
        <v>836</v>
      </c>
      <c r="AN521" s="27"/>
      <c r="AO521" s="25"/>
      <c r="AP521" s="25"/>
      <c r="AU521" s="26"/>
    </row>
    <row r="522" spans="1:59" ht="17.100000000000001" customHeight="1">
      <c r="A522" s="81">
        <v>45213</v>
      </c>
      <c r="B522" s="82" t="s">
        <v>87</v>
      </c>
      <c r="C522" s="82" t="s">
        <v>297</v>
      </c>
      <c r="D522" s="83">
        <v>4999</v>
      </c>
      <c r="E522" s="84" t="s">
        <v>1104</v>
      </c>
      <c r="F522" s="84" t="s">
        <v>1105</v>
      </c>
      <c r="G522" s="84">
        <v>4</v>
      </c>
      <c r="H522" s="85" t="s">
        <v>297</v>
      </c>
      <c r="I522" s="84" t="s">
        <v>478</v>
      </c>
      <c r="J522" s="86"/>
      <c r="K522" s="82">
        <v>229</v>
      </c>
      <c r="L522" s="87" t="s">
        <v>479</v>
      </c>
      <c r="M522" s="82">
        <v>2</v>
      </c>
      <c r="N522" s="87">
        <v>29</v>
      </c>
      <c r="O522" s="87">
        <v>29</v>
      </c>
      <c r="P522" s="87">
        <v>29</v>
      </c>
      <c r="Q522" s="87" t="s">
        <v>1303</v>
      </c>
      <c r="R522" s="87"/>
      <c r="S522" s="85" t="s">
        <v>1235</v>
      </c>
      <c r="T522" s="27">
        <f>D522-AB522</f>
        <v>0</v>
      </c>
      <c r="U522" s="27">
        <v>0</v>
      </c>
      <c r="V522" s="28">
        <f>D522/AB522</f>
        <v>1</v>
      </c>
      <c r="W522" s="28"/>
      <c r="Y522" s="29">
        <f>A522-Z522</f>
        <v>5</v>
      </c>
      <c r="Z522" s="22">
        <v>45208</v>
      </c>
      <c r="AA522" s="23" t="s">
        <v>87</v>
      </c>
      <c r="AB522" s="24">
        <v>4999</v>
      </c>
      <c r="AC522" s="25" t="s">
        <v>1104</v>
      </c>
      <c r="AD522" s="25" t="s">
        <v>1105</v>
      </c>
      <c r="AE522" s="23" t="s">
        <v>297</v>
      </c>
      <c r="AF522" s="25" t="s">
        <v>478</v>
      </c>
      <c r="AG522" s="26"/>
      <c r="AH522" s="23">
        <v>229</v>
      </c>
      <c r="AI522" s="26" t="s">
        <v>479</v>
      </c>
    </row>
    <row r="523" spans="1:59" ht="17.100000000000001" customHeight="1">
      <c r="A523" s="80"/>
      <c r="B523" s="80"/>
      <c r="C523" s="80"/>
      <c r="D523" s="80"/>
      <c r="E523" s="77" t="s">
        <v>1104</v>
      </c>
      <c r="F523" s="77" t="s">
        <v>1105</v>
      </c>
      <c r="G523" s="77">
        <v>4</v>
      </c>
      <c r="H523" s="78" t="s">
        <v>608</v>
      </c>
      <c r="I523" s="77" t="s">
        <v>478</v>
      </c>
      <c r="J523" s="79"/>
      <c r="K523" s="75">
        <v>329</v>
      </c>
      <c r="L523" s="80" t="s">
        <v>479</v>
      </c>
      <c r="M523" s="75">
        <v>3</v>
      </c>
      <c r="N523" s="80">
        <v>29</v>
      </c>
      <c r="O523" s="80">
        <v>29</v>
      </c>
      <c r="P523" s="80">
        <v>29</v>
      </c>
      <c r="Q523" s="80" t="s">
        <v>1303</v>
      </c>
      <c r="R523" s="80"/>
      <c r="S523" s="78" t="s">
        <v>1223</v>
      </c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  <c r="AN523" s="20"/>
      <c r="AO523" s="20"/>
      <c r="AP523" s="20"/>
      <c r="AQ523" s="20"/>
      <c r="AR523" s="20"/>
      <c r="AS523" s="20"/>
      <c r="AT523" s="20"/>
      <c r="AU523" s="20"/>
    </row>
    <row r="524" spans="1:59" ht="17.100000000000001" customHeight="1">
      <c r="A524" s="81">
        <v>45585</v>
      </c>
      <c r="B524" s="82" t="s">
        <v>108</v>
      </c>
      <c r="C524" s="82" t="s">
        <v>319</v>
      </c>
      <c r="D524" s="83">
        <v>5900</v>
      </c>
      <c r="E524" s="84" t="s">
        <v>1104</v>
      </c>
      <c r="F524" s="84" t="s">
        <v>1105</v>
      </c>
      <c r="G524" s="84">
        <v>4</v>
      </c>
      <c r="H524" s="85" t="s">
        <v>319</v>
      </c>
      <c r="I524" s="84" t="s">
        <v>478</v>
      </c>
      <c r="J524" s="86"/>
      <c r="K524" s="82">
        <v>429</v>
      </c>
      <c r="L524" s="87" t="s">
        <v>479</v>
      </c>
      <c r="M524" s="82">
        <v>4</v>
      </c>
      <c r="N524" s="87">
        <v>29</v>
      </c>
      <c r="O524" s="87">
        <v>29</v>
      </c>
      <c r="P524" s="87">
        <v>29</v>
      </c>
      <c r="Q524" s="87" t="s">
        <v>1303</v>
      </c>
      <c r="R524" s="87"/>
      <c r="S524" s="85"/>
      <c r="AV524" s="20"/>
      <c r="AW524" s="20"/>
    </row>
    <row r="525" spans="1:59" ht="17.100000000000001" customHeight="1">
      <c r="A525" s="80"/>
      <c r="B525" s="80"/>
      <c r="C525" s="80"/>
      <c r="D525" s="80"/>
      <c r="E525" s="77" t="s">
        <v>1104</v>
      </c>
      <c r="F525" s="77" t="s">
        <v>1105</v>
      </c>
      <c r="G525" s="77">
        <v>4</v>
      </c>
      <c r="H525" s="78" t="s">
        <v>727</v>
      </c>
      <c r="I525" s="77" t="s">
        <v>478</v>
      </c>
      <c r="J525" s="79"/>
      <c r="K525" s="80">
        <v>529</v>
      </c>
      <c r="L525" s="80" t="s">
        <v>479</v>
      </c>
      <c r="M525" s="80">
        <v>5</v>
      </c>
      <c r="N525" s="80">
        <v>29</v>
      </c>
      <c r="O525" s="80">
        <v>29</v>
      </c>
      <c r="P525" s="80">
        <v>29</v>
      </c>
      <c r="Q525" s="80" t="s">
        <v>1303</v>
      </c>
      <c r="R525" s="80"/>
      <c r="S525" s="78" t="s">
        <v>1223</v>
      </c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  <c r="AN525" s="20"/>
      <c r="AO525" s="20"/>
      <c r="AP525" s="20"/>
      <c r="AQ525" s="20"/>
      <c r="AR525" s="20"/>
      <c r="AS525" s="20"/>
      <c r="AT525" s="20"/>
      <c r="AU525" s="20"/>
      <c r="AV525" s="20"/>
      <c r="AW525" s="20"/>
    </row>
    <row r="526" spans="1:59" ht="17.100000000000001" customHeight="1">
      <c r="A526" s="74"/>
      <c r="B526" s="75"/>
      <c r="C526" s="75"/>
      <c r="D526" s="76"/>
      <c r="E526" s="77" t="s">
        <v>1099</v>
      </c>
      <c r="F526" s="77" t="s">
        <v>1100</v>
      </c>
      <c r="G526" s="77">
        <v>2</v>
      </c>
      <c r="H526" s="78" t="s">
        <v>552</v>
      </c>
      <c r="I526" s="77" t="s">
        <v>478</v>
      </c>
      <c r="J526" s="79"/>
      <c r="K526" s="75">
        <v>230</v>
      </c>
      <c r="L526" s="80" t="s">
        <v>479</v>
      </c>
      <c r="M526" s="75">
        <v>2</v>
      </c>
      <c r="N526" s="80">
        <v>30</v>
      </c>
      <c r="O526" s="80">
        <v>30</v>
      </c>
      <c r="P526" s="80">
        <v>30</v>
      </c>
      <c r="Q526" s="80" t="s">
        <v>1303</v>
      </c>
      <c r="R526" s="80"/>
      <c r="S526" s="78" t="s">
        <v>1223</v>
      </c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  <c r="AN526" s="20"/>
      <c r="AO526" s="20"/>
      <c r="AP526" s="20"/>
      <c r="AQ526" s="20"/>
      <c r="AR526" s="20"/>
      <c r="AS526" s="20"/>
      <c r="AT526" s="20"/>
      <c r="AU526" s="20"/>
      <c r="AV526" s="20"/>
      <c r="AW526" s="20"/>
      <c r="BG526" s="18"/>
    </row>
    <row r="527" spans="1:59" ht="17.100000000000001" customHeight="1">
      <c r="A527" s="81">
        <v>45521</v>
      </c>
      <c r="B527" s="82" t="s">
        <v>1118</v>
      </c>
      <c r="C527" s="82" t="s">
        <v>609</v>
      </c>
      <c r="D527" s="83">
        <v>3745</v>
      </c>
      <c r="E527" s="84" t="s">
        <v>1099</v>
      </c>
      <c r="F527" s="84" t="s">
        <v>1100</v>
      </c>
      <c r="G527" s="84">
        <v>2</v>
      </c>
      <c r="H527" s="85" t="s">
        <v>609</v>
      </c>
      <c r="I527" s="84" t="s">
        <v>478</v>
      </c>
      <c r="J527" s="86"/>
      <c r="K527" s="82">
        <v>330</v>
      </c>
      <c r="L527" s="87" t="s">
        <v>479</v>
      </c>
      <c r="M527" s="82">
        <v>3</v>
      </c>
      <c r="N527" s="87">
        <v>30</v>
      </c>
      <c r="O527" s="87">
        <v>30</v>
      </c>
      <c r="P527" s="87">
        <v>30</v>
      </c>
      <c r="Q527" s="87" t="s">
        <v>1303</v>
      </c>
      <c r="R527" s="87"/>
      <c r="S527" s="85"/>
      <c r="AV527" s="20"/>
      <c r="AW527" s="20"/>
      <c r="BG527" s="18"/>
    </row>
    <row r="528" spans="1:59" ht="17.100000000000001" customHeight="1">
      <c r="A528" s="87"/>
      <c r="B528" s="87" t="s">
        <v>674</v>
      </c>
      <c r="C528" s="87" t="s">
        <v>674</v>
      </c>
      <c r="D528" s="90">
        <v>3369</v>
      </c>
      <c r="E528" s="84" t="s">
        <v>1099</v>
      </c>
      <c r="F528" s="84" t="s">
        <v>1100</v>
      </c>
      <c r="G528" s="84">
        <v>2</v>
      </c>
      <c r="H528" s="85" t="s">
        <v>674</v>
      </c>
      <c r="I528" s="87" t="s">
        <v>478</v>
      </c>
      <c r="J528" s="86"/>
      <c r="K528" s="87">
        <v>430</v>
      </c>
      <c r="L528" s="87" t="s">
        <v>479</v>
      </c>
      <c r="M528" s="87">
        <v>4</v>
      </c>
      <c r="N528" s="87">
        <v>30</v>
      </c>
      <c r="O528" s="87">
        <v>30</v>
      </c>
      <c r="P528" s="87">
        <v>30</v>
      </c>
      <c r="Q528" s="87" t="s">
        <v>1303</v>
      </c>
      <c r="R528" s="87"/>
      <c r="S528" s="85"/>
      <c r="T528" s="30"/>
      <c r="U528" s="30"/>
      <c r="V528" s="30"/>
      <c r="W528" s="30"/>
      <c r="AJ528" s="30" t="s">
        <v>1004</v>
      </c>
      <c r="BG528" s="18"/>
    </row>
    <row r="529" spans="1:59" ht="17.100000000000001" customHeight="1">
      <c r="A529" s="81">
        <v>44854</v>
      </c>
      <c r="B529" s="82" t="s">
        <v>204</v>
      </c>
      <c r="C529" s="82" t="s">
        <v>419</v>
      </c>
      <c r="D529" s="83">
        <v>6200</v>
      </c>
      <c r="E529" s="84" t="s">
        <v>1104</v>
      </c>
      <c r="F529" s="84" t="s">
        <v>1105</v>
      </c>
      <c r="G529" s="84">
        <v>4</v>
      </c>
      <c r="H529" s="85" t="s">
        <v>419</v>
      </c>
      <c r="I529" s="84" t="s">
        <v>478</v>
      </c>
      <c r="J529" s="86" t="s">
        <v>1221</v>
      </c>
      <c r="K529" s="82">
        <v>530</v>
      </c>
      <c r="L529" s="87" t="s">
        <v>479</v>
      </c>
      <c r="M529" s="82">
        <v>5</v>
      </c>
      <c r="N529" s="87">
        <v>30</v>
      </c>
      <c r="O529" s="87">
        <v>30</v>
      </c>
      <c r="P529" s="87">
        <v>30</v>
      </c>
      <c r="Q529" s="87" t="s">
        <v>1303</v>
      </c>
      <c r="R529" s="87"/>
      <c r="S529" s="85" t="s">
        <v>1236</v>
      </c>
      <c r="T529" s="27">
        <f>D529-AB529</f>
        <v>287</v>
      </c>
      <c r="U529" s="27">
        <v>287</v>
      </c>
      <c r="V529" s="28">
        <f>D529/AB529</f>
        <v>1.0485371215964823</v>
      </c>
      <c r="W529" s="28">
        <f>V529-1</f>
        <v>4.8537121596482269E-2</v>
      </c>
      <c r="X529" s="41"/>
      <c r="Y529" s="29"/>
      <c r="AA529" s="18" t="s">
        <v>419</v>
      </c>
      <c r="AB529" s="27">
        <v>5913</v>
      </c>
      <c r="AC529" s="25" t="s">
        <v>1104</v>
      </c>
      <c r="AD529" s="25" t="s">
        <v>1105</v>
      </c>
      <c r="AE529" s="18" t="s">
        <v>419</v>
      </c>
      <c r="AF529" s="18" t="s">
        <v>478</v>
      </c>
      <c r="AH529" s="18">
        <v>530</v>
      </c>
      <c r="AI529" s="26" t="s">
        <v>479</v>
      </c>
      <c r="AJ529" s="30" t="s">
        <v>840</v>
      </c>
      <c r="AK529" s="30"/>
      <c r="AV529" s="20"/>
      <c r="AW529" s="20"/>
      <c r="BG529" s="18"/>
    </row>
    <row r="530" spans="1:59" ht="17.100000000000001" customHeight="1">
      <c r="T530" s="30"/>
      <c r="U530" s="30"/>
      <c r="V530" s="30"/>
      <c r="W530" s="30"/>
      <c r="BG530" s="18"/>
    </row>
    <row r="531" spans="1:59" ht="17.100000000000001" customHeight="1">
      <c r="BG531" s="18"/>
    </row>
    <row r="532" spans="1:59" ht="17.100000000000001" customHeight="1">
      <c r="BG532" s="18"/>
    </row>
    <row r="533" spans="1:59" ht="17.100000000000001" customHeight="1">
      <c r="BG533" s="18"/>
    </row>
    <row r="534" spans="1:59" ht="17.100000000000001" customHeight="1">
      <c r="BG534" s="18"/>
    </row>
    <row r="535" spans="1:59" ht="17.100000000000001" customHeight="1">
      <c r="BG535" s="18"/>
    </row>
    <row r="536" spans="1:59" ht="17.100000000000001" customHeight="1">
      <c r="BG536" s="18"/>
    </row>
    <row r="537" spans="1:59" ht="17.100000000000001" customHeight="1">
      <c r="T537" s="30"/>
      <c r="U537" s="30"/>
      <c r="V537" s="30"/>
      <c r="W537" s="30"/>
      <c r="BG537" s="18"/>
    </row>
    <row r="538" spans="1:59" ht="17.100000000000001" customHeight="1">
      <c r="T538" s="30"/>
      <c r="U538" s="30"/>
      <c r="V538" s="30"/>
      <c r="W538" s="30"/>
      <c r="BG538" s="18"/>
    </row>
    <row r="539" spans="1:59" ht="17.100000000000001" customHeight="1">
      <c r="T539" s="30"/>
      <c r="U539" s="30"/>
      <c r="V539" s="30"/>
      <c r="W539" s="30"/>
      <c r="BG539" s="18"/>
    </row>
    <row r="540" spans="1:59" ht="17.100000000000001" customHeight="1">
      <c r="T540" s="30"/>
      <c r="U540" s="30"/>
      <c r="V540" s="30"/>
      <c r="W540" s="30"/>
      <c r="BG540" s="18"/>
    </row>
    <row r="541" spans="1:59" ht="17.100000000000001" customHeight="1">
      <c r="T541" s="30"/>
      <c r="U541" s="30"/>
      <c r="V541" s="30"/>
      <c r="W541" s="30"/>
      <c r="BG541" s="18"/>
    </row>
    <row r="542" spans="1:59" ht="17.100000000000001" customHeight="1">
      <c r="T542" s="30"/>
      <c r="U542" s="30"/>
      <c r="V542" s="30"/>
      <c r="W542" s="30"/>
      <c r="BG542" s="18"/>
    </row>
    <row r="543" spans="1:59" ht="17.100000000000001" customHeight="1">
      <c r="BG543" s="18"/>
    </row>
    <row r="544" spans="1:59" ht="17.100000000000001" customHeight="1">
      <c r="BG544" s="18"/>
    </row>
    <row r="545" spans="20:59" ht="17.100000000000001" customHeight="1">
      <c r="BG545" s="18"/>
    </row>
    <row r="546" spans="20:59" ht="17.100000000000001" customHeight="1">
      <c r="BG546" s="18"/>
    </row>
    <row r="547" spans="20:59" ht="17.100000000000001" customHeight="1">
      <c r="T547" s="30"/>
      <c r="U547" s="30"/>
      <c r="V547" s="30"/>
      <c r="W547" s="30"/>
      <c r="BG547" s="18"/>
    </row>
    <row r="548" spans="20:59" ht="17.100000000000001" customHeight="1">
      <c r="BG548" s="18"/>
    </row>
    <row r="549" spans="20:59" ht="17.100000000000001" customHeight="1">
      <c r="BG549" s="18"/>
    </row>
    <row r="550" spans="20:59" ht="17.100000000000001" customHeight="1">
      <c r="BG550" s="18"/>
    </row>
    <row r="551" spans="20:59" ht="17.100000000000001" customHeight="1">
      <c r="BG551" s="18"/>
    </row>
    <row r="552" spans="20:59" ht="17.100000000000001" customHeight="1">
      <c r="BG552" s="18"/>
    </row>
    <row r="553" spans="20:59" ht="17.100000000000001" customHeight="1">
      <c r="BG553" s="18"/>
    </row>
    <row r="554" spans="20:59" ht="17.100000000000001" customHeight="1">
      <c r="BG554" s="18"/>
    </row>
    <row r="555" spans="20:59" ht="17.100000000000001" customHeight="1">
      <c r="BG555" s="18"/>
    </row>
    <row r="556" spans="20:59" ht="17.100000000000001" customHeight="1">
      <c r="BG556" s="18"/>
    </row>
    <row r="557" spans="20:59" ht="17.100000000000001" customHeight="1">
      <c r="BG557" s="18"/>
    </row>
    <row r="558" spans="20:59" ht="17.100000000000001" customHeight="1">
      <c r="T558" s="30"/>
      <c r="U558" s="30"/>
      <c r="V558" s="30"/>
      <c r="W558" s="30"/>
      <c r="BG558" s="18"/>
    </row>
    <row r="559" spans="20:59" ht="17.100000000000001" customHeight="1">
      <c r="T559" s="30"/>
      <c r="U559" s="30"/>
      <c r="V559" s="30"/>
      <c r="W559" s="30"/>
      <c r="BG559" s="18"/>
    </row>
    <row r="560" spans="20:59" ht="17.100000000000001" customHeight="1">
      <c r="T560" s="30"/>
      <c r="U560" s="30"/>
      <c r="V560" s="30"/>
      <c r="W560" s="30"/>
      <c r="BG560" s="18"/>
    </row>
    <row r="561" spans="20:59" ht="17.100000000000001" customHeight="1">
      <c r="T561" s="30"/>
      <c r="U561" s="30"/>
      <c r="V561" s="30"/>
      <c r="W561" s="30"/>
      <c r="BG561" s="18"/>
    </row>
    <row r="562" spans="20:59" ht="17.100000000000001" customHeight="1">
      <c r="T562" s="30"/>
      <c r="U562" s="30"/>
      <c r="V562" s="30"/>
      <c r="W562" s="30"/>
      <c r="BG562" s="18"/>
    </row>
    <row r="563" spans="20:59" ht="17.100000000000001" customHeight="1">
      <c r="T563" s="30"/>
      <c r="U563" s="30"/>
      <c r="V563" s="30"/>
      <c r="W563" s="30"/>
      <c r="BG563" s="18"/>
    </row>
    <row r="564" spans="20:59" ht="17.100000000000001" customHeight="1">
      <c r="T564" s="30"/>
      <c r="U564" s="30"/>
      <c r="V564" s="30"/>
      <c r="W564" s="30"/>
      <c r="BG564" s="18"/>
    </row>
    <row r="565" spans="20:59" ht="17.100000000000001" customHeight="1">
      <c r="T565" s="30"/>
      <c r="U565" s="30"/>
      <c r="V565" s="30"/>
      <c r="W565" s="30"/>
      <c r="BG565" s="18"/>
    </row>
    <row r="566" spans="20:59" ht="17.100000000000001" customHeight="1">
      <c r="T566" s="30"/>
      <c r="U566" s="30"/>
      <c r="V566" s="30"/>
      <c r="W566" s="30"/>
      <c r="BG566" s="18"/>
    </row>
    <row r="567" spans="20:59" ht="17.100000000000001" customHeight="1">
      <c r="T567" s="30"/>
      <c r="U567" s="30"/>
      <c r="V567" s="30"/>
      <c r="W567" s="30"/>
      <c r="BG567" s="18"/>
    </row>
    <row r="568" spans="20:59" ht="17.100000000000001" customHeight="1">
      <c r="T568" s="30"/>
      <c r="U568" s="30"/>
      <c r="V568" s="30"/>
      <c r="W568" s="30"/>
      <c r="BG568" s="18"/>
    </row>
    <row r="569" spans="20:59" ht="17.100000000000001" customHeight="1">
      <c r="T569" s="30"/>
      <c r="U569" s="30"/>
      <c r="V569" s="30"/>
      <c r="W569" s="30"/>
      <c r="BG569" s="18"/>
    </row>
    <row r="570" spans="20:59" ht="17.100000000000001" customHeight="1">
      <c r="T570" s="30"/>
      <c r="U570" s="30"/>
      <c r="V570" s="30"/>
      <c r="W570" s="30"/>
      <c r="BG570" s="18"/>
    </row>
    <row r="571" spans="20:59" ht="17.100000000000001" customHeight="1">
      <c r="T571" s="30"/>
      <c r="U571" s="30"/>
      <c r="V571" s="30"/>
      <c r="W571" s="30"/>
      <c r="BG571" s="18"/>
    </row>
    <row r="572" spans="20:59" ht="17.100000000000001" customHeight="1">
      <c r="T572" s="30"/>
      <c r="U572" s="30"/>
      <c r="V572" s="30"/>
      <c r="W572" s="30"/>
      <c r="BG572" s="18"/>
    </row>
    <row r="573" spans="20:59" ht="17.100000000000001" customHeight="1">
      <c r="T573" s="30"/>
      <c r="U573" s="30"/>
      <c r="V573" s="30"/>
      <c r="W573" s="30"/>
      <c r="BG573" s="18"/>
    </row>
    <row r="574" spans="20:59" ht="17.100000000000001" customHeight="1">
      <c r="T574" s="30"/>
      <c r="U574" s="30"/>
      <c r="V574" s="30"/>
      <c r="W574" s="30"/>
      <c r="BG574" s="18"/>
    </row>
    <row r="575" spans="20:59" ht="17.100000000000001" customHeight="1">
      <c r="T575" s="30"/>
      <c r="U575" s="30"/>
      <c r="V575" s="30"/>
      <c r="W575" s="30"/>
      <c r="BG575" s="18"/>
    </row>
    <row r="576" spans="20:59" ht="17.100000000000001" customHeight="1">
      <c r="T576" s="30"/>
      <c r="U576" s="30"/>
      <c r="V576" s="30"/>
      <c r="W576" s="30"/>
      <c r="BG576" s="18"/>
    </row>
    <row r="577" spans="20:59" ht="17.100000000000001" customHeight="1">
      <c r="T577" s="30"/>
      <c r="U577" s="30"/>
      <c r="V577" s="30"/>
      <c r="W577" s="30"/>
      <c r="BG577" s="18"/>
    </row>
    <row r="578" spans="20:59" ht="17.100000000000001" customHeight="1">
      <c r="T578" s="30"/>
      <c r="U578" s="30"/>
      <c r="V578" s="30"/>
      <c r="W578" s="30"/>
      <c r="BG578" s="18"/>
    </row>
    <row r="579" spans="20:59" ht="17.100000000000001" customHeight="1">
      <c r="T579" s="30"/>
      <c r="U579" s="30"/>
      <c r="V579" s="30"/>
      <c r="W579" s="30"/>
      <c r="BG579" s="18"/>
    </row>
    <row r="580" spans="20:59" ht="17.100000000000001" customHeight="1">
      <c r="T580" s="30"/>
      <c r="U580" s="30"/>
      <c r="V580" s="30"/>
      <c r="W580" s="30"/>
      <c r="BG580" s="18"/>
    </row>
    <row r="581" spans="20:59" ht="17.100000000000001" customHeight="1">
      <c r="T581" s="30"/>
      <c r="U581" s="30"/>
      <c r="V581" s="30"/>
      <c r="W581" s="30"/>
      <c r="BG581" s="18"/>
    </row>
    <row r="582" spans="20:59" ht="17.100000000000001" customHeight="1">
      <c r="T582" s="30"/>
      <c r="U582" s="30"/>
      <c r="V582" s="30"/>
      <c r="W582" s="30"/>
      <c r="BG582" s="18"/>
    </row>
    <row r="583" spans="20:59" ht="17.100000000000001" customHeight="1">
      <c r="T583" s="30"/>
      <c r="U583" s="30"/>
      <c r="V583" s="30"/>
      <c r="W583" s="30"/>
      <c r="BG583" s="18"/>
    </row>
    <row r="584" spans="20:59" ht="17.100000000000001" customHeight="1">
      <c r="T584" s="30"/>
      <c r="U584" s="30"/>
      <c r="V584" s="30"/>
      <c r="W584" s="30"/>
      <c r="BG584" s="18"/>
    </row>
    <row r="585" spans="20:59" ht="17.100000000000001" customHeight="1">
      <c r="T585" s="30"/>
      <c r="U585" s="30"/>
      <c r="V585" s="30"/>
      <c r="W585" s="30"/>
      <c r="BG585" s="18"/>
    </row>
    <row r="586" spans="20:59" ht="17.100000000000001" customHeight="1">
      <c r="T586" s="30"/>
      <c r="U586" s="30"/>
      <c r="V586" s="30"/>
      <c r="W586" s="30"/>
      <c r="BG586" s="18"/>
    </row>
    <row r="587" spans="20:59" ht="17.100000000000001" customHeight="1">
      <c r="T587" s="30"/>
      <c r="U587" s="30"/>
      <c r="V587" s="30"/>
      <c r="W587" s="30"/>
      <c r="BG587" s="18"/>
    </row>
    <row r="588" spans="20:59" ht="17.100000000000001" customHeight="1">
      <c r="T588" s="30"/>
      <c r="U588" s="30"/>
      <c r="V588" s="30"/>
      <c r="W588" s="30"/>
      <c r="BG588" s="18"/>
    </row>
    <row r="589" spans="20:59" ht="17.100000000000001" customHeight="1">
      <c r="T589" s="30"/>
      <c r="U589" s="30"/>
      <c r="V589" s="30"/>
      <c r="W589" s="30"/>
      <c r="BG589" s="18"/>
    </row>
    <row r="590" spans="20:59" ht="17.100000000000001" customHeight="1">
      <c r="T590" s="30"/>
      <c r="U590" s="30"/>
      <c r="V590" s="30"/>
      <c r="W590" s="30"/>
      <c r="BG590" s="18"/>
    </row>
    <row r="591" spans="20:59" ht="17.100000000000001" customHeight="1">
      <c r="T591" s="30"/>
      <c r="U591" s="30"/>
      <c r="V591" s="30"/>
      <c r="W591" s="30"/>
      <c r="BG591" s="18"/>
    </row>
    <row r="592" spans="20:59" ht="17.100000000000001" customHeight="1">
      <c r="T592" s="30"/>
      <c r="U592" s="30"/>
      <c r="V592" s="30"/>
      <c r="W592" s="30"/>
      <c r="BG592" s="18"/>
    </row>
    <row r="593" spans="20:59" ht="17.100000000000001" customHeight="1">
      <c r="T593" s="30"/>
      <c r="U593" s="30"/>
      <c r="V593" s="30"/>
      <c r="W593" s="30"/>
      <c r="BG593" s="18"/>
    </row>
    <row r="594" spans="20:59" ht="17.100000000000001" customHeight="1">
      <c r="T594" s="30"/>
      <c r="U594" s="30"/>
      <c r="V594" s="30"/>
      <c r="W594" s="30"/>
      <c r="BG594" s="18"/>
    </row>
    <row r="595" spans="20:59" ht="17.100000000000001" customHeight="1">
      <c r="T595" s="30"/>
      <c r="U595" s="30"/>
      <c r="V595" s="30"/>
      <c r="W595" s="30"/>
      <c r="BG595" s="18"/>
    </row>
    <row r="596" spans="20:59" ht="17.100000000000001" customHeight="1">
      <c r="T596" s="30"/>
      <c r="U596" s="30"/>
      <c r="V596" s="30"/>
      <c r="W596" s="30"/>
      <c r="BG596" s="18"/>
    </row>
    <row r="597" spans="20:59" ht="17.100000000000001" customHeight="1">
      <c r="T597" s="30"/>
      <c r="U597" s="30"/>
      <c r="V597" s="30"/>
      <c r="W597" s="30"/>
      <c r="BG597" s="18"/>
    </row>
    <row r="598" spans="20:59" ht="17.100000000000001" customHeight="1">
      <c r="T598" s="30"/>
      <c r="U598" s="30"/>
      <c r="V598" s="30"/>
      <c r="W598" s="30"/>
      <c r="BG598" s="18"/>
    </row>
    <row r="599" spans="20:59" ht="17.100000000000001" customHeight="1">
      <c r="T599" s="30"/>
      <c r="U599" s="30"/>
      <c r="V599" s="30"/>
      <c r="W599" s="30"/>
      <c r="BG599" s="18"/>
    </row>
    <row r="600" spans="20:59" ht="17.100000000000001" customHeight="1">
      <c r="T600" s="30"/>
      <c r="U600" s="30"/>
      <c r="V600" s="30"/>
      <c r="W600" s="30"/>
      <c r="BG600" s="18"/>
    </row>
    <row r="601" spans="20:59" ht="17.100000000000001" customHeight="1">
      <c r="T601" s="30"/>
      <c r="U601" s="30"/>
      <c r="V601" s="30"/>
      <c r="W601" s="30"/>
      <c r="BG601" s="18"/>
    </row>
    <row r="602" spans="20:59" ht="17.100000000000001" customHeight="1">
      <c r="T602" s="30"/>
      <c r="U602" s="30"/>
      <c r="V602" s="30"/>
      <c r="W602" s="30"/>
      <c r="BG602" s="18"/>
    </row>
    <row r="603" spans="20:59" ht="17.100000000000001" customHeight="1">
      <c r="T603" s="30"/>
      <c r="U603" s="30"/>
      <c r="V603" s="30"/>
      <c r="W603" s="30"/>
      <c r="BG603" s="18"/>
    </row>
    <row r="604" spans="20:59" ht="17.100000000000001" customHeight="1">
      <c r="T604" s="30"/>
      <c r="U604" s="30"/>
      <c r="V604" s="30"/>
      <c r="W604" s="30"/>
      <c r="BG604" s="18"/>
    </row>
    <row r="605" spans="20:59" ht="17.100000000000001" customHeight="1">
      <c r="T605" s="30"/>
      <c r="U605" s="30"/>
      <c r="V605" s="30"/>
      <c r="W605" s="30"/>
      <c r="BG605" s="18"/>
    </row>
    <row r="606" spans="20:59" ht="17.100000000000001" customHeight="1">
      <c r="BG606" s="18"/>
    </row>
  </sheetData>
  <sortState xmlns:xlrd2="http://schemas.microsoft.com/office/spreadsheetml/2017/richdata2" ref="A2:BG612">
    <sortCondition descending="1" ref="R2:R612"/>
    <sortCondition descending="1" ref="L2:L612"/>
    <sortCondition ref="N2:N612"/>
    <sortCondition ref="K2:K612"/>
  </sortState>
  <phoneticPr fontId="5" type="noConversion"/>
  <hyperlinks>
    <hyperlink ref="B35" r:id="rId1" display="https://streeteasy.com/rental/4570643" xr:uid="{E64E49D6-2B6E-B84A-A7AB-5790811757FD}"/>
    <hyperlink ref="B173" r:id="rId2" display="https://streeteasy.com/rental/4570605" xr:uid="{B80FAFF1-849E-9342-8B11-AD86BBFB8A94}"/>
    <hyperlink ref="B372" r:id="rId3" display="https://streeteasy.com/rental/4570612" xr:uid="{A136A713-D0B1-F54E-B385-79EDE4DBA090}"/>
    <hyperlink ref="B364" r:id="rId4" display="https://streeteasy.com/rental/4541378" xr:uid="{3B3645D6-D1BE-1547-B97A-C992AE441EB3}"/>
    <hyperlink ref="B78" r:id="rId5" display="https://streeteasy.com/rental/4508161" xr:uid="{32344276-E39B-FD4A-AA1B-005FA7955408}"/>
    <hyperlink ref="B477" r:id="rId6" display="https://streeteasy.com/rental/4553621" xr:uid="{79841C47-E08E-7D46-AC2C-B06339515EF4}"/>
    <hyperlink ref="B268" r:id="rId7" display="https://streeteasy.com/rental/4553620" xr:uid="{81BFDEDB-2AAC-BF45-BEA9-49D86D4CF774}"/>
    <hyperlink ref="B504" r:id="rId8" display="https://streeteasy.com/rental/4541417" xr:uid="{B23190EA-D9A0-9243-86D0-934AEFB9EB0C}"/>
    <hyperlink ref="B524" r:id="rId9" display="https://streeteasy.com/rental/4541431" xr:uid="{B16DBCF7-6EB0-6B4D-ABF5-B25447DC7DB4}"/>
    <hyperlink ref="B456" r:id="rId10" display="https://streeteasy.com/rental/4477644" xr:uid="{2F03C78D-C4C0-B94D-8798-0DC1A44B236C}"/>
    <hyperlink ref="B341" r:id="rId11" display="https://streeteasy.com/rental/4541376" xr:uid="{79F8126E-F6C6-344A-9017-2D96DFD8F48D}"/>
    <hyperlink ref="B259" r:id="rId12" display="https://streeteasy.com/rental/4541434" xr:uid="{C48C73C7-66DB-414F-A3E3-06E95167C5C0}"/>
    <hyperlink ref="B198" r:id="rId13" display="https://streeteasy.com/rental/4422698" xr:uid="{A249D115-4E1E-2343-9374-A6E97CF63A5F}"/>
    <hyperlink ref="B263" r:id="rId14" display="https://streeteasy.com/rental/4541432" xr:uid="{8FE5DBEF-A267-2A47-8FC9-C8D6EBB99AA4}"/>
    <hyperlink ref="B153" r:id="rId15" display="https://streeteasy.com/rental/4455823" xr:uid="{2C8FAECA-23B2-EF47-93AE-751D36EF5526}"/>
    <hyperlink ref="B49" r:id="rId16" display="https://streeteasy.com/rental/4541414" xr:uid="{5376B9FF-E2DF-C94B-A6D0-882C0B5B8219}"/>
    <hyperlink ref="B321" r:id="rId17" display="https://streeteasy.com/rental/4537242" xr:uid="{DC63FAF1-F9B3-584A-9057-3D12BB09EB2D}"/>
    <hyperlink ref="B286" r:id="rId18" display="https://streeteasy.com/rental/4421369" xr:uid="{AB783F41-34B7-B942-B4C4-5F4F23E8D0D0}"/>
    <hyperlink ref="B247" r:id="rId19" display="https://streeteasy.com/rental/4515132" xr:uid="{08B51AC9-5877-4A4B-902D-68ACADB15973}"/>
    <hyperlink ref="B58" r:id="rId20" display="https://streeteasy.com/rental/4523571" xr:uid="{C9184D86-9096-DA43-BDF2-D883D7DE1871}"/>
    <hyperlink ref="B251" r:id="rId21" display="https://streeteasy.com/rental/4485295" xr:uid="{0547CBAF-CCCD-674A-A637-861F02DEAA59}"/>
    <hyperlink ref="B68" r:id="rId22" display="https://streeteasy.com/rental/4521624" xr:uid="{C5E45DD7-EC98-E14C-8036-4A03109BC4B2}"/>
    <hyperlink ref="B167" r:id="rId23" display="https://streeteasy.com/rental/4537225" xr:uid="{FD01CE80-954C-514B-BDB2-F074E6FE2DBC}"/>
    <hyperlink ref="B246" r:id="rId24" display="https://streeteasy.com/rental/4515127" xr:uid="{F4D85B80-3B41-D84B-A204-8BEA808411E4}"/>
    <hyperlink ref="B370" r:id="rId25" display="https://streeteasy.com/rental/4509252" xr:uid="{1BE2ECC7-692E-AD4B-AC8F-AFA15E111BAF}"/>
    <hyperlink ref="B207" r:id="rId26" display="https://streeteasy.com/rental/4515146" xr:uid="{F9A8B952-CF86-0440-AA2C-343CC90A39D6}"/>
    <hyperlink ref="B218" r:id="rId27" display="https://streeteasy.com/rental/4469487" xr:uid="{47027D9A-DF64-124F-8350-209E087FC4CD}"/>
    <hyperlink ref="B439" r:id="rId28" display="https://streeteasy.com/rental/4485344" xr:uid="{EF9FAC2D-DDF8-5344-846D-81342427C374}"/>
    <hyperlink ref="B360" r:id="rId29" display="https://streeteasy.com/rental/4353996" xr:uid="{7976CFF9-B0BE-244A-8819-5C039C5DD482}"/>
    <hyperlink ref="B245" r:id="rId30" display="https://streeteasy.com/rental/4501000" xr:uid="{85F9951C-9D18-B94F-890F-F009E349969A}"/>
    <hyperlink ref="B323" r:id="rId31" display="https://streeteasy.com/rental/4523574" xr:uid="{0FAFC889-94A9-EC4A-9561-1D0870E3D2CA}"/>
    <hyperlink ref="B379" r:id="rId32" display="https://streeteasy.com/rental/4515125" xr:uid="{E2C3043E-3C9E-164C-9BB0-CD4EEF609BB9}"/>
    <hyperlink ref="B240" r:id="rId33" display="https://streeteasy.com/rental/4462726" xr:uid="{F2E4DF59-6483-FE46-9762-AF737CA1F17F}"/>
    <hyperlink ref="B228" r:id="rId34" display="https://streeteasy.com/rental/4515134" xr:uid="{F584287C-2189-8C49-9627-BDF7FB1BC201}"/>
    <hyperlink ref="B231" r:id="rId35" display="https://streeteasy.com/rental/4500525" xr:uid="{0C7D63FF-4874-3C4C-8D58-3EE50B6D80EA}"/>
    <hyperlink ref="B527" r:id="rId36" display="https://streeteasy.com/rental/4469490" xr:uid="{DDD86871-CB33-BD49-99F0-3F109F1BCAC9}"/>
    <hyperlink ref="B42" r:id="rId37" display="https://streeteasy.com/rental/4469482" xr:uid="{95FCB914-89C6-2D4F-9CA4-249C71983F1E}"/>
    <hyperlink ref="B27" r:id="rId38" display="https://streeteasy.com/rental/4477718" xr:uid="{8AFEFBAC-1CB5-8646-8863-EDD542848EB0}"/>
    <hyperlink ref="B227" r:id="rId39" display="https://streeteasy.com/rental/4500532" xr:uid="{A436E75C-435E-B047-B889-F487EA43A265}"/>
    <hyperlink ref="B501" r:id="rId40" display="https://streeteasy.com/rental/4500528" xr:uid="{AD5C0056-0909-C142-9538-E6717BA671D9}"/>
    <hyperlink ref="B185" r:id="rId41" display="https://streeteasy.com/rental/4448756" xr:uid="{21E191E3-8CB7-4A45-AA95-32B6DB64F156}"/>
    <hyperlink ref="B330" r:id="rId42" display="https://streeteasy.com/rental/4448786" xr:uid="{75895678-A2E1-7E46-8B34-76A689EAE4BB}"/>
    <hyperlink ref="B187" r:id="rId43" display="https://streeteasy.com/rental/4469483" xr:uid="{FEDF1674-C068-3446-8347-F2E574173E06}"/>
    <hyperlink ref="B45" r:id="rId44" display="https://streeteasy.com/rental/4348538" xr:uid="{F2E1CB73-A65F-6047-A4C9-4FB02FBEDA22}"/>
    <hyperlink ref="AA227" r:id="rId45" display="https://streeteasy.com/rental/4415739" xr:uid="{1687A98C-BF01-AC4E-8CB8-2F01D508D184}"/>
    <hyperlink ref="B53" r:id="rId46" display="https://streeteasy.com/rental/4416454" xr:uid="{B1A42469-958D-254E-B8A0-F2E948452C17}"/>
    <hyperlink ref="B204" r:id="rId47" display="https://streeteasy.com/rental/4478857" xr:uid="{05A84D1F-0A2D-1B40-889F-810C30936F63}"/>
    <hyperlink ref="B104" r:id="rId48" display="https://streeteasy.com/rental/4477720" xr:uid="{268351D9-173B-3447-A97A-DEBF391162C1}"/>
    <hyperlink ref="B359" r:id="rId49" display="https://streeteasy.com/rental/4409119" xr:uid="{C08C8BA9-B073-8442-92AA-6AF8AD8026C7}"/>
    <hyperlink ref="B369" r:id="rId50" display="https://streeteasy.com/rental/4469493" xr:uid="{D28C79D3-8C09-7341-A194-CDF4B047D0BB}"/>
    <hyperlink ref="B168" r:id="rId51" display="https://streeteasy.com/rental/4421367" xr:uid="{6F139DE8-96B9-834F-9402-D3222018344E}"/>
    <hyperlink ref="B183" r:id="rId52" display="https://streeteasy.com/rental/4462715" xr:uid="{CC468639-1537-9140-A5B3-0F07D4AB6F03}"/>
    <hyperlink ref="B163" r:id="rId53" display="https://streeteasy.com/rental/4421366" xr:uid="{1D16351E-904D-8145-A488-057CBA76628B}"/>
    <hyperlink ref="B112" r:id="rId54" display="https://streeteasy.com/rental/4455834" xr:uid="{385C17E4-8642-0B45-9CFD-2992B91494C9}"/>
    <hyperlink ref="B106" r:id="rId55" display="https://streeteasy.com/rental/4462727" xr:uid="{C17FD52A-8B86-C347-9AD8-3A0583A5BF4F}"/>
    <hyperlink ref="B226" r:id="rId56" display="https://streeteasy.com/rental/4448654" xr:uid="{194D1600-43A6-5D4B-8498-7C6451636805}"/>
    <hyperlink ref="AA27" r:id="rId57" display="https://streeteasy.com/rental/4353920" xr:uid="{7F92C518-515F-254D-BBC3-87CC119D6D09}"/>
    <hyperlink ref="B38" r:id="rId58" display="https://streeteasy.com/rental/4443754" xr:uid="{1A5CEC24-783C-5A44-9DEF-11E92EB9124D}"/>
    <hyperlink ref="B39" r:id="rId59" display="https://streeteasy.com/rental/4348407" xr:uid="{FDA089AA-F81C-A945-984D-ED6A1A22A7B9}"/>
    <hyperlink ref="B315" r:id="rId60" display="https://streeteasy.com/rental/4396665" xr:uid="{2644F407-335E-2344-87C8-095AEB35CFC4}"/>
    <hyperlink ref="B244" r:id="rId61" display="https://streeteasy.com/rental/4433912" xr:uid="{3EC686AE-0677-404E-8B40-DA562E3F7456}"/>
    <hyperlink ref="B386" r:id="rId62" display="https://streeteasy.com/rental/4448714" xr:uid="{1690AE8C-E221-BB47-A454-29D59B257B43}"/>
    <hyperlink ref="B329" r:id="rId63" display="https://streeteasy.com/rental/4416433" xr:uid="{23623E0D-5815-044B-84DB-A508F415E420}"/>
    <hyperlink ref="B308" r:id="rId64" display="https://streeteasy.com/rental/4446507" xr:uid="{D9041341-F513-4C41-A687-A40551089D3F}"/>
    <hyperlink ref="B134" r:id="rId65" display="https://streeteasy.com/rental/4423295" xr:uid="{815C2089-FD65-E145-922C-E79548565383}"/>
    <hyperlink ref="B184" r:id="rId66" display="https://streeteasy.com/rental/4369552" xr:uid="{4735EF23-A828-1A4D-AB5B-2900F0B45B57}"/>
    <hyperlink ref="B126" r:id="rId67" display="https://streeteasy.com/rental/4422319" xr:uid="{4CC68B07-69D9-8145-875E-431455686835}"/>
    <hyperlink ref="B468" r:id="rId68" display="https://streeteasy.com/rental/4403042" xr:uid="{2FE40D85-D9A7-6240-B14F-709CD6B01899}"/>
    <hyperlink ref="AA308" r:id="rId69" display="https://streeteasy.com/rental/4318606" xr:uid="{3C45BD53-CAFD-704A-996A-CD79B717660E}"/>
    <hyperlink ref="B7" r:id="rId70" display="https://streeteasy.com/rental/4433916" xr:uid="{D2B17EDC-F1CB-9C4A-979D-987438ABB3AE}"/>
    <hyperlink ref="AA38" r:id="rId71" display="https://streeteasy.com/rental/4333444" xr:uid="{DE197510-1683-CB42-A970-4DD23D9E6B52}"/>
    <hyperlink ref="B279" r:id="rId72" display="https://streeteasy.com/rental/4416564" xr:uid="{87C594C4-AACC-A046-8226-AC0F38C1E471}"/>
    <hyperlink ref="B75" r:id="rId73" display="https://streeteasy.com/rental/4374711" xr:uid="{37402A8D-8251-074B-AD76-CD2F2536C430}"/>
    <hyperlink ref="B21" r:id="rId74" display="https://streeteasy.com/rental/4374713" xr:uid="{00674868-EED1-FC46-BD25-2383398E4A3D}"/>
    <hyperlink ref="B92" r:id="rId75" display="https://streeteasy.com/rental/4416405" xr:uid="{BACBA3C8-9370-3B48-9A8C-005C570920C0}"/>
    <hyperlink ref="B431" r:id="rId76" display="https://streeteasy.com/rental/4342813" xr:uid="{D5F84034-2760-0949-A4FF-EFF6BF257CA6}"/>
    <hyperlink ref="B161" r:id="rId77" display="https://streeteasy.com/rental/4396677" xr:uid="{E12A7BA0-9C68-A743-85F3-9B5DFC26D1DE}"/>
    <hyperlink ref="B409" r:id="rId78" display="https://streeteasy.com/rental/4384637" xr:uid="{5F78E35F-4682-B14A-9D53-B8268EBFEEDC}"/>
    <hyperlink ref="B416" r:id="rId79" display="https://streeteasy.com/rental/4396681" xr:uid="{B31076C5-1CAE-9348-B1A2-05E00991F67B}"/>
    <hyperlink ref="B197" r:id="rId80" display="https://streeteasy.com/rental/4374661" xr:uid="{7007E863-80E7-924C-B03A-29A46851D495}"/>
    <hyperlink ref="B141" r:id="rId81" display="https://streeteasy.com/rental/4375461" xr:uid="{792E1D87-BCD1-D949-8D77-C3BDF21A7FAF}"/>
    <hyperlink ref="B28" r:id="rId82" display="https://streeteasy.com/rental/4347757" xr:uid="{01D6F531-B1DA-A143-8871-36A55B3927AB}"/>
    <hyperlink ref="B485" r:id="rId83" display="https://streeteasy.com/rental/4375851" xr:uid="{D4913B84-45DD-FE48-AC1A-62BBA468D28E}"/>
    <hyperlink ref="B174" r:id="rId84" display="https://streeteasy.com/rental/4369549" xr:uid="{DFC3FBB7-8812-3244-8AE3-4FAEBA2B06AF}"/>
    <hyperlink ref="B262" r:id="rId85" display="https://streeteasy.com/rental/4309731" xr:uid="{76495963-9341-B049-916B-1F452CE575C6}"/>
    <hyperlink ref="B414" r:id="rId86" display="https://streeteasy.com/rental/4298472" xr:uid="{DE63E2E2-0DC4-DD40-BFBD-2C8329AF31E0}"/>
    <hyperlink ref="B67" r:id="rId87" display="https://streeteasy.com/rental/4348560" xr:uid="{A64CEA70-5DB4-0E48-A707-F4D3C850BADF}"/>
    <hyperlink ref="B469" r:id="rId88" display="https://streeteasy.com/rental/4380018" xr:uid="{48128B09-978E-4542-8160-DF2895B54EBB}"/>
    <hyperlink ref="B325" r:id="rId89" display="https://streeteasy.com/rental/4385255" xr:uid="{9FEEFA32-17B2-384A-B1FC-B3E24AC08ADF}"/>
    <hyperlink ref="B417" r:id="rId90" display="https://streeteasy.com/rental/4374668" xr:uid="{DEC85E8B-0A49-434E-8DE1-F729F2B062A9}"/>
    <hyperlink ref="B418" r:id="rId91" display="https://streeteasy.com/rental/4307803" xr:uid="{13DFFC23-0DB8-FD41-AA32-3958EB37FAF3}"/>
    <hyperlink ref="B128" r:id="rId92" display="https://streeteasy.com/rental/4376128" xr:uid="{C3ACD8B3-CEDF-D94E-9219-7BB728899B7E}"/>
    <hyperlink ref="AA409" r:id="rId93" display="https://streeteasy.com/rental/4233257" xr:uid="{A28E03A1-649A-4D44-9476-5D148EAE4DC9}"/>
    <hyperlink ref="B170" r:id="rId94" display="https://streeteasy.com/rental/4348130" xr:uid="{9EEB06EF-EF69-A240-8096-A63F36994187}"/>
    <hyperlink ref="B478" r:id="rId95" display="https://streeteasy.com/rental/4216237" xr:uid="{9EA77D32-F6C9-3145-A694-4711FC51BFF4}"/>
    <hyperlink ref="B275" r:id="rId96" display="https://streeteasy.com/rental/4210114" xr:uid="{D5B56C61-BB09-7247-86DC-54DC73355F8A}"/>
    <hyperlink ref="B482" r:id="rId97" display="https://streeteasy.com/rental/4266375" xr:uid="{3D8F7187-DC9E-9047-B92F-E58BF413F500}"/>
    <hyperlink ref="B429" r:id="rId98" display="https://streeteasy.com/rental/4264976" xr:uid="{52C6E366-B7E6-B74D-9F9A-5656D7443194}"/>
    <hyperlink ref="B464" r:id="rId99" display="https://streeteasy.com/rental/4318695" xr:uid="{60EA840C-C4DC-FE46-BF88-39E432E117F4}"/>
    <hyperlink ref="B22" r:id="rId100" display="https://streeteasy.com/rental/4318652" xr:uid="{1C9210EF-4A43-B446-AAD8-E5796572B46C}"/>
    <hyperlink ref="B136" r:id="rId101" display="https://streeteasy.com/rental/4308179" xr:uid="{6F03FDBF-BD96-3047-9760-7DCF852068D4}"/>
    <hyperlink ref="B322" r:id="rId102" display="https://streeteasy.com/rental/4297795" xr:uid="{14D5194E-CBBC-0A48-B12A-2E653A297B4C}"/>
    <hyperlink ref="B486" r:id="rId103" display="https://streeteasy.com/rental/4204928" xr:uid="{EE273843-4855-4C4B-80F3-7D3F4A3A0A9C}"/>
    <hyperlink ref="B306" r:id="rId104" display="https://streeteasy.com/rental/4238800" xr:uid="{5B6478E8-9195-344E-8D6A-B07AEF7BF20B}"/>
    <hyperlink ref="B287" r:id="rId105" display="https://streeteasy.com/rental/4264023" xr:uid="{07A19973-7219-A145-BC67-A4001C88863B}"/>
    <hyperlink ref="B294" r:id="rId106" display="https://streeteasy.com/rental/4233753" xr:uid="{0936E4EF-57A6-6C48-A37B-9D39C5162154}"/>
    <hyperlink ref="B454" r:id="rId107" display="https://streeteasy.com/rental/4239887" xr:uid="{4EF10B2E-6F4C-8540-89BC-D16A0FE20FA5}"/>
    <hyperlink ref="B433" r:id="rId108" display="https://streeteasy.com/rental/4266684" xr:uid="{9F6BCFEF-711D-BF4C-AA2D-381D10A263E5}"/>
    <hyperlink ref="B212" r:id="rId109" display="https://streeteasy.com/rental/4222174" xr:uid="{DAC6DCA1-66BF-624B-B2BD-1CA2803BBBA7}"/>
    <hyperlink ref="B283" r:id="rId110" display="https://streeteasy.com/rental/4260763" xr:uid="{063209D9-2A07-3048-8F07-3A9D120F9EC6}"/>
    <hyperlink ref="B138" r:id="rId111" display="https://streeteasy.com/rental/4273029" xr:uid="{57340407-829B-B947-9CDC-9F384A6AC697}"/>
    <hyperlink ref="B232" r:id="rId112" display="https://streeteasy.com/rental/4233868" xr:uid="{E8A75068-6CF9-7841-9F58-8A1D0CC16AC7}"/>
    <hyperlink ref="B301" r:id="rId113" display="https://streeteasy.com/rental/4256256" xr:uid="{FF9A0427-3FD7-3B42-A905-26F912808003}"/>
    <hyperlink ref="B342" r:id="rId114" display="https://streeteasy.com/rental/4256191" xr:uid="{34C324A2-D4FF-B54B-9DE1-CC9DBEA96A36}"/>
    <hyperlink ref="B188" r:id="rId115" display="https://streeteasy.com/rental/4222167" xr:uid="{F5F04527-73DD-F947-9FE7-1168367C9052}"/>
    <hyperlink ref="B144" r:id="rId116" display="https://streeteasy.com/rental/4266613" xr:uid="{BACB9110-2687-E346-BC7A-E7CC054D921F}"/>
    <hyperlink ref="B314" r:id="rId117" display="https://streeteasy.com/rental/4260834" xr:uid="{04DB3FE4-C3ED-FB4E-BDCD-2BAD05A0E34B}"/>
    <hyperlink ref="B57" r:id="rId118" display="https://streeteasy.com/rental/4260756" xr:uid="{6D41D1E5-D158-B84A-A971-86962C74BD6F}"/>
    <hyperlink ref="B83" r:id="rId119" display="https://streeteasy.com/rental/4245652" xr:uid="{A8A1BAFB-C9FE-E947-A172-C582B96B7E10}"/>
    <hyperlink ref="B474" r:id="rId120" display="https://streeteasy.com/rental/4239893" xr:uid="{0BA9A1F8-1C18-2F4C-8214-37B5E31F7AC6}"/>
    <hyperlink ref="B327" r:id="rId121" display="https://streeteasy.com/rental/4255425" xr:uid="{B125829E-F7AB-A146-AC79-A21A65C9D23B}"/>
    <hyperlink ref="B238" r:id="rId122" display="https://streeteasy.com/rental/4216224" xr:uid="{40C3D086-CF92-3E4F-9780-594919D68854}"/>
    <hyperlink ref="B457" r:id="rId123" display="https://streeteasy.com/rental/4245651" xr:uid="{5034186A-C36D-0D45-A5D6-F2035C3D3CD6}"/>
    <hyperlink ref="AA342" r:id="rId124" display="https://streeteasy.com/rental/4222181" xr:uid="{2242616F-20BD-E34E-A936-013CDF423D29}"/>
    <hyperlink ref="AA455" r:id="rId125" display="https://streeteasy.com/rental/4234936" xr:uid="{D6972948-B787-094C-B001-3F2818D2F05B}"/>
    <hyperlink ref="AA300" r:id="rId126" display="https://streeteasy.com/rental/4216232" xr:uid="{2DD04D0B-4E23-EF41-AB27-88D045992D71}"/>
    <hyperlink ref="AA282" r:id="rId127" display="https://streeteasy.com/rental/4222164" xr:uid="{8894CD79-7001-9145-9DE9-95E5C5B4C5B5}"/>
    <hyperlink ref="AA522" r:id="rId128" display="https://streeteasy.com/rental/4204977" xr:uid="{1E7047A2-6107-E040-9FF6-061A7636A9FD}"/>
    <hyperlink ref="AA301" r:id="rId129" display="https://streeteasy.com/rental/4233853" xr:uid="{EB684B72-17F2-964A-8A4A-C497DC191EB6}"/>
    <hyperlink ref="AA446" r:id="rId130" display="https://streeteasy.com/rental/4210118" xr:uid="{3F7F2C60-5DF8-D54A-9833-5BF370948E2B}"/>
    <hyperlink ref="B148" r:id="rId131" display="https://streeteasy.com/rental/4245653" xr:uid="{92F344B9-F543-104D-844F-2596FB04740F}"/>
    <hyperlink ref="B186" r:id="rId132" display="https://streeteasy.com/rental/4239889" xr:uid="{FAE5F2BE-F859-5649-85B6-3360281EA83C}"/>
    <hyperlink ref="B172" r:id="rId133" display="https://streeteasy.com/rental/4210108" xr:uid="{F4F1212D-FF87-6A4A-9A8C-998A06A94E6A}"/>
    <hyperlink ref="B91" r:id="rId134" display="https://streeteasy.com/rental/4239915" xr:uid="{DE8A2399-B320-0644-8076-8D649C04403A}"/>
    <hyperlink ref="B195" r:id="rId135" display="https://streeteasy.com/rental/4233864" xr:uid="{190972CC-D432-494C-8A01-36A1B98F11B8}"/>
    <hyperlink ref="AA363" r:id="rId136" display="https://streeteasy.com/rental/4190481" xr:uid="{09B89272-B16C-9546-8909-6DAC13C95E3D}"/>
    <hyperlink ref="B139" r:id="rId137" display="https://streeteasy.com/rental/4227540" xr:uid="{FEE0CD36-7D68-D644-A3D4-841B6E71E3EB}"/>
    <hyperlink ref="B371" r:id="rId138" display="https://streeteasy.com/rental/4210110" xr:uid="{F3B755E0-9B5C-4242-A624-0BA4E856F934}"/>
    <hyperlink ref="B252" r:id="rId139" display="https://streeteasy.com/rental/4222178" xr:uid="{D6A580DE-0B19-484C-8F44-62BA984CCBD9}"/>
    <hyperlink ref="B340" r:id="rId140" display="https://streeteasy.com/rental/4174695" xr:uid="{8C97F16E-44A3-F540-B57D-6C0641FB3F03}"/>
    <hyperlink ref="B258" r:id="rId141" display="https://streeteasy.com/rental/4161602" xr:uid="{95611A5A-5049-E348-B284-47DF6AFFCCA3}"/>
    <hyperlink ref="B426" r:id="rId142" display="https://streeteasy.com/rental/4161594" xr:uid="{8F323AE1-C00E-B94A-B1FC-2BDF22150E66}"/>
    <hyperlink ref="B492" r:id="rId143" display="https://streeteasy.com/rental/4210109" xr:uid="{3D13BCE1-C02E-C34D-8168-699A56FA68A4}"/>
    <hyperlink ref="B220" r:id="rId144" display="https://streeteasy.com/rental/4161607" xr:uid="{B54F72C2-75F6-E349-9E70-2A41A0104FD9}"/>
    <hyperlink ref="B62" r:id="rId145" display="https://streeteasy.com/rental/4190338" xr:uid="{5DBBB7F1-2267-5344-8B40-AF779257B0CF}"/>
    <hyperlink ref="B99" r:id="rId146" display="https://streeteasy.com/rental/4190318" xr:uid="{32C478CA-779E-684C-881C-8E80B45A4B25}"/>
    <hyperlink ref="B277" r:id="rId147" display="https://streeteasy.com/rental/4141344" xr:uid="{518EB5CA-EFA7-A844-B6ED-0D02ABFBB5AE}"/>
    <hyperlink ref="B239" r:id="rId148" display="https://streeteasy.com/rental/4190347" xr:uid="{A8AB01DC-E502-5E4D-9C41-5B28EDDD5877}"/>
    <hyperlink ref="B254" r:id="rId149" display="https://streeteasy.com/rental/3919807" xr:uid="{D07E19AC-17B0-074C-AB01-154167EB8C5B}"/>
    <hyperlink ref="B358" r:id="rId150" display="https://streeteasy.com/rental/4174702" xr:uid="{C6AA4D9B-ED45-3A48-ADFC-5BDC9C4D95CF}"/>
    <hyperlink ref="B496" r:id="rId151" display="https://streeteasy.com/rental/4155098" xr:uid="{267F28A7-8B53-F54A-BC0E-332D99FF4A88}"/>
    <hyperlink ref="B250" r:id="rId152" display="https://streeteasy.com/rental/4155087" xr:uid="{502D9AF3-DC90-144B-A7DC-D3CA60FC4C41}"/>
    <hyperlink ref="B435" r:id="rId153" display="https://streeteasy.com/rental/4140795" xr:uid="{4C498551-C2C3-9547-9315-7E407FA7C371}"/>
    <hyperlink ref="B365" r:id="rId154" display="https://streeteasy.com/rental/4155044" xr:uid="{2AB09553-A384-054F-A14C-B1E4FBEFCFE7}"/>
    <hyperlink ref="B272" r:id="rId155" display="https://streeteasy.com/rental/4148304" xr:uid="{D870F269-CB2D-5B49-8934-80BC1900E780}"/>
    <hyperlink ref="B157" r:id="rId156" display="https://streeteasy.com/rental/4161536" xr:uid="{DFAE4D80-62F5-A84F-9A9C-92E6F5CDF8C0}"/>
    <hyperlink ref="B368" r:id="rId157" display="https://streeteasy.com/rental/4140745" xr:uid="{D80CF05E-EAB2-E341-B14A-062C96F223D0}"/>
    <hyperlink ref="B66" r:id="rId158" display="https://streeteasy.com/rental/4140790" xr:uid="{BAC9B087-C263-D543-AE7E-39AAEF7F4533}"/>
    <hyperlink ref="AA368" r:id="rId159" display="https://streeteasy.com/rental/4157027" xr:uid="{935E2E82-D8F4-304D-844D-24AE2D8A020D}"/>
    <hyperlink ref="B411" r:id="rId160" display="https://streeteasy.com/rental/4113584" xr:uid="{51CA491D-FAC8-F841-B1CC-32613AC83F28}"/>
    <hyperlink ref="B20" r:id="rId161" display="https://streeteasy.com/rental/4155090" xr:uid="{E16B08BE-C662-8C46-91D9-8A843A5E5ED0}"/>
    <hyperlink ref="B380" r:id="rId162" display="https://streeteasy.com/rental/4140801" xr:uid="{B433547C-7376-6D4C-B14F-2BB175792117}"/>
    <hyperlink ref="B219" r:id="rId163" display="https://streeteasy.com/rental/4111750" xr:uid="{E4534B2D-C65E-CC42-886A-CEAB8AA69646}"/>
    <hyperlink ref="B86" r:id="rId164" display="https://streeteasy.com/rental/4070785" xr:uid="{7034D0BB-8F36-1047-B49E-1E05AB754C34}"/>
    <hyperlink ref="B201" r:id="rId165" display="https://streeteasy.com/rental/4140768" xr:uid="{E5C86613-F49C-B143-AD71-A1EC6FD0D4EB}"/>
    <hyperlink ref="B280" r:id="rId166" display="https://streeteasy.com/rental/4122445" xr:uid="{F454E3EC-E017-9148-AAE8-01B40FFF365B}"/>
    <hyperlink ref="B205" r:id="rId167" display="https://streeteasy.com/rental/4083123" xr:uid="{D44B84DF-8B06-014F-98E2-F357035625ED}"/>
    <hyperlink ref="B393" r:id="rId168" display="https://streeteasy.com/rental/4129066" xr:uid="{BA915126-3ACE-A84A-A626-B33E65A696D6}"/>
    <hyperlink ref="B421" r:id="rId169" display="https://streeteasy.com/rental/4113603" xr:uid="{BFF1E570-5AE0-914C-95B4-11FA872CA931}"/>
    <hyperlink ref="B392" r:id="rId170" display="https://streeteasy.com/rental/4059687" xr:uid="{A2A24B4F-6983-9947-8A3E-BCA08BCF3C13}"/>
    <hyperlink ref="B121" r:id="rId171" display="https://streeteasy.com/rental/4111772" xr:uid="{B58E79EB-F5BE-4B4F-B5D0-8B194D6C9A27}"/>
    <hyperlink ref="B390" r:id="rId172" display="https://streeteasy.com/rental/4129069" xr:uid="{1837E5C4-9308-1845-BF50-7F0322086078}"/>
    <hyperlink ref="B176" r:id="rId173" display="https://streeteasy.com/rental/4116740" xr:uid="{23E4FAA4-C823-EA44-8DC9-FEE8FF149445}"/>
    <hyperlink ref="B179" r:id="rId174" display="https://streeteasy.com/rental/4101043" xr:uid="{29D0CEF1-8013-664E-A872-594E512C9694}"/>
    <hyperlink ref="B378" r:id="rId175" display="https://streeteasy.com/rental/3983338" xr:uid="{7D80CD14-B2A7-704B-8BDB-C40E0CD650B8}"/>
    <hyperlink ref="B216" r:id="rId176" display="https://streeteasy.com/rental/4116746" xr:uid="{BD384113-4F56-4D4B-BC4A-2CC7F5CFD510}"/>
    <hyperlink ref="B444" r:id="rId177" display="https://streeteasy.com/rental/4100118" xr:uid="{B4ECB22A-50EA-9A4B-8412-FC111AFAD0C5}"/>
    <hyperlink ref="B196" r:id="rId178" display="https://streeteasy.com/rental/4086346" xr:uid="{FA32E4A2-3CAF-9947-A517-71B70D4BA3F0}"/>
    <hyperlink ref="AA78" r:id="rId179" display="https://streeteasy.com/rental/4086295" xr:uid="{2012D202-7410-6241-8B3A-D6198C3161D2}"/>
    <hyperlink ref="B129" r:id="rId180" display="https://streeteasy.com/rental/4116748" xr:uid="{FFD36E1D-D7C7-5547-B53A-69DEB511514B}"/>
    <hyperlink ref="B385" r:id="rId181" display="https://streeteasy.com/rental/4020569" xr:uid="{2F4B47E3-82F0-0C45-B0A0-97200FB280D8}"/>
    <hyperlink ref="B127" r:id="rId182" display="https://streeteasy.com/rental/4109313" xr:uid="{76010750-6385-734A-8BFC-6D152B542ACD}"/>
    <hyperlink ref="AA279" r:id="rId183" display="https://streeteasy.com/rental/4083221" xr:uid="{574559DE-F921-6640-A411-B42C9255DEE4}"/>
    <hyperlink ref="B407" r:id="rId184" display="https://streeteasy.com/rental/4005900" xr:uid="{C818CC45-BF1A-544E-9E44-1D3F11B83FF6}"/>
    <hyperlink ref="B293" r:id="rId185" display="https://streeteasy.com/rental/4083195" xr:uid="{81084BE6-9212-B742-B749-FEC3E93CB59E}"/>
    <hyperlink ref="B388" r:id="rId186" display="https://streeteasy.com/rental/3954859" xr:uid="{3E49991F-F9F4-6642-A227-75BD6DFEAAB2}"/>
    <hyperlink ref="B425" r:id="rId187" display="https://streeteasy.com/rental/3994771" xr:uid="{01C0D77C-CEFF-364E-8261-EACE9378AEDA}"/>
    <hyperlink ref="B225" r:id="rId188" display="https://streeteasy.com/rental/4101028" xr:uid="{4AA770AF-934F-D340-8F80-AC6DF8C87747}"/>
    <hyperlink ref="B191" r:id="rId189" display="https://streeteasy.com/rental/3953050" xr:uid="{F7E0C95E-EEA0-C94B-B5A2-1A421063B740}"/>
    <hyperlink ref="B320" r:id="rId190" display="https://streeteasy.com/rental/4087346" xr:uid="{A677164E-4E08-DD45-A02E-4A80BB8595A9}"/>
    <hyperlink ref="B120" r:id="rId191" display="https://streeteasy.com/rental/4101051" xr:uid="{9A8F0B8E-6B97-3147-801D-B4439F3D353D}"/>
    <hyperlink ref="B149" r:id="rId192" display="https://streeteasy.com/rental/4026244" xr:uid="{228BDAC6-8165-4141-8277-9971113458A1}"/>
    <hyperlink ref="B177" r:id="rId193" display="https://streeteasy.com/rental/4068938" xr:uid="{BCF25C79-84CB-B145-A63B-AC8C459462A6}"/>
    <hyperlink ref="B309" r:id="rId194" display="https://streeteasy.com/rental/3983955" xr:uid="{CD939838-264F-1643-B664-E9591DC10309}"/>
    <hyperlink ref="B276" r:id="rId195" display="https://streeteasy.com/rental/3859641" xr:uid="{3010BE16-1AA4-E842-A3E6-4CE5E4F78925}"/>
    <hyperlink ref="B488" r:id="rId196" display="https://streeteasy.com/rental/4022894" xr:uid="{3AB07B42-311A-B74D-8EE0-A0B6C194FC26}"/>
    <hyperlink ref="B162" r:id="rId197" display="https://streeteasy.com/rental/4022693" xr:uid="{9DF93642-94E9-CC4D-8828-446B9A56A0AF}"/>
    <hyperlink ref="B354" r:id="rId198" display="https://streeteasy.com/rental/3934010" xr:uid="{137B806C-C26A-234B-B5BB-82B56576041F}"/>
    <hyperlink ref="B65" r:id="rId199" display="https://streeteasy.com/rental/4020385" xr:uid="{DEE8476C-1D5A-D04C-B729-98E07427958F}"/>
    <hyperlink ref="B178" r:id="rId200" display="https://streeteasy.com/rental/4072781" xr:uid="{556A74A2-E44E-DE49-9E99-B4BFB73F1A05}"/>
    <hyperlink ref="B249" r:id="rId201" display="https://streeteasy.com/rental/4083076" xr:uid="{6EF08AA8-C61A-D545-A646-0BDDF9B081BB}"/>
    <hyperlink ref="B47" r:id="rId202" display="https://streeteasy.com/rental/4034591" xr:uid="{089B62FA-F04D-5E49-BF68-FC426C139691}"/>
    <hyperlink ref="AA469" r:id="rId203" display="https://streeteasy.com/rental/4079854" xr:uid="{736D8A8B-DBB4-5D4D-8402-B5BF6EC18E5B}"/>
    <hyperlink ref="B223" r:id="rId204" display="https://streeteasy.com/rental/4020559" xr:uid="{35E2FDBF-B393-5445-B0E1-A887B498D23E}"/>
    <hyperlink ref="B107" r:id="rId205" display="https://streeteasy.com/rental/4011981" xr:uid="{D8A630BD-01CD-5646-90AE-10548871E201}"/>
    <hyperlink ref="B84" r:id="rId206" display="https://streeteasy.com/rental/4020523" xr:uid="{A7E94825-623E-7A47-9B28-5AFF0E94A374}"/>
    <hyperlink ref="AA7" r:id="rId207" display="https://streeteasy.com/rental/4070772" xr:uid="{E87A7FC5-FD1F-1644-A9A6-B1A39865414B}"/>
    <hyperlink ref="B242" r:id="rId208" display="https://streeteasy.com/rental/4068853" xr:uid="{C6B27158-9C8C-7C45-9937-1342A4A53EC5}"/>
    <hyperlink ref="B328" r:id="rId209" display="https://streeteasy.com/rental/3983379" xr:uid="{6D95FA6A-1E85-2C42-BDDD-410FB2C5A4CF}"/>
    <hyperlink ref="B405" r:id="rId210" display="https://streeteasy.com/rental/3984279" xr:uid="{0E870D61-2251-F14A-A89F-9C482F7A4005}"/>
    <hyperlink ref="AA242" r:id="rId211" display="https://streeteasy.com/rental/3939581" xr:uid="{43F48D54-D7D0-FC4A-9E64-00AE91BD40BD}"/>
    <hyperlink ref="B40" r:id="rId212" display="https://streeteasy.com/rental/4053737" xr:uid="{64443C58-90E9-0243-A596-372D475ACEC9}"/>
    <hyperlink ref="B175" r:id="rId213" display="https://streeteasy.com/rental/3934075" xr:uid="{B329EF56-E747-2946-8097-881957157F6D}"/>
    <hyperlink ref="AA260" r:id="rId214" display="https://streeteasy.com/rental/3940766" xr:uid="{4F5A2209-4B8F-5945-B87E-EC33DD66143D}"/>
    <hyperlink ref="B453" r:id="rId215" display="https://streeteasy.com/rental/4048767" xr:uid="{A18BA1A9-8A0B-4D41-9D5A-97C279A2BB4D}"/>
    <hyperlink ref="B111" r:id="rId216" display="https://streeteasy.com/rental/4020550" xr:uid="{A7FE8379-D26E-1F41-90C2-A5146A5626C9}"/>
    <hyperlink ref="B326" r:id="rId217" display="https://streeteasy.com/rental/3940707" xr:uid="{9F19FB25-E742-6948-8B5A-3DAE81EC1428}"/>
    <hyperlink ref="B521" r:id="rId218" display="https://streeteasy.com/rental/4022926" xr:uid="{21E098FD-B3C6-A343-8A2C-077EFA135A3C}"/>
    <hyperlink ref="AA241" r:id="rId219" display="https://streeteasy.com/rental/3863192" xr:uid="{1DB635A3-C24C-3343-BC0F-9FB4D0083AC6}"/>
    <hyperlink ref="B289" r:id="rId220" display="https://streeteasy.com/rental/4039342" xr:uid="{6497DA17-73F7-E342-A673-995FDA8ECC97}"/>
    <hyperlink ref="AA248" r:id="rId221" display="https://streeteasy.com/rental/4028584" xr:uid="{26FF9D90-B1A6-0741-B2F4-77E69696A076}"/>
    <hyperlink ref="AA452" r:id="rId222" display="https://streeteasy.com/rental/4034726" xr:uid="{94ED35F6-F03E-0E47-9F56-AACE3D11044C}"/>
    <hyperlink ref="B29" r:id="rId223" display="https://streeteasy.com/rental/3994169" xr:uid="{C79F650A-06D5-2644-AE8F-38214E598DA8}"/>
    <hyperlink ref="AA196" r:id="rId224" display="https://streeteasy.com/rental/4022751" xr:uid="{5BC7F524-1222-154E-9FAD-E7D3EF81B86D}"/>
    <hyperlink ref="AA55" r:id="rId225" display="https://streeteasy.com/rental/4028447" xr:uid="{534A0789-02F7-B441-AE26-F2647A0C1AA2}"/>
    <hyperlink ref="B288" r:id="rId226" display="https://streeteasy.com/rental/3863103" xr:uid="{75D80ABA-6EEA-8440-810F-A4F7738D1F7D}"/>
    <hyperlink ref="B400" r:id="rId227" display="https://streeteasy.com/rental/4020581" xr:uid="{446EA069-6BDF-4F45-AB67-34A30AEE479A}"/>
    <hyperlink ref="B213" r:id="rId228" display="https://streeteasy.com/rental/4011996" xr:uid="{741A42C4-1768-8F49-94BB-301F80990240}"/>
    <hyperlink ref="B419" r:id="rId229" display="https://streeteasy.com/rental/4011916" xr:uid="{37079367-FBA9-4E47-B645-1E4AD96EFCB2}"/>
    <hyperlink ref="B353" r:id="rId230" display="https://streeteasy.com/rental/3912355" xr:uid="{E01475DF-8734-764E-BFDD-14862F0B0BCF}"/>
    <hyperlink ref="B290" r:id="rId231" display="https://streeteasy.com/rental/3983452" xr:uid="{BF8B46D4-88C9-0A4D-9823-00CA19B251B1}"/>
    <hyperlink ref="B487" r:id="rId232" display="https://streeteasy.com/rental/3922017" xr:uid="{F19155E3-D231-D048-B65E-4DB6E5CCF51B}"/>
    <hyperlink ref="AA162" r:id="rId233" display="https://streeteasy.com/rental/3919710" xr:uid="{587D1D24-3508-D548-B99B-3EB8A82D81F2}"/>
    <hyperlink ref="AA267" r:id="rId234" display="https://streeteasy.com/rental/4005886" xr:uid="{B4FF4130-5ED6-E04A-9794-5081C4E37070}"/>
    <hyperlink ref="B222" r:id="rId235" display="https://streeteasy.com/rental/4004672" xr:uid="{F914C6DE-3BD3-1245-AC7D-3D3863E570E6}"/>
    <hyperlink ref="B110" r:id="rId236" display="https://streeteasy.com/rental/4004642" xr:uid="{99C3477D-7182-414F-846D-181575E81FAA}"/>
    <hyperlink ref="B391" r:id="rId237" display="https://streeteasy.com/rental/4007890" xr:uid="{F3DA1339-A3AE-5B43-BDF9-D538CC7DA8C6}"/>
    <hyperlink ref="B192" r:id="rId238" display="https://streeteasy.com/rental/3984229" xr:uid="{318973AE-C031-EB4B-BA71-353456C951A2}"/>
    <hyperlink ref="B317" r:id="rId239" display="https://streeteasy.com/rental/3984021" xr:uid="{5DBFBD80-72AC-784A-B1BE-CFF0F0F757B4}"/>
    <hyperlink ref="B46" r:id="rId240" display="https://streeteasy.com/rental/3983812" xr:uid="{056138A1-8AFB-2C45-A085-9AA50F178F50}"/>
    <hyperlink ref="B14" r:id="rId241" display="https://streeteasy.com/rental/3912512" xr:uid="{177243C3-A4F1-AF42-9BDE-10724983E447}"/>
    <hyperlink ref="B432" r:id="rId242" display="https://streeteasy.com/rental/3939712" xr:uid="{5A9C7735-ED53-CD45-A23E-0A53D3EDA6D6}"/>
    <hyperlink ref="B160" r:id="rId243" display="https://streeteasy.com/rental/3994122" xr:uid="{38340A61-FC50-C64B-B30E-03FDFC5A3311}"/>
    <hyperlink ref="B266" r:id="rId244" display="https://streeteasy.com/rental/3958728" xr:uid="{CD6689C3-3FC6-FA46-A090-6675E5A47232}"/>
    <hyperlink ref="B403" r:id="rId245" display="https://streeteasy.com/rental/3983842" xr:uid="{6A9B060A-2875-E94D-BD8C-A34FE8918990}"/>
    <hyperlink ref="B265" r:id="rId246" display="https://streeteasy.com/rental/3955917" xr:uid="{D6DE7106-B7B0-4643-9BFE-9170A344488C}"/>
    <hyperlink ref="B389" r:id="rId247" display="https://streeteasy.com/rental/3969675" xr:uid="{D01CFF03-E029-174A-A66F-93B91A39DF64}"/>
    <hyperlink ref="B278" r:id="rId248" display="https://streeteasy.com/rental/3984401" xr:uid="{9883F2AA-2020-C040-919F-DA29A950F542}"/>
    <hyperlink ref="B428" r:id="rId249" display="https://streeteasy.com/rental/3983869" xr:uid="{33BADE16-3017-7748-A461-B60A7848868D}"/>
    <hyperlink ref="B150" r:id="rId250" display="https://streeteasy.com/rental/3974623" xr:uid="{1991BF29-78F6-A844-8263-AA15DE8CCCFD}"/>
    <hyperlink ref="B406" r:id="rId251" display="https://streeteasy.com/rental/3984343" xr:uid="{9B2CAB5E-9F8A-AB4C-AA25-EC0736CF7A0D}"/>
    <hyperlink ref="B85" r:id="rId252" display="https://streeteasy.com/rental/3976002" xr:uid="{B5B2C670-0C96-1D4C-A891-0530B82D4B6C}"/>
    <hyperlink ref="B8" r:id="rId253" display="https://streeteasy.com/rental/3969504" xr:uid="{80230293-350B-8E4B-BAB4-55F9D2F54C73}"/>
    <hyperlink ref="B41" r:id="rId254" display="https://streeteasy.com/rental/3940737" xr:uid="{8AB8C7C2-3038-7949-85A5-58BC7E72BA24}"/>
    <hyperlink ref="B36" r:id="rId255" display="https://streeteasy.com/rental/3976047" xr:uid="{37DC4B5C-5310-904F-9022-D71319C20B69}"/>
    <hyperlink ref="B292" r:id="rId256" display="https://streeteasy.com/rental/3919751" xr:uid="{C3346282-2A40-DA40-B278-4A79024ABD31}"/>
    <hyperlink ref="B133" r:id="rId257" display="https://streeteasy.com/rental/3975656" xr:uid="{399B3392-CBB2-AA4D-B233-8C5E3F4CA34F}"/>
    <hyperlink ref="B451" r:id="rId258" display="https://streeteasy.com/rental/3938555" xr:uid="{356B0998-062D-EE46-9993-14EA45AAFAC4}"/>
    <hyperlink ref="B269" r:id="rId259" display="https://streeteasy.com/rental/3976305" xr:uid="{C8123191-AC0B-DE4D-B5C6-3D76B31CF3FA}"/>
    <hyperlink ref="B430" r:id="rId260" display="https://streeteasy.com/rental/3882843" xr:uid="{D8C91CE0-72B1-2B40-BFCD-A1231DA1FD32}"/>
    <hyperlink ref="B438" r:id="rId261" display="https://streeteasy.com/rental/3928908" xr:uid="{6DF69359-FBFC-B84B-827F-9192AF7D0306}"/>
    <hyperlink ref="B401" r:id="rId262" display="https://streeteasy.com/rental/3939736" xr:uid="{48DFEE57-35EF-764B-8041-D02F73D57307}"/>
    <hyperlink ref="B93" r:id="rId263" display="https://streeteasy.com/rental/3973790" xr:uid="{643AE6C9-FC5E-3F4B-AB37-3EE6347E6566}"/>
    <hyperlink ref="B316" r:id="rId264" display="https://streeteasy.com/rental/3964701" xr:uid="{FAD430D4-2FDF-704D-852B-34EA504E379B}"/>
    <hyperlink ref="B529" r:id="rId265" display="https://streeteasy.com/rental/3919971" xr:uid="{76B00A40-2EE2-2D4E-B753-BD04A3C59CDC}"/>
    <hyperlink ref="AA521" r:id="rId266" display="https://streeteasy.com/rental/3958598" xr:uid="{472BBCBD-2687-B74B-BEF3-CE569C906828}"/>
    <hyperlink ref="B285" r:id="rId267" display="https://streeteasy.com/rental/3964993" xr:uid="{C69944E9-2131-334D-9A53-2085952CF908}"/>
    <hyperlink ref="B155" r:id="rId268" display="https://streeteasy.com/rental/3964660" xr:uid="{43AFB375-955E-B246-959A-831B4E13AAAC}"/>
    <hyperlink ref="B151" r:id="rId269" display="https://streeteasy.com/rental/3963950" xr:uid="{54730F5C-1BBE-7145-B0FD-E9EFA852B1EB}"/>
    <hyperlink ref="AA93" r:id="rId270" display="https://streeteasy.com/rental/3964899" xr:uid="{9894DC28-4800-FE4E-A2B0-AE17DC9AB71F}"/>
    <hyperlink ref="B412" r:id="rId271" display="https://streeteasy.com/rental/3954754" xr:uid="{763AB60C-CE64-534D-8B34-9F06D9499634}"/>
    <hyperlink ref="B132" r:id="rId272" display="https://streeteasy.com/rental/3954742" xr:uid="{97D91BF5-C6F1-664B-8FC6-E93FFC977E72}"/>
    <hyperlink ref="B140" r:id="rId273" display="https://streeteasy.com/rental/3954730" xr:uid="{39E71EBE-4885-6F40-9032-5743635A06F1}"/>
    <hyperlink ref="B493" r:id="rId274" display="https://streeteasy.com/rental/3940646" xr:uid="{76764B5F-6F36-4746-87A2-1702C51B583E}"/>
    <hyperlink ref="B284" r:id="rId275" display="https://streeteasy.com/rental/3953051" xr:uid="{0AD9A47D-C406-E142-B7B9-0DE97C12A191}"/>
    <hyperlink ref="AA135" r:id="rId276" display="https://streeteasy.com/rental/3952102" xr:uid="{5A81FB14-84E2-E54B-B4CB-9743FF176026}"/>
    <hyperlink ref="B145" r:id="rId277" display="https://streeteasy.com/rental/3948111" xr:uid="{8B1666F7-5F77-C54B-B2E8-5B733D469B90}"/>
    <hyperlink ref="B307" r:id="rId278" display="https://streeteasy.com/rental/3922893" xr:uid="{C206C7C2-7018-8A4F-B932-A1C5BDF89B37}"/>
    <hyperlink ref="B130" r:id="rId279" display="https://streeteasy.com/rental/3947922" xr:uid="{C831B0F3-727F-AD4B-B7A4-556EAD07CD0B}"/>
    <hyperlink ref="B229" r:id="rId280" display="https://streeteasy.com/rental/3917645" xr:uid="{8FF88FD9-7327-0947-A565-84E71772E9DC}"/>
    <hyperlink ref="B76" r:id="rId281" display="https://streeteasy.com/rental/3920313" xr:uid="{BDE561FB-A504-1447-AE88-4C199E044A49}"/>
    <hyperlink ref="B34" r:id="rId282" display="https://streeteasy.com/rental/3882732" xr:uid="{BEA59DB8-0C29-C643-94AD-BCE94E2A04E8}"/>
    <hyperlink ref="B59" r:id="rId283" display="https://streeteasy.com/rental/3912407" xr:uid="{A43099B0-BB44-2642-8A10-F3A9B0E08497}"/>
    <hyperlink ref="B270" r:id="rId284" display="https://streeteasy.com/rental/3922178" xr:uid="{5DCA5F79-FA66-A949-B2F7-A37AF236488E}"/>
    <hyperlink ref="B51" r:id="rId285" display="https://streeteasy.com/rental/3912999" xr:uid="{374A89FF-9B55-C548-BFF7-A0A5977A7BBE}"/>
    <hyperlink ref="B299" r:id="rId286" display="https://streeteasy.com/rental/3873250" xr:uid="{59DD22C8-4547-6548-A16D-4507CFDF4278}"/>
    <hyperlink ref="B346" r:id="rId287" display="https://streeteasy.com/rental/3873172" xr:uid="{92E7663F-2A7B-BF44-8162-50D3064B366C}"/>
    <hyperlink ref="B348" r:id="rId288" display="https://streeteasy.com/rental/3921946" xr:uid="{FA1E8CE9-1BBF-1F46-B177-D7F9BB1A2ED9}"/>
    <hyperlink ref="B470" r:id="rId289" display="https://streeteasy.com/rental/3895152" xr:uid="{A0625622-97E5-B640-8A29-3635F7789103}"/>
    <hyperlink ref="B44" r:id="rId290" display="https://streeteasy.com/rental/3903415" xr:uid="{0CB7594E-468E-B94F-A146-986D06586421}"/>
    <hyperlink ref="AM241" r:id="rId291" display="https://streeteasy.com/rental/3888788" xr:uid="{1B758E13-68DA-DD47-8AE4-4ED77F34B339}"/>
    <hyperlink ref="B105" r:id="rId292" display="https://streeteasy.com/rental/3912489" xr:uid="{7105AB7E-B70A-994F-8949-CA0C4BF7027B}"/>
    <hyperlink ref="B319" r:id="rId293" display="https://streeteasy.com/rental/3893491" xr:uid="{7C0331BD-B52E-B548-B1F7-30C1C06C1E98}"/>
    <hyperlink ref="B437" r:id="rId294" display="https://streeteasy.com/rental/3912440" xr:uid="{376E64B5-34D0-C148-A0B9-C78F7257AE7F}"/>
    <hyperlink ref="B347" r:id="rId295" display="https://streeteasy.com/rental/3912061" xr:uid="{31422E1B-E178-8547-BB20-B0D7B8A4B1A1}"/>
    <hyperlink ref="B497" r:id="rId296" display="https://streeteasy.com/rental/3888650" xr:uid="{ABD15BEB-33DF-8E42-B98F-6869CFF0F52F}"/>
    <hyperlink ref="B427" r:id="rId297" display="https://streeteasy.com/rental/3863179" xr:uid="{BD93933F-235A-994A-B051-2D1D9AC43B01}"/>
    <hyperlink ref="AA306" r:id="rId298" display="https://streeteasy.com/rental/3888565" xr:uid="{1D25A7B7-66A5-1942-9ECC-0E2D70FA1D9C}"/>
    <hyperlink ref="B500" r:id="rId299" display="https://streeteasy.com/rental/3873245" xr:uid="{B44502C3-1C9A-9E47-B7C4-4C741A8E36A8}"/>
    <hyperlink ref="B366" r:id="rId300" display="https://streeteasy.com/rental/3888414" xr:uid="{73841B72-4303-F041-88B3-8AE87E4C66F9}"/>
    <hyperlink ref="B202" r:id="rId301" display="https://streeteasy.com/rental/3869111" xr:uid="{AE52CEA5-A927-2445-92AF-D25FBEDB432F}"/>
    <hyperlink ref="B436" r:id="rId302" display="https://streeteasy.com/rental/3873228" xr:uid="{276338A3-0460-E84D-9797-95895E890741}"/>
    <hyperlink ref="B458" r:id="rId303" display="https://streeteasy.com/rental/3882759" xr:uid="{5733BDB8-9EF4-D046-B629-246595DEAC00}"/>
    <hyperlink ref="B352" r:id="rId304" display="https://streeteasy.com/rental/3880663" xr:uid="{C287B4BC-7A4C-184F-BE86-0F3627D736E4}"/>
    <hyperlink ref="B61" r:id="rId305" display="https://streeteasy.com/rental/3869216" xr:uid="{7E8E7669-95DD-E34E-90FA-6966198F0E10}"/>
    <hyperlink ref="B181" r:id="rId306" display="https://streeteasy.com/rental/3863212" xr:uid="{708BC256-16C3-B94B-B6DB-D8668553FEEA}"/>
    <hyperlink ref="B13" r:id="rId307" display="https://streeteasy.com/rental/3873206" xr:uid="{D6FE906A-CC85-A74B-A823-B72FFFDD2B2C}"/>
    <hyperlink ref="B165" r:id="rId308" display="https://streeteasy.com/rental/3863187" xr:uid="{AD4C4419-D4B3-8B40-B68D-6516A4330EF2}"/>
    <hyperlink ref="B182" r:id="rId309" display="https://streeteasy.com/rental/3863170" xr:uid="{9DF9693B-89B7-BE49-A92F-56E7DBC94724}"/>
    <hyperlink ref="B194" r:id="rId310" display="https://streeteasy.com/rental/3863147" xr:uid="{1168D007-4658-DE4B-888A-735C1CE2BFD4}"/>
    <hyperlink ref="B465" r:id="rId311" display="https://streeteasy.com/rental/3859421" xr:uid="{0A12922B-D5DC-6E45-9E37-4161BBFDA5CC}"/>
    <hyperlink ref="B367" r:id="rId312" display="https://streeteasy.com/rental/3827951" xr:uid="{CE257D98-588F-3F4F-87BD-A7056FAEE2C9}"/>
    <hyperlink ref="B355" r:id="rId313" display="https://streeteasy.com/rental/3851078" xr:uid="{E8D1DDDF-B78B-1A47-928F-FB8A9AFCFD4B}"/>
    <hyperlink ref="B234" r:id="rId314" display="https://streeteasy.com/rental/3827964" xr:uid="{530A4586-8699-ED45-8059-B4730ADF6A09}"/>
    <hyperlink ref="B273" r:id="rId315" display="https://streeteasy.com/rental/3843725" xr:uid="{823CF2EB-E6E8-7E4D-85F7-EF8A804ECA08}"/>
    <hyperlink ref="B349" r:id="rId316" display="https://streeteasy.com/rental/3827965" xr:uid="{C408CBA8-53C2-0541-90C7-035C5B1EF62D}"/>
    <hyperlink ref="B37" r:id="rId317" display="https://streeteasy.com/rental/3828052" xr:uid="{F25A7BF7-5976-0341-A60B-8574F8657D5A}"/>
    <hyperlink ref="C35" r:id="rId318" display="https://streeteasy.com/rental/4570643" xr:uid="{2692681B-DCB8-2E4A-90C5-E636E58BC27A}"/>
    <hyperlink ref="C173" r:id="rId319" display="https://streeteasy.com/rental/4570605" xr:uid="{86DE13E9-80F5-2142-A335-EB4129BB360C}"/>
    <hyperlink ref="C372" r:id="rId320" display="https://streeteasy.com/rental/4570612" xr:uid="{407AA64B-469E-6D4B-9254-2A2DA418EDA6}"/>
    <hyperlink ref="C364" r:id="rId321" display="https://streeteasy.com/rental/4541378" xr:uid="{1DAB56E6-6E9C-F742-B6DF-DD909ACDB6DF}"/>
    <hyperlink ref="C78" r:id="rId322" display="https://streeteasy.com/rental/4508161" xr:uid="{E347ACB1-8B5A-0549-8AA6-8431867FE076}"/>
    <hyperlink ref="C477" r:id="rId323" display="https://streeteasy.com/rental/4553621" xr:uid="{F82AEC9A-2AF5-1B44-BB11-B1CE9AB4E27B}"/>
    <hyperlink ref="C268" r:id="rId324" display="https://streeteasy.com/rental/4553620" xr:uid="{A0340744-24D4-F743-8D0D-9B53BAA5D4CE}"/>
    <hyperlink ref="C504" r:id="rId325" display="https://streeteasy.com/rental/4541417" xr:uid="{0CB7CD57-9E79-0A4D-9655-0025CBD169A9}"/>
    <hyperlink ref="C524" r:id="rId326" display="https://streeteasy.com/rental/4541431" xr:uid="{43280339-63DA-8D48-ABCC-A20475E83D8D}"/>
    <hyperlink ref="C456" r:id="rId327" display="https://streeteasy.com/rental/4477644" xr:uid="{E1F57B18-2C47-A541-8A6E-3707BB1B5397}"/>
    <hyperlink ref="C341" r:id="rId328" display="https://streeteasy.com/rental/4541376" xr:uid="{708C090F-5FF5-9C44-9DE0-842A785027B9}"/>
    <hyperlink ref="C259" r:id="rId329" display="https://streeteasy.com/rental/4541434" xr:uid="{AEEABC61-0B8B-9C4C-8C0E-F064D56A67F4}"/>
    <hyperlink ref="C198" r:id="rId330" display="https://streeteasy.com/rental/4422698" xr:uid="{A8667E98-E4DE-2149-BBA3-8DB761A46E3D}"/>
    <hyperlink ref="C263" r:id="rId331" display="https://streeteasy.com/rental/4541432" xr:uid="{F1A8AE1F-0E81-1143-B697-237F5894BC2A}"/>
    <hyperlink ref="C153" r:id="rId332" display="https://streeteasy.com/rental/4455823" xr:uid="{2711597E-45C1-0540-AF65-7D6A01FF9360}"/>
    <hyperlink ref="C49" r:id="rId333" display="https://streeteasy.com/rental/4541414" xr:uid="{FDC7AD6E-DB64-554E-847B-A3BC964B5F8B}"/>
    <hyperlink ref="C321" r:id="rId334" display="https://streeteasy.com/rental/4537242" xr:uid="{486E52D5-230C-6147-94B9-83C89AD343BC}"/>
    <hyperlink ref="C286" r:id="rId335" display="https://streeteasy.com/rental/4421369" xr:uid="{9005E1CC-0DBC-C648-A238-361A2CEE2A3D}"/>
    <hyperlink ref="C247" r:id="rId336" display="https://streeteasy.com/rental/4515132" xr:uid="{76D42447-868C-5843-8F6B-A1CFDBF2AD21}"/>
    <hyperlink ref="C58" r:id="rId337" display="https://streeteasy.com/rental/4523571" xr:uid="{096FE969-A952-4445-9B96-9A7F4AFC94FA}"/>
    <hyperlink ref="C251" r:id="rId338" display="https://streeteasy.com/rental/4485295" xr:uid="{0852A93D-EEC5-964F-BA94-280B4F1D245A}"/>
    <hyperlink ref="C68" r:id="rId339" display="https://streeteasy.com/rental/4521624" xr:uid="{B8ACB92F-CF44-9E4E-814A-F8F9C9EABF1E}"/>
    <hyperlink ref="C167" r:id="rId340" display="https://streeteasy.com/rental/4537225" xr:uid="{AB436000-AF64-1844-A78B-C1A3C6E1A570}"/>
    <hyperlink ref="C246" r:id="rId341" display="https://streeteasy.com/rental/4515127" xr:uid="{C469AD4B-B0C3-AB47-8833-7BC8BE76E997}"/>
    <hyperlink ref="C370" r:id="rId342" display="https://streeteasy.com/rental/4509252" xr:uid="{2706F75A-44E7-5649-B189-2116E8680E19}"/>
    <hyperlink ref="C207" r:id="rId343" display="https://streeteasy.com/rental/4515146" xr:uid="{DD6E8664-3C4F-DD48-AEFF-C2978DFA62F1}"/>
    <hyperlink ref="C218" r:id="rId344" display="https://streeteasy.com/rental/4469487" xr:uid="{8131C683-E29A-F74C-B361-D4F070FD2598}"/>
    <hyperlink ref="C439" r:id="rId345" display="https://streeteasy.com/rental/4485344" xr:uid="{3152423E-7162-4247-8AB5-9C42CD46FCF5}"/>
    <hyperlink ref="C360" r:id="rId346" display="https://streeteasy.com/rental/4353996" xr:uid="{6387A5FB-020A-C540-B06B-6B79991B70A5}"/>
    <hyperlink ref="C245" r:id="rId347" display="https://streeteasy.com/rental/4501000" xr:uid="{BFD5F8B5-DF5A-B74A-8998-2B15BDDA2A27}"/>
    <hyperlink ref="C323" r:id="rId348" display="https://streeteasy.com/rental/4523574" xr:uid="{665B1B62-C868-1F40-BE50-0361887E1481}"/>
    <hyperlink ref="C379" r:id="rId349" display="https://streeteasy.com/rental/4515125" xr:uid="{39BED9BD-7FD1-BE4A-94AF-75CF28F89D58}"/>
    <hyperlink ref="C240" r:id="rId350" display="https://streeteasy.com/rental/4462726" xr:uid="{1815145D-5538-1A42-A91F-655692AEC984}"/>
    <hyperlink ref="C228" r:id="rId351" display="https://streeteasy.com/rental/4515134" xr:uid="{A00D6D3C-5E6C-E141-BAD5-2228B9A84DA4}"/>
    <hyperlink ref="C231" r:id="rId352" display="https://streeteasy.com/rental/4500525" xr:uid="{667595DC-ABED-6E42-9ACC-1CC1DE6160D6}"/>
    <hyperlink ref="C527" r:id="rId353" display="https://streeteasy.com/rental/4469490" xr:uid="{24912A3E-D135-E044-A887-762DE8BD3E41}"/>
    <hyperlink ref="C42" r:id="rId354" display="https://streeteasy.com/rental/4469482" xr:uid="{A783385C-BE76-7E41-BE79-81DB1195ABE9}"/>
    <hyperlink ref="C27" r:id="rId355" display="https://streeteasy.com/rental/4477718" xr:uid="{A3635DCA-022A-9642-AFBE-4E62144397DF}"/>
    <hyperlink ref="C227" r:id="rId356" display="https://streeteasy.com/rental/4500532" xr:uid="{D07E5A25-5F64-E54E-B33E-73781EEFD47F}"/>
    <hyperlink ref="C501" r:id="rId357" display="https://streeteasy.com/rental/4500528" xr:uid="{3833990F-4E5B-BF4A-90BD-5EA3FCA10259}"/>
    <hyperlink ref="C185" r:id="rId358" display="https://streeteasy.com/rental/4448756" xr:uid="{AAC1352D-50D9-5045-9BDD-F38644CC5F0F}"/>
    <hyperlink ref="C330" r:id="rId359" display="https://streeteasy.com/rental/4448786" xr:uid="{C872F7D0-5550-0442-80C5-F98689813646}"/>
    <hyperlink ref="C187" r:id="rId360" display="https://streeteasy.com/rental/4469483" xr:uid="{EDDC480E-A272-9F4E-9D03-2502CE0517B5}"/>
    <hyperlink ref="C45" r:id="rId361" display="https://streeteasy.com/rental/4348538" xr:uid="{AE483004-2D29-224A-87B7-A5966FC74EFB}"/>
    <hyperlink ref="AE227" r:id="rId362" display="https://streeteasy.com/rental/4415739" xr:uid="{0D4D4419-A945-2142-8AF4-BDF509B812C8}"/>
    <hyperlink ref="C53" r:id="rId363" display="https://streeteasy.com/rental/4416454" xr:uid="{702A73C7-0EAE-4646-A207-6FF3E2222E09}"/>
    <hyperlink ref="C204" r:id="rId364" display="https://streeteasy.com/rental/4478857" xr:uid="{46A37A00-1BD2-F848-96F2-7C98128D7B66}"/>
    <hyperlink ref="C104" r:id="rId365" display="https://streeteasy.com/rental/4477720" xr:uid="{B891D60F-2271-2145-AECC-35C16063411E}"/>
    <hyperlink ref="C359" r:id="rId366" display="https://streeteasy.com/rental/4409119" xr:uid="{9E6653D5-CA5C-6346-A3B1-F5E06AE343B7}"/>
    <hyperlink ref="C369" r:id="rId367" display="https://streeteasy.com/rental/4469493" xr:uid="{A7BE127F-568C-7A46-A9AB-21450BFEE86C}"/>
    <hyperlink ref="C168" r:id="rId368" display="https://streeteasy.com/rental/4421367" xr:uid="{E91614F6-D23D-AA45-AD91-0900DC6269DB}"/>
    <hyperlink ref="C183" r:id="rId369" display="https://streeteasy.com/rental/4462715" xr:uid="{74C32BB5-8BFC-7B45-9167-35F9ACA3A86B}"/>
    <hyperlink ref="C163" r:id="rId370" display="https://streeteasy.com/rental/4421366" xr:uid="{AE47403C-3A66-4A4C-86C4-67FD6BCC338A}"/>
    <hyperlink ref="C112" r:id="rId371" display="https://streeteasy.com/rental/4455834" xr:uid="{F47E1E54-3A3F-454A-A1FA-F9DC6863D6C8}"/>
    <hyperlink ref="C106" r:id="rId372" display="https://streeteasy.com/rental/4462727" xr:uid="{08D6D022-E837-FB47-9D7A-4FFCB58D4DED}"/>
    <hyperlink ref="C226" r:id="rId373" display="https://streeteasy.com/rental/4448654" xr:uid="{ABB8BB58-2230-A741-968B-AB2B06349DB0}"/>
    <hyperlink ref="AE27" r:id="rId374" display="https://streeteasy.com/rental/4353920" xr:uid="{1535C2DF-221C-DC48-A0AA-DB13AC2DDE0A}"/>
    <hyperlink ref="C38" r:id="rId375" display="https://streeteasy.com/rental/4443754" xr:uid="{DFCFC2E7-B4EC-714B-BF3E-BB1DFC2AECA4}"/>
    <hyperlink ref="C39" r:id="rId376" display="https://streeteasy.com/rental/4348407" xr:uid="{6E22E438-7DBB-4D40-9D97-846EE829D911}"/>
    <hyperlink ref="C315" r:id="rId377" display="https://streeteasy.com/rental/4396665" xr:uid="{9401BE0D-C909-0747-B236-5CEBD67344EB}"/>
    <hyperlink ref="C244" r:id="rId378" display="https://streeteasy.com/rental/4433912" xr:uid="{25A5175A-96B5-364D-B2CA-D5D658E6DFEE}"/>
    <hyperlink ref="C386" r:id="rId379" display="https://streeteasy.com/rental/4448714" xr:uid="{76116FA8-2A07-724B-ABE6-A493C6C7E923}"/>
    <hyperlink ref="C329" r:id="rId380" display="https://streeteasy.com/rental/4416433" xr:uid="{30BF2D20-4FA1-D44B-BB1A-2F7F42D2ACEB}"/>
    <hyperlink ref="C134" r:id="rId381" display="https://streeteasy.com/rental/4423295" xr:uid="{87F5EF33-3880-FE47-8528-FCD2A42C8957}"/>
    <hyperlink ref="C184" r:id="rId382" display="https://streeteasy.com/rental/4369552" xr:uid="{91E6200F-B3B5-8244-B553-B72D8429DD18}"/>
    <hyperlink ref="C126" r:id="rId383" display="https://streeteasy.com/rental/4422319" xr:uid="{E345D618-36E2-9A46-9090-9E50D10C8524}"/>
    <hyperlink ref="C468" r:id="rId384" display="https://streeteasy.com/rental/4403042" xr:uid="{7DCA2E3E-B4E5-1D48-B896-2A2C7AE77347}"/>
    <hyperlink ref="AE308" r:id="rId385" display="https://streeteasy.com/rental/4318606" xr:uid="{0B4AD4E0-F3E5-BB47-A1BC-B832BF39B83B}"/>
    <hyperlink ref="C7" r:id="rId386" display="https://streeteasy.com/rental/4433916" xr:uid="{DCB5EAD7-2F72-0B46-AE75-646F70BAF974}"/>
    <hyperlink ref="AE38" r:id="rId387" display="https://streeteasy.com/rental/4333444" xr:uid="{E0F20D89-C77B-6245-B26F-622D9C99456B}"/>
    <hyperlink ref="C279" r:id="rId388" display="https://streeteasy.com/rental/4416564" xr:uid="{1D1FA198-8A7F-464F-BBA2-8F6E699C83D7}"/>
    <hyperlink ref="C75" r:id="rId389" display="https://streeteasy.com/rental/4374711" xr:uid="{DE8C2F72-E458-9142-A26A-75F252493104}"/>
    <hyperlink ref="C21" r:id="rId390" display="https://streeteasy.com/rental/4374713" xr:uid="{9F8706E9-8E07-DF47-B3EC-14A0801DD44B}"/>
    <hyperlink ref="C92" r:id="rId391" display="https://streeteasy.com/rental/4416405" xr:uid="{6475D19A-4D16-C347-ADA6-29844483F5ED}"/>
    <hyperlink ref="C431" r:id="rId392" display="https://streeteasy.com/rental/4342813" xr:uid="{DCF0CA7B-5501-F644-8556-FEAE75543B8D}"/>
    <hyperlink ref="C161" r:id="rId393" display="https://streeteasy.com/rental/4396677" xr:uid="{E209CA48-061B-944A-9E69-82776DA1C6DB}"/>
    <hyperlink ref="C409" r:id="rId394" display="https://streeteasy.com/rental/4384637" xr:uid="{051E650A-3380-1449-9B2B-A7DC3C81D0F8}"/>
    <hyperlink ref="C416" r:id="rId395" display="https://streeteasy.com/rental/4396681" xr:uid="{827B04F9-4792-734B-896F-CA6996D80184}"/>
    <hyperlink ref="C197" r:id="rId396" display="https://streeteasy.com/rental/4374661" xr:uid="{1327DBBB-1163-D549-9995-013864FB85F2}"/>
    <hyperlink ref="C141" r:id="rId397" display="https://streeteasy.com/rental/4375461" xr:uid="{F201B3C0-1075-9042-96B3-546DEE6D0A81}"/>
    <hyperlink ref="C28" r:id="rId398" display="https://streeteasy.com/rental/4347757" xr:uid="{3C699887-6715-354B-875B-7C3E65AA6A3F}"/>
    <hyperlink ref="C485" r:id="rId399" display="https://streeteasy.com/rental/4375851" xr:uid="{9ABCEF1B-B08D-E34D-A7AB-D254D2C3482D}"/>
    <hyperlink ref="C174" r:id="rId400" display="https://streeteasy.com/rental/4369549" xr:uid="{90A14016-D60B-CD4E-99FB-897027BEEB8F}"/>
    <hyperlink ref="C262" r:id="rId401" display="https://streeteasy.com/rental/4309731" xr:uid="{8CF1FE3A-2EA7-3046-BDB7-7884524B6D14}"/>
    <hyperlink ref="C414" r:id="rId402" display="https://streeteasy.com/rental/4298472" xr:uid="{37B3EF81-1885-A346-BF6A-81C61A122D97}"/>
    <hyperlink ref="C67" r:id="rId403" display="https://streeteasy.com/rental/4348560" xr:uid="{3E7B625D-3E9B-8A49-BC76-8C79CF160CAA}"/>
    <hyperlink ref="C469" r:id="rId404" display="https://streeteasy.com/rental/4380018" xr:uid="{0FFCC1CA-289C-A44A-B02C-8652E25659C9}"/>
    <hyperlink ref="C325" r:id="rId405" display="https://streeteasy.com/rental/4385255" xr:uid="{A984BA56-64D4-9F45-A0B9-08B79053B651}"/>
    <hyperlink ref="C417" r:id="rId406" display="https://streeteasy.com/rental/4374668" xr:uid="{0ABC4AA4-D8E7-A543-A0E2-B8EF89EFE9A3}"/>
    <hyperlink ref="C418" r:id="rId407" display="https://streeteasy.com/rental/4307803" xr:uid="{4DB7B270-13F9-084E-B834-BE6733A50D4D}"/>
    <hyperlink ref="C128" r:id="rId408" display="https://streeteasy.com/rental/4376128" xr:uid="{78BA1687-1763-3A49-BAB1-FC861F9527A4}"/>
    <hyperlink ref="AE409" r:id="rId409" display="https://streeteasy.com/rental/4233257" xr:uid="{5612CF08-C94E-6948-848A-9BAFFD22107E}"/>
    <hyperlink ref="C170" r:id="rId410" display="https://streeteasy.com/rental/4348130" xr:uid="{4F192217-1C1E-8F44-847F-5A6FF15330B8}"/>
    <hyperlink ref="C478" r:id="rId411" display="https://streeteasy.com/rental/4216237" xr:uid="{B936A38C-FC26-D24F-BAB3-675CF5A335A4}"/>
    <hyperlink ref="C275" r:id="rId412" display="https://streeteasy.com/rental/4210114" xr:uid="{432CC89E-CBA2-5147-B884-C3EBF0A3E91A}"/>
    <hyperlink ref="C482" r:id="rId413" display="https://streeteasy.com/rental/4266375" xr:uid="{98C2A03D-4990-C843-ABE1-A850EA268548}"/>
    <hyperlink ref="C429" r:id="rId414" display="https://streeteasy.com/rental/4264976" xr:uid="{2C883AB2-FA6D-B640-9D06-2530312978E8}"/>
    <hyperlink ref="C464" r:id="rId415" display="https://streeteasy.com/rental/4318695" xr:uid="{6AAC726A-30F8-E543-B3E3-08C48B9BA1CD}"/>
    <hyperlink ref="C22" r:id="rId416" display="https://streeteasy.com/rental/4318652" xr:uid="{D7B2FA89-9677-2446-AC86-E4BDF1AD735D}"/>
    <hyperlink ref="C136" r:id="rId417" display="https://streeteasy.com/rental/4308179" xr:uid="{470447E2-94BC-F64C-839A-37B1FF842AFD}"/>
    <hyperlink ref="C322" r:id="rId418" display="https://streeteasy.com/rental/4297795" xr:uid="{C1F605DD-5FD8-4742-9658-BCF0990BE3D9}"/>
    <hyperlink ref="C486" r:id="rId419" display="https://streeteasy.com/rental/4204928" xr:uid="{393AB8C5-69D6-224F-B78F-C517E2FD0639}"/>
    <hyperlink ref="C306" r:id="rId420" display="https://streeteasy.com/rental/4238800" xr:uid="{97E9A228-C36A-F347-AFAA-813409D9E8D2}"/>
    <hyperlink ref="C287" r:id="rId421" display="https://streeteasy.com/rental/4264023" xr:uid="{9F0126FA-F568-6448-BDB7-BD7E26DA4D03}"/>
    <hyperlink ref="C294" r:id="rId422" display="https://streeteasy.com/rental/4233753" xr:uid="{E7E15F08-7D1C-F74A-8DA2-A0598C442CBB}"/>
    <hyperlink ref="C454" r:id="rId423" display="https://streeteasy.com/rental/4239887" xr:uid="{4EC40C23-52D3-894C-8781-748394F1CCA7}"/>
    <hyperlink ref="C433" r:id="rId424" display="https://streeteasy.com/rental/4266684" xr:uid="{0B665358-254A-994A-A527-4523681E75B6}"/>
    <hyperlink ref="C212" r:id="rId425" display="https://streeteasy.com/rental/4222174" xr:uid="{7C6E5362-B8C4-454A-8383-1F4CDEFB8C02}"/>
    <hyperlink ref="C283" r:id="rId426" display="https://streeteasy.com/rental/4260763" xr:uid="{A22EFA94-462E-5C49-A464-9ECF568BC604}"/>
    <hyperlink ref="C138" r:id="rId427" display="https://streeteasy.com/rental/4273029" xr:uid="{4CE80DEF-FA4E-5C47-961B-F6DB6FE206EE}"/>
    <hyperlink ref="C232" r:id="rId428" display="https://streeteasy.com/rental/4233868" xr:uid="{106882DA-7717-0547-818C-B3507B7BAC12}"/>
    <hyperlink ref="C188" r:id="rId429" display="https://streeteasy.com/rental/4222167" xr:uid="{DBCFA3D0-3422-034A-B12E-71F994FD774B}"/>
    <hyperlink ref="C144" r:id="rId430" display="https://streeteasy.com/rental/4266613" xr:uid="{096B20B1-F88A-F543-BB50-A624CBDA2AB0}"/>
    <hyperlink ref="C314" r:id="rId431" display="https://streeteasy.com/rental/4260834" xr:uid="{826BE475-4C25-0C46-AA3A-4E9B835560F5}"/>
    <hyperlink ref="C57" r:id="rId432" display="https://streeteasy.com/rental/4260756" xr:uid="{6F8AAE96-43AB-FF47-AD75-CA8B21A879FE}"/>
    <hyperlink ref="C83" r:id="rId433" display="https://streeteasy.com/rental/4245652" xr:uid="{45E93C85-19DA-ED4E-AC2D-A18325B32543}"/>
    <hyperlink ref="C474" r:id="rId434" display="https://streeteasy.com/rental/4239893" xr:uid="{3E3D0823-351C-8D42-926D-D8DA94AB9F89}"/>
    <hyperlink ref="C327" r:id="rId435" display="https://streeteasy.com/rental/4255425" xr:uid="{AFB6D57C-2036-7B43-8FB5-159F3BBB339C}"/>
    <hyperlink ref="C238" r:id="rId436" display="https://streeteasy.com/rental/4216224" xr:uid="{5E294151-2558-F44F-B60F-0A2B4F9FF961}"/>
    <hyperlink ref="C457" r:id="rId437" display="https://streeteasy.com/rental/4245651" xr:uid="{0FA31C49-5B18-2940-B68D-E91F7F3FB75E}"/>
    <hyperlink ref="AE342" r:id="rId438" display="https://streeteasy.com/rental/4222181" xr:uid="{C00E0976-B409-7047-919F-859293D00CE0}"/>
    <hyperlink ref="AE455" r:id="rId439" display="https://streeteasy.com/rental/4234936" xr:uid="{36D6CE58-B3E8-4C42-9A22-F3C4F9854BFD}"/>
    <hyperlink ref="AE300" r:id="rId440" display="https://streeteasy.com/rental/4216232" xr:uid="{61858AE7-2C82-F645-9512-DD8AD3FB4D01}"/>
    <hyperlink ref="AE282" r:id="rId441" display="https://streeteasy.com/rental/4222164" xr:uid="{189D5792-2172-6746-B62B-BF563EBBA560}"/>
    <hyperlink ref="AE522" r:id="rId442" display="https://streeteasy.com/rental/4204977" xr:uid="{2059F97E-AB58-DF45-A583-9256D480AE44}"/>
    <hyperlink ref="AE301" r:id="rId443" display="https://streeteasy.com/rental/4233853" xr:uid="{CBB9F536-56C0-9142-9A13-7259ED236A7B}"/>
    <hyperlink ref="AE446" r:id="rId444" display="https://streeteasy.com/rental/4210118" xr:uid="{1E27CDA2-2C98-4147-B4C8-AC305415A7B2}"/>
    <hyperlink ref="C148" r:id="rId445" display="https://streeteasy.com/rental/4245653" xr:uid="{BF46FB45-54E0-EA4B-9C09-0899B1284C8F}"/>
    <hyperlink ref="C186" r:id="rId446" display="https://streeteasy.com/rental/4239889" xr:uid="{877F5A57-5C52-AF4D-AFA7-CCD2A381F112}"/>
    <hyperlink ref="C172" r:id="rId447" display="https://streeteasy.com/rental/4210108" xr:uid="{FB8EE7B6-B720-F04C-A0A1-FFFC271D4672}"/>
    <hyperlink ref="C91" r:id="rId448" display="https://streeteasy.com/rental/4239915" xr:uid="{23F7882C-F12B-1342-816C-BF79093CFDE7}"/>
    <hyperlink ref="C195" r:id="rId449" display="https://streeteasy.com/rental/4233864" xr:uid="{2ED1A35E-5273-FF4D-9207-B2029EDC6B44}"/>
    <hyperlink ref="AE363" r:id="rId450" display="https://streeteasy.com/rental/4190481" xr:uid="{2513F9AF-78D2-B043-B4BC-3E9579863717}"/>
    <hyperlink ref="C139" r:id="rId451" display="https://streeteasy.com/rental/4227540" xr:uid="{EEEBF8FA-095E-4146-A6AA-BE59F146202C}"/>
    <hyperlink ref="C371" r:id="rId452" display="https://streeteasy.com/rental/4210110" xr:uid="{82926A48-C6B6-6F4F-835C-682E8C6DE672}"/>
    <hyperlink ref="C252" r:id="rId453" display="https://streeteasy.com/rental/4222178" xr:uid="{E0CAE117-BAA0-C14A-871B-72E708EB2DEC}"/>
    <hyperlink ref="C340" r:id="rId454" display="https://streeteasy.com/rental/4174695" xr:uid="{ED7CC247-0218-CA40-A5F3-AE0987DE9AA6}"/>
    <hyperlink ref="C258" r:id="rId455" display="https://streeteasy.com/rental/4161602" xr:uid="{335B7359-A703-8441-AFDE-0B17F1B03E7F}"/>
    <hyperlink ref="C426" r:id="rId456" display="https://streeteasy.com/rental/4161594" xr:uid="{91C2F0BA-56EF-C24C-A3C1-2C121B98D572}"/>
    <hyperlink ref="C492" r:id="rId457" display="https://streeteasy.com/rental/4210109" xr:uid="{0BE1265F-04B1-EF4E-8087-730E7C78627F}"/>
    <hyperlink ref="C220" r:id="rId458" display="https://streeteasy.com/rental/4161607" xr:uid="{FBB21210-2703-434F-9259-3958152E0A4E}"/>
    <hyperlink ref="C62" r:id="rId459" display="https://streeteasy.com/rental/4190338" xr:uid="{1E468675-E0E6-834E-B8F2-4381569B1E06}"/>
    <hyperlink ref="C99" r:id="rId460" display="https://streeteasy.com/rental/4190318" xr:uid="{D13642C1-2B5C-8E4E-8D73-5A97FF3223DD}"/>
    <hyperlink ref="C277" r:id="rId461" display="https://streeteasy.com/rental/4141344" xr:uid="{57E12C53-D211-9F44-ABE2-62F9B18B05DD}"/>
    <hyperlink ref="C239" r:id="rId462" display="https://streeteasy.com/rental/4190347" xr:uid="{60B10355-E805-4648-8C55-B325E25EBA4B}"/>
    <hyperlink ref="C254" r:id="rId463" display="https://streeteasy.com/rental/3919807" xr:uid="{6234F74C-4CC5-054B-BA2C-D8FA6EE43575}"/>
    <hyperlink ref="C358" r:id="rId464" display="https://streeteasy.com/rental/4174702" xr:uid="{87B1C809-C951-C647-B8A1-EF1C963D7264}"/>
    <hyperlink ref="C496" r:id="rId465" display="https://streeteasy.com/rental/4155098" xr:uid="{4EEA8633-50AD-A841-9D67-EDE43175BDB6}"/>
    <hyperlink ref="C250" r:id="rId466" display="https://streeteasy.com/rental/4155087" xr:uid="{07F19DD1-CA9C-6749-A932-375BEBAB1C07}"/>
    <hyperlink ref="C435" r:id="rId467" display="https://streeteasy.com/rental/4140795" xr:uid="{13EE0B41-C675-5344-8ABE-057C9854CECE}"/>
    <hyperlink ref="C365" r:id="rId468" display="https://streeteasy.com/rental/4155044" xr:uid="{18588A84-276C-1345-A068-B1F2ADAC694C}"/>
    <hyperlink ref="C272" r:id="rId469" display="https://streeteasy.com/rental/4148304" xr:uid="{DAF26CB8-7400-DD4D-9A36-5947622D1D34}"/>
    <hyperlink ref="C157" r:id="rId470" display="https://streeteasy.com/rental/4161536" xr:uid="{1B8468C4-C89A-DF49-AC0B-2715928B757E}"/>
    <hyperlink ref="C368" r:id="rId471" display="https://streeteasy.com/rental/4140745" xr:uid="{C1554D17-843C-BF4C-86CC-E7771EF33D9E}"/>
    <hyperlink ref="C66" r:id="rId472" display="https://streeteasy.com/rental/4140790" xr:uid="{41D0DA80-7D34-B948-8F46-F2985BA88E43}"/>
    <hyperlink ref="AE368" r:id="rId473" display="https://streeteasy.com/rental/4157027" xr:uid="{0BCB3527-6026-CE4C-AA73-E7895918C8FA}"/>
    <hyperlink ref="C411" r:id="rId474" display="https://streeteasy.com/rental/4113584" xr:uid="{828BEE6C-A404-CE47-B6DD-871BE50EB2F0}"/>
    <hyperlink ref="C20" r:id="rId475" display="https://streeteasy.com/rental/4155090" xr:uid="{AA29E7E6-3F9E-C549-8887-602ECC6380FE}"/>
    <hyperlink ref="C380" r:id="rId476" display="https://streeteasy.com/rental/4140801" xr:uid="{BDD6D608-4E07-5B4E-B0C9-1537E37A1782}"/>
    <hyperlink ref="C219" r:id="rId477" display="https://streeteasy.com/rental/4111750" xr:uid="{5E7B7F48-AA72-FE4E-A146-AEC44383E15A}"/>
    <hyperlink ref="C86" r:id="rId478" display="https://streeteasy.com/rental/4070785" xr:uid="{D4F485CD-6FFC-AD4C-8E0C-0DA2EF7CF2AC}"/>
    <hyperlink ref="C201" r:id="rId479" display="https://streeteasy.com/rental/4140768" xr:uid="{C667AA62-0AD4-8B44-B79E-FF549F6A97FC}"/>
    <hyperlink ref="C280" r:id="rId480" display="https://streeteasy.com/rental/4122445" xr:uid="{28ACBF78-6B1F-BE45-AEAC-8AF74B5516B4}"/>
    <hyperlink ref="C205" r:id="rId481" display="https://streeteasy.com/rental/4083123" xr:uid="{30732108-047B-2B4C-9CB7-6C610F4E04EF}"/>
    <hyperlink ref="C393" r:id="rId482" display="https://streeteasy.com/rental/4129066" xr:uid="{690F67BF-261E-964B-8A2B-72F012503859}"/>
    <hyperlink ref="C421" r:id="rId483" display="https://streeteasy.com/rental/4113603" xr:uid="{346E70A6-5FE9-F349-AF37-0539E1A8173F}"/>
    <hyperlink ref="C392" r:id="rId484" display="https://streeteasy.com/rental/4059687" xr:uid="{0A59C49E-EF4B-4C42-BD4B-EB5784547998}"/>
    <hyperlink ref="C121" r:id="rId485" display="https://streeteasy.com/rental/4111772" xr:uid="{C678FB1F-7807-414B-BB07-D64AC8CE3887}"/>
    <hyperlink ref="C390" r:id="rId486" display="https://streeteasy.com/rental/4129069" xr:uid="{B62E0E3B-C274-BC40-8126-992231B55571}"/>
    <hyperlink ref="C176" r:id="rId487" display="https://streeteasy.com/rental/4116740" xr:uid="{1984F789-D51D-2C43-BEB5-D4E0A6ED7D0E}"/>
    <hyperlink ref="C179" r:id="rId488" display="https://streeteasy.com/rental/4101043" xr:uid="{6AB7FDAF-9530-A242-9F55-042A8957B984}"/>
    <hyperlink ref="C378" r:id="rId489" display="https://streeteasy.com/rental/3983338" xr:uid="{91226EBC-26D5-5C43-BD60-125D60D5C1CD}"/>
    <hyperlink ref="C216" r:id="rId490" display="https://streeteasy.com/rental/4116746" xr:uid="{7E8AE6F6-80A6-9A42-9156-8E83F53910D6}"/>
    <hyperlink ref="C444" r:id="rId491" display="https://streeteasy.com/rental/4100118" xr:uid="{46328EFF-ED35-2545-8E96-42B3405E8AB3}"/>
    <hyperlink ref="C196" r:id="rId492" display="https://streeteasy.com/rental/4086346" xr:uid="{DC5E6FFB-75AD-6947-9888-627201145B10}"/>
    <hyperlink ref="AE78" r:id="rId493" display="https://streeteasy.com/rental/4086295" xr:uid="{CD1D7CEC-A27F-084F-9376-E95BE209D1CA}"/>
    <hyperlink ref="C129" r:id="rId494" display="https://streeteasy.com/rental/4116748" xr:uid="{8CBF7CB5-252C-884A-94DE-B81326CA12AB}"/>
    <hyperlink ref="C385" r:id="rId495" display="https://streeteasy.com/rental/4020569" xr:uid="{3C19A7C5-89F7-FD4A-B7E0-8F7D9050500A}"/>
    <hyperlink ref="C127" r:id="rId496" display="https://streeteasy.com/rental/4109313" xr:uid="{E98CBFD2-7DFF-F147-B894-C1A4C74AF1E8}"/>
    <hyperlink ref="C407" r:id="rId497" display="https://streeteasy.com/rental/4005900" xr:uid="{847949A2-C63C-784D-8C39-499CFD12F7C8}"/>
    <hyperlink ref="C293" r:id="rId498" display="https://streeteasy.com/rental/4083195" xr:uid="{5A17AAFC-50C7-674F-A73F-82215C444FA6}"/>
    <hyperlink ref="C388" r:id="rId499" display="https://streeteasy.com/rental/3954859" xr:uid="{EA766DD6-5BCF-CB4B-817D-088B9AAE5009}"/>
    <hyperlink ref="C425" r:id="rId500" display="https://streeteasy.com/rental/3994771" xr:uid="{F1C71BCB-821D-BA4C-B970-C5C58B0922DE}"/>
    <hyperlink ref="C225" r:id="rId501" display="https://streeteasy.com/rental/4101028" xr:uid="{1DA2AFB8-2D2D-5D44-B4A2-D09A04B7816C}"/>
    <hyperlink ref="C191" r:id="rId502" display="https://streeteasy.com/rental/3953050" xr:uid="{8A56D172-293F-B448-A1EA-D6391269FA10}"/>
    <hyperlink ref="C320" r:id="rId503" display="https://streeteasy.com/rental/4087346" xr:uid="{58EABD7A-E359-6648-A49D-656BCA2C90B8}"/>
    <hyperlink ref="C120" r:id="rId504" display="https://streeteasy.com/rental/4101051" xr:uid="{95A2EE07-7F02-3645-A345-E18AD25ED999}"/>
    <hyperlink ref="C149" r:id="rId505" display="https://streeteasy.com/rental/4026244" xr:uid="{30DA0D64-3EBC-EB4C-A6C7-8C0403A27CAB}"/>
    <hyperlink ref="C177" r:id="rId506" display="https://streeteasy.com/rental/4068938" xr:uid="{1E5AE0B0-4BB0-4547-841C-0B9A6583C584}"/>
    <hyperlink ref="C309" r:id="rId507" display="https://streeteasy.com/rental/3983955" xr:uid="{15B88BA6-C094-EC44-871D-0FE327369F4E}"/>
    <hyperlink ref="C276" r:id="rId508" display="https://streeteasy.com/rental/3859641" xr:uid="{EC7A14F5-0E22-0F4D-B545-433F8A639C32}"/>
    <hyperlink ref="C488" r:id="rId509" display="https://streeteasy.com/rental/4022894" xr:uid="{0460AD54-AFBA-314A-B347-8D140553EC1C}"/>
    <hyperlink ref="C162" r:id="rId510" display="https://streeteasy.com/rental/4022693" xr:uid="{F8C107D9-40D4-0442-BF6D-F1101865E696}"/>
    <hyperlink ref="C354" r:id="rId511" display="https://streeteasy.com/rental/3934010" xr:uid="{F66D9162-A0AA-B440-95D1-44A03A6CA325}"/>
    <hyperlink ref="C65" r:id="rId512" display="https://streeteasy.com/rental/4020385" xr:uid="{24076D03-1992-3242-9A53-0C83CE3448C4}"/>
    <hyperlink ref="C178" r:id="rId513" display="https://streeteasy.com/rental/4072781" xr:uid="{45A8BD98-29FD-1048-9A5B-CFA6208209D5}"/>
    <hyperlink ref="C249" r:id="rId514" display="https://streeteasy.com/rental/4083076" xr:uid="{344CADDE-E65E-004C-A681-A80F09E44A34}"/>
    <hyperlink ref="C47" r:id="rId515" display="https://streeteasy.com/rental/4034591" xr:uid="{86029E64-EB11-D041-A06C-5F7FF373D95A}"/>
    <hyperlink ref="AE469" r:id="rId516" display="https://streeteasy.com/rental/4079854" xr:uid="{5628ADE7-E8CD-EA41-B5A2-B97D9B70DCAD}"/>
    <hyperlink ref="C223" r:id="rId517" display="https://streeteasy.com/rental/4020559" xr:uid="{F9E3D2B2-ABDC-904B-844B-03B09A7BBE67}"/>
    <hyperlink ref="C107" r:id="rId518" display="https://streeteasy.com/rental/4011981" xr:uid="{46B96300-D656-3B45-9887-0943259409D3}"/>
    <hyperlink ref="C84" r:id="rId519" display="https://streeteasy.com/rental/4020523" xr:uid="{D6596654-1867-2343-A211-068713C0AF1E}"/>
    <hyperlink ref="AE7" r:id="rId520" display="https://streeteasy.com/rental/4070772" xr:uid="{BAA68CB0-064B-9742-BE9E-4A0B2F2EAD8B}"/>
    <hyperlink ref="C242" r:id="rId521" display="https://streeteasy.com/rental/4068853" xr:uid="{9698CF2D-0A1F-0740-A3E9-C7CBAB2E3B54}"/>
    <hyperlink ref="C328" r:id="rId522" display="https://streeteasy.com/rental/3983379" xr:uid="{13E9184B-7F88-EE41-ADBA-30DCB79C1168}"/>
    <hyperlink ref="C405" r:id="rId523" display="https://streeteasy.com/rental/3984279" xr:uid="{7F3793FB-EE8F-8C46-9EA9-CB24B35365DF}"/>
    <hyperlink ref="AE242" r:id="rId524" display="https://streeteasy.com/rental/3939581" xr:uid="{E7FC7CD3-78C1-334B-AD8F-5E368C8797F3}"/>
    <hyperlink ref="AE253" r:id="rId525" display="https://streeteasy.com/rental/3958771" xr:uid="{B97E594B-24E2-634F-ADFF-DE17AA2EDE21}"/>
    <hyperlink ref="C40" r:id="rId526" display="https://streeteasy.com/rental/4053737" xr:uid="{D526DCF9-5BD7-5146-8B28-DBFEC2682653}"/>
    <hyperlink ref="C175" r:id="rId527" display="https://streeteasy.com/rental/3934075" xr:uid="{1100CFED-A98C-CC42-A1E8-98DAA8AD5776}"/>
    <hyperlink ref="AE260" r:id="rId528" display="https://streeteasy.com/rental/3940766" xr:uid="{2B1DFEE8-6ECE-D948-A163-7ABB4AE22B8A}"/>
    <hyperlink ref="C453" r:id="rId529" display="https://streeteasy.com/rental/4048767" xr:uid="{1EEE7C79-BC48-D24A-80F9-26540BF4D31A}"/>
    <hyperlink ref="C111" r:id="rId530" display="https://streeteasy.com/rental/4020550" xr:uid="{D6CEBEC4-919D-F247-A6C3-BCCF87EC5235}"/>
    <hyperlink ref="C326" r:id="rId531" display="https://streeteasy.com/rental/3940707" xr:uid="{2A609F45-B626-8645-A95E-B737440BEC50}"/>
    <hyperlink ref="C521" r:id="rId532" display="https://streeteasy.com/rental/4022926" xr:uid="{B9B165C9-41EB-3441-8303-14751CD77B6E}"/>
    <hyperlink ref="AE241" r:id="rId533" display="https://streeteasy.com/rental/3863192" xr:uid="{B3BB9769-CD85-8646-AD0F-1B3158C3AD49}"/>
    <hyperlink ref="C289" r:id="rId534" display="https://streeteasy.com/rental/4039342" xr:uid="{B4D1381A-A861-C741-A6F8-7FCD1A5274C9}"/>
    <hyperlink ref="AE248" r:id="rId535" display="https://streeteasy.com/rental/4028584" xr:uid="{9914DE2B-0471-5748-806D-0163BA2F9837}"/>
    <hyperlink ref="AE452" r:id="rId536" display="https://streeteasy.com/rental/4034726" xr:uid="{58817A8E-23BD-AA4F-9879-B632D1D4B6D0}"/>
    <hyperlink ref="C29" r:id="rId537" display="https://streeteasy.com/rental/3994169" xr:uid="{932078E0-D34B-4743-BDFE-C41C59B3F74B}"/>
    <hyperlink ref="AE196" r:id="rId538" display="https://streeteasy.com/rental/4022751" xr:uid="{B1B3F7E2-A62E-454C-BF53-A69B57F5C60B}"/>
    <hyperlink ref="AE55" r:id="rId539" display="https://streeteasy.com/rental/4028447" xr:uid="{4D8617EF-1E1A-1E4E-A028-626263A626B3}"/>
    <hyperlink ref="C288" r:id="rId540" display="https://streeteasy.com/rental/3863103" xr:uid="{5BA96446-20BE-D24D-89F9-C36FB9D89BF7}"/>
    <hyperlink ref="C400" r:id="rId541" display="https://streeteasy.com/rental/4020581" xr:uid="{6906B8CB-39C4-3B4B-9715-2F5440EC556B}"/>
    <hyperlink ref="C213" r:id="rId542" display="https://streeteasy.com/rental/4011996" xr:uid="{23557898-5D0D-2A40-A799-7ABF257F7391}"/>
    <hyperlink ref="C419" r:id="rId543" display="https://streeteasy.com/rental/4011916" xr:uid="{91DEF8F9-F409-7D4B-B697-0CD4E1A6C88A}"/>
    <hyperlink ref="C353" r:id="rId544" display="https://streeteasy.com/rental/3912355" xr:uid="{6BDB69EE-45E0-8C4F-8E04-84534F2BC003}"/>
    <hyperlink ref="C290" r:id="rId545" display="https://streeteasy.com/rental/3983452" xr:uid="{03692021-7F76-E841-B555-5C835750A2EC}"/>
    <hyperlink ref="C487" r:id="rId546" display="https://streeteasy.com/rental/3922017" xr:uid="{708825A3-426B-0F4A-9051-5D31868CBC63}"/>
    <hyperlink ref="AE162" r:id="rId547" display="https://streeteasy.com/rental/3919710" xr:uid="{67D279AE-3338-0243-BBA8-059758D25CAF}"/>
    <hyperlink ref="AE267" r:id="rId548" display="https://streeteasy.com/rental/4005886" xr:uid="{EF365D43-A94A-2647-853A-07D0913EDB03}"/>
    <hyperlink ref="C222" r:id="rId549" display="https://streeteasy.com/rental/4004672" xr:uid="{031FCC94-578A-C246-B6D8-8FCADE8D275C}"/>
    <hyperlink ref="C110" r:id="rId550" display="https://streeteasy.com/rental/4004642" xr:uid="{6983730A-E86E-924E-920E-00F8ED352639}"/>
    <hyperlink ref="C391" r:id="rId551" display="https://streeteasy.com/rental/4007890" xr:uid="{CDC8BB3E-EE92-3C4D-AC1C-1399F0FD68D5}"/>
    <hyperlink ref="C192" r:id="rId552" display="https://streeteasy.com/rental/3984229" xr:uid="{08D04092-1436-E640-B15A-98E6736413AE}"/>
    <hyperlink ref="C317" r:id="rId553" display="https://streeteasy.com/rental/3984021" xr:uid="{D9902D3A-5A41-3B4B-BB93-A92ABAEFBB35}"/>
    <hyperlink ref="C46" r:id="rId554" display="https://streeteasy.com/rental/3983812" xr:uid="{02285724-1182-9A40-BAA3-8BF81E4E600E}"/>
    <hyperlink ref="C14" r:id="rId555" display="https://streeteasy.com/rental/3912512" xr:uid="{5ECD42B0-1B34-A541-B609-470151846401}"/>
    <hyperlink ref="C432" r:id="rId556" display="https://streeteasy.com/rental/3939712" xr:uid="{EBF13499-66D4-D545-8CBD-D04BC144359F}"/>
    <hyperlink ref="C160" r:id="rId557" display="https://streeteasy.com/rental/3994122" xr:uid="{B1A37235-D144-FD47-8CD0-6472C6FAC05E}"/>
    <hyperlink ref="C266" r:id="rId558" display="https://streeteasy.com/rental/3958728" xr:uid="{BC6BF294-F39F-F44A-97FA-802F15A7CD60}"/>
    <hyperlink ref="C403" r:id="rId559" display="https://streeteasy.com/rental/3983842" xr:uid="{35D3E057-5ADD-7945-8DD1-38CF8DF15F0D}"/>
    <hyperlink ref="C265" r:id="rId560" display="https://streeteasy.com/rental/3955917" xr:uid="{FB1EBD61-4CEE-DF4B-8AFC-EF50EE62E3EB}"/>
    <hyperlink ref="C389" r:id="rId561" display="https://streeteasy.com/rental/3969675" xr:uid="{8BAE4BF2-287F-C741-B62C-A27E4DB5E479}"/>
    <hyperlink ref="C278" r:id="rId562" display="https://streeteasy.com/rental/3984401" xr:uid="{D7AD9849-27F4-9641-A7EE-6E193CAC2A6D}"/>
    <hyperlink ref="C428" r:id="rId563" display="https://streeteasy.com/rental/3983869" xr:uid="{2BFE4AB8-EE62-9C4F-A578-7BC70B154354}"/>
    <hyperlink ref="C150" r:id="rId564" display="https://streeteasy.com/rental/3974623" xr:uid="{D71793DE-4FD2-CA4F-9E1C-3EEE14C92545}"/>
    <hyperlink ref="C406" r:id="rId565" display="https://streeteasy.com/rental/3984343" xr:uid="{932395F4-6654-624B-908A-9663738F11C4}"/>
    <hyperlink ref="C85" r:id="rId566" display="https://streeteasy.com/rental/3976002" xr:uid="{99DDBA95-034F-B04C-A3A3-A2C329DCBBC5}"/>
    <hyperlink ref="C8" r:id="rId567" display="https://streeteasy.com/rental/3969504" xr:uid="{9AD71918-E30F-D845-948E-DDC02ACC368F}"/>
    <hyperlink ref="C41" r:id="rId568" display="https://streeteasy.com/rental/3940737" xr:uid="{CA683447-D774-7541-9FCC-D125850DD676}"/>
    <hyperlink ref="C36" r:id="rId569" display="https://streeteasy.com/rental/3976047" xr:uid="{DCE74AE2-A5C9-E747-A7D6-B9CF9ED8104F}"/>
    <hyperlink ref="C292" r:id="rId570" display="https://streeteasy.com/rental/3919751" xr:uid="{1F952535-5870-FC42-86F8-E3D6A178D742}"/>
    <hyperlink ref="C133" r:id="rId571" display="https://streeteasy.com/rental/3975656" xr:uid="{97A112D1-35DE-DD44-B22B-87523E10B4C0}"/>
    <hyperlink ref="C451" r:id="rId572" display="https://streeteasy.com/rental/3938555" xr:uid="{6271C855-EE69-A548-80A7-F81F0351A791}"/>
    <hyperlink ref="C269" r:id="rId573" display="https://streeteasy.com/rental/3976305" xr:uid="{F31B2009-9167-D64A-94B2-5FE6AD05576E}"/>
    <hyperlink ref="C430" r:id="rId574" display="https://streeteasy.com/rental/3882843" xr:uid="{5C687F61-A445-1A45-8127-811AC32B7D5F}"/>
    <hyperlink ref="C438" r:id="rId575" display="https://streeteasy.com/rental/3928908" xr:uid="{6FE29F98-42DC-DA41-86F9-4ABC1972E3DC}"/>
    <hyperlink ref="C401" r:id="rId576" display="https://streeteasy.com/rental/3939736" xr:uid="{9DA93422-1577-D241-BDA7-20DA1BF1BD65}"/>
    <hyperlink ref="C93" r:id="rId577" display="https://streeteasy.com/rental/3973790" xr:uid="{D5134731-FBC9-C841-8C74-7FA8E471B1C9}"/>
    <hyperlink ref="C316" r:id="rId578" display="https://streeteasy.com/rental/3964701" xr:uid="{763886EF-A827-F545-A519-3ACB14CE745B}"/>
    <hyperlink ref="C529" r:id="rId579" display="https://streeteasy.com/rental/3919971" xr:uid="{3094DE15-5E7B-1F4F-A501-5589A77972A0}"/>
    <hyperlink ref="AE521" r:id="rId580" display="https://streeteasy.com/rental/3958598" xr:uid="{04BFB7A4-1019-F847-8303-919AED2B7B6E}"/>
    <hyperlink ref="C285" r:id="rId581" display="https://streeteasy.com/rental/3964993" xr:uid="{2F2995AF-0C6C-B341-BA80-0A08E2E5B64C}"/>
    <hyperlink ref="C155" r:id="rId582" display="https://streeteasy.com/rental/3964660" xr:uid="{03CD0391-EED2-4943-8F96-BB3BC23C6824}"/>
    <hyperlink ref="C151" r:id="rId583" display="https://streeteasy.com/rental/3963950" xr:uid="{28E08646-D48D-B849-B187-6C2CC036D306}"/>
    <hyperlink ref="C412" r:id="rId584" display="https://streeteasy.com/rental/3954754" xr:uid="{E9730EB3-2A46-D345-9623-1929E7A5FF79}"/>
    <hyperlink ref="C132" r:id="rId585" display="https://streeteasy.com/rental/3954742" xr:uid="{49EEB13B-E50D-704F-8D40-9F38AEAC67BA}"/>
    <hyperlink ref="C140" r:id="rId586" display="https://streeteasy.com/rental/3954730" xr:uid="{82DA5313-54CE-B949-8BAF-9858BF7296F7}"/>
    <hyperlink ref="C493" r:id="rId587" display="https://streeteasy.com/rental/3940646" xr:uid="{EB37473B-F2FA-D248-9432-548711537B70}"/>
    <hyperlink ref="C284" r:id="rId588" display="https://streeteasy.com/rental/3953051" xr:uid="{0AB55412-57EA-A04B-BFF2-A53B036E3397}"/>
    <hyperlink ref="AE135" r:id="rId589" display="https://streeteasy.com/rental/3952102" xr:uid="{4918C4FA-D65B-1445-840C-3D7800A4F52B}"/>
    <hyperlink ref="C145" r:id="rId590" display="https://streeteasy.com/rental/3948111" xr:uid="{B5545DC7-F732-874D-837B-F97B7AC76139}"/>
    <hyperlink ref="C307" r:id="rId591" display="https://streeteasy.com/rental/3922893" xr:uid="{D1464191-1800-C74D-9BF9-CAC0EBD809BD}"/>
    <hyperlink ref="C130" r:id="rId592" display="https://streeteasy.com/rental/3947922" xr:uid="{31B35F06-C8F2-B54F-8315-CE8AEDFFF706}"/>
    <hyperlink ref="C229" r:id="rId593" display="https://streeteasy.com/rental/3917645" xr:uid="{337DC56A-1E89-8142-986B-435748B2ED02}"/>
    <hyperlink ref="C76" r:id="rId594" display="https://streeteasy.com/rental/3920313" xr:uid="{28C032DD-3B39-6B40-9890-65B7F47E16F1}"/>
    <hyperlink ref="C34" r:id="rId595" display="https://streeteasy.com/rental/3882732" xr:uid="{342A8022-C5A8-AB49-B907-B32257A2089B}"/>
    <hyperlink ref="C59" r:id="rId596" display="https://streeteasy.com/rental/3912407" xr:uid="{7152535B-4A9E-5049-A221-224441842E9F}"/>
    <hyperlink ref="C270" r:id="rId597" display="https://streeteasy.com/rental/3922178" xr:uid="{05F5C494-4399-0F41-B103-1E54D750653F}"/>
    <hyperlink ref="C51" r:id="rId598" display="https://streeteasy.com/rental/3912999" xr:uid="{EF8968CA-BEED-1341-955E-602CDF133349}"/>
    <hyperlink ref="C299" r:id="rId599" display="https://streeteasy.com/rental/3873250" xr:uid="{32997713-3C2D-CF4F-B186-CA4A124E9911}"/>
    <hyperlink ref="C346" r:id="rId600" display="https://streeteasy.com/rental/3873172" xr:uid="{104A80AD-94BD-874A-9FA4-A306DD525F3D}"/>
    <hyperlink ref="C348" r:id="rId601" display="https://streeteasy.com/rental/3921946" xr:uid="{EF297BA7-B27B-E043-AF7E-37336787B7C0}"/>
    <hyperlink ref="C470" r:id="rId602" display="https://streeteasy.com/rental/3895152" xr:uid="{BFA43B23-8357-4140-BA2A-FCE098969A9A}"/>
    <hyperlink ref="C44" r:id="rId603" display="https://streeteasy.com/rental/3903415" xr:uid="{0A03FFAE-FA93-D143-9329-BBD4FD7A7AD7}"/>
    <hyperlink ref="C105" r:id="rId604" display="https://streeteasy.com/rental/3912489" xr:uid="{F47623BC-D9AB-AC41-90C2-EC1305BCAB6E}"/>
    <hyperlink ref="C319" r:id="rId605" display="https://streeteasy.com/rental/3893491" xr:uid="{B65C5EFB-3AC1-704B-955B-C872E7FF2E25}"/>
    <hyperlink ref="C437" r:id="rId606" display="https://streeteasy.com/rental/3912440" xr:uid="{80DDE62E-B45C-7341-934F-7309E4EA1B8C}"/>
    <hyperlink ref="C347" r:id="rId607" display="https://streeteasy.com/rental/3912061" xr:uid="{8FBCC1BE-6C8E-8047-A723-781184109C65}"/>
    <hyperlink ref="C497" r:id="rId608" display="https://streeteasy.com/rental/3888650" xr:uid="{AE2230F3-87BE-EA4C-BC98-3C4801488494}"/>
    <hyperlink ref="C427" r:id="rId609" display="https://streeteasy.com/rental/3863179" xr:uid="{C19582DE-BD3C-A041-A843-7649E4F3B891}"/>
    <hyperlink ref="C500" r:id="rId610" display="https://streeteasy.com/rental/3873245" xr:uid="{33D96776-D521-2F4A-ADAE-04F14CAAC413}"/>
    <hyperlink ref="C366" r:id="rId611" display="https://streeteasy.com/rental/3888414" xr:uid="{9358CA3A-836E-5D41-BD1F-071797AF2630}"/>
    <hyperlink ref="C202" r:id="rId612" display="https://streeteasy.com/rental/3869111" xr:uid="{AA18B366-1213-7B44-9148-1AAC691B5760}"/>
    <hyperlink ref="C436" r:id="rId613" display="https://streeteasy.com/rental/3873228" xr:uid="{995CFE7A-3566-6846-AC04-B4051871D7A9}"/>
    <hyperlink ref="C458" r:id="rId614" display="https://streeteasy.com/rental/3882759" xr:uid="{9897FCBB-8F04-4448-81B4-A3D2642EB3C5}"/>
    <hyperlink ref="C352" r:id="rId615" display="https://streeteasy.com/rental/3880663" xr:uid="{4D08E2B7-E2B2-9945-8A6A-85BADA97A2AF}"/>
    <hyperlink ref="C61" r:id="rId616" display="https://streeteasy.com/rental/3869216" xr:uid="{5E939475-0A6C-004E-8A0F-E52DEFEBA6D5}"/>
    <hyperlink ref="C181" r:id="rId617" display="https://streeteasy.com/rental/3863212" xr:uid="{5E36BE4E-7026-D947-9A65-2B3439F09CE2}"/>
    <hyperlink ref="C13" r:id="rId618" display="https://streeteasy.com/rental/3873206" xr:uid="{2D46D966-660D-A34B-8AEC-5C628F2170D5}"/>
    <hyperlink ref="C165" r:id="rId619" display="https://streeteasy.com/rental/3863187" xr:uid="{FD63F87F-B23B-6C4E-8E6C-4448B2AC250E}"/>
    <hyperlink ref="C182" r:id="rId620" display="https://streeteasy.com/rental/3863170" xr:uid="{1EF54067-D9F7-104F-AB9B-B4E634E1EE6F}"/>
    <hyperlink ref="C194" r:id="rId621" display="https://streeteasy.com/rental/3863147" xr:uid="{D09F0650-6E82-7E4A-BD62-03AEE174A623}"/>
    <hyperlink ref="C465" r:id="rId622" display="https://streeteasy.com/rental/3859421" xr:uid="{C0ED7ACD-09AF-F542-A83C-3B625892F3E5}"/>
    <hyperlink ref="C367" r:id="rId623" display="https://streeteasy.com/rental/3827951" xr:uid="{1AA10479-6703-164B-B80B-C4EE13E17356}"/>
    <hyperlink ref="C355" r:id="rId624" display="https://streeteasy.com/rental/3851078" xr:uid="{5C1D4445-93BD-F34C-86FE-729CD1ECA965}"/>
    <hyperlink ref="C234" r:id="rId625" display="https://streeteasy.com/rental/3827964" xr:uid="{087F9E13-5284-1649-A5EE-1BD3462F12B3}"/>
    <hyperlink ref="C273" r:id="rId626" display="https://streeteasy.com/rental/3843725" xr:uid="{CB3D02F4-A63B-634A-8995-A1AF613F111D}"/>
    <hyperlink ref="C349" r:id="rId627" display="https://streeteasy.com/rental/3827965" xr:uid="{DD74C4C8-9CFB-7147-BD2C-C09CECDBFA11}"/>
    <hyperlink ref="C37" r:id="rId628" display="https://streeteasy.com/rental/3828052" xr:uid="{572B2338-3511-834F-AB70-13E361460262}"/>
    <hyperlink ref="B522" r:id="rId629" display="https://streeteasy.com/rental/4204977" xr:uid="{60DF880F-2D0E-4849-933E-9CE59DBB4BC4}"/>
    <hyperlink ref="C522" r:id="rId630" display="https://streeteasy.com/rental/4204977" xr:uid="{6292C0CA-2EB9-744E-95BE-39151748286A}"/>
    <hyperlink ref="AA262" r:id="rId631" display="https://streeteasy.com/rental/4309731" xr:uid="{4B9015A3-A8B0-834D-AEE6-450E8F1DA89E}"/>
    <hyperlink ref="AE262" r:id="rId632" display="https://streeteasy.com/rental/4309731" xr:uid="{4F4254F7-314C-A24E-9832-3220CF1DC552}"/>
    <hyperlink ref="B248" r:id="rId633" display="https://streeteasy.com/rental/4028584" xr:uid="{C6B717BB-43E4-0C4D-97CD-ECEB48E0ABBC}"/>
    <hyperlink ref="C248" r:id="rId634" display="https://streeteasy.com/rental/4028584" xr:uid="{0668EB67-514B-0E41-91C4-79F4252FD92F}"/>
    <hyperlink ref="C455" r:id="rId635" display="https://streeteasy.com/rental/4234936" xr:uid="{F2158EC5-4B03-8F44-B376-AE49F7C0C442}"/>
    <hyperlink ref="B455" r:id="rId636" display="https://streeteasy.com/rental/4234936" xr:uid="{2B5E24FB-2D7A-BA48-B3F5-5B3186B702F7}"/>
    <hyperlink ref="B55" r:id="rId637" display="https://streeteasy.com/rental/4028447" xr:uid="{8BC54D3F-0212-6E44-858C-635C1895A0BB}"/>
    <hyperlink ref="C55" r:id="rId638" display="https://streeteasy.com/rental/4028447" xr:uid="{4F65773E-959E-674E-AA20-2E6A31D9DFBD}"/>
    <hyperlink ref="AA388" r:id="rId639" display="https://streeteasy.com/rental/3954859" xr:uid="{2CD96F32-A550-6740-AAB3-592FAFBDCDC5}"/>
    <hyperlink ref="AE388" r:id="rId640" display="https://streeteasy.com/rental/3954859" xr:uid="{FFC6425E-99FF-C048-B163-880161BA2AA4}"/>
    <hyperlink ref="B282" r:id="rId641" display="https://streeteasy.com/rental/4222164" xr:uid="{A0C118A4-A3FC-EA47-85E1-2E85B19D05AC}"/>
    <hyperlink ref="C282" r:id="rId642" display="https://streeteasy.com/rental/4222164" xr:uid="{AB10E723-3228-C64F-BE3B-5AA10B8DC7A0}"/>
    <hyperlink ref="B363" r:id="rId643" display="https://streeteasy.com/rental/4190481" xr:uid="{556110F7-5B78-1448-B1DD-F7BD0A8D03F9}"/>
    <hyperlink ref="C363" r:id="rId644" display="https://streeteasy.com/rental/4190481" xr:uid="{DA02C2BA-0BAD-5244-9452-0EEDAE4E6054}"/>
    <hyperlink ref="AE439" r:id="rId645" display="https://streeteasy.com/rental/4485344" xr:uid="{E55E72BB-2791-5942-A4D0-BD86BDA2F10C}"/>
    <hyperlink ref="AA439" r:id="rId646" display="https://streeteasy.com/rental/4485344" xr:uid="{41063E90-75E9-0C4B-B873-EC9948443CD4}"/>
    <hyperlink ref="AA322" r:id="rId647" display="https://streeteasy.com/rental/4297795" xr:uid="{EF5A8B43-DAA8-954F-A750-C17064B6F7FF}"/>
    <hyperlink ref="AE322" r:id="rId648" display="https://streeteasy.com/rental/4297795" xr:uid="{5ADAA8C1-9F78-D747-8EEC-2BE7AFC8EF37}"/>
    <hyperlink ref="K173" r:id="rId649" display="https://streeteasy.com/rental/4570605" xr:uid="{8A41B456-D79E-074D-BF47-D5357B2474D8}"/>
    <hyperlink ref="K364" r:id="rId650" display="https://streeteasy.com/rental/4541378" xr:uid="{EFFF98CF-6976-AF40-87E7-5F855F4E3280}"/>
    <hyperlink ref="K477" r:id="rId651" display="https://streeteasy.com/rental/4553621" xr:uid="{1C2F2C00-16D9-1142-BFD2-8EDD49677ADA}"/>
    <hyperlink ref="K504" r:id="rId652" display="https://streeteasy.com/rental/4541417" xr:uid="{1368E7C0-6E6A-1347-8D8F-D07AF146E771}"/>
    <hyperlink ref="K524" r:id="rId653" display="https://streeteasy.com/rental/4541431" xr:uid="{40DBC308-0022-0D41-B7D5-17CF8DE885D6}"/>
    <hyperlink ref="K456" r:id="rId654" display="https://streeteasy.com/rental/4477644" xr:uid="{B700336F-CA00-174E-B5F4-5537A1D5C3F2}"/>
    <hyperlink ref="K259" r:id="rId655" display="https://streeteasy.com/rental/4541434" xr:uid="{69089088-CCF4-0748-9B3C-02161312D2B6}"/>
    <hyperlink ref="K198" r:id="rId656" display="https://streeteasy.com/rental/4422698" xr:uid="{C65C9687-4C08-A246-A4D1-C1353AF14E81}"/>
    <hyperlink ref="K263" r:id="rId657" display="https://streeteasy.com/rental/4541432" xr:uid="{F57118E3-8684-4441-9D4F-DC9826CB4639}"/>
    <hyperlink ref="K153" r:id="rId658" display="https://streeteasy.com/rental/4455823" xr:uid="{66594D7A-BFBA-4943-B2F4-192582DC756D}"/>
    <hyperlink ref="K49" r:id="rId659" display="https://streeteasy.com/rental/4541414" xr:uid="{2A8FC43E-CB0E-924B-AFF1-91DC5FD63866}"/>
    <hyperlink ref="K321" r:id="rId660" display="https://streeteasy.com/rental/4537242" xr:uid="{871A10CF-9785-8944-BC63-59890F6DB098}"/>
    <hyperlink ref="K247" r:id="rId661" display="https://streeteasy.com/rental/4515132" xr:uid="{ED48772D-075F-1D4E-9A6A-5255AC9CF120}"/>
    <hyperlink ref="K58" r:id="rId662" display="https://streeteasy.com/rental/4523571" xr:uid="{BDE0E98B-CFB3-8343-A502-59D2835C4AD7}"/>
    <hyperlink ref="K251" r:id="rId663" display="https://streeteasy.com/rental/4485295" xr:uid="{D548BE73-E54B-E948-9F69-5731CF6A5841}"/>
    <hyperlink ref="K68" r:id="rId664" display="https://streeteasy.com/rental/4521624" xr:uid="{D8E73D02-0EB3-F04C-90E2-B98835ED90EE}"/>
    <hyperlink ref="K167" r:id="rId665" display="https://streeteasy.com/rental/4537225" xr:uid="{F214553D-DBE1-3242-861F-D6CE50316986}"/>
    <hyperlink ref="K246" r:id="rId666" display="https://streeteasy.com/rental/4515127" xr:uid="{C0CF96BA-63FD-9547-8AD3-9A409408471E}"/>
    <hyperlink ref="K370" r:id="rId667" display="https://streeteasy.com/rental/4509252" xr:uid="{8757A8F3-CCC7-9646-BCD3-D8F89CB15834}"/>
    <hyperlink ref="K207" r:id="rId668" display="https://streeteasy.com/rental/4515146" xr:uid="{6F27A594-E19F-EA4D-9711-900AFBAB5F29}"/>
    <hyperlink ref="K439" r:id="rId669" display="https://streeteasy.com/rental/4485344" xr:uid="{3729AFC9-4A23-4D4F-970C-C4A3388C6AE6}"/>
    <hyperlink ref="K245" r:id="rId670" display="https://streeteasy.com/rental/4501000" xr:uid="{359D4CC7-0164-4D4C-B99D-D08F8E45844A}"/>
    <hyperlink ref="K228" r:id="rId671" display="https://streeteasy.com/rental/4515134" xr:uid="{76D72A20-2CBB-B144-84AD-B24E83C1FAA8}"/>
    <hyperlink ref="K231" r:id="rId672" display="https://streeteasy.com/rental/4500525" xr:uid="{D0E06F70-7207-B74D-9ED9-8F595C987974}"/>
    <hyperlink ref="K527" r:id="rId673" display="https://streeteasy.com/rental/4469490" xr:uid="{BF1F6A0D-5A53-2645-B1C2-D156A3FBC0B0}"/>
    <hyperlink ref="K42" r:id="rId674" display="https://streeteasy.com/rental/4469482" xr:uid="{BA0EABB2-DF3E-A941-A4B7-D4BEDFB616DE}"/>
    <hyperlink ref="K27" r:id="rId675" display="https://streeteasy.com/rental/4477718" xr:uid="{27C3EAFA-81DD-E34D-8E34-0AF3711653DD}"/>
    <hyperlink ref="K227" r:id="rId676" display="https://streeteasy.com/rental/4500532" xr:uid="{CFA970A9-738F-B543-871B-C74FBA2A0E2C}"/>
    <hyperlink ref="K501" r:id="rId677" display="https://streeteasy.com/rental/4500528" xr:uid="{9259BF2B-8AE0-7D48-8674-A8CDA530F873}"/>
    <hyperlink ref="K185" r:id="rId678" display="https://streeteasy.com/rental/4448756" xr:uid="{69C303E5-D165-2145-9E05-968298666A57}"/>
    <hyperlink ref="K45" r:id="rId679" display="https://streeteasy.com/rental/4348538" xr:uid="{C7DBBECE-AB61-2E47-A3DA-DD499AE2F124}"/>
    <hyperlink ref="AH227" r:id="rId680" display="https://streeteasy.com/rental/4415739" xr:uid="{D526045D-135F-1B42-906B-20FAFA83FE35}"/>
    <hyperlink ref="K53" r:id="rId681" display="https://streeteasy.com/rental/4416454" xr:uid="{D6F95FE8-96D4-6140-ADF2-5DCCE37B1B19}"/>
    <hyperlink ref="K204" r:id="rId682" display="https://streeteasy.com/rental/4478857" xr:uid="{2576639A-FF81-A440-9EE4-575971103182}"/>
    <hyperlink ref="K104" r:id="rId683" display="https://streeteasy.com/rental/4477720" xr:uid="{DFEFBACC-0472-4F41-9594-26569D47E594}"/>
    <hyperlink ref="K359" r:id="rId684" display="https://streeteasy.com/rental/4409119" xr:uid="{B92772A7-D2A2-3248-ACEA-0A25A6A05803}"/>
    <hyperlink ref="K369" r:id="rId685" display="https://streeteasy.com/rental/4469493" xr:uid="{C1381988-2E0C-234E-82EB-DFA98A49FBB5}"/>
    <hyperlink ref="K168" r:id="rId686" display="https://streeteasy.com/rental/4421367" xr:uid="{CBE69F79-48CC-F94F-A149-30E5714EE199}"/>
    <hyperlink ref="K183" r:id="rId687" display="https://streeteasy.com/rental/4462715" xr:uid="{8C67BB1A-0E7D-FF47-B0F1-43FDF3202C2E}"/>
    <hyperlink ref="AH27" r:id="rId688" display="https://streeteasy.com/rental/4353920" xr:uid="{79603CFD-CEA4-7C45-9106-D0DD5596263C}"/>
    <hyperlink ref="K38" r:id="rId689" display="https://streeteasy.com/rental/4443754" xr:uid="{5CB22AE2-AAD3-2B44-B927-ECB93DF79406}"/>
    <hyperlink ref="K39" r:id="rId690" display="https://streeteasy.com/rental/4348407" xr:uid="{2279549E-F0AC-6D43-9291-109A8A3780DF}"/>
    <hyperlink ref="K244" r:id="rId691" display="https://streeteasy.com/rental/4433912" xr:uid="{79CE924E-3A97-6C41-B11C-ECCF5FAA8E72}"/>
    <hyperlink ref="K308" r:id="rId692" display="https://streeteasy.com/rental/4446507" xr:uid="{75416F8F-AF62-DF43-A74A-D87B8AB83FC1}"/>
    <hyperlink ref="K134" r:id="rId693" display="https://streeteasy.com/rental/4423295" xr:uid="{CA10AD3D-1A91-5F41-A605-C7058D8EFC86}"/>
    <hyperlink ref="K184" r:id="rId694" display="https://streeteasy.com/rental/4369552" xr:uid="{45703DC6-F06B-5649-B500-6E465D41954E}"/>
    <hyperlink ref="K126" r:id="rId695" display="https://streeteasy.com/rental/4422319" xr:uid="{F3028E2E-D45B-3247-9F6E-C6FF94D01C68}"/>
    <hyperlink ref="K468" r:id="rId696" display="https://streeteasy.com/rental/4403042" xr:uid="{1632C88D-CBA6-FC4A-B27A-F0F03436E3AD}"/>
    <hyperlink ref="AH38" r:id="rId697" display="https://streeteasy.com/rental/4333444" xr:uid="{39007146-7A56-C24A-B63A-9BA6445E6D76}"/>
    <hyperlink ref="K75" r:id="rId698" display="https://streeteasy.com/rental/4374711" xr:uid="{F98124F9-354A-AE43-B25B-DB146F61F82B}"/>
    <hyperlink ref="K161" r:id="rId699" display="https://streeteasy.com/rental/4396677" xr:uid="{517C07F9-C696-5C46-B7FE-889369FCE19D}"/>
    <hyperlink ref="K409" r:id="rId700" display="https://streeteasy.com/rental/4384637" xr:uid="{D9083B58-842B-A942-91FD-1DA8F1510825}"/>
    <hyperlink ref="K141" r:id="rId701" display="https://streeteasy.com/rental/4375461" xr:uid="{22D82EB1-F5CD-7747-9179-999D98EFAE84}"/>
    <hyperlink ref="K485" r:id="rId702" display="https://streeteasy.com/rental/4375851" xr:uid="{B325BE07-40B4-FC43-A98D-28CE7C7F83AA}"/>
    <hyperlink ref="K174" r:id="rId703" display="https://streeteasy.com/rental/4369549" xr:uid="{3552CA9B-F1EB-AA45-A5F8-AAE0BD1E3CEA}"/>
    <hyperlink ref="K262" r:id="rId704" display="https://streeteasy.com/rental/4309731" xr:uid="{2B0D0412-538C-1D4C-809B-3EFDB0898C16}"/>
    <hyperlink ref="K414" r:id="rId705" display="https://streeteasy.com/rental/4298472" xr:uid="{8C04FBE1-60D6-0949-8E70-5A0A54514978}"/>
    <hyperlink ref="K67" r:id="rId706" display="https://streeteasy.com/rental/4348560" xr:uid="{E0566AA9-1170-E74A-AD17-E11A62FF3172}"/>
    <hyperlink ref="K469" r:id="rId707" display="https://streeteasy.com/rental/4380018" xr:uid="{8BB35FF6-CD8A-044C-AE72-70B91D9A0A54}"/>
    <hyperlink ref="K325" r:id="rId708" display="https://streeteasy.com/rental/4385255" xr:uid="{C7615F10-6532-4142-8C09-DC831D05DD8E}"/>
    <hyperlink ref="K417" r:id="rId709" display="https://streeteasy.com/rental/4374668" xr:uid="{994A4583-24EA-1C4D-9733-3929CD30B0AA}"/>
    <hyperlink ref="K418" r:id="rId710" display="https://streeteasy.com/rental/4307803" xr:uid="{18FAF229-8385-3649-936F-C360A6DE2DE9}"/>
    <hyperlink ref="AH409" r:id="rId711" display="https://streeteasy.com/rental/4233257" xr:uid="{2285C530-778E-9341-A763-C196A983748B}"/>
    <hyperlink ref="K170" r:id="rId712" display="https://streeteasy.com/rental/4348130" xr:uid="{F803ECBC-B367-9541-9D0D-2D418A36A2D9}"/>
    <hyperlink ref="K275" r:id="rId713" display="https://streeteasy.com/rental/4210114" xr:uid="{A1AE8E59-F040-654C-A19F-92890AEAD5DC}"/>
    <hyperlink ref="K429" r:id="rId714" display="https://streeteasy.com/rental/4264976" xr:uid="{EFDF448F-E4B8-B94E-AC69-F952B3C27936}"/>
    <hyperlink ref="K464" r:id="rId715" display="https://streeteasy.com/rental/4318695" xr:uid="{28553FEC-6B19-6545-BE4E-9B306130A4E3}"/>
    <hyperlink ref="K136" r:id="rId716" display="https://streeteasy.com/rental/4308179" xr:uid="{46FCDB35-DC00-CA48-AC9E-39F25D059384}"/>
    <hyperlink ref="K322" r:id="rId717" display="https://streeteasy.com/rental/4297795" xr:uid="{9F364CCC-0296-9345-ABEB-8F22B5A13C22}"/>
    <hyperlink ref="K306" r:id="rId718" display="https://streeteasy.com/rental/4238800" xr:uid="{90F8E676-8F55-5B42-A82C-C95F7254379B}"/>
    <hyperlink ref="K287" r:id="rId719" display="https://streeteasy.com/rental/4264023" xr:uid="{AF099803-1294-824D-88DC-4E44AAB007DC}"/>
    <hyperlink ref="K212" r:id="rId720" display="https://streeteasy.com/rental/4222174" xr:uid="{DECEC49F-9B74-E84F-869B-F6EEC18910B4}"/>
    <hyperlink ref="K283" r:id="rId721" display="https://streeteasy.com/rental/4260763" xr:uid="{7988DA8E-596E-6E44-BC43-73B0EC5D9302}"/>
    <hyperlink ref="K138" r:id="rId722" display="https://streeteasy.com/rental/4273029" xr:uid="{B56BC20E-99E2-4A42-BEA0-76AE1B104CAF}"/>
    <hyperlink ref="K232" r:id="rId723" display="https://streeteasy.com/rental/4233868" xr:uid="{B68C68C5-393A-854C-B737-067613B80B66}"/>
    <hyperlink ref="K301" r:id="rId724" display="https://streeteasy.com/rental/4256256" xr:uid="{A38A2497-8AAB-FC42-A067-540B836E34CF}"/>
    <hyperlink ref="K342" r:id="rId725" display="https://streeteasy.com/rental/4256191" xr:uid="{C44134FB-8B04-5541-AB33-8DD20C353316}"/>
    <hyperlink ref="K144" r:id="rId726" display="https://streeteasy.com/rental/4266613" xr:uid="{C9133448-8E67-8141-A2B2-8F7941D21659}"/>
    <hyperlink ref="K314" r:id="rId727" display="https://streeteasy.com/rental/4260834" xr:uid="{455A6A7D-8F61-FC46-8CDD-45796CB76390}"/>
    <hyperlink ref="K57" r:id="rId728" display="https://streeteasy.com/rental/4260756" xr:uid="{CF8122DC-C658-2B46-98E1-7487ACE83938}"/>
    <hyperlink ref="K83" r:id="rId729" display="https://streeteasy.com/rental/4245652" xr:uid="{27305558-BD46-4B40-93BD-1A40CC9176A6}"/>
    <hyperlink ref="K327" r:id="rId730" display="https://streeteasy.com/rental/4255425" xr:uid="{E6D05FDF-FCF0-FE4E-B38D-63F8FDC30FA6}"/>
    <hyperlink ref="K238" r:id="rId731" display="https://streeteasy.com/rental/4216224" xr:uid="{3763CDAC-1DCE-FB41-955E-6994885C5D70}"/>
    <hyperlink ref="K457" r:id="rId732" display="https://streeteasy.com/rental/4245651" xr:uid="{6B538126-C93F-564C-855E-F3D90D098B0A}"/>
    <hyperlink ref="AH455" r:id="rId733" display="https://streeteasy.com/rental/4234936" xr:uid="{A8FCDF65-179A-F849-934F-B1FEE1D9E119}"/>
    <hyperlink ref="AH282" r:id="rId734" display="https://streeteasy.com/rental/4222164" xr:uid="{DED1A730-3D65-BF44-B927-0955725A27F2}"/>
    <hyperlink ref="AH522" r:id="rId735" display="https://streeteasy.com/rental/4204977" xr:uid="{7D57A19C-CDCB-1745-A177-B68591FE7EAF}"/>
    <hyperlink ref="K148" r:id="rId736" display="https://streeteasy.com/rental/4245653" xr:uid="{C18FDF10-96A2-2F49-8D08-E3DA85CFDFB7}"/>
    <hyperlink ref="K172" r:id="rId737" display="https://streeteasy.com/rental/4210108" xr:uid="{AA2E6201-6F06-0940-AD6A-43AF1BF12BD9}"/>
    <hyperlink ref="K91" r:id="rId738" display="https://streeteasy.com/rental/4239915" xr:uid="{7E14ABF5-608B-0342-8AB5-4F9C6497A9D2}"/>
    <hyperlink ref="K195" r:id="rId739" display="https://streeteasy.com/rental/4233864" xr:uid="{5EEC0784-C1C9-8546-A7E8-BC58E4E6E905}"/>
    <hyperlink ref="AH363" r:id="rId740" display="https://streeteasy.com/rental/4190481" xr:uid="{EDEB6E11-3180-FF4F-9A19-96940F9B8E44}"/>
    <hyperlink ref="K139" r:id="rId741" display="https://streeteasy.com/rental/4227540" xr:uid="{1E6CC965-102E-E74E-9844-1F15C227E40E}"/>
    <hyperlink ref="K371" r:id="rId742" display="https://streeteasy.com/rental/4210110" xr:uid="{5F1D3711-881A-E14F-B281-088451500274}"/>
    <hyperlink ref="K252" r:id="rId743" display="https://streeteasy.com/rental/4222178" xr:uid="{9A25EF81-632C-5848-AE82-B756AB52A63D}"/>
    <hyperlink ref="K340" r:id="rId744" display="https://streeteasy.com/rental/4174695" xr:uid="{F83E775E-0B1A-164D-9358-CC24001D48EF}"/>
    <hyperlink ref="K258" r:id="rId745" display="https://streeteasy.com/rental/4161602" xr:uid="{527CA426-AFEA-A048-A16C-AAE869149F3E}"/>
    <hyperlink ref="K426" r:id="rId746" display="https://streeteasy.com/rental/4161594" xr:uid="{39D21E3F-89F0-1B4F-B796-AD9A3301AA7B}"/>
    <hyperlink ref="K492" r:id="rId747" display="https://streeteasy.com/rental/4210109" xr:uid="{BF55164E-8F9C-4C4F-9FA1-C6A56BDD93EA}"/>
    <hyperlink ref="K62" r:id="rId748" display="https://streeteasy.com/rental/4190338" xr:uid="{3F4E497C-40B0-F240-8E0F-BDE178791CAB}"/>
    <hyperlink ref="K277" r:id="rId749" display="https://streeteasy.com/rental/4141344" xr:uid="{64155494-8A01-334A-BCF9-6CE49827E432}"/>
    <hyperlink ref="K358" r:id="rId750" display="https://streeteasy.com/rental/4174702" xr:uid="{11150962-C9DC-0B40-9D11-8280016C3BD8}"/>
    <hyperlink ref="K496" r:id="rId751" display="https://streeteasy.com/rental/4155098" xr:uid="{BC277674-1940-D346-AA69-43D9DF35AA4E}"/>
    <hyperlink ref="K250" r:id="rId752" display="https://streeteasy.com/rental/4155087" xr:uid="{BBA7E818-D11A-3F4B-9BDD-0C2746E61DDA}"/>
    <hyperlink ref="K435" r:id="rId753" display="https://streeteasy.com/rental/4140795" xr:uid="{22898417-AE9D-F644-87D0-B4CB55F0A4DD}"/>
    <hyperlink ref="K365" r:id="rId754" display="https://streeteasy.com/rental/4155044" xr:uid="{2EA980E4-24D0-6243-8A5F-742BBD900E8B}"/>
    <hyperlink ref="K272" r:id="rId755" display="https://streeteasy.com/rental/4148304" xr:uid="{D4962A94-ED94-1346-AF81-5DD0BB34C58F}"/>
    <hyperlink ref="K157" r:id="rId756" display="https://streeteasy.com/rental/4161536" xr:uid="{AF06827D-7FF5-8A41-92CE-19E4A7D581A7}"/>
    <hyperlink ref="K368" r:id="rId757" display="https://streeteasy.com/rental/4140745" xr:uid="{59CA6D08-C364-424F-AC3C-D9E2A9EB03BB}"/>
    <hyperlink ref="K66" r:id="rId758" display="https://streeteasy.com/rental/4140790" xr:uid="{78E2D66D-B456-5040-8DE6-4F3598B0F941}"/>
    <hyperlink ref="AH368" r:id="rId759" display="https://streeteasy.com/rental/4157027" xr:uid="{142D0D5D-8F24-3044-BC14-A9A68B73E6AC}"/>
    <hyperlink ref="K20" r:id="rId760" display="https://streeteasy.com/rental/4155090" xr:uid="{C7473875-13AF-1E49-92F5-4DD7181C4CB9}"/>
    <hyperlink ref="K201" r:id="rId761" display="https://streeteasy.com/rental/4140768" xr:uid="{4D1E02BB-FE6C-BA4D-AF50-1FB0838FF500}"/>
    <hyperlink ref="K280" r:id="rId762" display="https://streeteasy.com/rental/4122445" xr:uid="{1E0806D7-17B9-4242-812A-A035AF01CCAA}"/>
    <hyperlink ref="K205" r:id="rId763" display="https://streeteasy.com/rental/4083123" xr:uid="{FB18C599-C1C6-DA4C-B109-EE373B5389B4}"/>
    <hyperlink ref="K390" r:id="rId764" display="https://streeteasy.com/rental/4129069" xr:uid="{91632C50-36E7-2F4C-8E64-33D4E235A5E1}"/>
    <hyperlink ref="K176" r:id="rId765" display="https://streeteasy.com/rental/4116740" xr:uid="{A30311CC-5C80-0349-B3F7-CAC293078A50}"/>
    <hyperlink ref="K216" r:id="rId766" display="https://streeteasy.com/rental/4116746" xr:uid="{C097092A-41D1-1145-95F1-E16200750F2E}"/>
    <hyperlink ref="K444" r:id="rId767" display="https://streeteasy.com/rental/4100118" xr:uid="{9D2CF026-6235-BE43-B444-A543B8049717}"/>
    <hyperlink ref="K196" r:id="rId768" display="https://streeteasy.com/rental/4086346" xr:uid="{9DA7D2DC-8F2B-A347-9DAB-83CC79BAA699}"/>
    <hyperlink ref="K127" r:id="rId769" display="https://streeteasy.com/rental/4109313" xr:uid="{5DBDCFD3-0696-E44E-B4AF-0C0DEE71872D}"/>
    <hyperlink ref="AH279" r:id="rId770" display="https://streeteasy.com/rental/4083221" xr:uid="{4361EFD6-A131-C245-9EB0-93D9950C4C53}"/>
    <hyperlink ref="K388" r:id="rId771" display="https://streeteasy.com/rental/3954859" xr:uid="{8AFB5B59-0163-CA4F-9FFD-A290DD6B3F3E}"/>
    <hyperlink ref="K425" r:id="rId772" display="https://streeteasy.com/rental/3994771" xr:uid="{E7E2E32F-A909-7C42-BA14-570637DF5A91}"/>
    <hyperlink ref="K225" r:id="rId773" display="https://streeteasy.com/rental/4101028" xr:uid="{267D450E-8F68-7049-B176-A4793423BDD4}"/>
    <hyperlink ref="K191" r:id="rId774" display="https://streeteasy.com/rental/3953050" xr:uid="{1671890B-4AD2-544C-9790-632316F1D14A}"/>
    <hyperlink ref="K320" r:id="rId775" display="https://streeteasy.com/rental/4087346" xr:uid="{49C6CB0C-AF8D-1349-8F2D-A19497280B7B}"/>
    <hyperlink ref="AH379" r:id="rId776" display="https://streeteasy.com/rental/4083163" xr:uid="{637EF98A-BB3E-B546-A369-DFB11EF6F448}"/>
    <hyperlink ref="K149" r:id="rId777" display="https://streeteasy.com/rental/4026244" xr:uid="{E4B53D88-561B-DF45-B7F4-7566A3683887}"/>
    <hyperlink ref="K177" r:id="rId778" display="https://streeteasy.com/rental/4068938" xr:uid="{C7990AAC-8BAB-6A44-BABA-5358CC245B4C}"/>
    <hyperlink ref="K276" r:id="rId779" display="https://streeteasy.com/rental/3859641" xr:uid="{409A4E17-A7BC-584C-9D48-051BD47D0461}"/>
    <hyperlink ref="K488" r:id="rId780" display="https://streeteasy.com/rental/4022894" xr:uid="{3E6C4DA5-1EA8-2642-940D-2B8985FD16C5}"/>
    <hyperlink ref="K162" r:id="rId781" display="https://streeteasy.com/rental/4022693" xr:uid="{12EA769E-407A-904A-9AB1-A1A770E75922}"/>
    <hyperlink ref="K65" r:id="rId782" display="https://streeteasy.com/rental/4020385" xr:uid="{D839DCA9-F122-8D47-972D-2420C1DEB4A0}"/>
    <hyperlink ref="K178" r:id="rId783" display="https://streeteasy.com/rental/4072781" xr:uid="{E367764C-7053-9B4D-9EBD-EF8009F92BC2}"/>
    <hyperlink ref="K249" r:id="rId784" display="https://streeteasy.com/rental/4083076" xr:uid="{434B3C5D-6301-B848-B410-899F2B1F994F}"/>
    <hyperlink ref="K47" r:id="rId785" display="https://streeteasy.com/rental/4034591" xr:uid="{A41CF1EE-8727-734F-BD42-83773B4458E1}"/>
    <hyperlink ref="AH469" r:id="rId786" display="https://streeteasy.com/rental/4079854" xr:uid="{09EA121A-2FD8-C044-9231-258D1DB1E084}"/>
    <hyperlink ref="K223" r:id="rId787" display="https://streeteasy.com/rental/4020559" xr:uid="{BEF1D287-FEBB-1349-9EBA-CB535DFD7232}"/>
    <hyperlink ref="AH7" r:id="rId788" display="https://streeteasy.com/rental/4070772" xr:uid="{E4DFA050-B0E7-FB47-B599-04B5EAB19678}"/>
    <hyperlink ref="K242" r:id="rId789" display="https://streeteasy.com/rental/4068853" xr:uid="{EDE00E58-42A6-BB4E-9060-878013C48522}"/>
    <hyperlink ref="K328" r:id="rId790" display="https://streeteasy.com/rental/3983379" xr:uid="{4D4875BF-CB8C-0845-A86D-0C92F30BED4C}"/>
    <hyperlink ref="K40" r:id="rId791" display="https://streeteasy.com/rental/4053737" xr:uid="{1FCF799A-455A-D44A-AFA2-4304B052069D}"/>
    <hyperlink ref="K175" r:id="rId792" display="https://streeteasy.com/rental/3934075" xr:uid="{B5560250-4B0A-6040-9FD7-3140E19CE773}"/>
    <hyperlink ref="K111" r:id="rId793" display="https://streeteasy.com/rental/4020550" xr:uid="{1559B3C9-F0B5-7B46-9B22-B5F8C956128F}"/>
    <hyperlink ref="K326" r:id="rId794" display="https://streeteasy.com/rental/3940707" xr:uid="{B8A96A90-333C-2A4C-8656-2990A1D5C17C}"/>
    <hyperlink ref="K521" r:id="rId795" display="https://streeteasy.com/rental/4022926" xr:uid="{716037C1-15A5-DD41-9E05-933264613E5A}"/>
    <hyperlink ref="K289" r:id="rId796" display="https://streeteasy.com/rental/4039342" xr:uid="{A4A0DACE-01F9-114B-9572-D4ACFF455DD0}"/>
    <hyperlink ref="AH248" r:id="rId797" display="https://streeteasy.com/rental/4028584" xr:uid="{AD575FC5-FEBE-354E-B565-0E33DE1AC9B6}"/>
    <hyperlink ref="AH196" r:id="rId798" display="https://streeteasy.com/rental/4022751" xr:uid="{73321106-C125-AA46-9AD8-7C973F3FED00}"/>
    <hyperlink ref="AH55" r:id="rId799" display="https://streeteasy.com/rental/4028447" xr:uid="{FCB1CD92-0967-6C43-B36E-55365458F791}"/>
    <hyperlink ref="K288" r:id="rId800" display="https://streeteasy.com/rental/3863103" xr:uid="{87BF9CAB-FD75-9649-8C12-3835C3E234AA}"/>
    <hyperlink ref="K400" r:id="rId801" display="https://streeteasy.com/rental/4020581" xr:uid="{2F4C66B2-3939-1945-A00F-A778D0D3FA32}"/>
    <hyperlink ref="K419" r:id="rId802" display="https://streeteasy.com/rental/4011916" xr:uid="{C94A4955-73E7-4347-85DE-C2F0EAA8F77F}"/>
    <hyperlink ref="K353" r:id="rId803" display="https://streeteasy.com/rental/3912355" xr:uid="{EB6A4B15-81B3-F24B-9F37-1C41F497D13E}"/>
    <hyperlink ref="K290" r:id="rId804" display="https://streeteasy.com/rental/3983452" xr:uid="{0A1ACD0A-F10F-074C-B6A8-C6BA4643179B}"/>
    <hyperlink ref="K487" r:id="rId805" display="https://streeteasy.com/rental/3922017" xr:uid="{9DF90AD9-451A-AA43-AB63-03B29A308E5F}"/>
    <hyperlink ref="K222" r:id="rId806" display="https://streeteasy.com/rental/4004672" xr:uid="{44409C2A-B650-4A4C-A05C-1AEA85E4499A}"/>
    <hyperlink ref="K110" r:id="rId807" display="https://streeteasy.com/rental/4004642" xr:uid="{87D26FCA-60C0-F540-B88E-AB396DABE5EB}"/>
    <hyperlink ref="K391" r:id="rId808" display="https://streeteasy.com/rental/4007890" xr:uid="{8BBD4B6A-175B-B44B-89D7-CA68BA33E8A9}"/>
    <hyperlink ref="K192" r:id="rId809" display="https://streeteasy.com/rental/3984229" xr:uid="{7021E6CF-B8D0-E44D-9573-5307E59FA423}"/>
    <hyperlink ref="K46" r:id="rId810" display="https://streeteasy.com/rental/3983812" xr:uid="{0504BA64-37BA-2144-89F9-39F4FFEC1FA2}"/>
    <hyperlink ref="K160" r:id="rId811" display="https://streeteasy.com/rental/3994122" xr:uid="{F562E416-42A2-1740-8470-27D74C0BAD93}"/>
    <hyperlink ref="K266" r:id="rId812" display="https://streeteasy.com/rental/3958728" xr:uid="{DF0F8A12-7CD0-2C4C-B84C-7CDF72F70467}"/>
    <hyperlink ref="K403" r:id="rId813" display="https://streeteasy.com/rental/3983842" xr:uid="{EBD27317-24B9-0B41-8154-361C7E1B6F52}"/>
    <hyperlink ref="K265" r:id="rId814" display="https://streeteasy.com/rental/3955917" xr:uid="{25C78E20-8F0C-EF44-A987-D17CCF660F87}"/>
    <hyperlink ref="K389" r:id="rId815" display="https://streeteasy.com/rental/3969675" xr:uid="{CA574C7E-9F86-2D43-8369-9E0213BF0384}"/>
    <hyperlink ref="K428" r:id="rId816" display="https://streeteasy.com/rental/3983869" xr:uid="{338FCC25-448A-C54D-BC53-B0C7F986F246}"/>
    <hyperlink ref="K150" r:id="rId817" display="https://streeteasy.com/rental/3974623" xr:uid="{442AFF3D-4821-134D-BEAD-B9C2C9DEA74A}"/>
    <hyperlink ref="K41" r:id="rId818" display="https://streeteasy.com/rental/3940737" xr:uid="{952DE595-1907-174F-8BCB-0CA3EC4794AB}"/>
    <hyperlink ref="K133" r:id="rId819" display="https://streeteasy.com/rental/3975656" xr:uid="{5AA0558F-B6B3-194F-87B2-F25AA0B3D552}"/>
    <hyperlink ref="K451" r:id="rId820" display="https://streeteasy.com/rental/3938555" xr:uid="{DD0F662D-F5EE-8642-ADFD-292934E92899}"/>
    <hyperlink ref="K430" r:id="rId821" display="https://streeteasy.com/rental/3882843" xr:uid="{D5677DBA-B3BD-1240-BAA5-1648D0258076}"/>
    <hyperlink ref="K438" r:id="rId822" display="https://streeteasy.com/rental/3928908" xr:uid="{B36A35F6-840A-B147-BF59-AE8E287010D1}"/>
    <hyperlink ref="K401" r:id="rId823" display="https://streeteasy.com/rental/3939736" xr:uid="{EB928809-A0C3-C745-8909-0F7DFE657F3E}"/>
    <hyperlink ref="K529" r:id="rId824" display="https://streeteasy.com/rental/3919971" xr:uid="{96720DAB-8E4B-E541-9ABB-D00BC661548A}"/>
    <hyperlink ref="K285" r:id="rId825" display="https://streeteasy.com/rental/3964993" xr:uid="{5440F909-57E6-3A4B-BCB5-98C6EF716115}"/>
    <hyperlink ref="K155" r:id="rId826" display="https://streeteasy.com/rental/3964660" xr:uid="{4062A1B0-1CF6-3C4B-9A4D-8AEB3BDD5B93}"/>
    <hyperlink ref="K151" r:id="rId827" display="https://streeteasy.com/rental/3963950" xr:uid="{B238D2DA-81D0-1943-A95E-8BC78813958A}"/>
    <hyperlink ref="AH93" r:id="rId828" display="https://streeteasy.com/rental/3964899" xr:uid="{10641099-9E3A-694C-BE96-AB4CC1D8C783}"/>
    <hyperlink ref="K412" r:id="rId829" display="https://streeteasy.com/rental/3954754" xr:uid="{FFEFC8BC-0721-D248-8A43-3E52B195C618}"/>
    <hyperlink ref="K132" r:id="rId830" display="https://streeteasy.com/rental/3954742" xr:uid="{0476481B-7F12-6646-A9B3-71AAA59024AA}"/>
    <hyperlink ref="K140" r:id="rId831" display="https://streeteasy.com/rental/3954730" xr:uid="{4A984D36-085D-EC40-8D11-7ECF2387821C}"/>
    <hyperlink ref="K493" r:id="rId832" display="https://streeteasy.com/rental/3940646" xr:uid="{BCE4198E-2411-2D42-A4CB-5A534ECAD4ED}"/>
    <hyperlink ref="K284" r:id="rId833" display="https://streeteasy.com/rental/3953051" xr:uid="{91F493FB-912F-AF40-9EF9-765D4EBBB3A1}"/>
    <hyperlink ref="AH135" r:id="rId834" display="https://streeteasy.com/rental/3952102" xr:uid="{378043B2-7612-3544-875A-5F58E3EA8078}"/>
    <hyperlink ref="K145" r:id="rId835" display="https://streeteasy.com/rental/3948111" xr:uid="{113E430A-963D-6F4A-9AB3-7945FBC75838}"/>
    <hyperlink ref="K130" r:id="rId836" display="https://streeteasy.com/rental/3947922" xr:uid="{65891EF5-B398-4F4C-9595-A98006DBA550}"/>
    <hyperlink ref="K229" r:id="rId837" display="https://streeteasy.com/rental/3917645" xr:uid="{88CD3D08-3241-1147-9C01-FFA19D4FA621}"/>
    <hyperlink ref="K34" r:id="rId838" display="https://streeteasy.com/rental/3882732" xr:uid="{3BAC0958-3EA0-C047-B849-9087405FD64A}"/>
    <hyperlink ref="K59" r:id="rId839" display="https://streeteasy.com/rental/3912407" xr:uid="{B1F27355-429C-2E41-AC00-F29427974B07}"/>
    <hyperlink ref="K51" r:id="rId840" display="https://streeteasy.com/rental/3912999" xr:uid="{D1FB1276-67C7-954C-AD68-75FDC93C8F53}"/>
    <hyperlink ref="K299" r:id="rId841" display="https://streeteasy.com/rental/3873250" xr:uid="{C45DB848-894C-2F41-9C0D-FF00E73B6278}"/>
    <hyperlink ref="K346" r:id="rId842" display="https://streeteasy.com/rental/3873172" xr:uid="{D3F40CFB-8FB7-E049-8B45-474E198B97F5}"/>
    <hyperlink ref="K44" r:id="rId843" display="https://streeteasy.com/rental/3903415" xr:uid="{2C7DBC55-4751-7745-BB2E-93DCA1EA998E}"/>
    <hyperlink ref="K319" r:id="rId844" display="https://streeteasy.com/rental/3893491" xr:uid="{3EA78E07-BC9D-3242-A0A1-DBC76C313816}"/>
    <hyperlink ref="K437" r:id="rId845" display="https://streeteasy.com/rental/3912440" xr:uid="{3E33D1E5-CC9B-F94D-B5A1-4643BDB2096B}"/>
    <hyperlink ref="K347" r:id="rId846" display="https://streeteasy.com/rental/3912061" xr:uid="{706B7CB9-6A4D-9D4B-B32B-D37AF845B4B2}"/>
    <hyperlink ref="K497" r:id="rId847" display="https://streeteasy.com/rental/3888650" xr:uid="{3143FF83-4149-9846-8E4D-43278343A06E}"/>
    <hyperlink ref="K427" r:id="rId848" display="https://streeteasy.com/rental/3863179" xr:uid="{8AC8950A-8D4A-F84B-B89D-90EB37450C98}"/>
    <hyperlink ref="K500" r:id="rId849" display="https://streeteasy.com/rental/3873245" xr:uid="{B4C774DC-16EB-404A-B4B1-FF1AD7274B53}"/>
    <hyperlink ref="K202" r:id="rId850" display="https://streeteasy.com/rental/3869111" xr:uid="{01A0D634-FE47-7D4E-A3D4-B54FC6B5B1CF}"/>
    <hyperlink ref="K436" r:id="rId851" display="https://streeteasy.com/rental/3873228" xr:uid="{4D28384D-D9F9-F64B-911D-E26B78B6C125}"/>
    <hyperlink ref="K352" r:id="rId852" display="https://streeteasy.com/rental/3880663" xr:uid="{0208008F-310D-CD4E-B6A6-DE6F49F0512D}"/>
    <hyperlink ref="K61" r:id="rId853" display="https://streeteasy.com/rental/3869216" xr:uid="{2B52D3D8-2DB0-1D4D-A791-A57502735594}"/>
    <hyperlink ref="K13" r:id="rId854" display="https://streeteasy.com/rental/3873206" xr:uid="{25338AE8-E8A6-1347-B003-52CA0DD73934}"/>
    <hyperlink ref="K165" r:id="rId855" display="https://streeteasy.com/rental/3863187" xr:uid="{5F728161-2692-5A44-9656-49BBF7D6C8FC}"/>
    <hyperlink ref="K182" r:id="rId856" display="https://streeteasy.com/rental/3863170" xr:uid="{44E4A69F-D8BB-234D-B67D-1F65B894BDC4}"/>
    <hyperlink ref="K194" r:id="rId857" display="https://streeteasy.com/rental/3863147" xr:uid="{6EABE997-D168-524A-84E0-2F5A41C121FD}"/>
    <hyperlink ref="K465" r:id="rId858" display="https://streeteasy.com/rental/3859421" xr:uid="{8D155303-54D6-6748-9E50-EAE8B9485301}"/>
    <hyperlink ref="K367" r:id="rId859" display="https://streeteasy.com/rental/3827951" xr:uid="{C775722C-6F62-8D45-95F5-DF84DF69F2C1}"/>
    <hyperlink ref="K355" r:id="rId860" display="https://streeteasy.com/rental/3851078" xr:uid="{CD1AE1AB-3C56-9640-8872-5C7EA758B44C}"/>
    <hyperlink ref="K234" r:id="rId861" display="https://streeteasy.com/rental/3827964" xr:uid="{EE042F7A-9050-854B-925F-94294455EBAA}"/>
    <hyperlink ref="K273" r:id="rId862" display="https://streeteasy.com/rental/3843725" xr:uid="{684A9B16-D6E8-9948-BC2D-CD997FF2104B}"/>
    <hyperlink ref="K349" r:id="rId863" display="https://streeteasy.com/rental/3827965" xr:uid="{4F1D3644-D6D6-5F4B-A1FB-1938D5235A24}"/>
    <hyperlink ref="K37" r:id="rId864" display="https://streeteasy.com/rental/3828052" xr:uid="{9E838C8C-5E17-F643-AE09-CC10A1D2F4C2}"/>
    <hyperlink ref="K522" r:id="rId865" display="https://streeteasy.com/rental/4204977" xr:uid="{D9E96131-AA95-2549-9169-3F69F0F004B7}"/>
    <hyperlink ref="AH262" r:id="rId866" display="https://streeteasy.com/rental/4309731" xr:uid="{5041B075-9653-8348-B1B1-76D9664A88C0}"/>
    <hyperlink ref="K248" r:id="rId867" display="https://streeteasy.com/rental/4028584" xr:uid="{6B8EBAA4-9791-9542-858D-942D9503F1FD}"/>
    <hyperlink ref="K455" r:id="rId868" display="https://streeteasy.com/rental/4234936" xr:uid="{A067115B-4177-BE4D-ABEE-99CA8C3B40DD}"/>
    <hyperlink ref="K55" r:id="rId869" display="https://streeteasy.com/rental/4028447" xr:uid="{8B8F1412-080E-014D-B72F-F130BC23D0C9}"/>
    <hyperlink ref="AH388" r:id="rId870" display="https://streeteasy.com/rental/3954859" xr:uid="{A599CF65-9233-B64C-87B6-2B16579C7664}"/>
    <hyperlink ref="K282" r:id="rId871" display="https://streeteasy.com/rental/4222164" xr:uid="{5DD268A4-2C95-BE45-AE06-DB30DF703D80}"/>
    <hyperlink ref="K363" r:id="rId872" display="https://streeteasy.com/rental/4190481" xr:uid="{E0173C2F-B924-854D-8263-92525F1FEEE1}"/>
    <hyperlink ref="AH439" r:id="rId873" display="https://streeteasy.com/rental/4485344" xr:uid="{53AAD9AF-D4A4-8441-ABB8-FDFC4126C212}"/>
    <hyperlink ref="AH322" r:id="rId874" display="https://streeteasy.com/rental/4297795" xr:uid="{9DD8817B-8CC6-8240-BF6D-6470507F7728}"/>
    <hyperlink ref="K35" r:id="rId875" display="https://streeteasy.com/rental/4570643" xr:uid="{BF0BFEB4-731A-4942-93D6-4C1DCC53A5F2}"/>
    <hyperlink ref="K372" r:id="rId876" display="https://streeteasy.com/rental/4570612" xr:uid="{7B6665CB-4A33-454B-86AC-CA66EF05A0FC}"/>
    <hyperlink ref="K78" r:id="rId877" display="https://streeteasy.com/rental/4508161" xr:uid="{9956B931-27D6-244A-957B-28AE55E2FF70}"/>
    <hyperlink ref="K268" r:id="rId878" display="https://streeteasy.com/rental/4553620" xr:uid="{331968DE-6965-6C43-93FD-2D76B3C89D8C}"/>
    <hyperlink ref="K341" r:id="rId879" display="https://streeteasy.com/rental/4541376" xr:uid="{D3151F08-0EEC-6F4E-A069-FE6CE5266C79}"/>
    <hyperlink ref="K286" r:id="rId880" display="https://streeteasy.com/rental/4421369" xr:uid="{8084D757-BFDB-4D4D-A684-7EF088D74D6F}"/>
    <hyperlink ref="K360" r:id="rId881" display="https://streeteasy.com/rental/4353996" xr:uid="{770EB317-95EC-8447-8041-27BEEE1A42D1}"/>
    <hyperlink ref="K323" r:id="rId882" display="https://streeteasy.com/rental/4523574" xr:uid="{5D844042-D388-FD4C-AB3A-44B66EFBCED3}"/>
    <hyperlink ref="K240" r:id="rId883" display="https://streeteasy.com/rental/4462726" xr:uid="{00D6F4A5-C4CC-074A-A9FC-2D1F268F4C5D}"/>
    <hyperlink ref="K330" r:id="rId884" display="https://streeteasy.com/rental/4448786" xr:uid="{45E3703A-6202-F049-9AAF-A59A7620704E}"/>
    <hyperlink ref="K106" r:id="rId885" display="https://streeteasy.com/rental/4462727" xr:uid="{4866FD84-5D13-AE4F-AA20-E54C4AE81589}"/>
    <hyperlink ref="K315" r:id="rId886" display="https://streeteasy.com/rental/4396665" xr:uid="{120CFC52-44D0-1C48-BE12-8D8619371D34}"/>
    <hyperlink ref="K329" r:id="rId887" display="https://streeteasy.com/rental/4416433" xr:uid="{BB067BDB-E2BC-9740-83DF-60F02989CBC5}"/>
    <hyperlink ref="AH308" r:id="rId888" display="https://streeteasy.com/rental/4318606" xr:uid="{36AFB4FD-FDB1-D246-BAE9-FC62735E51D3}"/>
    <hyperlink ref="K7" r:id="rId889" display="https://streeteasy.com/rental/4433916" xr:uid="{DB90516A-C3A4-C949-8116-91E9FB8155AA}"/>
    <hyperlink ref="K279" r:id="rId890" display="https://streeteasy.com/rental/4416564" xr:uid="{7DCD3EF2-9780-E243-8034-4DABE10D1626}"/>
    <hyperlink ref="K21" r:id="rId891" display="https://streeteasy.com/rental/4374713" xr:uid="{338F15FC-10FF-864C-A9C1-193A7F317702}"/>
    <hyperlink ref="K92" r:id="rId892" display="https://streeteasy.com/rental/4416405" xr:uid="{0217BF86-00FF-B546-957E-58B2E1ACB136}"/>
    <hyperlink ref="K28" r:id="rId893" display="https://streeteasy.com/rental/4347757" xr:uid="{B2E7BEB2-0E7B-014C-894C-25A44A77426B}"/>
    <hyperlink ref="K22" r:id="rId894" display="https://streeteasy.com/rental/4318652" xr:uid="{590D18C3-0DF4-AE42-A329-A6E6FF6BA4BF}"/>
    <hyperlink ref="K294" r:id="rId895" display="https://streeteasy.com/rental/4233753" xr:uid="{815334BE-C6E3-CA46-9EBC-9D7B728681DF}"/>
    <hyperlink ref="AH342" r:id="rId896" display="https://streeteasy.com/rental/4222181" xr:uid="{AC6CCA1D-A4A7-BD4C-A25D-ACEF4AD455A5}"/>
    <hyperlink ref="AH300" r:id="rId897" display="https://streeteasy.com/rental/4216232" xr:uid="{3F8113DE-C33E-0147-8E4B-EE83C6C38574}"/>
    <hyperlink ref="AH301" r:id="rId898" display="https://streeteasy.com/rental/4233853" xr:uid="{D28FAABC-32DE-A848-9FB3-7EF33AB8ECCF}"/>
    <hyperlink ref="K99" r:id="rId899" display="https://streeteasy.com/rental/4190318" xr:uid="{E3655D9F-EE2A-F144-98FD-AF782948DBDD}"/>
    <hyperlink ref="K239" r:id="rId900" display="https://streeteasy.com/rental/4190347" xr:uid="{95B4550B-10E2-E248-8134-55C1B24B3118}"/>
    <hyperlink ref="K254" r:id="rId901" display="https://streeteasy.com/rental/3919807" xr:uid="{4E3419B0-3E9F-E94A-85EF-8243DDE2F8AA}"/>
    <hyperlink ref="K86" r:id="rId902" display="https://streeteasy.com/rental/4070785" xr:uid="{E44A3BCA-6ECC-3A4A-8168-871C6E5A2652}"/>
    <hyperlink ref="AH78" r:id="rId903" display="https://streeteasy.com/rental/4086295" xr:uid="{291189B9-E52E-434C-A5F9-D6D5E05507E8}"/>
    <hyperlink ref="K293" r:id="rId904" display="https://streeteasy.com/rental/4083195" xr:uid="{FACC7C74-745A-3644-A0AC-841EFA4B7657}"/>
    <hyperlink ref="K309" r:id="rId905" display="https://streeteasy.com/rental/3983955" xr:uid="{C7A26E69-0036-E64C-ADD3-F1CF6C46660B}"/>
    <hyperlink ref="K354" r:id="rId906" display="https://streeteasy.com/rental/3934010" xr:uid="{BB3753F3-9D15-D945-98E0-A90EEBFBD988}"/>
    <hyperlink ref="K84" r:id="rId907" display="https://streeteasy.com/rental/4020523" xr:uid="{3F25DA5C-7A2F-3842-BBDF-E1C5C505D2F3}"/>
    <hyperlink ref="AH242" r:id="rId908" display="https://streeteasy.com/rental/3939581" xr:uid="{AA2E82EB-AA0A-C049-AD84-7BA2EB9FE945}"/>
    <hyperlink ref="AH253" r:id="rId909" display="https://streeteasy.com/rental/3958771" xr:uid="{F3EC8A34-AB91-2C4C-BF48-DB4C0AC04455}"/>
    <hyperlink ref="AH260" r:id="rId910" display="https://streeteasy.com/rental/3940766" xr:uid="{48ACED45-A35A-2143-A9BB-D2290E103B8F}"/>
    <hyperlink ref="AH241" r:id="rId911" display="https://streeteasy.com/rental/3863192" xr:uid="{6C37198F-26A4-064F-8C83-FEFFF4E69352}"/>
    <hyperlink ref="K29" r:id="rId912" display="https://streeteasy.com/rental/3994169" xr:uid="{95F5252E-17BA-6E40-B56B-007688D0C259}"/>
    <hyperlink ref="AH267" r:id="rId913" display="https://streeteasy.com/rental/4005886" xr:uid="{85D80D86-3F59-5E4B-9D90-E01B7800D23B}"/>
    <hyperlink ref="K317" r:id="rId914" display="https://streeteasy.com/rental/3984021" xr:uid="{56C0AA5B-4E4E-584A-93DC-A3144CF9FC08}"/>
    <hyperlink ref="K14" r:id="rId915" display="https://streeteasy.com/rental/3912512" xr:uid="{4236B837-2B97-B146-8FAF-C5C1843C68FA}"/>
    <hyperlink ref="K278" r:id="rId916" display="https://streeteasy.com/rental/3984401" xr:uid="{B05ED09D-A8D6-8145-B34F-7CFBDDC9E6AF}"/>
    <hyperlink ref="K85" r:id="rId917" display="https://streeteasy.com/rental/3976002" xr:uid="{A06D1060-91FA-4D43-9672-E62ED035BEFB}"/>
    <hyperlink ref="K8" r:id="rId918" display="https://streeteasy.com/rental/3969504" xr:uid="{7AA680F4-8A82-7C47-B76B-4892E1A092EC}"/>
    <hyperlink ref="K36" r:id="rId919" display="https://streeteasy.com/rental/3976047" xr:uid="{C6CFD76E-D2CF-6B40-8CA5-C8E4DD271172}"/>
    <hyperlink ref="K292" r:id="rId920" display="https://streeteasy.com/rental/3919751" xr:uid="{B3E89C65-DD9B-6D44-A31D-DF360FE8942A}"/>
    <hyperlink ref="K269" r:id="rId921" display="https://streeteasy.com/rental/3976305" xr:uid="{2F1A28F2-4E8C-6141-88C6-50E5CCA2744D}"/>
    <hyperlink ref="K93" r:id="rId922" display="https://streeteasy.com/rental/3973790" xr:uid="{57EC6B76-4A1D-3B45-8143-58B5DF2C564B}"/>
    <hyperlink ref="K316" r:id="rId923" display="https://streeteasy.com/rental/3964701" xr:uid="{721D312C-CC74-204F-8892-7036A60F1DBC}"/>
    <hyperlink ref="K307" r:id="rId924" display="https://streeteasy.com/rental/3922893" xr:uid="{D13D0057-5AD6-5040-955D-5CC4B223EBC9}"/>
    <hyperlink ref="K76" r:id="rId925" display="https://streeteasy.com/rental/3920313" xr:uid="{16A332FD-B395-D34D-9D43-F392A98C8E53}"/>
    <hyperlink ref="K270" r:id="rId926" display="https://streeteasy.com/rental/3922178" xr:uid="{722CA7CC-DABE-3649-A884-C2E4E8ADC343}"/>
    <hyperlink ref="K348" r:id="rId927" display="https://streeteasy.com/rental/3921946" xr:uid="{82C6E61B-0B33-3A46-8B40-BB3A1D7A60A2}"/>
    <hyperlink ref="K105" r:id="rId928" display="https://streeteasy.com/rental/3912489" xr:uid="{FA02126A-049A-C742-BF7B-A6D738EDDFC1}"/>
    <hyperlink ref="K366" r:id="rId929" display="https://streeteasy.com/rental/3888414" xr:uid="{0C99B340-6634-1844-9399-863F71377CAF}"/>
    <hyperlink ref="K218" r:id="rId930" display="https://streeteasy.com/rental/4469487" xr:uid="{A2461DFC-9042-4A44-847D-66096648BE25}"/>
    <hyperlink ref="K379" r:id="rId931" display="https://streeteasy.com/rental/4515125" xr:uid="{6726AFA7-E05C-1C47-B3D4-478BE876E1D9}"/>
    <hyperlink ref="K187" r:id="rId932" display="https://streeteasy.com/rental/4469483" xr:uid="{FC531DA7-9F3E-684B-B3EE-E4E3F994BB96}"/>
    <hyperlink ref="K163" r:id="rId933" display="https://streeteasy.com/rental/4421366" xr:uid="{501F3D92-B081-A343-BA8D-9490C2F80F70}"/>
    <hyperlink ref="K112" r:id="rId934" display="https://streeteasy.com/rental/4455834" xr:uid="{C34360B1-A218-2447-92E8-FE08D44EC9DC}"/>
    <hyperlink ref="K226" r:id="rId935" display="https://streeteasy.com/rental/4448654" xr:uid="{68765E01-2306-E341-B805-01F57AB1C30E}"/>
    <hyperlink ref="K386" r:id="rId936" display="https://streeteasy.com/rental/4448714" xr:uid="{B15F9A16-AD05-814A-9298-EC48EF00467B}"/>
    <hyperlink ref="K431" r:id="rId937" display="https://streeteasy.com/rental/4342813" xr:uid="{28D9FD78-8C94-8140-9ED4-88A8FDB8BD4F}"/>
    <hyperlink ref="K416" r:id="rId938" display="https://streeteasy.com/rental/4396681" xr:uid="{B837D99A-8433-B540-971A-ADBD5C218969}"/>
    <hyperlink ref="K128" r:id="rId939" display="https://streeteasy.com/rental/4376128" xr:uid="{1233B42A-1665-944F-8970-91558BB207A0}"/>
    <hyperlink ref="K478" r:id="rId940" display="https://streeteasy.com/rental/4216237" xr:uid="{7C6742F1-55A3-3544-9A04-A09AC83CDF6B}"/>
    <hyperlink ref="K482" r:id="rId941" display="https://streeteasy.com/rental/4266375" xr:uid="{093CFB0E-212C-454F-B67D-0A092F8EA839}"/>
    <hyperlink ref="K486" r:id="rId942" display="https://streeteasy.com/rental/4204928" xr:uid="{D66A716B-1C41-F541-8414-B30E0EC3B5A3}"/>
    <hyperlink ref="K454" r:id="rId943" display="https://streeteasy.com/rental/4239887" xr:uid="{721F3CFB-87F6-7743-B210-092313680543}"/>
    <hyperlink ref="K433" r:id="rId944" display="https://streeteasy.com/rental/4266684" xr:uid="{CBF44BD9-4526-4E41-94B0-18634FAA427D}"/>
    <hyperlink ref="K188" r:id="rId945" display="https://streeteasy.com/rental/4222167" xr:uid="{FD1C19C8-2F82-4544-BF20-2A7745702B72}"/>
    <hyperlink ref="K474" r:id="rId946" display="https://streeteasy.com/rental/4239893" xr:uid="{2448445D-3A77-EB4F-8FCB-560264A24BD3}"/>
    <hyperlink ref="AH446" r:id="rId947" display="https://streeteasy.com/rental/4210118" xr:uid="{4BDBD1ED-C706-7D40-9834-00958D2F1933}"/>
    <hyperlink ref="K186" r:id="rId948" display="https://streeteasy.com/rental/4239889" xr:uid="{3434A0B8-44B3-4848-8222-D3FA4769BE9A}"/>
    <hyperlink ref="K220" r:id="rId949" display="https://streeteasy.com/rental/4161607" xr:uid="{60561671-1D9C-7144-B143-E2A3D7E37F13}"/>
    <hyperlink ref="K411" r:id="rId950" display="https://streeteasy.com/rental/4113584" xr:uid="{1F14A0CE-07C8-FD43-A903-80D6A4D01F3D}"/>
    <hyperlink ref="K380" r:id="rId951" display="https://streeteasy.com/rental/4140801" xr:uid="{93C41C85-CB33-334B-97E5-6AE302E05BBA}"/>
    <hyperlink ref="K219" r:id="rId952" display="https://streeteasy.com/rental/4111750" xr:uid="{9B0A2883-53D3-594C-965B-EBD3272115C5}"/>
    <hyperlink ref="K393" r:id="rId953" display="https://streeteasy.com/rental/4129066" xr:uid="{7A9C2DC9-D21C-BA48-9D3F-729F748755B4}"/>
    <hyperlink ref="K421" r:id="rId954" display="https://streeteasy.com/rental/4113603" xr:uid="{179C7FE4-280B-0343-A2F3-E330CEBA4226}"/>
    <hyperlink ref="K392" r:id="rId955" display="https://streeteasy.com/rental/4059687" xr:uid="{4FECB888-7C59-9E4A-A7D0-42E5777D2924}"/>
    <hyperlink ref="K121" r:id="rId956" display="https://streeteasy.com/rental/4111772" xr:uid="{9DB1D29C-28EB-E049-986C-BA6877339D4F}"/>
    <hyperlink ref="K179" r:id="rId957" display="https://streeteasy.com/rental/4101043" xr:uid="{6BB5A576-91C8-1440-B299-3861D3CE90EE}"/>
    <hyperlink ref="K378" r:id="rId958" display="https://streeteasy.com/rental/3983338" xr:uid="{9AB5B8B2-D1A6-804A-A1C9-5D24A99C03D8}"/>
    <hyperlink ref="K129" r:id="rId959" display="https://streeteasy.com/rental/4116748" xr:uid="{2B311288-323C-674A-950E-17FB135B3F6D}"/>
    <hyperlink ref="K385" r:id="rId960" display="https://streeteasy.com/rental/4020569" xr:uid="{3446B891-8529-ED46-A67D-7781AC8A1483}"/>
    <hyperlink ref="K407" r:id="rId961" display="https://streeteasy.com/rental/4005900" xr:uid="{CB5FC35B-D560-4948-BCF8-46CA34CDA562}"/>
    <hyperlink ref="K120" r:id="rId962" display="https://streeteasy.com/rental/4101051" xr:uid="{B9F387DC-1428-9E4D-87B1-391632082F6D}"/>
    <hyperlink ref="K107" r:id="rId963" display="https://streeteasy.com/rental/4011981" xr:uid="{000657B1-78C0-394A-A231-0425B4370FCB}"/>
    <hyperlink ref="K405" r:id="rId964" display="https://streeteasy.com/rental/3984279" xr:uid="{EA665572-91A3-6E4B-97F5-682AC377BD5A}"/>
    <hyperlink ref="K453" r:id="rId965" display="https://streeteasy.com/rental/4048767" xr:uid="{1A367806-3EAF-184A-B805-37BF39C22517}"/>
    <hyperlink ref="AH452" r:id="rId966" display="https://streeteasy.com/rental/4034726" xr:uid="{5EDD4E14-52DA-B74E-AEBB-F2B1159CF733}"/>
    <hyperlink ref="K213" r:id="rId967" display="https://streeteasy.com/rental/4011996" xr:uid="{C934DF8B-2910-5B45-92A1-121D070FE963}"/>
    <hyperlink ref="AH162" r:id="rId968" display="https://streeteasy.com/rental/3919710" xr:uid="{D11C4A31-2FD4-5E47-8BF7-8564A63B3414}"/>
    <hyperlink ref="K432" r:id="rId969" display="https://streeteasy.com/rental/3939712" xr:uid="{47D30C1B-08B2-084C-8B04-179FF411CF20}"/>
    <hyperlink ref="K406" r:id="rId970" display="https://streeteasy.com/rental/3984343" xr:uid="{BD428ABB-431B-1640-93CA-F3F100219B3A}"/>
    <hyperlink ref="AH521" r:id="rId971" display="https://streeteasy.com/rental/3958598" xr:uid="{9BF4D7D1-A7DA-6B44-8D7F-756D0CCD1CD8}"/>
    <hyperlink ref="K470" r:id="rId972" display="https://streeteasy.com/rental/3895152" xr:uid="{FCF9F54C-4B80-D04B-8EE9-D81C488B7E5E}"/>
    <hyperlink ref="K458" r:id="rId973" display="https://streeteasy.com/rental/3882759" xr:uid="{44294B37-45FE-F148-B587-5951CF03FC4A}"/>
    <hyperlink ref="K181" r:id="rId974" display="https://streeteasy.com/rental/3863212" xr:uid="{0AFF8557-A3A7-1641-8953-FB08E5570E57}"/>
    <hyperlink ref="AA275" r:id="rId975" display="https://streeteasy.com/rental/4210114" xr:uid="{1D50C1D8-72BB-9A4C-91F7-40D67579BCE6}"/>
    <hyperlink ref="AE275" r:id="rId976" display="https://streeteasy.com/rental/4210114" xr:uid="{396FB501-C323-314C-ADCD-A8FB7B7F20FD}"/>
    <hyperlink ref="AH275" r:id="rId977" display="https://streeteasy.com/rental/4210114" xr:uid="{CA2319EA-8824-804B-AE31-8FF55F1569B6}"/>
    <hyperlink ref="AE306" r:id="rId978" display="https://streeteasy.com/rental/4238800" xr:uid="{F7EFBC7C-CD00-6242-A946-33B2264F50B9}"/>
    <hyperlink ref="AH306" r:id="rId979" display="https://streeteasy.com/rental/4238800" xr:uid="{268C9A48-408C-744D-BB28-578E975B50D6}"/>
    <hyperlink ref="K241" r:id="rId980" display="https://streeteasy.com/rental/4054288" xr:uid="{18C33406-D781-7B4A-B148-7551E098DED1}"/>
    <hyperlink ref="B241" r:id="rId981" display="https://streeteasy.com/rental/3863192" xr:uid="{69E40369-09DC-E749-991F-081401F05CC5}"/>
    <hyperlink ref="C241" r:id="rId982" display="https://streeteasy.com/rental/3863192" xr:uid="{E174C4FB-F4DA-4B4F-BDA0-FD1957B09261}"/>
    <hyperlink ref="K253" r:id="rId983" display="https://streeteasy.com/rental/3958771" xr:uid="{DAFDED91-5909-D049-8A33-ECEF46E74212}"/>
    <hyperlink ref="AQ253" r:id="rId984" display="https://streeteasy.com/rental/3958771" xr:uid="{FE0D6735-BA30-4D4A-9CCB-8F03FA233A72}"/>
    <hyperlink ref="AT253" r:id="rId985" display="https://streeteasy.com/rental/3958771" xr:uid="{25931F3A-BADB-1245-B3AF-C91057588F52}"/>
    <hyperlink ref="AM253" r:id="rId986" display="https://streeteasy.com/rental/3958771" xr:uid="{FB0D0CDF-5B3B-934F-9C22-C72B1351F26B}"/>
    <hyperlink ref="C260" r:id="rId987" display="https://streeteasy.com/rental/3940766" xr:uid="{E1C8C156-844E-DF4B-A046-7D41068D9564}"/>
    <hyperlink ref="K260" r:id="rId988" display="https://streeteasy.com/rental/3940766" xr:uid="{0CE83779-9E5E-1A40-A2DA-F8F241CA8D91}"/>
    <hyperlink ref="B260" r:id="rId989" display="https://streeteasy.com/rental/3940766" xr:uid="{68D69037-AB51-D644-B14E-0BF9B68E2E4A}"/>
    <hyperlink ref="C452" r:id="rId990" display="https://streeteasy.com/rental/4034726" xr:uid="{48F96714-7F47-ED4E-B36B-FB1C14D1A741}"/>
    <hyperlink ref="K452" r:id="rId991" display="https://streeteasy.com/rental/4034726" xr:uid="{DF4641BE-B48F-1844-9814-A2633391FEBC}"/>
    <hyperlink ref="B452" r:id="rId992" display="https://streeteasy.com/rental/4034726" xr:uid="{0446E969-F52E-BC4C-BF91-7B7661B00E4F}"/>
    <hyperlink ref="B267" r:id="rId993" display="https://streeteasy.com/rental/4005886" xr:uid="{56A7D39D-AAC0-8543-BE37-F605F76AF7C1}"/>
    <hyperlink ref="C267" r:id="rId994" display="https://streeteasy.com/rental/4005886" xr:uid="{56216177-146C-ED4A-8109-C29DCA64EE0E}"/>
    <hyperlink ref="K267" r:id="rId995" display="https://streeteasy.com/rental/4005886" xr:uid="{2F7B22C3-BF00-4244-A703-30236B5D3C70}"/>
    <hyperlink ref="B300" r:id="rId996" display="https://streeteasy.com/rental/4216232" xr:uid="{186988B4-7A22-794F-8F88-E54631008D79}"/>
    <hyperlink ref="C300" r:id="rId997" display="https://streeteasy.com/rental/4216232" xr:uid="{5165F927-2F9B-404F-BF02-96104A9134C2}"/>
    <hyperlink ref="K300" r:id="rId998" display="https://streeteasy.com/rental/4216232" xr:uid="{9958D60E-15C7-DF41-BFCA-CAFF274609D3}"/>
    <hyperlink ref="AE163" r:id="rId999" display="https://streeteasy.com/rental/4421366" xr:uid="{22BFFA4B-51B9-5C47-A0F6-967490A655C4}"/>
    <hyperlink ref="AH163" r:id="rId1000" display="https://streeteasy.com/rental/4421366" xr:uid="{C8B95DC7-0639-5243-A30B-CE6D263A6783}"/>
    <hyperlink ref="AA163" r:id="rId1001" display="https://streeteasy.com/rental/4421366" xr:uid="{0BB24C3F-2201-F344-9A28-092695603C1A}"/>
    <hyperlink ref="AA379" r:id="rId1002" display="https://streeteasy.com/rental/4515125" xr:uid="{8EF2E509-C460-AB44-89AF-4ACA8DE2B042}"/>
    <hyperlink ref="AE379" r:id="rId1003" display="https://streeteasy.com/rental/4515125" xr:uid="{C4CCC785-D3E9-6742-9904-88AB80643411}"/>
    <hyperlink ref="C446" r:id="rId1004" display="https://streeteasy.com/rental/4210118" xr:uid="{E1C8356A-B927-F747-8A4A-7836F7049F43}"/>
    <hyperlink ref="K446" r:id="rId1005" display="https://streeteasy.com/rental/4210118" xr:uid="{B87882BD-881D-354C-89B4-7B965E155164}"/>
    <hyperlink ref="B446" r:id="rId1006" display="https://streeteasy.com/rental/4210118" xr:uid="{456873FA-279A-D84D-9DE4-215C1D9BD549}"/>
    <hyperlink ref="AE254" r:id="rId1007" display="https://streeteasy.com/rental/3919807" xr:uid="{9DB599B3-3532-F941-8A99-86AE6A92E403}"/>
    <hyperlink ref="AH254" r:id="rId1008" display="https://streeteasy.com/rental/3919807" xr:uid="{20EB0CEB-6B9F-1641-81DF-667BE8ABE7B6}"/>
    <hyperlink ref="AA254" r:id="rId1009" display="https://streeteasy.com/rental/3919807" xr:uid="{C6BFAC6B-DD53-4740-AFB1-9FF30FF6DEA4}"/>
    <hyperlink ref="AE279" r:id="rId1010" display="https://streeteasy.com/rental/4416564" xr:uid="{B454B4A2-9579-8A47-961C-8418657CF321}"/>
    <hyperlink ref="C342" r:id="rId1011" display="https://streeteasy.com/rental/4222181" xr:uid="{8406622B-4039-4D4E-98DD-7EE027B95396}"/>
    <hyperlink ref="AE93" r:id="rId1012" display="https://streeteasy.com/rental/3973790" xr:uid="{5664BC6C-2404-0D4D-A725-344282FDF392}"/>
    <hyperlink ref="C308" r:id="rId1013" display="https://streeteasy.com/rental/4318606" xr:uid="{B071BE40-2620-EB4D-BB6A-92D0F77236F7}"/>
    <hyperlink ref="C301" r:id="rId1014" display="https://streeteasy.com/rental/4233853" xr:uid="{C02DC580-80F6-D946-846A-F9359FBCC164}"/>
    <hyperlink ref="AE251" r:id="rId1015" display="https://streeteasy.com/rental/4485295" xr:uid="{B05C77FB-6EF5-5B40-8D6F-B7B80750FE39}"/>
    <hyperlink ref="AH251" r:id="rId1016" display="https://streeteasy.com/rental/4485295" xr:uid="{159423DD-F17B-7745-9BCB-0522C17B43B9}"/>
    <hyperlink ref="AA251" r:id="rId1017" display="https://streeteasy.com/rental/4485295" xr:uid="{BBF4D270-0D00-AE4B-8D03-ED27484194C6}"/>
    <hyperlink ref="AE40" r:id="rId1018" display="https://streeteasy.com/rental/4053737" xr:uid="{81367F49-FFA0-9B4F-9FA5-7D12EB9B5A92}"/>
    <hyperlink ref="AH40" r:id="rId1019" display="https://streeteasy.com/rental/4053737" xr:uid="{7DD0812B-5830-A047-BFD2-BC9D4332C848}"/>
    <hyperlink ref="AA40" r:id="rId1020" display="https://streeteasy.com/rental/4053737" xr:uid="{A1D6EB39-1D3D-FD4F-BD47-84D5B727455E}"/>
    <hyperlink ref="AT241" r:id="rId1021" display="https://streeteasy.com/rental/4054288" xr:uid="{4DA1145A-A641-104C-86E2-D128B4B15BB0}"/>
    <hyperlink ref="AQ241" r:id="rId1022" display="https://streeteasy.com/rental/3863192" xr:uid="{138D3EB6-677F-D845-8C3E-C8E6BBD6456F}"/>
    <hyperlink ref="AJ339" r:id="rId1023" display="https://www.corcoran.com/listing/rented/30-77-vernon-boulevard-534w-queens-ny-11102/21863563/regionId/1" xr:uid="{ECF01329-7AF1-034D-B3D9-DAFFA303FF68}"/>
    <hyperlink ref="AJ364" r:id="rId1024" display="https://www.corcoran.com/listing/rented/30-77-vernon-boulevard-538w-queens-ny-11102/21839284/regionId/1" xr:uid="{826A164F-66CE-704A-B6D1-E6E991171F40}"/>
    <hyperlink ref="AJ346" r:id="rId1025" display="https://www.corcoran.com/listing/rented/30-77-vernon-boulevard-535w-queens-ny-11102/21863786/regionId/1" xr:uid="{1B079D39-EE96-7A4F-BB0C-466CA0E4DAAD}"/>
    <hyperlink ref="AJ363" r:id="rId1026" display="https://www.corcoran.com/listing/rented/30-77-vernon-boulevard-438w-queens-ny-11102/22622698/regionId/1" xr:uid="{37CCCB22-BA44-204C-8D5C-25DDADA6B406}"/>
    <hyperlink ref="AJ140" r:id="rId1027" display="https://www.corcoran.com/listing/rented/30-77-vernon-boulevard-213s-queens-ny-11102/22043885/regionId/1" xr:uid="{ED51D49B-1DAF-6848-B7AD-22AA6B8B873E}"/>
    <hyperlink ref="AJ455" r:id="rId1028" display="https://www.corcoran.com/listing/rented/30-77-vernon-boulevard-311east-queens-ny-11102/22719125/regionId/1" xr:uid="{3FD207DE-E760-424C-B6D7-586CB4FADEB7}"/>
    <hyperlink ref="AJ369" r:id="rId1029" display="https://www.corcoran.com/listing/rented/30-77-vernon-boulevard-439w-queens-ny-11102/21839282/regionId/1" xr:uid="{1055F9F5-18FC-3D4A-82B2-833E9D7159BB}"/>
    <hyperlink ref="AL455" r:id="rId1030" display="https://www.corcoran.com/listing/rented/30-77-vernon-boulevard-311e-queens-ny-11102/21863820/regionId/1" xr:uid="{34884C1D-0AC2-FA48-AF34-1F7E7DE54238}"/>
    <hyperlink ref="AJ366" r:id="rId1031" display="https://www.corcoran.com/listing/rented/30-77-vernon-boulevard-ph738w-queens-ny-11102/21896651/regionId/1" xr:uid="{FE1705D9-D364-5749-94EE-AE152EBA3183}"/>
    <hyperlink ref="AJ371" r:id="rId1032" display="https://www.corcoran.com/listing/rented/30-77-vernon-boulevard-639w-queens-ny-11102/21926838/regionId/1" xr:uid="{93609432-CA27-1043-BF75-8C3B386691DC}"/>
    <hyperlink ref="AJ370" r:id="rId1033" display="https://www.corcoran.com/listing/rented/30-77-vernon-boulevard-539w-queens-ny-11102/21885978/regionId/1" xr:uid="{D37E8DDE-914D-0842-AC9F-D64BA6BCC60A}"/>
    <hyperlink ref="AJ347" r:id="rId1034" display="https://www.corcoran.com/listing/rented/30-77-vernon-boulevard-635w-queens-ny-11102/21951434/regionId/1" xr:uid="{5B250FB0-BD9F-4449-A559-AAD1A165858F}"/>
    <hyperlink ref="AJ348" r:id="rId1035" display="https://www.corcoran.com/listing/rented/30-77-vernon-boulevard-ph735w-queens-ny-11102/21970101/regionId/1" xr:uid="{2770634A-A820-A34B-B83C-13CADFC02B2C}"/>
    <hyperlink ref="AJ341" r:id="rId1036" display="https://www.corcoran.com/listing/rented/30-77-vernon-boulevard-ph734w-queens-ny-11102/21970499/regionId/1" xr:uid="{B88A0147-AD6E-B640-9CF3-F5328E66E689}"/>
    <hyperlink ref="AJ150" r:id="rId1037" display="https://www.corcoran.com/listing/rented/30-77-vernon-boulevard-215s-queens-ny-11102/22101969/regionId/1" xr:uid="{6EBA6761-8553-C745-B5C6-2213F2EBB6E7}"/>
    <hyperlink ref="AJ130" r:id="rId1038" display="https://www.corcoran.com/listing/rented/30-77-vernon-boulevard-211s-queens-ny-11102/22028122/regionId/1" xr:uid="{9E85A587-CA22-F846-88C7-07D455238910}"/>
    <hyperlink ref="AL469" r:id="rId1039" display="https://www.corcoran.com/listing/rented/30-77-vernon-boulevard-514e-queens-ny-11102/22150265/regionId/1" xr:uid="{979CE32F-7238-4645-851D-83AAAB4BAA50}"/>
    <hyperlink ref="AJ469" r:id="rId1040" display="https://www.corcoran.com/listing/rented/30-77-vernon-boulevard-e514-queens-ny-11102/22366282/regionId/1" xr:uid="{18466822-2764-1B48-9ED1-9E9CF0FBAD86}"/>
    <hyperlink ref="AJ456" r:id="rId1041" display="https://www.corcoran.com/listing/rented/30-77-vernon-boulevard-411e-queens-ny-11102/21885977/regionId/1" xr:uid="{B2F2E994-8785-804A-9569-DA47439E42D3}"/>
    <hyperlink ref="AJ132" r:id="rId1042" display="https://www.corcoran.com/listing/rented/30-77-vernon-boulevard-411s-queens-ny-11102/22044001/regionId/1" xr:uid="{C5072366-0270-6649-B1C4-B9EA4B9EC9A0}"/>
    <hyperlink ref="AJ133" r:id="rId1043" display="https://www.corcoran.com/listing/rented/30-77-vernon-boulevard-511s-queens-ny-11102/22104489/regionId/1" xr:uid="{4E39F1FB-43D8-0545-8DD4-2385420EE706}"/>
    <hyperlink ref="AJ412" r:id="rId1044" display="https://www.corcoran.com/listing/rented/30-77-vernon-boulevard-317s-queens-ny-11102/22044077/regionId/1" xr:uid="{0C5B94DB-761C-6449-9421-4CA6225B05A0}"/>
    <hyperlink ref="AJ151" r:id="rId1045" display="https://www.corcoran.com/listing/rented/30-77-vernon-boulevard-315s-queens-ny-11102/22067965/regionId/1" xr:uid="{E116B6CA-5BF9-A341-8A30-ABE3194EA6E7}"/>
    <hyperlink ref="AJ342" r:id="rId1046" display="https://www.corcoran.com/listing/rented/30-77-vernon-boulevard-ph834w-queens-ny-11102/21981329/regionId/1" xr:uid="{C823ACF5-DBE4-2046-9E2A-230E3DEBD5D8}"/>
    <hyperlink ref="AJ454" r:id="rId1047" display="https://www.corcoran.com/listing/rented/30-77-vernon-boulevard-g211e-queens-ny-11102/21896788/regionId/1" xr:uid="{A6DA0166-F321-A643-BBB6-A18198B81BA2}"/>
    <hyperlink ref="AJ141" r:id="rId1048" display="https://www.corcoran.com/listing/rented/30-77-vernon-boulevard-313s-queens-ny-11102/22065875/regionId/1" xr:uid="{2CDC487C-41BA-154F-A763-299E1581180C}"/>
    <hyperlink ref="AJ413" r:id="rId1049" display="https://www.corcoran.com/listing/rented/30-77-vernon-boulevard-417s-queens-ny-11102/22068049/regionId/1" xr:uid="{C9F3C0B3-4E4B-764B-A028-A0A8ADD7E1F8}"/>
    <hyperlink ref="AJ493" r:id="rId1050" display="https://www.corcoran.com/listing/rented/30-77-vernon-boulevard-521e-queens-ny-11102/22010724/regionId/1" xr:uid="{C91146C1-098C-9A47-90A9-E0A099EEDF87}"/>
    <hyperlink ref="AJ231" r:id="rId1051" display="https://www.corcoran.com/listing/rented/30-77-vernon-boulevard-232e-queens-ny-11102/21896730/regionId/1" xr:uid="{ECB83F25-2F06-384F-AD1D-3BEB37C0A685}"/>
    <hyperlink ref="AJ365" r:id="rId1052" display="https://www.corcoran.com/listing/rented/30-77-vernon-boulevard-638w-queens-ny-11102/22541359/regionId/1" xr:uid="{3749D276-71A9-D544-9930-EB22653B34F0}"/>
    <hyperlink ref="AJ414" r:id="rId1053" display="https://www.corcoran.com/listing/rented/30-77-vernon-boulevard-517s-queens-ny-11102/22104616/regionId/1" xr:uid="{10CFFDFA-BD7E-9A44-B888-A68A5FCE74D8}"/>
    <hyperlink ref="AJ85" r:id="rId1054" display="https://www.corcoran.com/listing/rented/30-77-vernon-boulevard-ph826w-queens-ny-11102/22104688/regionId/1" xr:uid="{19B1E3D4-B884-DE4F-AB17-3D4A052A05CD}"/>
    <hyperlink ref="AJ135" r:id="rId1055" display="https://www.corcoran.com/listing/rented/30-77-vernon-boulevard-212s-queens-ny-11102/22028169/regionId/1" xr:uid="{172CDA9F-D0E2-984B-9ACD-83DC69E724FB}"/>
    <hyperlink ref="AJ145" r:id="rId1056" display="https://www.corcoran.com/listing/rented/30-77-vernon-boulevard-214s-queens-ny-11102/22029255/regionId/1" xr:uid="{5F8DDCED-D1AF-514F-A0C2-8366318DD496}"/>
    <hyperlink ref="AJ504" r:id="rId1057" display="https://www.corcoran.com/listing/rented/30-77-vernon-boulevard-424e-queens-ny-11102/21961119/regionId/1" xr:uid="{29FECB89-E7FF-264D-AC50-0E737E4E19DA}"/>
    <hyperlink ref="AJ136" r:id="rId1058" display="https://www.corcoran.com/listing/rented/30-77-vernon-boulevard-312s-queens-ny-11102/22169920/regionId/1" xr:uid="{2B64405C-70C6-E14D-8C82-F407A65ED0EB}"/>
    <hyperlink ref="AJ15" r:id="rId1059" display="https://www.corcoran.com/listing/rented/30-77-vernon-boulevard-ph802w-queens-ny-11102/22120286/regionId/1" xr:uid="{073E3241-EF1B-9F45-AC89-17F0E437E2D5}"/>
    <hyperlink ref="AJ155" r:id="rId1060" display="https://www.corcoran.com/listing/rented/30-77-vernon-boulevard-516s-queens-ny-11102/22065876/regionId/1" xr:uid="{5CBB2EA7-798C-AE4B-8AF3-859D27B10C11}"/>
    <hyperlink ref="AJ485" r:id="rId1061" display="https://www.corcoran.com/listing/rented/30-77-vernon-boulevard-518e-queens-ny-11102/21979391/regionId/1" xr:uid="{498995B4-6B98-4542-A037-B6B4100B23E9}"/>
    <hyperlink ref="AJ340" r:id="rId1062" display="https://www.corcoran.com/listing/rented/30-77-vernon-boulevard-634w-queens-ny-11102/22572171/regionId/1" xr:uid="{8B863F04-21B6-6A4A-94A6-3F25029F6507}"/>
    <hyperlink ref="AJ194" r:id="rId1063" display="https://www.corcoran.com/listing/rented/30-77-vernon-boulevard-333e-queens-ny-11102/21839551/regionId/1" xr:uid="{6C07F4C3-749D-9942-BE71-75003AA02068}"/>
    <hyperlink ref="AJ228" r:id="rId1064" display="https://www.corcoran.com/listing/rented/30-77-vernon-boulevard-331e-queens-ny-11102/21839550/regionId/1" xr:uid="{7785EDA1-529B-124A-93AC-57A8EB162E80}"/>
    <hyperlink ref="AJ306" r:id="rId1065" display="https://www.corcoran.com/listing/rented/30-77-vernon-boulevard-624w-queens-ny-11102/21863827/regionId/1" xr:uid="{70ABB568-44B5-FD45-A895-1749E2E6D7D5}"/>
    <hyperlink ref="AJ134" r:id="rId1066" display="https://www.corcoran.com/listing/rented/30-77-vernon-boulevard-611s-queens-ny-11102/22171363/regionId/1" xr:uid="{CACBFAC2-C839-BD4E-8D1B-73277723CEE1}"/>
    <hyperlink ref="AJ175" r:id="rId1067" display="https://www.corcoran.com/listing/rented/30-77-vernon-boulevard-306e-queens-ny-11102/21996994/regionId/1" xr:uid="{31514B20-ACF0-E245-99D6-14A0E86BEF26}"/>
    <hyperlink ref="AJ36" r:id="rId1068" display="https://www.corcoran.com/listing/rented/30-77-vernon-boulevard-ph805w-queens-ny-11102/22104856/regionId/1" xr:uid="{1B7452C6-6D3C-2C44-8503-10917299EEF7}"/>
    <hyperlink ref="AJ325" r:id="rId1069" display="https://www.corcoran.com/listing/rented/30-77-vernon-boulevard-329w-queens-ny-11102/21975533/regionId/1" xr:uid="{F9C4D72C-D255-7B41-8673-99E170B5986E}"/>
    <hyperlink ref="AJ314" r:id="rId1070" display="https://www.corcoran.com/listing/rented/30-77-vernon-boulevard-625w-queens-ny-11102/21872614/regionId/1" xr:uid="{7F01864A-C655-CB46-8C81-B5AEB55D626C}"/>
    <hyperlink ref="AJ160" r:id="rId1071" display="https://www.corcoran.com/listing/rented/30-77-vernon-boulevard-501e-queens-ny-11102/21911562/regionId/1" xr:uid="{DD705D86-474E-0C41-BC44-E1CF8FF47BD0}"/>
    <hyperlink ref="AJ182" r:id="rId1072" display="https://www.corcoran.com/listing/rented/30-77-vernon-boulevard-309e-queens-ny-11102/21839545/regionId/1" xr:uid="{99FD57F0-CD12-0945-9E7A-0680A68E641A}"/>
    <hyperlink ref="AJ316" r:id="rId1073" display="https://www.corcoran.com/listing/rented/30-77-vernon-boulevard-ph825w-queens-ny-11102/22069925/regionId/1" xr:uid="{F78D7B5F-040D-C749-A27F-2C0867C97BBA}"/>
    <hyperlink ref="AJ238" r:id="rId1074" display="https://www.corcoran.com/listing/rented/30-77-vernon-boulevard-633w-queens-ny-11102/21863829/regionId/1" xr:uid="{B87F378D-4A8B-A24B-858B-346B7637C527}"/>
    <hyperlink ref="AJ307" r:id="rId1075" display="https://www.corcoran.com/listing/rented/30-77-vernon-boulevard-ph724w-queens-ny-11102/21972172/regionId/1" xr:uid="{8F038CC9-6041-9D4F-931C-1D7E355E5818}"/>
    <hyperlink ref="AJ93" r:id="rId1076" display="https://www.corcoran.com/listing/rented/30-77-vernon-boulevard-ph827w-queens-ny-11102/22070143/regionId/1" xr:uid="{22EC93A1-35E4-3C41-8AB3-1FD75E3BECA1}"/>
    <hyperlink ref="AL93" r:id="rId1077" display="https://www.corcoran.com/listing/rented/30-77-vernon-boulevard-827w-queens-ny-11102/22070228/regionId/1" xr:uid="{249B2A52-7AAC-4241-BE93-CFBF45543BE4}"/>
    <hyperlink ref="AJ83" r:id="rId1078" display="https://www.corcoran.com/listing/rented/30-77-vernon-boulevard-626w-queens-ny-11102/21911529/regionId/1" xr:uid="{2677A10A-4711-B949-9452-C6F4FA39351D}"/>
    <hyperlink ref="AJ308" r:id="rId1079" display="https://www.corcoran.com/listing/rented/30-77-vernon-boulevard-ph824w-queens-ny-11102/22085943/regionId/1" xr:uid="{72D62A2A-9E12-E14F-835F-687E52C9A1F6}"/>
    <hyperlink ref="AJ21" r:id="rId1080" display="https://www.corcoran.com/listing/rented/30-77-vernon-boulevard-ph703w-queens-ny-11102/21976881/regionId/1" xr:uid="{289B17DE-B1EA-B343-BC34-B7935789675A}"/>
    <hyperlink ref="AJ202" r:id="rId1081" display="https://www.corcoran.com/listing/rented/30-77-vernon-boulevard-607w-queens-ny-11102/21863824/regionId/1" xr:uid="{AFFE8790-EF1A-6244-BA7A-C70BC5DEA317}"/>
    <hyperlink ref="AJ352" r:id="rId1082" display="https://www.corcoran.com/listing/rented/30-77-vernon-boulevard-536w-queens-ny-11102/21885479/regionId/1" xr:uid="{D81E4D8F-4F87-AD40-B0E5-E89A84B6D873}"/>
    <hyperlink ref="AJ28" r:id="rId1083" display="https://www.corcoran.com/listing/rented/30-77-vernon-boulevard-ph704w-queens-ny-11102/22055334/regionId/1" xr:uid="{7B2D1712-5865-6E4F-86F0-80A8970A023D}"/>
    <hyperlink ref="AJ247" r:id="rId1084" display="https://www.corcoran.com/listing/rented/30-77-vernon-boulevard-608w-queens-ny-11102/21863825/regionId/1" xr:uid="{EBDB57EF-F69D-B44C-BCAD-70718FEC0EFD}"/>
    <hyperlink ref="AJ8" r:id="rId1085" display="https://www.corcoran.com/listing/rented/30-77-vernon-boulevard-ph801w-queens-ny-11102/22086285/regionId/1" xr:uid="{08BB512C-4891-094C-88E1-EA637C50415F}"/>
    <hyperlink ref="AJ75" r:id="rId1086" display="https://www.corcoran.com/listing/rented/30-77-vernon-boulevard-623w-queens-ny-11102/21928822/regionId/1" xr:uid="{E1497B99-B622-3E44-AFA0-224D0CE97C92}"/>
    <hyperlink ref="AJ372" r:id="rId1087" display="https://www.corcoran.com/listing/rented/30-77-vernon-boulevard-ph739w-queens-ny-11102/22659221/regionId/1" xr:uid="{6ED02E43-4361-B149-985E-8C270992C790}"/>
    <hyperlink ref="AJ99" r:id="rId1088" display="https://www.corcoran.com/listing/rented/30-77-vernon-boulevard-ph730w-queens-ny-11102/21976876/regionId/1" xr:uid="{F1D322FC-FD52-324D-8180-65D52837B3FE}"/>
    <hyperlink ref="AJ92" r:id="rId1089" display="https://www.corcoran.com/listing/rented/30-77-vernon-boulevard-ph727w-queens-ny-11102/22030920/regionId/1" xr:uid="{AA1390F1-985E-D94B-814A-714ACEFA1BD4}"/>
    <hyperlink ref="AJ354" r:id="rId1090" display="https://www.corcoran.com/listing/rented/30-77-vernon-boulevard-ph736w-queens-ny-11102/21996940/regionId/1" xr:uid="{67B9E678-2A72-8448-994D-317125762BD2}"/>
    <hyperlink ref="AJ76" r:id="rId1091" display="https://www.corcoran.com/listing/rented/30-77-vernon-boulevard-ph723w-queens-ny-11102/21976880/regionId/1" xr:uid="{E5806069-152E-3647-91DA-05D859C6E764}"/>
    <hyperlink ref="AJ360" r:id="rId1092" display="https://www.corcoran.com/listing/rented/30-77-vernon-boulevard-ph737w-queens-ny-11102/21979306/regionId/1" xr:uid="{D848B859-5045-7944-88D5-6D059791EED2}"/>
    <hyperlink ref="AJ41" r:id="rId1093" display="https://www.corcoran.com/listing/rented/30-77-vernon-boulevard-606w-queens-ny-11102/22010798/regionId/1" xr:uid="{B5EEA30D-006B-9045-858F-974698E70B1A}"/>
    <hyperlink ref="AJ7" r:id="rId1094" display="https://www.corcoran.com/listing/rented/30-77-vernon-boulevard-ph701w-queens-ny-11102/21928813/regionId/1" xr:uid="{E8786203-AF64-DD46-A62B-E746C283524D}"/>
    <hyperlink ref="AJ249" r:id="rId1095" display="https://www.corcoran.com/listing/rented/30-77-vernon-boulevard-309w-queens-ny-11102/22376709/regionId/1" xr:uid="{8244CD4B-8903-5749-A73D-DAA855329C5B}"/>
    <hyperlink ref="AJ321" r:id="rId1096" display="https://www.corcoran.com/listing/rented/30-77-vernon-boulevard-528w-queens-ny-11102/22024484/regionId/1" xr:uid="{CB4769AE-16A9-684E-8F39-FF54D3DEFCFD}"/>
    <hyperlink ref="AJ13" r:id="rId1097" display="https://www.corcoran.com/listing/rented/30-77-vernon-boulevard-602w-queens-ny-11102/21863823/regionId/1" xr:uid="{C7FCED52-C47A-5C49-BFBC-75705C106A68}"/>
    <hyperlink ref="AJ20" r:id="rId1098" display="https://www.corcoran.com/listing/rented/30-77-vernon-boulevard-603w-queens-ny-11102/21885554/regionId/1" xr:uid="{42276DA8-ADFD-DD4D-83A9-4D2B9BD277F0}"/>
    <hyperlink ref="AJ27" r:id="rId1099" display="https://www.corcoran.com/listing/rented/30-77-vernon-boulevard-604w-queens-ny-11102/21885555/regionId/1" xr:uid="{1261B960-D5CE-F348-B9C1-3917E746CAFE}"/>
    <hyperlink ref="AJ195" r:id="rId1100" display="https://www.corcoran.com/listing/rented/30-77-vernon-boulevard-433e-queens-ny-11102/21896832/regionId/1" xr:uid="{5448AC68-4B13-9F48-AEA7-874ED1657307}"/>
    <hyperlink ref="AJ528" r:id="rId1101" display="https://www.corcoran.com/listing/rented/30-77-vernon-boulevard-430e-queens-ny-11102/21951570/regionId/1" xr:uid="{1E5C2641-A44D-4A4C-8987-BED811BC7F0B}"/>
    <hyperlink ref="AJ232" r:id="rId1102" display="https://www.corcoran.com/listing/rented/30-77-vernon-boulevard-432e-queens-ny-11102/21967587/regionId/1" xr:uid="{BA0CC1EE-1CA3-3248-BFE1-FADBEFDC5FC9}"/>
    <hyperlink ref="AJ326" r:id="rId1103" display="https://www.corcoran.com/listing/rented/30-77-vernon-boulevard-429w-queens-ny-11102/22010766/regionId/1" xr:uid="{DF8AA2C6-3074-5140-8FB6-6AE0CB23B532}"/>
    <hyperlink ref="AJ385" r:id="rId1104" display="https://www.corcoran.com/listing/rented/30-77-vernon-boulevard-ph704s-queens-ny-11102/22214535/regionId/1" xr:uid="{0BE333A3-F993-3D4F-B05A-C368A5E103CF}"/>
    <hyperlink ref="AJ225" r:id="rId1105" display="https://www.corcoran.com/listing/rented/30-77-vernon-boulevard-606s-queens-ny-11102/22403734/regionId/1" xr:uid="{D093F88D-7EFF-8346-9F03-57EB4099FAF1}"/>
    <hyperlink ref="AJ389" r:id="rId1106" display="https://www.corcoran.com/listing/rented/30-77-vernon-boulevard-405s-queens-ny-11102/22086847/regionId/1" xr:uid="{853466F6-06AE-F74A-AAD8-BAC9FA12346F}"/>
    <hyperlink ref="AJ170" r:id="rId1107" display="https://www.corcoran.com/listing/rented/30-77-vernon-boulevard-305e-queens-ny-11102/21839544/regionId/1" xr:uid="{8073751F-33D1-524E-8867-6C239E97026D}"/>
    <hyperlink ref="AJ173" r:id="rId1108" display="https://www.corcoran.com/listing/rented/30-77-vernon-boulevard-605e-queens-ny-11102/21996976/regionId/1" xr:uid="{0F4C100F-713F-4745-B66F-5CF2C0C88791}"/>
    <hyperlink ref="AJ34" r:id="rId1109" display="https://www.corcoran.com/listing/rented/30-77-vernon-boulevard-605w-queens-ny-11102/21885556/regionId/1" xr:uid="{4F249F0F-314B-3B42-B3D5-282AA4145BF1}"/>
    <hyperlink ref="AJ496" r:id="rId1110" display="https://www.corcoran.com/listing/rented/30-77-vernon-boulevard-422e-queens-ny-11102/21863996/regionId/1" xr:uid="{4FA7B4C2-8CB8-1447-A8D3-A4BF5E4A08F5}"/>
    <hyperlink ref="AJ500" r:id="rId1111" display="https://www.corcoran.com/listing/rented/30-77-vernon-boulevard-423e-queens-ny-11102/21863997/regionId/1" xr:uid="{ADE6272C-84D6-864E-B561-14E9D9730A28}"/>
    <hyperlink ref="AJ163" r:id="rId1112" display="https://www.corcoran.com/listing/rented/30-77-vernon-boulevard-801e-queens-ny-11102/22421172/regionId/1" xr:uid="{23DD7C8B-2774-0B41-ACB4-212BD00CCDB1}"/>
    <hyperlink ref="AJ478" r:id="rId1113" display="https://www.corcoran.com/listing/rented/30-77-vernon-boulevard-g217e-queens-ny-11102/21886124/regionId/1" xr:uid="{86B45D43-C509-6A4E-93FA-ABA3FEE2F9C5}"/>
    <hyperlink ref="AJ144" r:id="rId1114" display="https://www.corcoran.com/listing/rented/30-77-vernon-boulevard-613s-queens-ny-11102/22740587/regionId/1" xr:uid="{9BFECBE2-B8F0-704D-842B-2ACA43D552C4}"/>
    <hyperlink ref="AJ470" r:id="rId1115" display="https://www.corcoran.com/listing/rented/30-77-vernon-boulevard-g215e-queens-ny-11102/21912016/regionId/1" xr:uid="{6FC3307D-1987-484C-8FDB-1A4E5272AF67}"/>
    <hyperlink ref="AJ322" r:id="rId1116" display="https://www.corcoran.com/listing/rented/30-77-vernon-boulevard-628w-queens-ny-11102/22188668/regionId/1" xr:uid="{BC90E3D4-B9CE-3D40-A5DC-79A0C370B89E}"/>
    <hyperlink ref="AJ497" r:id="rId1117" display="https://www.corcoran.com/listing/rented/30-77-vernon-boulevard-522e-queens-ny-11102/21898715/regionId/1" xr:uid="{1FB96001-250D-2F43-838E-F59800E157DE}"/>
    <hyperlink ref="AJ148" r:id="rId1118" display="https://www.corcoran.com/listing/rented/30-77-vernon-boulevard-514s-queens-ny-11102/22692040/regionId/1" xr:uid="{5AC13D33-EEB4-024B-A620-3F61CC6E31F3}"/>
    <hyperlink ref="AJ391" r:id="rId1119" display="https://www.corcoran.com/listing/rented/30-77-vernon-boulevard-605s-queens-ny-11102/22179466/regionId/1" xr:uid="{7BE5C8FC-55C3-4846-85E3-9FA078855BE9}"/>
    <hyperlink ref="AJ240" r:id="rId1120" display="https://www.corcoran.com/listing/rented/30-77-vernon-boulevard-ph833w-queens-ny-11102/22120152/regionId/1" xr:uid="{0532131E-06D8-FC43-A9E6-75CE13887F1C}"/>
    <hyperlink ref="AJ174" r:id="rId1121" display="https://www.corcoran.com/listing/rented/30-77-vernon-boulevard-206e-queens-ny-11102/21926837/regionId/1" xr:uid="{3B590526-92F5-0F42-9721-197DA37D3B80}"/>
    <hyperlink ref="AJ315" r:id="rId1122" display="https://www.corcoran.com/listing/rented/30-77-vernon-boulevard-ph725w-queens-ny-11102/22120108/regionId/1" xr:uid="{9E6EC73A-4295-EF4C-B07D-3E507619E8ED}"/>
    <hyperlink ref="AJ246" r:id="rId1123" display="https://www.corcoran.com/listing/rented/30-77-vernon-boulevard-508w-queens-ny-11102/22541376/regionId/1" xr:uid="{0C4CBDAE-993F-AF4D-9B35-DF1DB5D2E4D7}"/>
    <hyperlink ref="AJ319" r:id="rId1124" display="https://www.corcoran.com/listing/rented/30-77-vernon-boulevard-328w-queens-ny-11102/21911535/regionId/1" xr:uid="{B3E2CDB9-AED4-4F43-AACD-BCE803C2DD6D}"/>
    <hyperlink ref="AJ139" r:id="rId1125" display="https://www.corcoran.com/listing/rented/30-77-vernon-boulevard-612s-queens-ny-11102/22662882/regionId/1" xr:uid="{168C2FE6-8F7A-7345-A786-7E7023A6FA13}"/>
    <hyperlink ref="AJ213" r:id="rId1126" display="https://www.corcoran.com/listing/rented/30-77-vernon-boulevard-g202s-queens-ny-11102/22188773/regionId/1" xr:uid="{76AF2921-F335-AC45-AE67-EC2562FB7CE0}"/>
    <hyperlink ref="AJ216" r:id="rId1127" display="https://www.corcoran.com/listing/rented/30-77-vernon-boulevard-502s-queens-ny-11102/22459107/regionId/1" xr:uid="{6FD667E5-2931-414C-9372-CB06723E0BDD}"/>
    <hyperlink ref="AJ176" r:id="rId1128" display="https://www.corcoran.com/listing/rented/30-77-vernon-boulevard-406e-queens-ny-11102/22459106/regionId/1" xr:uid="{0D10E04C-F367-BD4D-84B2-5C684A1796E1}"/>
    <hyperlink ref="AJ222" r:id="rId1129" display="https://www.corcoran.com/listing/rented/30-77-vernon-boulevard-306s-queens-ny-11102/22171693/regionId/1" xr:uid="{51F43B91-86A4-8C4E-A724-6BE49C490714}"/>
    <hyperlink ref="AJ126" r:id="rId1130" display="https://www.corcoran.com/listing/rented/30-77-vernon-boulevard-508s-queens-ny-11102/22085879/regionId/1" xr:uid="{D29E3911-9E1D-0449-A759-928D8C4E5319}"/>
    <hyperlink ref="AJ111" r:id="rId1131" display="https://www.corcoran.com/listing/rented/30-77-vernon-boulevard-601s-queens-ny-11102/22214503/regionId/1" xr:uid="{1FA0FBEA-ED9D-3C48-A2E4-5DF0ABE096F8}"/>
    <hyperlink ref="AJ353" r:id="rId1132" display="https://www.corcoran.com/listing/rented/30-77-vernon-boulevard-636w-queens-ny-11102/21970119/regionId/1" xr:uid="{83BDA811-FCC6-6A4A-ACD2-ED1E0D9DA511}"/>
    <hyperlink ref="AJ488" r:id="rId1133" display="https://www.corcoran.com/listing/rented/30-77-vernon-boulevard-420e-queens-ny-11102/21997203/regionId/1" xr:uid="{030044F5-4227-1D4B-B587-B4D0786D5142}"/>
    <hyperlink ref="AJ59" r:id="rId1134" display="https://www.corcoran.com/listing/rented/30-77-vernon-boulevard-117w-queens-ny-11102/21967134/regionId/1" xr:uid="{D899B212-8761-5E47-8015-9B8FC732CC18}"/>
    <hyperlink ref="AJ40" r:id="rId1135" display="https://www.corcoran.com/listing/rented/30-77-vernon-boulevard-506w-queens-ny-11102/21863821/regionId/1" xr:uid="{622A91BD-287B-BA4C-8A3C-C72F6E0268F4}"/>
    <hyperlink ref="AJ161" r:id="rId1136" display="https://www.corcoran.com/listing/rented/30-77-vernon-boulevard-601e-queens-ny-11102/22028171/regionId/1" xr:uid="{671706EA-103C-3B4C-82C7-3E67397E09AA}"/>
    <hyperlink ref="AJ183" r:id="rId1137" display="https://www.corcoran.com/listing/rented/30-77-vernon-boulevard-409e-queens-ny-11102/22188615/regionId/1" xr:uid="{13359E6E-D295-F748-A0AB-A5214B768443}"/>
    <hyperlink ref="AJ128" r:id="rId1138" display="https://www.corcoran.com/listing/rented/30-77-vernon-boulevard-ph708s-queens-ny-11102/22451214/regionId/1" xr:uid="{DCB4FD82-0D2B-5943-AD42-A7B5EBB7213D}"/>
    <hyperlink ref="AJ106" r:id="rId1139" display="https://www.corcoran.com/listing/rented/30-77-vernon-boulevard-ph832w-queens-ny-11102/22030976/regionId/1" xr:uid="{4DC92B89-3576-814B-9B1F-B15799D92CD9}"/>
    <hyperlink ref="AJ205" r:id="rId1140" display="https://www.corcoran.com/listing/rented/30-77-vernon-boulevard-410w-queens-ny-11102/22376736/regionId/1" xr:uid="{EF9A2FCA-7617-5D40-8F38-FDB93BE59710}"/>
    <hyperlink ref="AJ157" r:id="rId1141" display="https://www.corcoran.com/listing/rented/30-77-vernon-boulevard-201e-queens-ny-11102/22552771/regionId/1" xr:uid="{4F7E3355-7B25-4F4E-81F1-33B1E22F8E24}"/>
    <hyperlink ref="AJ358" r:id="rId1142" display="https://www.corcoran.com/listing/rented/30-77-vernon-boulevard-537w-queens-ny-11102/22572188/regionId/1" xr:uid="{16DA93E4-4CC9-BD4B-90CA-E23B83A1A86C}"/>
    <hyperlink ref="AJ458" r:id="rId1143" display="https://www.corcoran.com/listing/rented/30-77-vernon-boulevard-g212e-queens-ny-11102/21885558/regionId/1" xr:uid="{80FD2FB7-5DF0-3444-9792-95ED57F44C71}"/>
    <hyperlink ref="AJ110" r:id="rId1144" display="https://www.corcoran.com/listing/rented/30-77-vernon-boulevard-501s-queens-ny-11102/22171639/regionId/1" xr:uid="{BF6A352D-8802-3046-94C2-8D87821DF8C5}"/>
    <hyperlink ref="AJ229" r:id="rId1145" display="https://www.corcoran.com/listing/rented/30-77-vernon-boulevard-431e-queens-ny-11102/21961079/regionId/1" xr:uid="{42954250-A20F-1544-BAD2-497C31AE9D00}"/>
    <hyperlink ref="AJ191" r:id="rId1146" display="https://www.corcoran.com/listing/rented/30-77-vernon-boulevard-510e-queens-ny-11102/22030653/regionId/1" xr:uid="{719AE7A2-5D55-CC49-A07D-602D9FB19534}"/>
    <hyperlink ref="AJ129" r:id="rId1147" display="https://www.corcoran.com/listing/rented/30-77-vernon-boulevard-ph808s-queens-ny-11102/22459108/regionId/1" xr:uid="{A8DE474E-F3C4-804D-829F-BCFCF0F29D69}"/>
    <hyperlink ref="AJ378" r:id="rId1148" display="https://www.corcoran.com/listing/rented/30-77-vernon-boulevard-ph703s-queens-ny-11102/22120379/regionId/1" xr:uid="{84F8A9F4-6C4D-B546-AAFE-5BA7A581CB91}"/>
    <hyperlink ref="AJ487" r:id="rId1149" display="https://www.corcoran.com/listing/rented/30-77-vernon-boulevard-320e-queens-ny-11102/21970218/regionId/1" xr:uid="{D96F40AB-C32D-634F-AD43-7FDD111014B7}"/>
    <hyperlink ref="AJ14" r:id="rId1150" display="https://www.corcoran.com/listing/rented/30-77-vernon-boulevard-ph702w-queens-ny-11102/21951635/regionId/1" xr:uid="{5BA75066-A994-A94C-BC27-B72F26B489C8}"/>
    <hyperlink ref="AJ185" r:id="rId1151" display="https://www.corcoran.com/listing/rented/30-77-vernon-boulevard-609e-queens-ny-11102/21997071/regionId/1" xr:uid="{D0225854-93B0-4746-9B0D-DA30D9E71F5F}"/>
    <hyperlink ref="AJ29" r:id="rId1152" display="https://www.corcoran.com/listing/rented/30-77-vernon-boulevard-ph804w-queens-ny-11102/22147792/regionId/1" xr:uid="{4743F2F3-30D9-4447-86AA-1F8DC3FC0D50}"/>
    <hyperlink ref="AJ168" r:id="rId1153" display="https://www.corcoran.com/listing/rented/30-77-vernon-boulevard-603e-queens-ny-11102/21951691/regionId/1" xr:uid="{749C0494-F1FE-0040-8CD6-6496C32D6C43}"/>
    <hyperlink ref="AJ386" r:id="rId1154" display="https://www.corcoran.com/listing/rented/30-77-vernon-boulevard-ph804s-queens-ny-11102/22272460/regionId/1" xr:uid="{26A13F71-216D-244C-B398-73C723E1FE94}"/>
    <hyperlink ref="AJ379" r:id="rId1155" display="https://www.corcoran.com/listing/rented/30-77-vernon-boulevard-ph803s-queens-ny-11102/22313221/regionId/1" xr:uid="{E9F314BC-3DA7-A14D-861C-DBC000E91347}"/>
    <hyperlink ref="AJ492" r:id="rId1156" display="https://www.corcoran.com/listing/rented/30-77-vernon-boulevard-421e-queens-ny-11102/22622983/regionId/1" xr:uid="{62D4D442-C3A3-704C-BF5A-F9F462BDE726}"/>
    <hyperlink ref="AJ223" r:id="rId1157" display="https://www.corcoran.com/listing/rented/30-77-vernon-boulevard-406s-queens-ny-11102/22214530/regionId/1" xr:uid="{93040C03-EEB6-9F4F-B695-EFB0380F4B17}"/>
    <hyperlink ref="AJ127" r:id="rId1158" display="https://www.corcoran.com/listing/rented/30-77-vernon-boulevard-608s-queens-ny-11102/22441933/regionId/1" xr:uid="{2F4EE150-EE1F-1C43-B50B-DF9537D504AA}"/>
    <hyperlink ref="AJ120" r:id="rId1159" display="https://www.corcoran.com/listing/rented/30-77-vernon-boulevard-ph707s-queens-ny-11102/22421166/regionId/1" xr:uid="{CEB33935-B949-0A46-8CA8-46FC18DD4D72}"/>
    <hyperlink ref="AJ218" r:id="rId1160" display="https://www.corcoran.com/listing/rented/30-77-vernon-boulevard-ph702s-queens-ny-11102/22446632/regionId/1" xr:uid="{36D6809A-F2C9-A543-B016-EED842DA0B60}"/>
    <hyperlink ref="AJ219" r:id="rId1161" display="https://www.corcoran.com/listing/rented/30-77-vernon-boulevard-ph802s-queens-ny-11102/22446713/regionId/1" xr:uid="{75797B4A-A0F3-FA41-A7C0-89039F72E527}"/>
    <hyperlink ref="AJ212" r:id="rId1162" display="https://www.corcoran.com/listing/rented/30-77-vernon-boulevard-611w-queens-ny-11102/21885557/regionId/1" xr:uid="{BEE8A8C1-262A-8943-87D4-33E5A9796C6E}"/>
    <hyperlink ref="AJ320" r:id="rId1163" display="https://www.corcoran.com/listing/rented/30-77-vernon-boulevard-428w-queens-ny-11102/22086423/regionId/1" xr:uid="{2B320B8A-ADC8-9E49-BB80-34C111B4ED62}"/>
    <hyperlink ref="AJ113" r:id="rId1164" display="https://www.corcoran.com/listing/rented/30-77-vernon-boulevard-ph801s-queens-ny-11102/22441936/regionId/1" xr:uid="{39F76F8E-2FBA-AC4F-B0F4-0301CF28FBB1}"/>
    <hyperlink ref="AJ121" r:id="rId1165" display="https://www.corcoran.com/listing/rented/30-77-vernon-boulevard-ph807s-queens-ny-11102/22441937/regionId/1" xr:uid="{34A6EB7E-0357-6142-A258-5837A0A1E3C2}"/>
    <hyperlink ref="AJ252" r:id="rId1166" display="https://www.corcoran.com/listing/rented/30-77-vernon-boulevard-609w-queens-ny-11102/21863826/regionId/1" xr:uid="{29F52D30-3222-5E4E-98FA-B005B3E59616}"/>
    <hyperlink ref="AJ282" r:id="rId1167" display="https://www.corcoran.com/listing/rented/30-77-vernon-boulevard-320w-queens-ny-11102/21839548/regionId/1" xr:uid="{B8283A90-2D96-2648-9AD4-66B6EF9D1B95}"/>
    <hyperlink ref="AJ177" r:id="rId1168" display="https://www.corcoran.com/listing/rented/30-77-vernon-boulevard-506e-queens-ny-11102/22337499/regionId/1" xr:uid="{E4A8B89D-7D3A-BA49-A4F1-C5C319A14676}"/>
    <hyperlink ref="AJ329" r:id="rId1169" display="https://www.corcoran.com/listing/rented/30-77-vernon-boulevard-ph729w-queens-ny-11102/22010772/regionId/1" xr:uid="{D993487C-F15A-2944-993B-101A4DD64D12}"/>
    <hyperlink ref="AJ390" r:id="rId1170" display="https://www.corcoran.com/listing/rented/30-77-vernon-boulevard-505s-queens-ny-11102/22147812/regionId/1" xr:uid="{5A0BD0B2-E953-8346-AE57-277531E9F6E8}"/>
    <hyperlink ref="AJ61" r:id="rId1171" display="https://www.corcoran.com/listing/rented/30-77-vernon-boulevard-317w-queens-ny-11102/21863835/regionId/1" xr:uid="{D37EC503-E938-1142-82C5-A4CF16BE5DC3}"/>
    <hyperlink ref="AJ44" r:id="rId1172" display="https://www.corcoran.com/listing/rented/30-77-vernon-boulevard-414w-queens-ny-11102/21928707/regionId/1" xr:uid="{788A3CF5-F255-6942-BC2B-F3EEC6BF97D4}"/>
    <hyperlink ref="AJ62" r:id="rId1173" display="https://www.corcoran.com/listing/rented/30-77-vernon-boulevard-417w-queens-ny-11102/21951946/regionId/1" xr:uid="{128E729C-A45D-1945-992B-6B68EFC27665}"/>
    <hyperlink ref="AJ179" r:id="rId1174" display="https://www.corcoran.com/listing/rented/30-77-vernon-boulevard-ph706e-queens-ny-11102/22403736/regionId/1" xr:uid="{7DF66ED6-0ACF-054D-AE0A-B0C7C1393677}"/>
    <hyperlink ref="AJ388" r:id="rId1175" display="https://www.corcoran.com/listing/rented/30-77-vernon-boulevard-305s-queens-ny-11102/22044290/regionId/1" xr:uid="{F18B73AD-B396-8B44-8063-F8DF21ADE0D7}"/>
    <hyperlink ref="AJ51" r:id="rId1176" display="https://www.corcoran.com/listing/rented/30-77-vernon-boulevard-515w-queens-ny-11102/21951766/regionId/1" xr:uid="{789BFD9E-D417-864A-81E1-274CE30D7695}"/>
    <hyperlink ref="AJ45" r:id="rId1177" display="https://www.corcoran.com/listing/rented/30-77-vernon-boulevard-514w-queens-ny-11102/21912142/regionId/1" xr:uid="{DE6A5DC7-75F8-E844-AACA-C4C703F50381}"/>
    <hyperlink ref="AJ284" r:id="rId1178" display="https://www.corcoran.com/listing/rented/30-77-vernon-boulevard-520w-queens-ny-11102/22028170/regionId/1" xr:uid="{7656BFFF-13A9-134E-881E-08011FF0AC3E}"/>
    <hyperlink ref="AJ392" r:id="rId1179" display="https://www.corcoran.com/listing/rented/30-77-vernon-boulevard-ph705s-queens-ny-11102/22313437/regionId/1" xr:uid="{A749D514-9A0D-8A4D-A0EA-46BDF6F1A98A}"/>
    <hyperlink ref="AJ299" r:id="rId1180" display="https://www.corcoran.com/listing/rented/30-77-vernon-boulevard-622w-queens-ny-11102/21864000/regionId/1" xr:uid="{D2E12415-AA0F-7B46-81F7-F787CD735791}"/>
    <hyperlink ref="AJ91" r:id="rId1181" display="https://www.corcoran.com/listing/rented/30-77-vernon-boulevard-627w-queens-ny-11102/21863828/regionId/1" xr:uid="{31E7C30B-AD38-9B47-BEA1-7C5D8DF7F7D4}"/>
    <hyperlink ref="AJ285" r:id="rId1182" display="https://www.corcoran.com/listing/rented/30-77-vernon-boulevard-620w-queens-ny-11102/22070492/regionId/1" xr:uid="{18E51A08-184D-DB41-A6E6-7E600BB6A9A3}"/>
    <hyperlink ref="AJ300" r:id="rId1183" display="https://www.corcoran.com/listing/rented/30-77-vernon-boulevard-ph722w-queens-ny-11102/21970234/regionId/1" xr:uid="{CB573FF9-B43B-684A-A773-905BF7092B78}"/>
    <hyperlink ref="AJ359" r:id="rId1184" display="https://www.corcoran.com/listing/rented/30-77-vernon-boulevard-637w-queens-ny-11102/22622957/regionId/1" xr:uid="{9F2705C4-9BA5-6441-B285-EE93EF751E3B}"/>
    <hyperlink ref="AJ301" r:id="rId1185" display="https://www.corcoran.com/listing/rented/30-77-vernon-boulevard-ph822w-queens-ny-11102/21979157/regionId/1" xr:uid="{782267DD-2B17-914A-BB18-98A172782C7B}"/>
    <hyperlink ref="AJ64" r:id="rId1186" display="https://www.corcoran.com/listing/rented/30-77-vernon-boulevard-617w-queens-ny-11102/22024762/regionId/1" xr:uid="{33B5AF80-028B-8E4D-A5B6-FEA9678A6CD0}"/>
    <hyperlink ref="AJ280" r:id="rId1187" display="https://www.corcoran.com/listing/rented/30-77-vernon-boulevard-120w-queens-ny-11102/22024705/regionId/1" xr:uid="{20395EB4-6296-A04D-B00E-89F6A07E3A46}"/>
    <hyperlink ref="AJ47" r:id="rId1188" display="https://www.corcoran.com/listing/rented/30-77-vernon-boulevard-115w-queens-ny-11102/22249151/regionId/1" xr:uid="{DA7E0AE2-D483-4445-9F18-53B48A523A58}"/>
    <hyperlink ref="AJ309" r:id="rId1189" display="https://www.corcoran.com/listing/rented/30-77-vernon-boulevard-g125w-queens-ny-11102/22121525/regionId/1" xr:uid="{E20EA79E-3FD7-4B40-BB08-74F3D4C70D57}"/>
    <hyperlink ref="AJ57" r:id="rId1190" display="https://www.corcoran.com/listing/rented/30-77-vernon-boulevard-516w-queens-ny-11102/22729594/regionId/1" xr:uid="{E0B8A54F-2349-8E43-B93C-07968785173A}"/>
    <hyperlink ref="AJ70" r:id="rId1191" display="https://www.corcoran.com/listing/rented/30-77-vernon-boulevard-618w-queens-ny-11102/22030910/regionId/1" xr:uid="{D9DF2A58-DAE5-E747-8B57-54B32ACF534E}"/>
    <hyperlink ref="AJ65" r:id="rId1192" display="https://www.corcoran.com/listing/rented/30-77-vernon-boulevard-118w-queens-ny-11102/21980662/regionId/1" xr:uid="{47FD09AF-2B41-D947-BF64-F390F152B0F6}"/>
    <hyperlink ref="AJ55" r:id="rId1193" display="https://www.corcoran.com/listing/rented/30-77-vernon-boulevard-316w-queens-ny-11102/21839547/regionId/1" xr:uid="{1C29AC1E-21C7-F44D-A80B-34F5EA70BC42}"/>
    <hyperlink ref="AL55" r:id="rId1194" display="https://www.corcoran.com/listing/rented/30-77-vernon-boulevard-316west-queens-ny-11102/22337353/regionId/1" xr:uid="{95793476-FB6C-EE41-BF22-67A6F182658F}"/>
    <hyperlink ref="AL411" r:id="rId1195" display="https://www.corcoran.com/listing/rented/30-77-vernon-boulevard-g217s-queens-ny-11102/22028172/regionId/1" xr:uid="{3EDDB0B3-04A8-3140-ACFD-6E4D9DE884CF}"/>
    <hyperlink ref="AJ411" r:id="rId1196" display="https://www.corcoran.com/listing/rented/30-77-vernon-boulevard-217s-queens-ny-11102/22571209/regionId/1" xr:uid="{73449E87-AA4B-7A40-811C-7019C417D1C2}"/>
    <hyperlink ref="AJ78" r:id="rId1197" display="https://www.corcoran.com/listing/rented/30-77-vernon-boulevard-g126w-queens-ny-11102/22105161/regionId/1" xr:uid="{2E293BCC-27A1-764B-AA2F-1228350F7257}"/>
    <hyperlink ref="AJ107" r:id="rId1198" display="https://www.corcoran.com/listing/rented/30-77-vernon-boulevard-g201s-queens-ny-11102/22188747/regionId/1" xr:uid="{753C6DC7-E4C5-7346-99AE-F3759AA71A38}"/>
    <hyperlink ref="AJ421" r:id="rId1199" display="https://www.corcoran.com/listing/rented/30-77-vernon-boulevard-g219s-queens-ny-11102/22105088/regionId/1" xr:uid="{BDA2C843-B46A-6C43-A8F6-4BC54268D77B}"/>
    <hyperlink ref="AJ192" r:id="rId1200" display="https://www.corcoran.com/listing/rented/30-77-vernon-boulevard-610e-queens-ny-11102/22121729/regionId/1" xr:uid="{E68EE774-C0F9-824B-BD9D-463E51F2D607}"/>
    <hyperlink ref="AJ474" r:id="rId1201" display="https://www.corcoran.com/listing/rented/30-77-vernon-boulevard-g216e-queens-ny-11102/21961134/regionId/1" xr:uid="{41F438A0-6BE9-1448-BA6D-6703335BEECD}"/>
    <hyperlink ref="AJ283" r:id="rId1202" display="https://www.corcoran.com/listing/rented/30-77-vernon-boulevard-420w-queens-ny-11102/21970268/regionId/1" xr:uid="{9625B50E-D17B-CB47-A24E-BFF23754307E}"/>
    <hyperlink ref="AJ188" r:id="rId1203" display="https://www.corcoran.com/listing/rented/30-77-vernon-boulevard-g210e-queens-ny-11102/22643862/regionId/1" xr:uid="{4F6669A4-C966-9B4A-84B6-7A876EAF1925}"/>
    <hyperlink ref="AJ172" r:id="rId1204" display="https://www.corcoran.com/listing/rented/30-77-vernon-boulevard-505e-queens-ny-11102/22622962/regionId/1" xr:uid="{7A54333E-5ABC-F846-9A4A-EDB6C4452C3F}"/>
    <hyperlink ref="AJ451" r:id="rId1205" display="https://www.corcoran.com/listing/rented/30-77-vernon-boulevard-608e-queens-ny-11102/22006461/regionId/1" xr:uid="{F48D64D0-AF38-5F43-B95A-105825D66E1B}"/>
    <hyperlink ref="AJ46" r:id="rId1206" display="https://www.corcoran.com/listing/rented/30-77-vernon-boulevard-614w-queens-ny-11102/22121344/regionId/1" xr:uid="{344F0C4F-20CC-2741-958F-5034BAAB81AD}"/>
    <hyperlink ref="AJ153" r:id="rId1207" display="https://www.corcoran.com/listing/rented/30-77-vernon-boulevard-515s-queens-ny-11102/22387551/regionId/1" xr:uid="{70A29639-242B-DC4D-97A0-2B814835767B}"/>
    <hyperlink ref="AJ66" r:id="rId1208" display="https://www.corcoran.com/listing/rented/30-77-vernon-boulevard-218w-queens-ny-11102/22513182/regionId/1" xr:uid="{6EF9B119-B861-374F-9407-6BFA04CE2CFB}"/>
    <hyperlink ref="AJ86" r:id="rId1209" display="https://www.corcoran.com/listing/rented/30-77-vernon-boulevard-g127w-queens-ny-11102/22342455/regionId/1" xr:uid="{6C35379A-E18B-9C41-884F-1A57D1F484F4}"/>
    <hyperlink ref="AJ401" r:id="rId1210" display="https://www.corcoran.com/listing/rented/30-77-vernon-boulevard-310s-queens-ny-11102/22008993/regionId/1" xr:uid="{2516DBAC-8AFD-684A-80B1-258AB0DD86C4}"/>
    <hyperlink ref="AJ220" r:id="rId1211" display="https://www.corcoran.com/listing/rented/30-77-vernon-boulevard-g106s-queens-ny-11102/22552812/regionId/1" xr:uid="{45BFA144-3685-0747-9566-652A75ADCC28}"/>
    <hyperlink ref="AJ409" r:id="rId1212" display="https://www.corcoran.com/listing/rented/30-77-vernon-boulevard-316s-queens-ny-11102/22008781/regionId/1" xr:uid="{EC009E52-468F-2947-9D75-AEBF7D25BA11}"/>
    <hyperlink ref="AJ403" r:id="rId1213" display="https://www.corcoran.com/listing/rented/30-77-vernon-boulevard-510s-queens-ny-11102/22121388/regionId/1" xr:uid="{83FC4A59-B5CB-7A48-A781-A8AB7B159C5F}"/>
    <hyperlink ref="AJ263" r:id="rId1214" display="https://www.corcoran.com/listing/rented/30-77-vernon-boulevard-313w-queens-ny-11102/21979214/regionId/1" xr:uid="{F7C2F02C-F71C-D54A-9CD0-CB00E9A963D4}"/>
    <hyperlink ref="AJ292" r:id="rId1215" display="https://www.corcoran.com/listing/rented/30-77-vernon-boulevard-ph721w-queens-ny-11102/21977978/regionId/1" xr:uid="{C9A34F24-471C-344C-B4B8-AE684DA98311}"/>
    <hyperlink ref="AJ435" r:id="rId1216" display="https://www.corcoran.com/listing/rented/30-77-vernon-boulevard-204e-queens-ny-11102/21740920/regionId/1" xr:uid="{8E681704-7296-9B43-A53C-08241D8D5421}"/>
    <hyperlink ref="AJ162" r:id="rId1217" display="https://www.corcoran.com/listing/rented/30-77-vernon-boulevard-ph701e-queens-ny-11102/21964893/regionId/1" xr:uid="{7FE6CBFE-CC1A-B74A-A8E0-E44FB3C5D5A8}"/>
    <hyperlink ref="AJ317" r:id="rId1218" display="https://www.corcoran.com/listing/rented/30-77-vernon-boulevard-g128w-queens-ny-11102/22121629/regionId/1" xr:uid="{0868C8A7-242E-2B42-86C6-E782EFF08EB9}"/>
    <hyperlink ref="AJ438" r:id="rId1219" display="https://www.corcoran.com/listing/rented/30-77-vernon-boulevard-504e-queens-ny-11102/21985355/regionId/1" xr:uid="{F7CC2CDC-08ED-2142-B7DE-76B5FEF69AFD}"/>
    <hyperlink ref="AJ293" r:id="rId1220" display="https://www.corcoran.com/listing/rented/30-77-vernon-boulevard-ph821w-queens-ny-11102/22055503/regionId/1" xr:uid="{A05E161D-9CDB-DB44-8E44-3341389595EC}"/>
    <hyperlink ref="AJ444" r:id="rId1221" display="https://www.corcoran.com/listing/rented/30-77-vernon-boulevard-607e-queens-ny-11102/21863999/regionId/1" xr:uid="{B26E6368-7C59-9D43-8DAF-49BB73C83DEA}"/>
    <hyperlink ref="AJ266" r:id="rId1222" display="https://www.corcoran.com/listing/rented/30-77-vernon-boulevard-613w-queens-ny-11102/22055486/regionId/1" xr:uid="{5C9C2C79-E9F2-BB4C-8BD5-087E7FB046ED}"/>
    <hyperlink ref="AJ427" r:id="rId1223" display="https://www.corcoran.com/listing/rented/30-77-vernon-boulevard-302e-queens-ny-11102/21839542/regionId/1" xr:uid="{A496164C-114D-8F47-9245-3F4C04A256C1}"/>
    <hyperlink ref="AJ436" r:id="rId1224" display="https://www.corcoran.com/listing/rented/30-77-vernon-boulevard-304e-queens-ny-11102/21864148/regionId/1" xr:uid="{1A333847-298D-D843-AA09-55BF35B50EBE}"/>
    <hyperlink ref="AJ430" r:id="rId1225" display="https://www.corcoran.com/listing/rented/30-77-vernon-boulevard-602e-queens-ny-11102/21886046/regionId/1" xr:uid="{8F24D6A3-F784-C145-8233-A92B3ABDCE6F}"/>
    <hyperlink ref="AJ452" r:id="rId1226" display="https://www.corcoran.com/listing/rented/30-77-vernon-boulevard-ph708e-queens-ny-11102/22249326/regionId/1" xr:uid="{72626F37-4042-EF46-82D6-2EA3C05FFC63}"/>
    <hyperlink ref="AK452" r:id="rId1227" display="https://www.corcoran.com/listing/rented/30-77-vernon-boulevard-708e-queens-ny-11102/22298493/regionId/1" xr:uid="{01986C6D-A3B8-BA49-A58F-D9BBE8D9E10E}"/>
    <hyperlink ref="AJ196" r:id="rId1228" display="https://www.corcoran.com/listing/rented/30-77-vernon-boulevard-533east-queens-ny-11102/22384913/regionId/1" xr:uid="{BD65092C-F54E-884F-AFC5-A8BFC6CB95DF}"/>
    <hyperlink ref="AJ419" r:id="rId1229" display="https://www.corcoran.com/listing/rented/30-77-vernon-boulevard-518s-queens-ny-11102/22188710/regionId/1" xr:uid="{A1F8D358-DC30-534C-8A3B-7C9E356C8916}"/>
    <hyperlink ref="AJ428" r:id="rId1230" display="https://www.corcoran.com/listing/rented/30-77-vernon-boulevard-402e-queens-ny-11102/22121417/regionId/1" xr:uid="{E6FA169E-09E9-D942-ABF3-5B86AD2C073E}"/>
    <hyperlink ref="AJ400" r:id="rId1231" display="https://www.corcoran.com/listing/rented/30-77-vernon-boulevard-210s-queens-ny-11102/22214544/regionId/1" xr:uid="{D754F6B8-911B-2D40-9413-A8323595BB15}"/>
    <hyperlink ref="AJ242" r:id="rId1232" display="https://www.corcoran.com/listing/rented/30-77-vernon-boulevard-ph806w-queens-ny-11102/22008713/regionId/1" xr:uid="{F76B8D1B-4BBA-1C4E-BB49-3DBE7A513371}"/>
    <hyperlink ref="AL242" r:id="rId1233" display="https://www.corcoran.com/listing/rented/30-77-vernon-boulevard-806w-queens-ny-11102/22337316/regionId/1" xr:uid="{5118A024-7B79-9141-88B0-51CF54A6FB93}"/>
    <hyperlink ref="AL439" r:id="rId1234" display="https://www.corcoran.com/listing/rented/30-77-vernon-boulevard-604e-queens-ny-11102/22055501/regionId/1" xr:uid="{1B25C9F9-2A93-3F4E-9A18-4151A5EA3916}"/>
    <hyperlink ref="AJ439" r:id="rId1235" display="https://www.corcoran.com/listing/rented/30-77-vernon-boulevard-604east-queens-ny-11102/22233015/regionId/1" xr:uid="{DA7017A8-4BE1-5D49-88F4-DC146EAC1B61}"/>
    <hyperlink ref="AJ149" r:id="rId1236" display="https://www.corcoran.com/listing/rented/30-77-vernon-boulevard-614s-queens-ny-11102/22228239/regionId/1" xr:uid="{9400B001-EC7F-B34F-8955-470054F83484}"/>
    <hyperlink ref="AJ261" r:id="rId1237" display="https://www.corcoran.com/listing/rented/30-77-vernon-boulevard-ph812w-queens-ny-11102/22070733/regionId/1" xr:uid="{8205D522-DA5A-564A-BBF8-00FB734F5759}"/>
    <hyperlink ref="AJ186" r:id="rId1238" display="https://www.corcoran.com/listing/rented/30-77-vernon-boulevard-ph709e-queens-ny-11102/22668571/regionId/1" xr:uid="{7FD6F178-8815-704A-BF4A-EDC1F5FB63D2}"/>
    <hyperlink ref="AJ453" r:id="rId1239" display="https://www.corcoran.com/listing/rented/30-77-vernon-boulevard-ph808e-queens-ny-11102/22285489/regionId/1" xr:uid="{E369C7E5-0F0F-A945-9322-91998B21EA2C}"/>
    <hyperlink ref="AJ445" r:id="rId1240" display="https://www.corcoran.com/listing/rented/30-77-vernon-boulevard-ph707e-queens-ny-11102/21961213/regionId/1" xr:uid="{13E736C9-C54C-7049-B7DF-7EBBFEDE9F4C}"/>
    <hyperlink ref="AL262" r:id="rId1241" display="https://www.corcoran.com/listing/rented/30-77-vernon-boulevard-213w-queens-ny-11102/21976968/regionId/1" xr:uid="{0DB23F10-9889-424A-8F3B-6EE5D751B319}"/>
    <hyperlink ref="AJ262" r:id="rId1242" display="https://www.corcoran.com/listing/rented/30-77-vernon-boulevard-213west-queens-ny-11102/22234448/regionId/1" xr:uid="{68463002-D7B4-B645-828F-2A0148BB6AE8}"/>
    <hyperlink ref="AJ417" r:id="rId1243" display="https://www.corcoran.com/listing/rented/30-77-vernon-boulevard-318s-queens-ny-11102/22071013/regionId/1" xr:uid="{88871811-A92A-6740-BC1B-31CD467291CA}"/>
    <hyperlink ref="AJ425" r:id="rId1244" display="https://www.corcoran.com/listing/rented/30-77-vernon-boulevard-619s-queens-ny-11102/22149510/regionId/1" xr:uid="{184A3BC0-0268-A246-B029-78FD4E1C902C}"/>
    <hyperlink ref="AJ418" r:id="rId1245" display="https://www.corcoran.com/listing/rented/30-77-vernon-boulevard-418s-queens-ny-11102/22171863/regionId/1" xr:uid="{5BB837F7-017D-A84F-82E6-AE7294617166}"/>
    <hyperlink ref="AJ265" r:id="rId1246" display="https://www.corcoran.com/listing/rented/30-77-vernon-boulevard-513w-queens-ny-11102/22047206/regionId/1" xr:uid="{FFC0D542-CD15-BD47-8E1D-F052395B8E88}"/>
    <hyperlink ref="AJ501" r:id="rId1247" display="https://www.corcoran.com/listing/rented/30-77-vernon-boulevard-523e-queens-ny-11102/21965161/regionId/1" xr:uid="{00C4BE87-10F1-7044-8D74-D771CF90DE4E}"/>
    <hyperlink ref="AJ426" r:id="rId1248" display="https://www.corcoran.com/listing/rented/30-77-vernon-boulevard-202e-queens-ny-11102/22552793/regionId/1" xr:uid="{E4F59180-2FA8-A848-95F0-4B9984ED0B5A}"/>
    <hyperlink ref="AJ259" r:id="rId1249" display="https://www.corcoran.com/listing/rented/30-77-vernon-boulevard-612w-queens-ny-11102/21885446/regionId/1" xr:uid="{0E5298AF-6C3A-B944-8A64-FE7024189CCC}"/>
    <hyperlink ref="AJ406" r:id="rId1250" display="https://www.corcoran.com/listing/rented/30-77-vernon-boulevard-ph711s-queens-ny-11102/22122112/regionId/1" xr:uid="{AAF8904D-B17C-F842-814E-965BF9CD4025}"/>
    <hyperlink ref="AJ267" r:id="rId1251" display="https://www.corcoran.com/listing/rented/30-77-vernon-boulevard-713w-queens-ny-11102/22234494/regionId/1" xr:uid="{CDF01E96-D4E3-B34B-8D1B-04BC53BA904B}"/>
    <hyperlink ref="AL267" r:id="rId1252" display="https://www.corcoran.com/listing/rented/30-77-vernon-boulevard-ph713w-queens-ny-11102/22174221/regionId/1" xr:uid="{873DE9F4-ACA0-D947-8B0E-610F4F3F89B3}"/>
    <hyperlink ref="AL407" r:id="rId1253" display="https://www.corcoran.com/listing/rented/30-77-vernon-boulevard-811s-queens-ny-11102/22403735/regionId/1" xr:uid="{43322167-48B7-5840-908F-836A0AC066D5}"/>
    <hyperlink ref="AJ407" r:id="rId1254" display="https://www.corcoran.com/listing/rented/30-77-vernon-boulevard-ph811s-queens-ny-11102/22174234/regionId/1" xr:uid="{D1F4F71F-82AE-A54F-A7B0-08572A7317E0}"/>
    <hyperlink ref="AJ258" r:id="rId1255" display="https://www.corcoran.com/listing/rented/30-77-vernon-boulevard-512w-queens-ny-11102/22552802/regionId/1" xr:uid="{FE8ED64B-CBA7-0E4F-83D1-FF7CF1369242}"/>
    <hyperlink ref="AJ432" r:id="rId1256" display="https://www.corcoran.com/listing/rented/30-77-vernon-boulevard-ph802e-queens-ny-11102/22008844/regionId/1" xr:uid="{BE6D8E2F-168F-4E49-AFAA-F3C874576C6C}"/>
    <hyperlink ref="AJ260" r:id="rId1257" display="https://www.corcoran.com/listing/rented/30-77-vernon-boulevard-712w-queens-ny-11102/22319747/regionId/1" xr:uid="{049657A1-62B6-784E-909E-0AEE810DDCB8}"/>
    <hyperlink ref="AJ269" r:id="rId1258" display="https://www.corcoran.com/listing/rented/30-77-vernon-boulevard-ph714w-queens-ny-11102/22105227/regionId/1" xr:uid="{B1B637BE-68C2-2B4D-B8F5-8AD47B54DDFD}"/>
    <hyperlink ref="AJ270" r:id="rId1259" display="https://www.corcoran.com/listing/rented/30-77-vernon-boulevard-ph814w-queens-ny-11102/21965164/regionId/1" xr:uid="{6789EE69-0AE3-364E-8056-185D06C31137}"/>
    <hyperlink ref="AK241" r:id="rId1260" display="https://www.corcoran.com/listing/rented/30-77-vernon-boulevard-ph706w-queens-ny-11102/22030933/regionId/1" xr:uid="{987F75C6-AA94-F542-8120-06C32F451DA1}"/>
    <hyperlink ref="AJ241" r:id="rId1261" display="https://www.corcoran.com/listing/rented/30-77-vernon-boulevard-706w-queens-ny-11102/22299661/regionId/1" xr:uid="{8FACB7DE-358F-944C-ACC4-71E53BFDC880}"/>
    <hyperlink ref="AJ405" r:id="rId1262" display="https://www.corcoran.com/listing/rented/30-77-vernon-boulevard-ph710s-queens-ny-11102/22122021/regionId/1" xr:uid="{72ADDCD3-6B36-744A-B82B-0E4CF641A910}"/>
    <hyperlink ref="AJ529" r:id="rId1263" display="https://www.corcoran.com/listing/rented/30-77-vernon-boulevard-530e-queens-ny-11102/21965162/regionId/1" xr:uid="{FC25FD97-9766-4440-92CD-81CDAAD2287C}"/>
    <hyperlink ref="AJ275" r:id="rId1264" display="https://www.corcoran.com/listing/rented/30-77-vernon-boulevard-419w-queens-ny-11102/21839553/regionId/1" xr:uid="{759BB08F-C338-F14B-A5C0-11C48E824352}"/>
    <hyperlink ref="AJ434" r:id="rId1265" display="https://www.corcoran.com/listing/rented/30-77-vernon-boulevard-ph803e-queens-ny-11102/21965063/regionId/1" xr:uid="{1855F557-220C-1F43-8657-F2FBE284D813}"/>
    <hyperlink ref="AJ521" r:id="rId1266" display="https://www.corcoran.com/listing/rented/30-77-vernon-boulevard-528e-queens-ny-11102/21983530/regionId/1" xr:uid="{BBD1834C-6BE1-C34B-9F67-43659DD248E8}"/>
    <hyperlink ref="AL521" r:id="rId1267" display="https://www.corcoran.com/listing/rented/30-77-vernon-boulevard-ph528e-queens-ny-11102/22055157/regionId/1" xr:uid="{4967B228-435A-8D4A-AADB-15826CB951ED}"/>
    <hyperlink ref="AJ416" r:id="rId1268" display="https://www.corcoran.com/listing/rented/30-77-vernon-boulevard-g218s-queens-ny-11102/22029319/regionId/1" xr:uid="{A6401682-46EC-734E-8F57-555D96F1345B}"/>
    <hyperlink ref="AJ276" r:id="rId1269" display="https://www.corcoran.com/listing/rented/30-77-vernon-boulevard-519w-queens-ny-11102/21926839/regionId/1" xr:uid="{9A5AE710-5950-5944-82EE-863D95E46559}"/>
    <hyperlink ref="AL279" r:id="rId1270" display="https://www.corcoran.com/listing/rented/30-77-vernon-boulevard-819w-queens-ny-11102/22376869/regionId/1" xr:uid="{1EC21403-803B-5646-8F4C-5ACA580711A3}"/>
    <hyperlink ref="AJ431" r:id="rId1271" display="https://www.corcoran.com/listing/rented/30-77-vernon-boulevard-ph702e-queens-ny-11102/21965010/regionId/1" xr:uid="{1371F347-ABD4-D94B-9E56-E794D59ED065}"/>
    <hyperlink ref="AJ277" r:id="rId1272" display="https://www.corcoran.com/listing/rented/30-77-vernon-boulevard-619w-queens-ny-11102/22087152/regionId/1" xr:uid="{2CE366D6-6483-AF4F-98FE-1DDA463C482B}"/>
    <hyperlink ref="AJ253" r:id="rId1273" display="https://www.corcoran.com/listing/rented/30-77-vernon-boulevard-ph711w-queens-ny-11102/21839562/regionId/1" xr:uid="{D5E7BD4C-E146-3346-ADAF-350648724974}"/>
    <hyperlink ref="AJ271" r:id="rId1274" display="https://www.corcoran.com/listing/rented/30-77-vernon-boulevard-ph816w-queens-ny-11102/22028198/regionId/1" xr:uid="{7CCE920F-70E9-8A4C-931D-7C1EFE99B86D}"/>
    <hyperlink ref="AJ279" r:id="rId1275" display="https://www.corcoran.com/listing/rented/30-77-vernon-boulevard-ph819w-queens-ny-11102/22313847/regionId/1" xr:uid="{3E90566C-1EAD-3D45-A731-F30A0A6B7E1D}"/>
    <hyperlink ref="AJ278" r:id="rId1276" display="https://www.corcoran.com/listing/rented/30-77-vernon-boulevard-ph719w-queens-ny-11102/22122221/regionId/1" xr:uid="{0B4913F3-F763-0D48-82E0-70507A2B2522}"/>
    <hyperlink ref="K243" r:id="rId1277" display="https://streeteasy.com/rental/4422698" xr:uid="{C412E1AA-89D3-9349-8EA1-A6A0B5FBB7A8}"/>
    <hyperlink ref="C203" r:id="rId1278" display="https://streeteasy.com/rental/4028584" xr:uid="{CF2642D4-FB5E-B746-94B2-6D748A849F90}"/>
    <hyperlink ref="C208" r:id="rId1279" display="https://streeteasy.com/rental/4028584" xr:uid="{17CC4FBE-287C-7941-9908-8CE8E85925EC}"/>
    <hyperlink ref="C255" r:id="rId1280" display="https://streeteasy.com/rental/4028584" xr:uid="{DEF3EB75-60F3-E541-8D3F-306DD437228E}"/>
    <hyperlink ref="K203" r:id="rId1281" display="https://streeteasy.com/rental/4028584" xr:uid="{E61DCDB1-6344-0849-A72A-A85B77A1DB9C}"/>
    <hyperlink ref="K208" r:id="rId1282" display="https://streeteasy.com/rental/4028584" xr:uid="{F6D6F46E-FA5A-134D-9638-291EE4591D04}"/>
    <hyperlink ref="K255" r:id="rId1283" display="https://streeteasy.com/rental/4028584" xr:uid="{9BD879D0-1D92-DA46-A8D5-651CB300CA7E}"/>
    <hyperlink ref="C48" r:id="rId1284" display="https://streeteasy.com/rental/4469482" xr:uid="{4E508186-1C3B-F74B-91B9-AFEA09476A6D}"/>
    <hyperlink ref="C54" r:id="rId1285" display="https://streeteasy.com/rental/4469482" xr:uid="{C6045403-6BCE-AA4F-A653-DEFACF844691}"/>
    <hyperlink ref="K48" r:id="rId1286" display="https://streeteasy.com/rental/4469482" xr:uid="{60FE3044-6A74-4D4F-883A-F8621E47FD44}"/>
    <hyperlink ref="K54" r:id="rId1287" display="https://streeteasy.com/rental/4469482" xr:uid="{80B688A5-4BD7-CD4C-88F4-6402F2224A03}"/>
    <hyperlink ref="C281" r:id="rId1288" display="https://streeteasy.com/rental/3843725" xr:uid="{0D181DD4-485D-D24A-8066-C5819D54CAB2}"/>
    <hyperlink ref="K281" r:id="rId1289" display="https://streeteasy.com/rental/3843725" xr:uid="{DCC7E055-A6A0-0A45-A019-244711C5F2B8}"/>
    <hyperlink ref="K295" r:id="rId1290" display="https://streeteasy.com/rental/4264023" xr:uid="{8EDF0CD4-36CB-4249-95FE-5041752985AF}"/>
    <hyperlink ref="K71" r:id="rId1291" display="https://streeteasy.com/rental/4264023" xr:uid="{5452E495-8DDD-BF4B-860D-283A26EB8E80}"/>
    <hyperlink ref="K302" r:id="rId1292" display="https://streeteasy.com/rental/4264023" xr:uid="{8E9E0E96-3ADC-284A-AC69-7E93AFC8F86E}"/>
    <hyperlink ref="K310" r:id="rId1293" display="https://streeteasy.com/rental/4264023" xr:uid="{9FB720A1-9056-2B43-BFEE-B5B079133CD6}"/>
    <hyperlink ref="K79" r:id="rId1294" display="https://streeteasy.com/rental/4264023" xr:uid="{F7C1BA3B-F8D3-E44C-899C-A5837F9C9CB6}"/>
    <hyperlink ref="K87" r:id="rId1295" display="https://streeteasy.com/rental/4264023" xr:uid="{0765C881-3226-804F-B27A-79D6B8CCEDD8}"/>
    <hyperlink ref="K318" r:id="rId1296" display="https://streeteasy.com/rental/4264023" xr:uid="{8DFDC2A2-202C-4A44-9704-16A6BAF81F73}"/>
    <hyperlink ref="K324" r:id="rId1297" display="https://streeteasy.com/rental/4264023" xr:uid="{83E8A506-F0A3-3243-888D-305FF7160FB8}"/>
    <hyperlink ref="K94" r:id="rId1298" display="https://streeteasy.com/rental/4264023" xr:uid="{C787C4CD-5396-364C-94F5-5AC04BC39467}"/>
    <hyperlink ref="K331" r:id="rId1299" display="https://streeteasy.com/rental/4264023" xr:uid="{BB2A90F4-C975-DF42-B8A0-6A9AF9FA183D}"/>
    <hyperlink ref="K100" r:id="rId1300" display="https://streeteasy.com/rental/4264023" xr:uid="{BD835A37-3EF5-CD42-89F2-330CCF1E3B92}"/>
    <hyperlink ref="K336" r:id="rId1301" display="https://streeteasy.com/rental/3827964" xr:uid="{7E32A72F-3B0B-0E47-939B-DCFB75C27674}"/>
    <hyperlink ref="K343" r:id="rId1302" display="https://streeteasy.com/rental/3827964" xr:uid="{888219C2-DE25-F14F-8E91-7DC90EA9E346}"/>
    <hyperlink ref="K361" r:id="rId1303" display="https://streeteasy.com/rental/3851078" xr:uid="{B764838D-7630-4A49-B955-F14DCDC5BB17}"/>
    <hyperlink ref="K209" r:id="rId1304" display="https://streeteasy.com/rental/4478857" xr:uid="{724D7611-ED9C-4946-AA58-18988ECAEADD}"/>
    <hyperlink ref="K256" r:id="rId1305" display="https://streeteasy.com/rental/4478857" xr:uid="{3E0EDF67-C9A7-014A-BA29-21AF05361B1A}"/>
    <hyperlink ref="K43" r:id="rId1306" display="https://streeteasy.com/rental/4478857" xr:uid="{C8A860E4-5211-0D4B-8D7E-2E4ED988BA8B}"/>
    <hyperlink ref="K274" r:id="rId1307" display="https://streeteasy.com/rental/4478857" xr:uid="{BC1A6B14-8783-B945-B27F-00E16511AE59}"/>
    <hyperlink ref="K296" r:id="rId1308" display="https://streeteasy.com/rental/3863103" xr:uid="{765CEF58-CA07-7A41-A3E5-1D00227284F2}"/>
    <hyperlink ref="K72" r:id="rId1309" display="https://streeteasy.com/rental/3863103" xr:uid="{F50DD14D-89F4-E648-84E6-6C5E1375E35B}"/>
    <hyperlink ref="K303" r:id="rId1310" display="https://streeteasy.com/rental/3863103" xr:uid="{BD908405-DD63-4D48-8DFB-E109EE53E6AA}"/>
    <hyperlink ref="K311" r:id="rId1311" display="https://streeteasy.com/rental/3863103" xr:uid="{1B421D64-7FE8-074F-80C5-A4AD78925E08}"/>
    <hyperlink ref="K80" r:id="rId1312" display="https://streeteasy.com/rental/3863103" xr:uid="{EFDD64B9-3BD7-9247-9FC4-CB0A1D930EE7}"/>
    <hyperlink ref="K88" r:id="rId1313" display="https://streeteasy.com/rental/3863103" xr:uid="{C4F31FE5-8CD3-A14F-9292-2F34B371D60E}"/>
    <hyperlink ref="K95" r:id="rId1314" display="https://streeteasy.com/rental/4385255" xr:uid="{5A52C747-CEEC-3F47-A39B-A917A3A7AB17}"/>
    <hyperlink ref="K332" r:id="rId1315" display="https://streeteasy.com/rental/4385255" xr:uid="{976C0088-E6D9-0A45-BCD0-BA9CB2C9670A}"/>
    <hyperlink ref="K101" r:id="rId1316" display="https://streeteasy.com/rental/4385255" xr:uid="{B3FE2A84-BB24-984C-90BD-F2847ED8F29A}"/>
    <hyperlink ref="K235" r:id="rId1317" display="https://streeteasy.com/rental/4385255" xr:uid="{4390608C-7F52-3A4C-8CD1-7BE789D048F1}"/>
    <hyperlink ref="K337" r:id="rId1318" display="https://streeteasy.com/rental/4385255" xr:uid="{2062358A-0F56-234B-9E39-0CFF3E4CC788}"/>
    <hyperlink ref="K344" r:id="rId1319" display="https://streeteasy.com/rental/4385255" xr:uid="{B703C9D1-7706-CB43-9B7F-351BB9393D50}"/>
    <hyperlink ref="K350" r:id="rId1320" display="https://streeteasy.com/rental/4385255" xr:uid="{47E09554-CACE-2046-A701-FF676B4A459C}"/>
    <hyperlink ref="K356" r:id="rId1321" display="https://streeteasy.com/rental/4385255" xr:uid="{6BE832C1-03C7-DB4A-A6FA-1A04257B4909}"/>
    <hyperlink ref="K362" r:id="rId1322" display="https://streeteasy.com/rental/4385255" xr:uid="{4EDD0544-7114-614A-A6B5-0F969562ABBE}"/>
    <hyperlink ref="K422" r:id="rId1323" display="https://streeteasy.com/rental/4374668" xr:uid="{A92DD2E1-407E-2B47-A5C2-0BCF9CF7B04E}"/>
    <hyperlink ref="K164" r:id="rId1324" display="https://streeteasy.com/rental/4161536" xr:uid="{7D433F56-CF38-9F48-B280-FA4E62F2DF66}"/>
    <hyperlink ref="K169" r:id="rId1325" display="https://streeteasy.com/rental/4161536" xr:uid="{01EBE13E-2A87-204C-92D4-CE567BC6490F}"/>
    <hyperlink ref="K440" r:id="rId1326" display="https://streeteasy.com/rental/4161536" xr:uid="{0B45F009-8963-824B-BF4F-01898A11ACD4}"/>
    <hyperlink ref="K447" r:id="rId1327" display="https://streeteasy.com/rental/4161536" xr:uid="{C2FAFE33-EDE1-DB4A-9FC9-D9F02F786C70}"/>
    <hyperlink ref="K462" r:id="rId1328" display="https://streeteasy.com/rental/4161536" xr:uid="{24F025C6-8BF5-784F-A86E-1AF327EDB599}"/>
    <hyperlink ref="K466" r:id="rId1329" display="https://streeteasy.com/rental/4161536" xr:uid="{902CC3C3-0496-DA45-B210-85659704B6C5}"/>
    <hyperlink ref="K490" r:id="rId1330" display="https://streeteasy.com/rental/4161536" xr:uid="{AB5C7B95-2FA2-584E-AD1A-073E60970814}"/>
    <hyperlink ref="K494" r:id="rId1331" display="https://streeteasy.com/rental/4161536" xr:uid="{BACD9278-54D3-214C-A1BB-D78B70CF3DA7}"/>
    <hyperlink ref="K498" r:id="rId1332" display="https://streeteasy.com/rental/4161536" xr:uid="{7397C9C4-BD18-2143-8880-448B1A14DEBD}"/>
    <hyperlink ref="K502" r:id="rId1333" display="https://streeteasy.com/rental/4161536" xr:uid="{C551BE3C-BA75-7A4F-8CC1-15B4366C0A56}"/>
    <hyperlink ref="K506" r:id="rId1334" display="https://streeteasy.com/rental/4161536" xr:uid="{8BE02023-15E0-D848-8F9E-8059C2FAF123}"/>
    <hyperlink ref="K510" r:id="rId1335" display="https://streeteasy.com/rental/4161536" xr:uid="{39B88FBF-A14E-7047-803A-ACA040DAAEAF}"/>
    <hyperlink ref="K514" r:id="rId1336" display="https://streeteasy.com/rental/4161536" xr:uid="{0180238D-A00E-BC4B-B3EC-FEDE90E577DE}"/>
    <hyperlink ref="K526" r:id="rId1337" display="https://streeteasy.com/rental/4161536" xr:uid="{8FA44CDE-9F6A-8D48-B925-43B7FDE5A877}"/>
    <hyperlink ref="K193" r:id="rId1338" display="https://streeteasy.com/rental/4161536" xr:uid="{6F3D5660-6805-8545-AADD-78FF1C428417}"/>
    <hyperlink ref="K518" r:id="rId1339" display="https://streeteasy.com/rental/4161536" xr:uid="{AB6AE358-0599-DC42-8836-E266DCA31945}"/>
    <hyperlink ref="K197" r:id="rId1340" display="https://streeteasy.com/rental/4374661" xr:uid="{778CB2B9-CC10-3E4C-8F4C-9560526CB6FB}"/>
    <hyperlink ref="C77" r:id="rId1341" display="https://streeteasy.com/rental/3920313" xr:uid="{964AC61B-10CE-D741-AAA2-638B16905654}"/>
    <hyperlink ref="K77" r:id="rId1342" display="https://streeteasy.com/rental/3920313" xr:uid="{4742E756-3FA2-904E-8A8F-DFDA1C7D7711}"/>
    <hyperlink ref="AA253" r:id="rId1343" display="https://streeteasy.com/rental/3958771" xr:uid="{BE3756BE-6CCD-AC47-9B61-E726A0047767}"/>
    <hyperlink ref="B253" r:id="rId1344" display="https://streeteasy.com/rental/3958771" xr:uid="{6EF17A91-A036-374E-A5E2-57B2A7EA98C0}"/>
    <hyperlink ref="C253" r:id="rId1345" display="https://streeteasy.com/rental/3958771" xr:uid="{0674E391-735E-6C42-830B-011A95CE1BF3}"/>
    <hyperlink ref="B135" r:id="rId1346" display="https://streeteasy.com/rental/3952102" xr:uid="{B53607D4-A6C1-8142-AFF8-0FD2159D03CB}"/>
    <hyperlink ref="C135" r:id="rId1347" display="https://streeteasy.com/rental/3952102" xr:uid="{E3967D0D-95C7-0E43-840C-054A92FD65F9}"/>
    <hyperlink ref="K135" r:id="rId1348" display="https://streeteasy.com/rental/3952102" xr:uid="{0F70DDDD-2865-154A-AFF0-F16E2FA1BE0B}"/>
    <hyperlink ref="AK15" r:id="rId1349" xr:uid="{B5004DF3-8169-3349-BDCE-24A1B5E497D0}"/>
    <hyperlink ref="AM196" r:id="rId1350" display="https://streeteasy.com/rental/4022751" xr:uid="{BA559B3E-3D31-BC44-90A0-193B7C2E5C71}"/>
    <hyperlink ref="AQ196" r:id="rId1351" display="https://streeteasy.com/rental/4022751" xr:uid="{FB307A33-BB6C-EA41-9899-5A9AE3DE3A82}"/>
    <hyperlink ref="AT196" r:id="rId1352" display="https://streeteasy.com/rental/4022751" xr:uid="{E8CB5E15-7464-2B4F-952A-029DEE496B25}"/>
    <hyperlink ref="AJ60" r:id="rId1353" display="https://www.corcoran.com/listing/rented/30-77-vernon-boulevard-217w-queens-ny-11102/21808918/regionId/1" xr:uid="{4CEA80DA-35C0-B342-8DE3-6EE669EFFA2C}"/>
    <hyperlink ref="AJ481" r:id="rId1354" xr:uid="{582294EC-F553-8F46-B900-5535418F491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5E3D4-2ADD-394C-9562-63B958FABF8F}">
  <dimension ref="A1:X536"/>
  <sheetViews>
    <sheetView workbookViewId="0">
      <pane ySplit="1" topLeftCell="A127" activePane="bottomLeft" state="frozen"/>
      <selection pane="bottomLeft" activeCell="A2" sqref="A2:Y258"/>
    </sheetView>
  </sheetViews>
  <sheetFormatPr defaultColWidth="11.42578125" defaultRowHeight="12.75"/>
  <cols>
    <col min="6" max="6" width="11" style="7"/>
    <col min="9" max="9" width="11" style="7"/>
    <col min="12" max="12" width="25.85546875" customWidth="1"/>
    <col min="24" max="24" width="25.85546875" customWidth="1"/>
  </cols>
  <sheetData>
    <row r="1" spans="1:24" s="4" customFormat="1" ht="20.25" thickBot="1">
      <c r="A1" s="5" t="s">
        <v>1184</v>
      </c>
      <c r="B1" s="5" t="s">
        <v>474</v>
      </c>
      <c r="C1" s="5" t="s">
        <v>1</v>
      </c>
      <c r="D1" s="5" t="s">
        <v>1185</v>
      </c>
      <c r="E1" s="5" t="s">
        <v>0</v>
      </c>
      <c r="F1" s="5" t="s">
        <v>251</v>
      </c>
      <c r="G1" s="5" t="s">
        <v>252</v>
      </c>
      <c r="H1" s="5" t="s">
        <v>253</v>
      </c>
      <c r="I1" s="6" t="s">
        <v>1208</v>
      </c>
      <c r="J1" s="5" t="s">
        <v>1209</v>
      </c>
      <c r="K1" s="5" t="s">
        <v>1215</v>
      </c>
      <c r="X1" s="4" t="s">
        <v>1214</v>
      </c>
    </row>
    <row r="2" spans="1:24" ht="13.5" thickTop="1">
      <c r="B2" t="s">
        <v>315</v>
      </c>
      <c r="C2" s="2">
        <v>4150</v>
      </c>
      <c r="D2">
        <v>1</v>
      </c>
      <c r="E2">
        <v>1</v>
      </c>
      <c r="F2" s="7" t="s">
        <v>517</v>
      </c>
      <c r="G2" t="s">
        <v>478</v>
      </c>
      <c r="H2" t="s">
        <v>1199</v>
      </c>
      <c r="I2" s="7">
        <v>210</v>
      </c>
      <c r="L2" s="3"/>
      <c r="X2" s="3" t="s">
        <v>900</v>
      </c>
    </row>
    <row r="3" spans="1:24">
      <c r="B3" t="s">
        <v>343</v>
      </c>
      <c r="C3" s="2">
        <v>3048</v>
      </c>
      <c r="D3">
        <v>1</v>
      </c>
      <c r="E3">
        <v>1</v>
      </c>
      <c r="F3" s="7" t="s">
        <v>519</v>
      </c>
      <c r="G3" t="s">
        <v>478</v>
      </c>
      <c r="H3" t="s">
        <v>1199</v>
      </c>
      <c r="I3" s="7">
        <v>211</v>
      </c>
      <c r="L3" s="3"/>
      <c r="X3" s="3" t="s">
        <v>1059</v>
      </c>
    </row>
    <row r="4" spans="1:24">
      <c r="B4" t="s">
        <v>334</v>
      </c>
      <c r="C4" s="2">
        <v>3662</v>
      </c>
      <c r="D4">
        <v>1</v>
      </c>
      <c r="E4">
        <v>1</v>
      </c>
      <c r="F4" s="7" t="s">
        <v>521</v>
      </c>
      <c r="G4" t="s">
        <v>478</v>
      </c>
      <c r="H4" t="s">
        <v>1199</v>
      </c>
      <c r="I4" s="7">
        <v>212</v>
      </c>
      <c r="L4" s="3"/>
      <c r="X4" s="3" t="s">
        <v>960</v>
      </c>
    </row>
    <row r="5" spans="1:24">
      <c r="B5" t="s">
        <v>365</v>
      </c>
      <c r="C5" s="2">
        <v>3479</v>
      </c>
      <c r="D5">
        <v>1</v>
      </c>
      <c r="E5">
        <v>1</v>
      </c>
      <c r="F5" s="7" t="s">
        <v>525</v>
      </c>
      <c r="G5" t="s">
        <v>478</v>
      </c>
      <c r="H5" t="s">
        <v>1199</v>
      </c>
      <c r="I5" s="7">
        <v>215</v>
      </c>
      <c r="L5" s="3"/>
      <c r="X5" s="3" t="s">
        <v>989</v>
      </c>
    </row>
    <row r="6" spans="1:24">
      <c r="B6" t="s">
        <v>371</v>
      </c>
      <c r="C6" s="2">
        <v>4150</v>
      </c>
      <c r="D6">
        <v>1</v>
      </c>
      <c r="E6">
        <v>1</v>
      </c>
      <c r="F6" s="7" t="s">
        <v>526</v>
      </c>
      <c r="G6" t="s">
        <v>478</v>
      </c>
      <c r="H6" t="s">
        <v>1199</v>
      </c>
      <c r="I6" s="7">
        <v>216</v>
      </c>
      <c r="L6" s="3"/>
      <c r="X6" s="3" t="s">
        <v>902</v>
      </c>
    </row>
    <row r="7" spans="1:24">
      <c r="B7" t="s">
        <v>361</v>
      </c>
      <c r="C7" s="2">
        <v>3458</v>
      </c>
      <c r="D7">
        <v>1</v>
      </c>
      <c r="E7">
        <v>1</v>
      </c>
      <c r="F7" s="7" t="s">
        <v>529</v>
      </c>
      <c r="G7" t="s">
        <v>478</v>
      </c>
      <c r="H7" t="s">
        <v>1199</v>
      </c>
      <c r="I7" s="7">
        <v>217</v>
      </c>
      <c r="L7" s="3"/>
      <c r="X7" s="3" t="s">
        <v>991</v>
      </c>
    </row>
    <row r="8" spans="1:24">
      <c r="B8" t="s">
        <v>420</v>
      </c>
      <c r="C8" s="2">
        <v>6099</v>
      </c>
      <c r="D8">
        <v>2</v>
      </c>
      <c r="E8">
        <v>2</v>
      </c>
      <c r="F8" s="7" t="s">
        <v>8</v>
      </c>
      <c r="G8" t="s">
        <v>478</v>
      </c>
      <c r="H8" t="s">
        <v>471</v>
      </c>
      <c r="I8" s="7">
        <v>528</v>
      </c>
      <c r="L8" s="3"/>
      <c r="X8" s="3" t="s">
        <v>836</v>
      </c>
    </row>
    <row r="9" spans="1:24">
      <c r="B9" t="s">
        <v>255</v>
      </c>
      <c r="C9" s="2">
        <v>4613</v>
      </c>
      <c r="D9">
        <v>1</v>
      </c>
      <c r="E9">
        <v>1</v>
      </c>
      <c r="F9" s="7" t="s">
        <v>3</v>
      </c>
      <c r="G9" t="s">
        <v>478</v>
      </c>
      <c r="H9" t="s">
        <v>471</v>
      </c>
      <c r="I9" s="7">
        <v>701</v>
      </c>
      <c r="L9" s="3"/>
      <c r="X9" s="3" t="s">
        <v>886</v>
      </c>
    </row>
    <row r="10" spans="1:24">
      <c r="B10" t="s">
        <v>9</v>
      </c>
      <c r="C10" s="2">
        <v>6464</v>
      </c>
      <c r="D10">
        <v>2</v>
      </c>
      <c r="E10">
        <v>2</v>
      </c>
      <c r="F10" s="7" t="s">
        <v>762</v>
      </c>
      <c r="G10" t="s">
        <v>478</v>
      </c>
      <c r="H10" t="s">
        <v>471</v>
      </c>
      <c r="I10" s="7">
        <v>702</v>
      </c>
      <c r="L10" s="3"/>
      <c r="X10" s="3" t="s">
        <v>832</v>
      </c>
    </row>
    <row r="11" spans="1:24">
      <c r="B11" t="s">
        <v>1087</v>
      </c>
      <c r="C11" s="2">
        <v>3818</v>
      </c>
      <c r="D11">
        <v>1</v>
      </c>
      <c r="E11">
        <v>1</v>
      </c>
      <c r="F11" s="7" t="s">
        <v>1202</v>
      </c>
      <c r="G11" t="s">
        <v>478</v>
      </c>
      <c r="H11" t="s">
        <v>471</v>
      </c>
      <c r="I11" s="7">
        <v>706</v>
      </c>
      <c r="L11" s="3"/>
      <c r="X11" s="3" t="s">
        <v>929</v>
      </c>
    </row>
    <row r="12" spans="1:24">
      <c r="B12" t="s">
        <v>397</v>
      </c>
      <c r="C12" s="2">
        <v>5100</v>
      </c>
      <c r="D12">
        <v>2</v>
      </c>
      <c r="E12">
        <v>1</v>
      </c>
      <c r="F12" s="7" t="s">
        <v>770</v>
      </c>
      <c r="G12" t="s">
        <v>478</v>
      </c>
      <c r="H12" t="s">
        <v>471</v>
      </c>
      <c r="I12" s="7">
        <v>707</v>
      </c>
      <c r="L12" s="3"/>
      <c r="X12" s="3" t="s">
        <v>863</v>
      </c>
    </row>
    <row r="13" spans="1:24">
      <c r="B13" t="s">
        <v>22</v>
      </c>
      <c r="C13" s="2">
        <v>4750</v>
      </c>
      <c r="D13">
        <v>2</v>
      </c>
      <c r="E13">
        <v>1</v>
      </c>
      <c r="F13" s="7" t="s">
        <v>771</v>
      </c>
      <c r="G13" t="s">
        <v>478</v>
      </c>
      <c r="H13" t="s">
        <v>471</v>
      </c>
      <c r="I13" s="7">
        <v>708</v>
      </c>
      <c r="L13" s="3"/>
      <c r="X13" s="3" t="s">
        <v>877</v>
      </c>
    </row>
    <row r="14" spans="1:24">
      <c r="B14" t="s">
        <v>383</v>
      </c>
      <c r="C14" s="2">
        <v>5025</v>
      </c>
      <c r="D14">
        <v>1</v>
      </c>
      <c r="E14">
        <v>1</v>
      </c>
      <c r="F14" s="7" t="s">
        <v>772</v>
      </c>
      <c r="G14" t="s">
        <v>478</v>
      </c>
      <c r="H14" t="s">
        <v>471</v>
      </c>
      <c r="I14" s="7">
        <v>709</v>
      </c>
      <c r="L14" s="3"/>
      <c r="X14" s="3" t="s">
        <v>865</v>
      </c>
    </row>
    <row r="15" spans="1:24">
      <c r="B15" t="s">
        <v>455</v>
      </c>
      <c r="C15" s="2">
        <v>5586</v>
      </c>
      <c r="D15">
        <v>2</v>
      </c>
      <c r="E15">
        <v>2</v>
      </c>
      <c r="F15" s="7" t="s">
        <v>795</v>
      </c>
      <c r="G15" t="s">
        <v>478</v>
      </c>
      <c r="H15" t="s">
        <v>471</v>
      </c>
      <c r="I15" s="7">
        <v>802</v>
      </c>
      <c r="L15" s="3"/>
      <c r="X15" s="3" t="s">
        <v>847</v>
      </c>
    </row>
    <row r="16" spans="1:24">
      <c r="B16" t="s">
        <v>385</v>
      </c>
      <c r="C16" s="2">
        <v>5996</v>
      </c>
      <c r="D16">
        <v>2</v>
      </c>
      <c r="E16">
        <v>2</v>
      </c>
      <c r="F16" s="7" t="s">
        <v>797</v>
      </c>
      <c r="G16" t="s">
        <v>478</v>
      </c>
      <c r="H16" t="s">
        <v>471</v>
      </c>
      <c r="I16" s="7">
        <v>803</v>
      </c>
      <c r="L16" s="3"/>
      <c r="X16" s="3" t="s">
        <v>838</v>
      </c>
    </row>
    <row r="17" spans="2:24">
      <c r="B17" t="s">
        <v>273</v>
      </c>
      <c r="C17" s="2">
        <v>5074</v>
      </c>
      <c r="D17">
        <v>2</v>
      </c>
      <c r="E17">
        <v>1</v>
      </c>
      <c r="F17" s="7" t="s">
        <v>804</v>
      </c>
      <c r="G17" t="s">
        <v>478</v>
      </c>
      <c r="H17" t="s">
        <v>471</v>
      </c>
      <c r="I17" s="7">
        <v>808</v>
      </c>
      <c r="L17" s="3"/>
      <c r="X17" s="3" t="s">
        <v>864</v>
      </c>
    </row>
    <row r="18" spans="2:24">
      <c r="B18" t="s">
        <v>496</v>
      </c>
      <c r="C18" s="2">
        <v>3650</v>
      </c>
      <c r="D18">
        <v>1</v>
      </c>
      <c r="E18">
        <v>1</v>
      </c>
      <c r="F18" s="7" t="s">
        <v>496</v>
      </c>
      <c r="G18" t="s">
        <v>478</v>
      </c>
      <c r="I18" s="7">
        <v>201</v>
      </c>
      <c r="L18" s="3"/>
      <c r="X18" s="3" t="s">
        <v>963</v>
      </c>
    </row>
    <row r="19" spans="2:24">
      <c r="B19" t="s">
        <v>295</v>
      </c>
      <c r="C19" s="2">
        <v>5381</v>
      </c>
      <c r="D19">
        <v>2</v>
      </c>
      <c r="E19">
        <v>2</v>
      </c>
      <c r="F19" s="7" t="s">
        <v>295</v>
      </c>
      <c r="G19" t="s">
        <v>478</v>
      </c>
      <c r="I19" s="7">
        <v>202</v>
      </c>
      <c r="L19" s="3"/>
      <c r="X19" s="3" t="s">
        <v>855</v>
      </c>
    </row>
    <row r="20" spans="2:24">
      <c r="B20" t="s">
        <v>309</v>
      </c>
      <c r="C20" s="2">
        <v>4579</v>
      </c>
      <c r="D20">
        <v>2</v>
      </c>
      <c r="E20">
        <v>2</v>
      </c>
      <c r="F20" s="7" t="s">
        <v>309</v>
      </c>
      <c r="G20" t="s">
        <v>478</v>
      </c>
      <c r="I20" s="7">
        <v>204</v>
      </c>
      <c r="L20" s="3"/>
      <c r="X20" s="3" t="s">
        <v>887</v>
      </c>
    </row>
    <row r="21" spans="2:24">
      <c r="B21" t="s">
        <v>396</v>
      </c>
      <c r="C21" s="2">
        <v>3550</v>
      </c>
      <c r="D21">
        <v>1</v>
      </c>
      <c r="E21">
        <v>1</v>
      </c>
      <c r="F21" s="7" t="s">
        <v>396</v>
      </c>
      <c r="G21" t="s">
        <v>478</v>
      </c>
      <c r="I21" s="7">
        <v>206</v>
      </c>
      <c r="L21" s="3"/>
      <c r="X21" s="3" t="s">
        <v>983</v>
      </c>
    </row>
    <row r="22" spans="2:24">
      <c r="B22" t="s">
        <v>331</v>
      </c>
      <c r="C22" s="2">
        <v>3071</v>
      </c>
      <c r="D22">
        <v>1</v>
      </c>
      <c r="E22">
        <v>1</v>
      </c>
      <c r="F22" s="7" t="s">
        <v>331</v>
      </c>
      <c r="G22" t="s">
        <v>478</v>
      </c>
      <c r="I22" s="7">
        <v>232</v>
      </c>
      <c r="L22" s="3"/>
      <c r="X22" s="3" t="s">
        <v>1055</v>
      </c>
    </row>
    <row r="23" spans="2:24">
      <c r="B23" t="s">
        <v>345</v>
      </c>
      <c r="C23" s="2">
        <v>4675</v>
      </c>
      <c r="D23">
        <v>2</v>
      </c>
      <c r="E23">
        <v>2</v>
      </c>
      <c r="F23" s="7" t="s">
        <v>345</v>
      </c>
      <c r="G23" t="s">
        <v>478</v>
      </c>
      <c r="I23" s="7">
        <v>302</v>
      </c>
      <c r="L23" s="3"/>
      <c r="X23" s="3" t="s">
        <v>880</v>
      </c>
    </row>
    <row r="24" spans="2:24">
      <c r="B24" t="s">
        <v>335</v>
      </c>
      <c r="C24" s="2">
        <v>4675</v>
      </c>
      <c r="D24">
        <v>2</v>
      </c>
      <c r="E24">
        <v>2</v>
      </c>
      <c r="F24" s="7" t="s">
        <v>335</v>
      </c>
      <c r="G24" t="s">
        <v>478</v>
      </c>
      <c r="I24" s="7">
        <v>304</v>
      </c>
      <c r="L24" s="3"/>
      <c r="X24" s="3" t="s">
        <v>879</v>
      </c>
    </row>
    <row r="25" spans="2:24">
      <c r="B25" t="s">
        <v>310</v>
      </c>
      <c r="C25" s="2">
        <v>3415</v>
      </c>
      <c r="D25">
        <v>1</v>
      </c>
      <c r="E25">
        <v>1</v>
      </c>
      <c r="F25" s="7" t="s">
        <v>310</v>
      </c>
      <c r="G25" t="s">
        <v>478</v>
      </c>
      <c r="I25" s="7">
        <v>305</v>
      </c>
      <c r="L25" s="3"/>
      <c r="X25" s="3" t="s">
        <v>998</v>
      </c>
    </row>
    <row r="26" spans="2:24">
      <c r="B26" t="s">
        <v>274</v>
      </c>
      <c r="C26" s="2">
        <v>3197</v>
      </c>
      <c r="D26">
        <v>1</v>
      </c>
      <c r="E26">
        <v>1</v>
      </c>
      <c r="F26" s="7" t="s">
        <v>274</v>
      </c>
      <c r="G26" t="s">
        <v>478</v>
      </c>
      <c r="I26" s="7">
        <v>306</v>
      </c>
      <c r="L26" s="3"/>
      <c r="X26" s="3" t="s">
        <v>1038</v>
      </c>
    </row>
    <row r="27" spans="2:24">
      <c r="B27" t="s">
        <v>306</v>
      </c>
      <c r="C27" s="2">
        <v>3231</v>
      </c>
      <c r="D27">
        <v>1</v>
      </c>
      <c r="E27">
        <v>1</v>
      </c>
      <c r="F27" s="7" t="s">
        <v>306</v>
      </c>
      <c r="G27" t="s">
        <v>478</v>
      </c>
      <c r="I27" s="7">
        <v>309</v>
      </c>
      <c r="L27" s="3"/>
      <c r="X27" s="3" t="s">
        <v>1033</v>
      </c>
    </row>
    <row r="28" spans="2:24">
      <c r="B28" t="s">
        <v>339</v>
      </c>
      <c r="C28" s="2">
        <v>2979</v>
      </c>
      <c r="D28">
        <v>1</v>
      </c>
      <c r="E28">
        <v>1</v>
      </c>
      <c r="F28" s="7" t="s">
        <v>339</v>
      </c>
      <c r="G28" t="s">
        <v>478</v>
      </c>
      <c r="I28" s="7">
        <v>311</v>
      </c>
      <c r="L28" s="3"/>
      <c r="X28" s="3" t="s">
        <v>1076</v>
      </c>
    </row>
    <row r="29" spans="2:24">
      <c r="B29" t="s">
        <v>339</v>
      </c>
      <c r="C29" s="2">
        <v>2965</v>
      </c>
      <c r="D29">
        <v>1</v>
      </c>
      <c r="E29">
        <v>1</v>
      </c>
      <c r="F29" s="7" t="s">
        <v>339</v>
      </c>
      <c r="G29" t="s">
        <v>478</v>
      </c>
      <c r="I29" s="7">
        <v>311</v>
      </c>
      <c r="L29" s="1"/>
      <c r="X29" s="1" t="s">
        <v>1078</v>
      </c>
    </row>
    <row r="30" spans="2:24">
      <c r="B30" t="s">
        <v>268</v>
      </c>
      <c r="C30" s="2">
        <v>3685</v>
      </c>
      <c r="D30">
        <v>1</v>
      </c>
      <c r="E30">
        <v>1</v>
      </c>
      <c r="F30" s="7" t="s">
        <v>268</v>
      </c>
      <c r="G30" t="s">
        <v>478</v>
      </c>
      <c r="I30" s="7">
        <v>320</v>
      </c>
      <c r="L30" s="3"/>
      <c r="X30" s="3" t="s">
        <v>954</v>
      </c>
    </row>
    <row r="31" spans="2:24">
      <c r="B31" t="s">
        <v>363</v>
      </c>
      <c r="C31" s="2">
        <v>3450</v>
      </c>
      <c r="D31">
        <v>1</v>
      </c>
      <c r="E31">
        <v>1</v>
      </c>
      <c r="F31" s="7" t="s">
        <v>363</v>
      </c>
      <c r="G31" t="s">
        <v>478</v>
      </c>
      <c r="I31" s="7">
        <v>321</v>
      </c>
      <c r="L31" s="3"/>
      <c r="X31" s="3" t="s">
        <v>992</v>
      </c>
    </row>
    <row r="32" spans="2:24">
      <c r="B32" t="s">
        <v>611</v>
      </c>
      <c r="C32" s="2">
        <v>3185</v>
      </c>
      <c r="D32">
        <v>1</v>
      </c>
      <c r="E32">
        <v>1</v>
      </c>
      <c r="F32" s="7" t="s">
        <v>611</v>
      </c>
      <c r="G32" t="s">
        <v>478</v>
      </c>
      <c r="I32" s="7">
        <v>331</v>
      </c>
      <c r="L32" s="3"/>
      <c r="X32" s="3" t="s">
        <v>1041</v>
      </c>
    </row>
    <row r="33" spans="2:24">
      <c r="B33" t="s">
        <v>307</v>
      </c>
      <c r="C33" s="2">
        <v>3185</v>
      </c>
      <c r="D33">
        <v>1</v>
      </c>
      <c r="E33">
        <v>1</v>
      </c>
      <c r="F33" s="7" t="s">
        <v>307</v>
      </c>
      <c r="G33" t="s">
        <v>478</v>
      </c>
      <c r="I33" s="7">
        <v>333</v>
      </c>
      <c r="L33" s="3"/>
      <c r="X33" s="3" t="s">
        <v>1042</v>
      </c>
    </row>
    <row r="34" spans="2:24">
      <c r="B34" t="s">
        <v>442</v>
      </c>
      <c r="C34" s="2">
        <v>4858</v>
      </c>
      <c r="D34">
        <v>2</v>
      </c>
      <c r="E34">
        <v>2</v>
      </c>
      <c r="F34" s="7" t="s">
        <v>442</v>
      </c>
      <c r="G34" t="s">
        <v>478</v>
      </c>
      <c r="I34" s="7">
        <v>402</v>
      </c>
      <c r="L34" s="3"/>
      <c r="X34" s="3" t="s">
        <v>873</v>
      </c>
    </row>
    <row r="35" spans="2:24">
      <c r="B35" t="s">
        <v>633</v>
      </c>
      <c r="C35" s="2">
        <v>3595</v>
      </c>
      <c r="D35">
        <v>1</v>
      </c>
      <c r="E35">
        <v>1</v>
      </c>
      <c r="F35" s="7" t="s">
        <v>633</v>
      </c>
      <c r="G35" t="s">
        <v>478</v>
      </c>
      <c r="I35" s="7">
        <v>406</v>
      </c>
      <c r="L35" s="3"/>
      <c r="X35" s="3" t="s">
        <v>976</v>
      </c>
    </row>
    <row r="36" spans="2:24">
      <c r="B36" t="s">
        <v>465</v>
      </c>
      <c r="C36" s="2">
        <v>3650</v>
      </c>
      <c r="D36">
        <v>1</v>
      </c>
      <c r="E36">
        <v>1</v>
      </c>
      <c r="F36" s="7" t="s">
        <v>465</v>
      </c>
      <c r="G36" t="s">
        <v>478</v>
      </c>
      <c r="I36" s="7">
        <v>409</v>
      </c>
      <c r="L36" s="3"/>
      <c r="X36" s="3" t="s">
        <v>967</v>
      </c>
    </row>
    <row r="37" spans="2:24">
      <c r="B37" t="s">
        <v>332</v>
      </c>
      <c r="C37" s="2">
        <v>3002</v>
      </c>
      <c r="D37">
        <v>1</v>
      </c>
      <c r="E37">
        <v>1</v>
      </c>
      <c r="F37" s="7" t="s">
        <v>332</v>
      </c>
      <c r="G37" t="s">
        <v>478</v>
      </c>
      <c r="I37" s="7">
        <v>411</v>
      </c>
      <c r="L37" s="3"/>
      <c r="X37" s="3" t="s">
        <v>1065</v>
      </c>
    </row>
    <row r="38" spans="2:24">
      <c r="B38" t="s">
        <v>6</v>
      </c>
      <c r="C38" s="2">
        <v>3615</v>
      </c>
      <c r="D38">
        <v>1</v>
      </c>
      <c r="E38">
        <v>1</v>
      </c>
      <c r="F38" s="7" t="s">
        <v>6</v>
      </c>
      <c r="G38" t="s">
        <v>478</v>
      </c>
      <c r="I38" s="7">
        <v>420</v>
      </c>
      <c r="L38" s="3"/>
      <c r="X38" s="3" t="s">
        <v>971</v>
      </c>
    </row>
    <row r="39" spans="2:24">
      <c r="B39" t="s">
        <v>389</v>
      </c>
      <c r="C39" s="2">
        <v>3700</v>
      </c>
      <c r="D39">
        <v>1</v>
      </c>
      <c r="E39">
        <v>1</v>
      </c>
      <c r="F39" s="7" t="s">
        <v>389</v>
      </c>
      <c r="G39" t="s">
        <v>478</v>
      </c>
      <c r="I39" s="7">
        <v>421</v>
      </c>
      <c r="L39" s="3"/>
      <c r="X39" s="3" t="s">
        <v>947</v>
      </c>
    </row>
    <row r="40" spans="2:24">
      <c r="B40" t="s">
        <v>327</v>
      </c>
      <c r="C40" s="2">
        <v>3438</v>
      </c>
      <c r="D40">
        <v>1</v>
      </c>
      <c r="E40">
        <v>1</v>
      </c>
      <c r="F40" s="7" t="s">
        <v>327</v>
      </c>
      <c r="G40" t="s">
        <v>478</v>
      </c>
      <c r="I40" s="7">
        <v>422</v>
      </c>
      <c r="L40" s="3"/>
      <c r="X40" s="3" t="s">
        <v>995</v>
      </c>
    </row>
    <row r="41" spans="2:24">
      <c r="B41" t="s">
        <v>340</v>
      </c>
      <c r="C41" s="2">
        <v>3438</v>
      </c>
      <c r="D41">
        <v>1</v>
      </c>
      <c r="E41">
        <v>1</v>
      </c>
      <c r="F41" s="7" t="s">
        <v>340</v>
      </c>
      <c r="G41" t="s">
        <v>478</v>
      </c>
      <c r="I41" s="7">
        <v>423</v>
      </c>
      <c r="L41" s="3"/>
      <c r="X41" s="3" t="s">
        <v>994</v>
      </c>
    </row>
    <row r="42" spans="2:24">
      <c r="B42" t="s">
        <v>362</v>
      </c>
      <c r="C42" s="2">
        <v>3125</v>
      </c>
      <c r="D42">
        <v>1</v>
      </c>
      <c r="E42">
        <v>1</v>
      </c>
      <c r="F42" s="7" t="s">
        <v>362</v>
      </c>
      <c r="G42" t="s">
        <v>478</v>
      </c>
      <c r="I42" s="7">
        <v>424</v>
      </c>
      <c r="L42" s="3"/>
      <c r="X42" s="3" t="s">
        <v>1049</v>
      </c>
    </row>
    <row r="43" spans="2:24">
      <c r="B43" t="s">
        <v>674</v>
      </c>
      <c r="C43" s="2">
        <v>3369</v>
      </c>
      <c r="D43">
        <v>1</v>
      </c>
      <c r="E43">
        <v>1</v>
      </c>
      <c r="F43" s="7" t="s">
        <v>674</v>
      </c>
      <c r="G43" t="s">
        <v>478</v>
      </c>
      <c r="I43" s="7">
        <v>430</v>
      </c>
      <c r="L43" s="3"/>
      <c r="X43" s="3" t="s">
        <v>1004</v>
      </c>
    </row>
    <row r="44" spans="2:24">
      <c r="B44" t="s">
        <v>390</v>
      </c>
      <c r="C44" s="2">
        <v>3675</v>
      </c>
      <c r="D44">
        <v>1</v>
      </c>
      <c r="E44">
        <v>1</v>
      </c>
      <c r="F44" s="7" t="s">
        <v>390</v>
      </c>
      <c r="G44" t="s">
        <v>478</v>
      </c>
      <c r="I44" s="7">
        <v>431</v>
      </c>
      <c r="L44" s="3"/>
      <c r="X44" s="3" t="s">
        <v>958</v>
      </c>
    </row>
    <row r="45" spans="2:24">
      <c r="B45" t="s">
        <v>354</v>
      </c>
      <c r="C45" s="2">
        <v>3369</v>
      </c>
      <c r="D45">
        <v>1</v>
      </c>
      <c r="E45">
        <v>1</v>
      </c>
      <c r="F45" s="7" t="s">
        <v>354</v>
      </c>
      <c r="G45" t="s">
        <v>478</v>
      </c>
      <c r="I45" s="7">
        <v>432</v>
      </c>
      <c r="L45" s="3"/>
      <c r="X45" s="3" t="s">
        <v>1003</v>
      </c>
    </row>
    <row r="46" spans="2:24">
      <c r="B46" t="s">
        <v>341</v>
      </c>
      <c r="C46" s="2">
        <v>3369</v>
      </c>
      <c r="D46">
        <v>1</v>
      </c>
      <c r="E46">
        <v>1</v>
      </c>
      <c r="F46" s="7" t="s">
        <v>341</v>
      </c>
      <c r="G46" t="s">
        <v>478</v>
      </c>
      <c r="I46" s="7">
        <v>433</v>
      </c>
      <c r="L46" s="3"/>
      <c r="X46" s="3" t="s">
        <v>1005</v>
      </c>
    </row>
    <row r="47" spans="2:24">
      <c r="B47" t="s">
        <v>337</v>
      </c>
      <c r="C47" s="2">
        <v>3229</v>
      </c>
      <c r="D47">
        <v>1</v>
      </c>
      <c r="E47">
        <v>1</v>
      </c>
      <c r="F47" s="7" t="s">
        <v>337</v>
      </c>
      <c r="G47" t="s">
        <v>478</v>
      </c>
      <c r="I47" s="7">
        <v>501</v>
      </c>
      <c r="L47" s="3"/>
      <c r="X47" s="3" t="s">
        <v>1034</v>
      </c>
    </row>
    <row r="48" spans="2:24">
      <c r="B48" t="s">
        <v>425</v>
      </c>
      <c r="C48" s="2">
        <v>4616</v>
      </c>
      <c r="D48">
        <v>2</v>
      </c>
      <c r="E48">
        <v>2</v>
      </c>
      <c r="F48" s="7" t="s">
        <v>425</v>
      </c>
      <c r="G48" t="s">
        <v>478</v>
      </c>
      <c r="I48" s="7">
        <v>504</v>
      </c>
      <c r="L48" s="3"/>
      <c r="X48" s="3" t="s">
        <v>884</v>
      </c>
    </row>
    <row r="49" spans="2:24">
      <c r="B49" t="s">
        <v>693</v>
      </c>
      <c r="C49" s="2">
        <v>4151</v>
      </c>
      <c r="D49">
        <v>1</v>
      </c>
      <c r="E49">
        <v>1</v>
      </c>
      <c r="F49" s="7" t="s">
        <v>693</v>
      </c>
      <c r="G49" t="s">
        <v>478</v>
      </c>
      <c r="I49" s="7">
        <v>505</v>
      </c>
      <c r="L49" s="3"/>
      <c r="X49" s="3" t="s">
        <v>899</v>
      </c>
    </row>
    <row r="50" spans="2:24">
      <c r="B50" t="s">
        <v>695</v>
      </c>
      <c r="C50" s="2">
        <v>3767</v>
      </c>
      <c r="D50">
        <v>1</v>
      </c>
      <c r="E50">
        <v>1</v>
      </c>
      <c r="F50" s="7" t="s">
        <v>695</v>
      </c>
      <c r="G50" t="s">
        <v>478</v>
      </c>
      <c r="I50" s="7">
        <v>506</v>
      </c>
      <c r="L50" s="3"/>
      <c r="X50" s="3" t="s">
        <v>935</v>
      </c>
    </row>
    <row r="51" spans="2:24">
      <c r="B51" t="s">
        <v>281</v>
      </c>
      <c r="C51" s="2">
        <v>3675</v>
      </c>
      <c r="D51">
        <v>1</v>
      </c>
      <c r="E51">
        <v>1</v>
      </c>
      <c r="F51" s="7" t="s">
        <v>281</v>
      </c>
      <c r="G51" t="s">
        <v>478</v>
      </c>
      <c r="I51" s="7">
        <v>510</v>
      </c>
      <c r="L51" s="3"/>
      <c r="X51" s="3" t="s">
        <v>957</v>
      </c>
    </row>
    <row r="52" spans="2:24">
      <c r="B52" t="s">
        <v>312</v>
      </c>
      <c r="C52" s="2">
        <v>3000</v>
      </c>
      <c r="D52">
        <v>1</v>
      </c>
      <c r="E52">
        <v>1</v>
      </c>
      <c r="F52" s="7" t="s">
        <v>312</v>
      </c>
      <c r="G52" t="s">
        <v>478</v>
      </c>
      <c r="I52" s="7">
        <v>514</v>
      </c>
      <c r="L52" s="3"/>
      <c r="X52" s="3" t="s">
        <v>1067</v>
      </c>
    </row>
    <row r="53" spans="2:24">
      <c r="B53" t="s">
        <v>1096</v>
      </c>
      <c r="C53" s="2">
        <v>3000</v>
      </c>
      <c r="D53">
        <v>1</v>
      </c>
      <c r="E53">
        <v>1</v>
      </c>
      <c r="F53" s="7" t="s">
        <v>312</v>
      </c>
      <c r="G53" t="s">
        <v>478</v>
      </c>
      <c r="I53" s="7">
        <v>514</v>
      </c>
      <c r="L53" s="3"/>
      <c r="X53" s="3" t="s">
        <v>1066</v>
      </c>
    </row>
    <row r="54" spans="2:24">
      <c r="B54" t="s">
        <v>360</v>
      </c>
      <c r="C54" s="2">
        <v>3167</v>
      </c>
      <c r="D54">
        <v>1</v>
      </c>
      <c r="E54">
        <v>1</v>
      </c>
      <c r="F54" s="7" t="s">
        <v>360</v>
      </c>
      <c r="G54" t="s">
        <v>478</v>
      </c>
      <c r="I54" s="7">
        <v>517</v>
      </c>
      <c r="L54" s="3"/>
      <c r="X54" s="3" t="s">
        <v>1044</v>
      </c>
    </row>
    <row r="55" spans="2:24">
      <c r="B55" t="s">
        <v>379</v>
      </c>
      <c r="C55" s="2">
        <v>3167</v>
      </c>
      <c r="D55">
        <v>1</v>
      </c>
      <c r="E55">
        <v>1</v>
      </c>
      <c r="F55" s="7" t="s">
        <v>379</v>
      </c>
      <c r="G55" t="s">
        <v>478</v>
      </c>
      <c r="I55" s="7">
        <v>518</v>
      </c>
      <c r="L55" s="3"/>
      <c r="X55" s="3" t="s">
        <v>1045</v>
      </c>
    </row>
    <row r="56" spans="2:24">
      <c r="B56" t="s">
        <v>406</v>
      </c>
      <c r="C56" s="2">
        <v>3063</v>
      </c>
      <c r="D56">
        <v>1</v>
      </c>
      <c r="E56">
        <v>1</v>
      </c>
      <c r="F56" s="7" t="s">
        <v>406</v>
      </c>
      <c r="G56" t="s">
        <v>478</v>
      </c>
      <c r="I56" s="7">
        <v>521</v>
      </c>
      <c r="L56" s="3"/>
      <c r="X56" s="3" t="s">
        <v>1056</v>
      </c>
    </row>
    <row r="57" spans="2:24">
      <c r="B57" t="s">
        <v>347</v>
      </c>
      <c r="C57" s="2">
        <v>3483</v>
      </c>
      <c r="D57">
        <v>1</v>
      </c>
      <c r="E57">
        <v>1</v>
      </c>
      <c r="F57" s="7" t="s">
        <v>347</v>
      </c>
      <c r="G57" t="s">
        <v>478</v>
      </c>
      <c r="I57" s="7">
        <v>522</v>
      </c>
      <c r="L57" s="3"/>
      <c r="X57" s="3" t="s">
        <v>987</v>
      </c>
    </row>
    <row r="58" spans="2:24">
      <c r="B58" t="s">
        <v>462</v>
      </c>
      <c r="C58" s="2">
        <v>5377</v>
      </c>
      <c r="D58">
        <v>2</v>
      </c>
      <c r="E58">
        <v>2</v>
      </c>
      <c r="F58" s="7" t="s">
        <v>462</v>
      </c>
      <c r="G58" t="s">
        <v>478</v>
      </c>
      <c r="I58" s="7">
        <v>523</v>
      </c>
      <c r="L58" s="3"/>
      <c r="X58" s="3" t="s">
        <v>856</v>
      </c>
    </row>
    <row r="59" spans="2:24">
      <c r="B59" t="s">
        <v>8</v>
      </c>
      <c r="C59" s="2">
        <v>6099</v>
      </c>
      <c r="D59">
        <v>2</v>
      </c>
      <c r="E59">
        <v>2</v>
      </c>
      <c r="F59" s="7" t="s">
        <v>8</v>
      </c>
      <c r="G59" t="s">
        <v>478</v>
      </c>
      <c r="I59" s="7">
        <v>528</v>
      </c>
      <c r="L59" s="3"/>
      <c r="X59" s="3" t="s">
        <v>837</v>
      </c>
    </row>
    <row r="60" spans="2:24">
      <c r="B60" t="s">
        <v>419</v>
      </c>
      <c r="C60" s="2">
        <v>5913</v>
      </c>
      <c r="D60">
        <v>2</v>
      </c>
      <c r="E60">
        <v>2</v>
      </c>
      <c r="F60" s="7" t="s">
        <v>419</v>
      </c>
      <c r="G60" t="s">
        <v>478</v>
      </c>
      <c r="I60" s="7">
        <v>530</v>
      </c>
      <c r="L60" s="3"/>
      <c r="X60" s="3" t="s">
        <v>840</v>
      </c>
    </row>
    <row r="61" spans="2:24">
      <c r="B61" t="s">
        <v>470</v>
      </c>
      <c r="C61" s="2">
        <v>4818</v>
      </c>
      <c r="D61">
        <v>1</v>
      </c>
      <c r="E61">
        <v>1</v>
      </c>
      <c r="F61" s="7" t="s">
        <v>470</v>
      </c>
      <c r="G61" t="s">
        <v>478</v>
      </c>
      <c r="I61" s="7">
        <v>533</v>
      </c>
      <c r="L61" s="3"/>
      <c r="X61" s="3" t="s">
        <v>875</v>
      </c>
    </row>
    <row r="62" spans="2:24">
      <c r="B62" t="s">
        <v>736</v>
      </c>
      <c r="C62" s="2">
        <v>3625</v>
      </c>
      <c r="D62">
        <v>1</v>
      </c>
      <c r="E62">
        <v>1</v>
      </c>
      <c r="F62" s="7" t="s">
        <v>736</v>
      </c>
      <c r="G62" t="s">
        <v>478</v>
      </c>
      <c r="I62" s="7">
        <v>601</v>
      </c>
      <c r="L62" s="3"/>
      <c r="X62" s="3" t="s">
        <v>968</v>
      </c>
    </row>
    <row r="63" spans="2:24">
      <c r="B63" t="s">
        <v>428</v>
      </c>
      <c r="C63" s="2">
        <v>4725</v>
      </c>
      <c r="D63">
        <v>2</v>
      </c>
      <c r="E63">
        <v>2</v>
      </c>
      <c r="F63" s="7" t="s">
        <v>428</v>
      </c>
      <c r="G63" t="s">
        <v>478</v>
      </c>
      <c r="I63" s="7">
        <v>602</v>
      </c>
      <c r="L63" s="3"/>
      <c r="X63" s="3" t="s">
        <v>878</v>
      </c>
    </row>
    <row r="64" spans="2:24">
      <c r="B64" t="s">
        <v>739</v>
      </c>
      <c r="C64" s="2">
        <v>3695</v>
      </c>
      <c r="D64">
        <v>1</v>
      </c>
      <c r="E64">
        <v>1</v>
      </c>
      <c r="F64" s="7" t="s">
        <v>739</v>
      </c>
      <c r="G64" t="s">
        <v>478</v>
      </c>
      <c r="I64" s="7">
        <v>603</v>
      </c>
      <c r="L64" s="3"/>
      <c r="X64" s="3" t="s">
        <v>950</v>
      </c>
    </row>
    <row r="65" spans="2:24">
      <c r="B65" t="s">
        <v>257</v>
      </c>
      <c r="C65" s="2">
        <v>4950</v>
      </c>
      <c r="D65">
        <v>2</v>
      </c>
      <c r="E65">
        <v>2</v>
      </c>
      <c r="F65" s="7" t="s">
        <v>257</v>
      </c>
      <c r="G65" t="s">
        <v>478</v>
      </c>
      <c r="I65" s="7">
        <v>604</v>
      </c>
      <c r="L65" s="3"/>
      <c r="X65" s="3" t="s">
        <v>869</v>
      </c>
    </row>
    <row r="66" spans="2:24">
      <c r="B66" t="s">
        <v>257</v>
      </c>
      <c r="C66" s="2">
        <v>4950</v>
      </c>
      <c r="D66">
        <v>2</v>
      </c>
      <c r="E66">
        <v>2</v>
      </c>
      <c r="F66" s="7" t="s">
        <v>257</v>
      </c>
      <c r="G66" t="s">
        <v>478</v>
      </c>
      <c r="I66" s="7">
        <v>604</v>
      </c>
      <c r="L66" s="3"/>
      <c r="X66" s="3" t="s">
        <v>868</v>
      </c>
    </row>
    <row r="67" spans="2:24">
      <c r="B67" t="s">
        <v>411</v>
      </c>
      <c r="C67" s="2">
        <v>3424</v>
      </c>
      <c r="D67">
        <v>1</v>
      </c>
      <c r="E67">
        <v>2</v>
      </c>
      <c r="F67" s="7" t="s">
        <v>411</v>
      </c>
      <c r="G67" t="s">
        <v>478</v>
      </c>
      <c r="I67" s="7">
        <v>605</v>
      </c>
      <c r="L67" s="3"/>
      <c r="X67" s="3" t="s">
        <v>997</v>
      </c>
    </row>
    <row r="68" spans="2:24">
      <c r="B68" t="s">
        <v>325</v>
      </c>
      <c r="C68" s="2">
        <v>4652</v>
      </c>
      <c r="D68">
        <v>2</v>
      </c>
      <c r="E68">
        <v>2</v>
      </c>
      <c r="F68" s="7" t="s">
        <v>325</v>
      </c>
      <c r="G68" t="s">
        <v>478</v>
      </c>
      <c r="I68" s="7">
        <v>607</v>
      </c>
      <c r="L68" s="3"/>
      <c r="X68" s="3" t="s">
        <v>882</v>
      </c>
    </row>
    <row r="69" spans="2:24">
      <c r="B69" t="s">
        <v>430</v>
      </c>
      <c r="C69" s="2">
        <v>4156</v>
      </c>
      <c r="D69">
        <v>2</v>
      </c>
      <c r="E69">
        <v>1</v>
      </c>
      <c r="F69" s="7" t="s">
        <v>430</v>
      </c>
      <c r="G69" t="s">
        <v>478</v>
      </c>
      <c r="I69" s="7">
        <v>608</v>
      </c>
      <c r="L69" s="3"/>
      <c r="X69" s="3" t="s">
        <v>898</v>
      </c>
    </row>
    <row r="70" spans="2:24">
      <c r="B70" t="s">
        <v>23</v>
      </c>
      <c r="C70" s="2">
        <v>3690</v>
      </c>
      <c r="D70">
        <v>1</v>
      </c>
      <c r="E70">
        <v>1</v>
      </c>
      <c r="F70" s="7" t="s">
        <v>23</v>
      </c>
      <c r="G70" t="s">
        <v>478</v>
      </c>
      <c r="I70" s="7">
        <v>609</v>
      </c>
      <c r="L70" s="3"/>
      <c r="X70" s="3" t="s">
        <v>952</v>
      </c>
    </row>
    <row r="71" spans="2:24">
      <c r="B71" t="s">
        <v>459</v>
      </c>
      <c r="C71" s="2">
        <v>4103</v>
      </c>
      <c r="D71">
        <v>1</v>
      </c>
      <c r="E71">
        <v>1</v>
      </c>
      <c r="F71" s="7" t="s">
        <v>459</v>
      </c>
      <c r="G71" t="s">
        <v>478</v>
      </c>
      <c r="I71" s="7">
        <v>610</v>
      </c>
      <c r="L71" s="3"/>
      <c r="X71" s="3" t="s">
        <v>903</v>
      </c>
    </row>
    <row r="72" spans="2:24">
      <c r="B72" t="s">
        <v>771</v>
      </c>
      <c r="C72" s="2">
        <v>4750</v>
      </c>
      <c r="D72">
        <v>2</v>
      </c>
      <c r="E72">
        <v>1</v>
      </c>
      <c r="F72" s="7" t="s">
        <v>771</v>
      </c>
      <c r="G72" t="s">
        <v>478</v>
      </c>
      <c r="I72" s="7">
        <v>708</v>
      </c>
      <c r="L72" s="3"/>
      <c r="X72" s="3" t="s">
        <v>876</v>
      </c>
    </row>
    <row r="73" spans="2:24">
      <c r="B73" t="s">
        <v>793</v>
      </c>
      <c r="C73" s="2">
        <v>3438</v>
      </c>
      <c r="D73">
        <v>1</v>
      </c>
      <c r="E73">
        <v>1</v>
      </c>
      <c r="F73" s="7" t="s">
        <v>793</v>
      </c>
      <c r="G73" t="s">
        <v>478</v>
      </c>
      <c r="I73" s="7">
        <v>801</v>
      </c>
      <c r="L73" s="3"/>
      <c r="X73" s="3" t="s">
        <v>993</v>
      </c>
    </row>
    <row r="74" spans="2:24">
      <c r="B74" t="s">
        <v>1085</v>
      </c>
      <c r="C74" s="2">
        <v>4350</v>
      </c>
      <c r="D74">
        <v>1</v>
      </c>
      <c r="E74">
        <v>1</v>
      </c>
      <c r="F74" s="7" t="s">
        <v>1200</v>
      </c>
      <c r="G74" t="s">
        <v>480</v>
      </c>
      <c r="H74" t="s">
        <v>1199</v>
      </c>
      <c r="I74" s="7">
        <v>106</v>
      </c>
      <c r="L74" s="3"/>
      <c r="X74" s="3" t="s">
        <v>892</v>
      </c>
    </row>
    <row r="75" spans="2:24">
      <c r="B75" t="s">
        <v>1086</v>
      </c>
      <c r="C75" s="2">
        <v>4095</v>
      </c>
      <c r="D75">
        <v>1</v>
      </c>
      <c r="E75">
        <v>1</v>
      </c>
      <c r="F75" s="7" t="s">
        <v>497</v>
      </c>
      <c r="G75" t="s">
        <v>480</v>
      </c>
      <c r="H75" t="s">
        <v>1199</v>
      </c>
      <c r="I75" s="7">
        <v>201</v>
      </c>
      <c r="L75" s="3"/>
      <c r="X75" s="3" t="s">
        <v>905</v>
      </c>
    </row>
    <row r="76" spans="2:24">
      <c r="B76" t="s">
        <v>262</v>
      </c>
      <c r="C76" s="2">
        <v>3565</v>
      </c>
      <c r="D76">
        <v>1</v>
      </c>
      <c r="E76">
        <v>1</v>
      </c>
      <c r="F76" s="7" t="s">
        <v>499</v>
      </c>
      <c r="G76" t="s">
        <v>480</v>
      </c>
      <c r="H76" t="s">
        <v>1199</v>
      </c>
      <c r="I76" s="7">
        <v>202</v>
      </c>
      <c r="L76" s="3"/>
      <c r="X76" s="3" t="s">
        <v>978</v>
      </c>
    </row>
    <row r="77" spans="2:24">
      <c r="B77" t="s">
        <v>431</v>
      </c>
      <c r="C77" s="2">
        <v>4050</v>
      </c>
      <c r="D77">
        <v>1</v>
      </c>
      <c r="E77">
        <v>1</v>
      </c>
      <c r="F77" s="7" t="s">
        <v>530</v>
      </c>
      <c r="G77" t="s">
        <v>480</v>
      </c>
      <c r="H77" t="s">
        <v>1199</v>
      </c>
      <c r="I77" s="7">
        <v>217</v>
      </c>
      <c r="L77" s="3"/>
      <c r="X77" s="3" t="s">
        <v>908</v>
      </c>
    </row>
    <row r="78" spans="2:24">
      <c r="B78" t="s">
        <v>282</v>
      </c>
      <c r="C78" s="2">
        <v>6195</v>
      </c>
      <c r="D78">
        <v>2</v>
      </c>
      <c r="E78">
        <v>2</v>
      </c>
      <c r="F78" s="7" t="s">
        <v>532</v>
      </c>
      <c r="G78" t="s">
        <v>480</v>
      </c>
      <c r="H78" t="s">
        <v>1199</v>
      </c>
      <c r="I78" s="7">
        <v>218</v>
      </c>
      <c r="L78" s="3"/>
      <c r="X78" s="3" t="s">
        <v>835</v>
      </c>
    </row>
    <row r="79" spans="2:24">
      <c r="B79" t="s">
        <v>432</v>
      </c>
      <c r="C79" s="2">
        <v>4095</v>
      </c>
      <c r="D79">
        <v>1</v>
      </c>
      <c r="E79">
        <v>1</v>
      </c>
      <c r="F79" s="7" t="s">
        <v>533</v>
      </c>
      <c r="G79" t="s">
        <v>480</v>
      </c>
      <c r="H79" t="s">
        <v>1199</v>
      </c>
      <c r="I79" s="7">
        <v>219</v>
      </c>
      <c r="L79" s="3"/>
      <c r="X79" s="3" t="s">
        <v>904</v>
      </c>
    </row>
    <row r="80" spans="2:24">
      <c r="B80" t="s">
        <v>1091</v>
      </c>
      <c r="C80" s="2">
        <v>3725</v>
      </c>
      <c r="D80">
        <v>1</v>
      </c>
      <c r="E80">
        <v>1</v>
      </c>
      <c r="F80" s="7" t="s">
        <v>1201</v>
      </c>
      <c r="G80" t="s">
        <v>480</v>
      </c>
      <c r="H80" t="s">
        <v>471</v>
      </c>
      <c r="I80" s="7">
        <v>702</v>
      </c>
      <c r="L80" s="3"/>
      <c r="X80" s="3" t="s">
        <v>943</v>
      </c>
    </row>
    <row r="81" spans="2:24">
      <c r="B81" t="s">
        <v>4</v>
      </c>
      <c r="C81" s="2">
        <v>3675</v>
      </c>
      <c r="D81">
        <v>1</v>
      </c>
      <c r="E81">
        <v>1</v>
      </c>
      <c r="F81" s="7" t="s">
        <v>764</v>
      </c>
      <c r="G81" t="s">
        <v>480</v>
      </c>
      <c r="H81" t="s">
        <v>471</v>
      </c>
      <c r="I81" s="7">
        <v>703</v>
      </c>
      <c r="L81" s="3"/>
      <c r="X81" s="3" t="s">
        <v>955</v>
      </c>
    </row>
    <row r="82" spans="2:24">
      <c r="B82" t="s">
        <v>5</v>
      </c>
      <c r="C82" s="2">
        <v>3369</v>
      </c>
      <c r="D82">
        <v>1</v>
      </c>
      <c r="E82">
        <v>1</v>
      </c>
      <c r="F82" s="7" t="s">
        <v>766</v>
      </c>
      <c r="G82" t="s">
        <v>480</v>
      </c>
      <c r="H82" t="s">
        <v>471</v>
      </c>
      <c r="I82" s="7">
        <v>704</v>
      </c>
      <c r="L82" s="3"/>
      <c r="X82" s="3" t="s">
        <v>1001</v>
      </c>
    </row>
    <row r="83" spans="2:24">
      <c r="B83" t="s">
        <v>821</v>
      </c>
      <c r="C83" s="2">
        <v>3850</v>
      </c>
      <c r="D83">
        <v>1</v>
      </c>
      <c r="E83">
        <v>1</v>
      </c>
      <c r="F83" s="7" t="s">
        <v>768</v>
      </c>
      <c r="G83" t="s">
        <v>480</v>
      </c>
      <c r="H83" t="s">
        <v>471</v>
      </c>
      <c r="I83" s="7">
        <v>705</v>
      </c>
      <c r="L83" s="3"/>
      <c r="X83" s="3" t="s">
        <v>924</v>
      </c>
    </row>
    <row r="84" spans="2:24">
      <c r="B84" t="s">
        <v>1092</v>
      </c>
      <c r="C84" s="2">
        <v>3725</v>
      </c>
      <c r="D84">
        <v>1</v>
      </c>
      <c r="E84">
        <v>1</v>
      </c>
      <c r="F84" s="7" t="s">
        <v>1203</v>
      </c>
      <c r="G84" t="s">
        <v>480</v>
      </c>
      <c r="H84" t="s">
        <v>471</v>
      </c>
      <c r="I84" s="7">
        <v>707</v>
      </c>
      <c r="L84" s="3"/>
      <c r="X84" s="3" t="s">
        <v>944</v>
      </c>
    </row>
    <row r="85" spans="2:24">
      <c r="B85" t="s">
        <v>1094</v>
      </c>
      <c r="C85" s="2">
        <v>3650</v>
      </c>
      <c r="D85">
        <v>1</v>
      </c>
      <c r="E85">
        <v>1</v>
      </c>
      <c r="F85" s="7" t="s">
        <v>1204</v>
      </c>
      <c r="G85" t="s">
        <v>480</v>
      </c>
      <c r="H85" t="s">
        <v>471</v>
      </c>
      <c r="I85" s="7">
        <v>708</v>
      </c>
      <c r="L85" s="3"/>
      <c r="X85" s="3" t="s">
        <v>966</v>
      </c>
    </row>
    <row r="86" spans="2:24">
      <c r="B86" t="s">
        <v>822</v>
      </c>
      <c r="C86" s="2">
        <v>5900</v>
      </c>
      <c r="D86">
        <v>2</v>
      </c>
      <c r="E86">
        <v>2</v>
      </c>
      <c r="F86" s="7" t="s">
        <v>773</v>
      </c>
      <c r="G86" t="s">
        <v>480</v>
      </c>
      <c r="H86" t="s">
        <v>471</v>
      </c>
      <c r="I86" s="7">
        <v>710</v>
      </c>
      <c r="L86" s="3"/>
      <c r="X86" s="3" t="s">
        <v>841</v>
      </c>
    </row>
    <row r="87" spans="2:24">
      <c r="B87" t="s">
        <v>439</v>
      </c>
      <c r="C87" s="2">
        <v>5469</v>
      </c>
      <c r="D87">
        <v>2</v>
      </c>
      <c r="E87">
        <v>2</v>
      </c>
      <c r="F87" s="7" t="s">
        <v>774</v>
      </c>
      <c r="G87" t="s">
        <v>480</v>
      </c>
      <c r="H87" t="s">
        <v>471</v>
      </c>
      <c r="I87" s="7">
        <v>711</v>
      </c>
      <c r="L87" s="3"/>
      <c r="X87" s="3" t="s">
        <v>853</v>
      </c>
    </row>
    <row r="88" spans="2:24">
      <c r="B88" t="s">
        <v>1089</v>
      </c>
      <c r="C88" s="2">
        <v>3750</v>
      </c>
      <c r="D88">
        <v>1</v>
      </c>
      <c r="E88">
        <v>1</v>
      </c>
      <c r="F88" s="7" t="s">
        <v>1212</v>
      </c>
      <c r="G88" t="s">
        <v>480</v>
      </c>
      <c r="H88" t="s">
        <v>471</v>
      </c>
      <c r="I88" s="7">
        <v>801</v>
      </c>
      <c r="L88" s="3"/>
      <c r="X88" s="3" t="s">
        <v>939</v>
      </c>
    </row>
    <row r="89" spans="2:24">
      <c r="B89" t="s">
        <v>1090</v>
      </c>
      <c r="C89" s="2">
        <v>3725</v>
      </c>
      <c r="D89">
        <v>1</v>
      </c>
      <c r="E89">
        <v>1</v>
      </c>
      <c r="F89" s="7" t="s">
        <v>1205</v>
      </c>
      <c r="G89" t="s">
        <v>480</v>
      </c>
      <c r="H89" t="s">
        <v>471</v>
      </c>
      <c r="I89" s="7">
        <v>802</v>
      </c>
      <c r="L89" s="3"/>
      <c r="X89" s="3" t="s">
        <v>942</v>
      </c>
    </row>
    <row r="90" spans="2:24">
      <c r="B90" t="s">
        <v>823</v>
      </c>
      <c r="C90" s="2">
        <v>3700</v>
      </c>
      <c r="D90">
        <v>1</v>
      </c>
      <c r="E90">
        <v>1</v>
      </c>
      <c r="F90" s="7" t="s">
        <v>798</v>
      </c>
      <c r="G90" t="s">
        <v>480</v>
      </c>
      <c r="H90" t="s">
        <v>471</v>
      </c>
      <c r="I90" s="7">
        <v>803</v>
      </c>
      <c r="L90" s="3"/>
      <c r="X90" s="3" t="s">
        <v>948</v>
      </c>
    </row>
    <row r="91" spans="2:24">
      <c r="B91" t="s">
        <v>272</v>
      </c>
      <c r="C91" s="2">
        <v>3699</v>
      </c>
      <c r="D91">
        <v>1</v>
      </c>
      <c r="E91">
        <v>1</v>
      </c>
      <c r="F91" s="7" t="s">
        <v>799</v>
      </c>
      <c r="G91" t="s">
        <v>480</v>
      </c>
      <c r="H91" t="s">
        <v>471</v>
      </c>
      <c r="I91" s="7">
        <v>804</v>
      </c>
      <c r="L91" s="3"/>
      <c r="X91" s="3" t="s">
        <v>949</v>
      </c>
    </row>
    <row r="92" spans="2:24">
      <c r="B92" t="s">
        <v>1088</v>
      </c>
      <c r="C92" s="2">
        <v>3750</v>
      </c>
      <c r="D92">
        <v>1</v>
      </c>
      <c r="E92">
        <v>1</v>
      </c>
      <c r="F92" s="7" t="s">
        <v>1206</v>
      </c>
      <c r="G92" t="s">
        <v>480</v>
      </c>
      <c r="H92" t="s">
        <v>471</v>
      </c>
      <c r="I92" s="7">
        <v>807</v>
      </c>
      <c r="L92" s="3"/>
      <c r="X92" s="3" t="s">
        <v>938</v>
      </c>
    </row>
    <row r="93" spans="2:24">
      <c r="B93" t="s">
        <v>1093</v>
      </c>
      <c r="C93" s="2">
        <v>3675</v>
      </c>
      <c r="D93">
        <v>1</v>
      </c>
      <c r="E93">
        <v>1</v>
      </c>
      <c r="F93" s="7" t="s">
        <v>1207</v>
      </c>
      <c r="G93" t="s">
        <v>480</v>
      </c>
      <c r="H93" t="s">
        <v>471</v>
      </c>
      <c r="I93" s="7">
        <v>808</v>
      </c>
      <c r="L93" s="3"/>
      <c r="X93" s="3" t="s">
        <v>956</v>
      </c>
    </row>
    <row r="94" spans="2:24">
      <c r="B94" t="s">
        <v>467</v>
      </c>
      <c r="C94" s="2">
        <v>5495</v>
      </c>
      <c r="D94">
        <v>2</v>
      </c>
      <c r="E94">
        <v>2</v>
      </c>
      <c r="F94" s="7" t="s">
        <v>806</v>
      </c>
      <c r="G94" t="s">
        <v>480</v>
      </c>
      <c r="H94" t="s">
        <v>471</v>
      </c>
      <c r="I94" s="7">
        <v>811</v>
      </c>
      <c r="L94" s="3"/>
      <c r="X94" s="3" t="s">
        <v>849</v>
      </c>
    </row>
    <row r="95" spans="2:24">
      <c r="B95" t="s">
        <v>264</v>
      </c>
      <c r="C95" s="2">
        <v>4895</v>
      </c>
      <c r="D95">
        <v>2</v>
      </c>
      <c r="E95">
        <v>2</v>
      </c>
      <c r="F95" s="7" t="s">
        <v>264</v>
      </c>
      <c r="G95" t="s">
        <v>480</v>
      </c>
      <c r="I95" s="7">
        <v>210</v>
      </c>
      <c r="L95" s="3"/>
      <c r="X95" s="3" t="s">
        <v>872</v>
      </c>
    </row>
    <row r="96" spans="2:24">
      <c r="B96" t="s">
        <v>395</v>
      </c>
      <c r="C96" s="2">
        <v>2998</v>
      </c>
      <c r="D96">
        <v>1</v>
      </c>
      <c r="E96">
        <v>1</v>
      </c>
      <c r="F96" s="7" t="s">
        <v>395</v>
      </c>
      <c r="G96" t="s">
        <v>480</v>
      </c>
      <c r="I96" s="7">
        <v>211</v>
      </c>
      <c r="L96" s="3"/>
      <c r="X96" s="3" t="s">
        <v>1068</v>
      </c>
    </row>
    <row r="97" spans="2:24">
      <c r="B97" t="s">
        <v>402</v>
      </c>
      <c r="C97" s="2">
        <v>3094</v>
      </c>
      <c r="D97">
        <v>1</v>
      </c>
      <c r="E97">
        <v>1</v>
      </c>
      <c r="F97" s="7" t="s">
        <v>402</v>
      </c>
      <c r="G97" t="s">
        <v>480</v>
      </c>
      <c r="I97" s="7">
        <v>212</v>
      </c>
      <c r="L97" s="3"/>
      <c r="X97" s="3" t="s">
        <v>1051</v>
      </c>
    </row>
    <row r="98" spans="2:24">
      <c r="B98" t="s">
        <v>403</v>
      </c>
      <c r="C98" s="2">
        <v>2953</v>
      </c>
      <c r="D98">
        <v>1</v>
      </c>
      <c r="E98">
        <v>1</v>
      </c>
      <c r="F98" s="7" t="s">
        <v>403</v>
      </c>
      <c r="G98" t="s">
        <v>480</v>
      </c>
      <c r="I98" s="7">
        <v>213</v>
      </c>
      <c r="L98" s="3"/>
      <c r="X98" s="3" t="s">
        <v>1079</v>
      </c>
    </row>
    <row r="99" spans="2:24">
      <c r="B99" t="s">
        <v>400</v>
      </c>
      <c r="C99" s="2">
        <v>3117</v>
      </c>
      <c r="D99">
        <v>1</v>
      </c>
      <c r="E99">
        <v>1</v>
      </c>
      <c r="F99" s="7" t="s">
        <v>400</v>
      </c>
      <c r="G99" t="s">
        <v>480</v>
      </c>
      <c r="I99" s="7">
        <v>214</v>
      </c>
      <c r="L99" s="3"/>
      <c r="X99" s="3" t="s">
        <v>1050</v>
      </c>
    </row>
    <row r="100" spans="2:24">
      <c r="B100" t="s">
        <v>440</v>
      </c>
      <c r="C100" s="2">
        <v>2997</v>
      </c>
      <c r="D100">
        <v>1</v>
      </c>
      <c r="E100">
        <v>1</v>
      </c>
      <c r="F100" s="7" t="s">
        <v>440</v>
      </c>
      <c r="G100" t="s">
        <v>480</v>
      </c>
      <c r="I100" s="7">
        <v>215</v>
      </c>
      <c r="L100" s="3"/>
      <c r="X100" s="3" t="s">
        <v>1069</v>
      </c>
    </row>
    <row r="101" spans="2:24">
      <c r="B101" t="s">
        <v>530</v>
      </c>
      <c r="C101" s="2">
        <v>4050</v>
      </c>
      <c r="D101">
        <v>1</v>
      </c>
      <c r="E101">
        <v>1</v>
      </c>
      <c r="F101" s="7" t="s">
        <v>530</v>
      </c>
      <c r="G101" t="s">
        <v>480</v>
      </c>
      <c r="I101" s="7">
        <v>217</v>
      </c>
      <c r="L101" s="3"/>
      <c r="X101" s="3" t="s">
        <v>907</v>
      </c>
    </row>
    <row r="102" spans="2:24">
      <c r="B102" t="s">
        <v>254</v>
      </c>
      <c r="C102" s="2">
        <v>3844</v>
      </c>
      <c r="D102">
        <v>1</v>
      </c>
      <c r="E102">
        <v>1</v>
      </c>
      <c r="F102" s="7" t="s">
        <v>254</v>
      </c>
      <c r="G102" t="s">
        <v>480</v>
      </c>
      <c r="I102" s="7">
        <v>305</v>
      </c>
      <c r="L102" s="3"/>
      <c r="X102" s="3" t="s">
        <v>928</v>
      </c>
    </row>
    <row r="103" spans="2:24">
      <c r="B103" t="s">
        <v>464</v>
      </c>
      <c r="C103" s="2">
        <v>3599</v>
      </c>
      <c r="D103">
        <v>1</v>
      </c>
      <c r="E103">
        <v>1</v>
      </c>
      <c r="F103" s="7" t="s">
        <v>464</v>
      </c>
      <c r="G103" t="s">
        <v>480</v>
      </c>
      <c r="I103" s="7">
        <v>306</v>
      </c>
      <c r="L103" s="3"/>
      <c r="X103" s="3" t="s">
        <v>975</v>
      </c>
    </row>
    <row r="104" spans="2:24">
      <c r="B104" t="s">
        <v>423</v>
      </c>
      <c r="C104" s="2">
        <v>4331</v>
      </c>
      <c r="D104">
        <v>2</v>
      </c>
      <c r="E104">
        <v>2</v>
      </c>
      <c r="F104" s="7" t="s">
        <v>423</v>
      </c>
      <c r="G104" t="s">
        <v>480</v>
      </c>
      <c r="I104" s="7">
        <v>310</v>
      </c>
      <c r="L104" s="3"/>
      <c r="X104" s="3" t="s">
        <v>893</v>
      </c>
    </row>
    <row r="105" spans="2:24">
      <c r="B105" t="s">
        <v>461</v>
      </c>
      <c r="C105" s="2">
        <v>3126</v>
      </c>
      <c r="D105">
        <v>1</v>
      </c>
      <c r="E105">
        <v>1</v>
      </c>
      <c r="F105" s="7" t="s">
        <v>461</v>
      </c>
      <c r="G105" t="s">
        <v>480</v>
      </c>
      <c r="I105" s="7">
        <v>312</v>
      </c>
      <c r="L105" s="3"/>
      <c r="X105" s="3" t="s">
        <v>1048</v>
      </c>
    </row>
    <row r="106" spans="2:24">
      <c r="B106" t="s">
        <v>418</v>
      </c>
      <c r="C106" s="2">
        <v>3049</v>
      </c>
      <c r="D106">
        <v>1</v>
      </c>
      <c r="E106">
        <v>1</v>
      </c>
      <c r="F106" s="7" t="s">
        <v>418</v>
      </c>
      <c r="G106" t="s">
        <v>480</v>
      </c>
      <c r="I106" s="7">
        <v>313</v>
      </c>
      <c r="L106" s="3"/>
      <c r="X106" s="3" t="s">
        <v>1058</v>
      </c>
    </row>
    <row r="107" spans="2:24">
      <c r="B107" t="s">
        <v>415</v>
      </c>
      <c r="C107" s="2">
        <v>3041</v>
      </c>
      <c r="D107">
        <v>1</v>
      </c>
      <c r="E107">
        <v>1</v>
      </c>
      <c r="F107" s="7" t="s">
        <v>415</v>
      </c>
      <c r="G107" t="s">
        <v>480</v>
      </c>
      <c r="I107" s="7">
        <v>315</v>
      </c>
      <c r="L107" s="3"/>
      <c r="X107" s="3" t="s">
        <v>1061</v>
      </c>
    </row>
    <row r="108" spans="2:24">
      <c r="B108" t="s">
        <v>393</v>
      </c>
      <c r="C108" s="2">
        <v>4375</v>
      </c>
      <c r="D108">
        <v>2</v>
      </c>
      <c r="E108">
        <v>2</v>
      </c>
      <c r="F108" s="7" t="s">
        <v>393</v>
      </c>
      <c r="G108" t="s">
        <v>480</v>
      </c>
      <c r="I108" s="7">
        <v>316</v>
      </c>
      <c r="L108" s="3"/>
      <c r="X108" s="3" t="s">
        <v>891</v>
      </c>
    </row>
    <row r="109" spans="2:24">
      <c r="B109" t="s">
        <v>409</v>
      </c>
      <c r="C109" s="2">
        <v>3041</v>
      </c>
      <c r="D109">
        <v>1</v>
      </c>
      <c r="E109">
        <v>1</v>
      </c>
      <c r="F109" s="7" t="s">
        <v>409</v>
      </c>
      <c r="G109" t="s">
        <v>480</v>
      </c>
      <c r="I109" s="7">
        <v>317</v>
      </c>
      <c r="L109" s="3"/>
      <c r="X109" s="3" t="s">
        <v>1062</v>
      </c>
    </row>
    <row r="110" spans="2:24">
      <c r="B110" t="s">
        <v>413</v>
      </c>
      <c r="C110" s="2">
        <v>5175</v>
      </c>
      <c r="D110">
        <v>2</v>
      </c>
      <c r="E110">
        <v>2</v>
      </c>
      <c r="F110" s="7" t="s">
        <v>413</v>
      </c>
      <c r="G110" t="s">
        <v>480</v>
      </c>
      <c r="I110" s="7">
        <v>318</v>
      </c>
      <c r="L110" s="3"/>
      <c r="X110" s="3" t="s">
        <v>860</v>
      </c>
    </row>
    <row r="111" spans="2:24">
      <c r="B111" t="s">
        <v>445</v>
      </c>
      <c r="C111" s="2">
        <v>3385</v>
      </c>
      <c r="D111">
        <v>1</v>
      </c>
      <c r="E111">
        <v>1</v>
      </c>
      <c r="F111" s="7" t="s">
        <v>445</v>
      </c>
      <c r="G111" t="s">
        <v>480</v>
      </c>
      <c r="I111" s="7">
        <v>405</v>
      </c>
      <c r="L111" s="3"/>
      <c r="X111" s="3" t="s">
        <v>999</v>
      </c>
    </row>
    <row r="112" spans="2:24">
      <c r="B112" t="s">
        <v>634</v>
      </c>
      <c r="C112" s="2">
        <v>3716</v>
      </c>
      <c r="D112">
        <v>1</v>
      </c>
      <c r="E112">
        <v>1</v>
      </c>
      <c r="F112" s="7" t="s">
        <v>634</v>
      </c>
      <c r="G112" t="s">
        <v>480</v>
      </c>
      <c r="I112" s="7">
        <v>406</v>
      </c>
      <c r="L112" s="3"/>
      <c r="X112" s="3" t="s">
        <v>946</v>
      </c>
    </row>
    <row r="113" spans="2:24">
      <c r="B113" t="s">
        <v>404</v>
      </c>
      <c r="C113" s="2">
        <v>3014</v>
      </c>
      <c r="D113">
        <v>1</v>
      </c>
      <c r="E113">
        <v>1</v>
      </c>
      <c r="F113" s="7" t="s">
        <v>404</v>
      </c>
      <c r="G113" t="s">
        <v>480</v>
      </c>
      <c r="I113" s="7">
        <v>411</v>
      </c>
      <c r="L113" s="3"/>
      <c r="X113" s="3" t="s">
        <v>1064</v>
      </c>
    </row>
    <row r="114" spans="2:24">
      <c r="B114" t="s">
        <v>660</v>
      </c>
      <c r="C114" s="2">
        <v>3058</v>
      </c>
      <c r="D114">
        <v>1</v>
      </c>
      <c r="E114">
        <v>1</v>
      </c>
      <c r="F114" s="7" t="s">
        <v>660</v>
      </c>
      <c r="G114" t="s">
        <v>480</v>
      </c>
      <c r="I114" s="7">
        <v>417</v>
      </c>
      <c r="L114" s="3"/>
      <c r="X114" s="3" t="s">
        <v>1057</v>
      </c>
    </row>
    <row r="115" spans="2:24">
      <c r="B115" t="s">
        <v>458</v>
      </c>
      <c r="C115" s="2">
        <v>5275</v>
      </c>
      <c r="D115">
        <v>2</v>
      </c>
      <c r="E115">
        <v>2</v>
      </c>
      <c r="F115" s="7" t="s">
        <v>458</v>
      </c>
      <c r="G115" t="s">
        <v>480</v>
      </c>
      <c r="I115" s="7">
        <v>418</v>
      </c>
      <c r="L115" s="3"/>
      <c r="X115" s="3" t="s">
        <v>858</v>
      </c>
    </row>
    <row r="116" spans="2:24">
      <c r="B116" t="s">
        <v>466</v>
      </c>
      <c r="C116" s="2">
        <v>3664</v>
      </c>
      <c r="D116">
        <v>1</v>
      </c>
      <c r="E116">
        <v>1</v>
      </c>
      <c r="F116" s="7" t="s">
        <v>466</v>
      </c>
      <c r="G116" t="s">
        <v>480</v>
      </c>
      <c r="I116" s="7">
        <v>501</v>
      </c>
      <c r="L116" s="3"/>
      <c r="X116" s="3" t="s">
        <v>959</v>
      </c>
    </row>
    <row r="117" spans="2:24">
      <c r="B117" t="s">
        <v>686</v>
      </c>
      <c r="C117" s="2">
        <v>3595</v>
      </c>
      <c r="D117">
        <v>1</v>
      </c>
      <c r="E117">
        <v>1</v>
      </c>
      <c r="F117" s="7" t="s">
        <v>686</v>
      </c>
      <c r="G117" t="s">
        <v>480</v>
      </c>
      <c r="I117" s="7">
        <v>502</v>
      </c>
      <c r="L117" s="3"/>
      <c r="X117" s="3" t="s">
        <v>977</v>
      </c>
    </row>
    <row r="118" spans="2:24">
      <c r="B118" t="s">
        <v>457</v>
      </c>
      <c r="C118" s="2">
        <v>3800</v>
      </c>
      <c r="D118">
        <v>1</v>
      </c>
      <c r="E118">
        <v>1</v>
      </c>
      <c r="F118" s="7" t="s">
        <v>457</v>
      </c>
      <c r="G118" t="s">
        <v>480</v>
      </c>
      <c r="I118" s="7">
        <v>505</v>
      </c>
      <c r="L118" s="3"/>
      <c r="X118" s="3" t="s">
        <v>933</v>
      </c>
    </row>
    <row r="119" spans="2:24">
      <c r="B119" t="s">
        <v>700</v>
      </c>
      <c r="C119" s="2">
        <v>3599</v>
      </c>
      <c r="D119">
        <v>1</v>
      </c>
      <c r="E119">
        <v>1</v>
      </c>
      <c r="F119" s="7" t="s">
        <v>700</v>
      </c>
      <c r="G119" t="s">
        <v>480</v>
      </c>
      <c r="I119" s="7">
        <v>508</v>
      </c>
      <c r="L119" s="3"/>
      <c r="X119" s="3" t="s">
        <v>974</v>
      </c>
    </row>
    <row r="120" spans="2:24">
      <c r="B120" t="s">
        <v>448</v>
      </c>
      <c r="C120" s="2">
        <v>4377</v>
      </c>
      <c r="D120">
        <v>2</v>
      </c>
      <c r="E120">
        <v>2</v>
      </c>
      <c r="F120" s="7" t="s">
        <v>448</v>
      </c>
      <c r="G120" t="s">
        <v>480</v>
      </c>
      <c r="I120" s="7">
        <v>510</v>
      </c>
      <c r="L120" s="3"/>
      <c r="X120" s="3" t="s">
        <v>890</v>
      </c>
    </row>
    <row r="121" spans="2:24">
      <c r="B121" t="s">
        <v>426</v>
      </c>
      <c r="C121" s="2">
        <v>3032</v>
      </c>
      <c r="D121">
        <v>1</v>
      </c>
      <c r="E121">
        <v>1</v>
      </c>
      <c r="F121" s="7" t="s">
        <v>426</v>
      </c>
      <c r="G121" t="s">
        <v>480</v>
      </c>
      <c r="I121" s="7">
        <v>511</v>
      </c>
      <c r="L121" s="3"/>
      <c r="X121" s="3" t="s">
        <v>1063</v>
      </c>
    </row>
    <row r="122" spans="2:24">
      <c r="B122" t="s">
        <v>443</v>
      </c>
      <c r="C122" s="2">
        <v>3500</v>
      </c>
      <c r="D122">
        <v>1</v>
      </c>
      <c r="E122">
        <v>1</v>
      </c>
      <c r="F122" s="7" t="s">
        <v>443</v>
      </c>
      <c r="G122" t="s">
        <v>480</v>
      </c>
      <c r="I122" s="7">
        <v>514</v>
      </c>
      <c r="L122" s="3"/>
      <c r="X122" s="3" t="s">
        <v>986</v>
      </c>
    </row>
    <row r="123" spans="2:24">
      <c r="B123" t="s">
        <v>710</v>
      </c>
      <c r="C123" s="2">
        <v>4250</v>
      </c>
      <c r="D123">
        <v>1</v>
      </c>
      <c r="E123">
        <v>1</v>
      </c>
      <c r="F123" s="7" t="s">
        <v>710</v>
      </c>
      <c r="G123" t="s">
        <v>480</v>
      </c>
      <c r="I123" s="7">
        <v>515</v>
      </c>
      <c r="L123" s="3"/>
      <c r="X123" s="3" t="s">
        <v>896</v>
      </c>
    </row>
    <row r="124" spans="2:24">
      <c r="B124" t="s">
        <v>416</v>
      </c>
      <c r="C124" s="2">
        <v>3163</v>
      </c>
      <c r="D124">
        <v>1</v>
      </c>
      <c r="E124">
        <v>1</v>
      </c>
      <c r="F124" s="7" t="s">
        <v>416</v>
      </c>
      <c r="G124" t="s">
        <v>480</v>
      </c>
      <c r="I124" s="7">
        <v>516</v>
      </c>
      <c r="L124" s="3"/>
      <c r="X124" s="3" t="s">
        <v>1046</v>
      </c>
    </row>
    <row r="125" spans="2:24">
      <c r="B125" t="s">
        <v>427</v>
      </c>
      <c r="C125" s="2">
        <v>3076</v>
      </c>
      <c r="D125">
        <v>1</v>
      </c>
      <c r="E125">
        <v>1</v>
      </c>
      <c r="F125" s="7" t="s">
        <v>427</v>
      </c>
      <c r="G125" t="s">
        <v>480</v>
      </c>
      <c r="I125" s="7">
        <v>517</v>
      </c>
      <c r="L125" s="3"/>
      <c r="X125" s="3" t="s">
        <v>1053</v>
      </c>
    </row>
    <row r="126" spans="2:24">
      <c r="B126" t="s">
        <v>261</v>
      </c>
      <c r="C126" s="2">
        <v>4835</v>
      </c>
      <c r="D126">
        <v>2</v>
      </c>
      <c r="E126">
        <v>2</v>
      </c>
      <c r="F126" s="7" t="s">
        <v>261</v>
      </c>
      <c r="G126" t="s">
        <v>480</v>
      </c>
      <c r="I126" s="7">
        <v>518</v>
      </c>
      <c r="L126" s="3"/>
      <c r="X126" s="3" t="s">
        <v>874</v>
      </c>
    </row>
    <row r="127" spans="2:24">
      <c r="B127" t="s">
        <v>271</v>
      </c>
      <c r="C127" s="2">
        <v>3600</v>
      </c>
      <c r="D127">
        <v>1</v>
      </c>
      <c r="E127">
        <v>1</v>
      </c>
      <c r="F127" s="7" t="s">
        <v>271</v>
      </c>
      <c r="G127" t="s">
        <v>480</v>
      </c>
      <c r="I127" s="7">
        <v>601</v>
      </c>
      <c r="L127" s="3"/>
      <c r="X127" s="3" t="s">
        <v>973</v>
      </c>
    </row>
    <row r="128" spans="2:24">
      <c r="B128" t="s">
        <v>463</v>
      </c>
      <c r="C128" s="2">
        <v>3506</v>
      </c>
      <c r="D128">
        <v>1</v>
      </c>
      <c r="E128">
        <v>1</v>
      </c>
      <c r="F128" s="7" t="s">
        <v>463</v>
      </c>
      <c r="G128" t="s">
        <v>480</v>
      </c>
      <c r="I128" s="7">
        <v>605</v>
      </c>
      <c r="L128" s="3"/>
      <c r="X128" s="3" t="s">
        <v>985</v>
      </c>
    </row>
    <row r="129" spans="2:24">
      <c r="B129" t="s">
        <v>743</v>
      </c>
      <c r="C129" s="2">
        <v>3369</v>
      </c>
      <c r="D129">
        <v>1</v>
      </c>
      <c r="E129">
        <v>1</v>
      </c>
      <c r="F129" s="7" t="s">
        <v>743</v>
      </c>
      <c r="G129" t="s">
        <v>480</v>
      </c>
      <c r="I129" s="7">
        <v>606</v>
      </c>
      <c r="L129" s="3"/>
      <c r="X129" s="3" t="s">
        <v>1000</v>
      </c>
    </row>
    <row r="130" spans="2:24">
      <c r="B130" t="s">
        <v>745</v>
      </c>
      <c r="C130" s="2">
        <v>3716</v>
      </c>
      <c r="D130">
        <v>1</v>
      </c>
      <c r="E130">
        <v>1</v>
      </c>
      <c r="F130" s="7" t="s">
        <v>745</v>
      </c>
      <c r="G130" t="s">
        <v>480</v>
      </c>
      <c r="I130" s="7">
        <v>608</v>
      </c>
      <c r="L130" s="3"/>
      <c r="X130" s="3" t="s">
        <v>945</v>
      </c>
    </row>
    <row r="131" spans="2:24">
      <c r="B131" t="s">
        <v>20</v>
      </c>
      <c r="C131" s="2">
        <v>3189</v>
      </c>
      <c r="D131">
        <v>1</v>
      </c>
      <c r="E131">
        <v>1</v>
      </c>
      <c r="F131" s="7" t="s">
        <v>20</v>
      </c>
      <c r="G131" t="s">
        <v>480</v>
      </c>
      <c r="I131" s="7">
        <v>611</v>
      </c>
      <c r="L131" s="3"/>
      <c r="X131" s="3" t="s">
        <v>1039</v>
      </c>
    </row>
    <row r="132" spans="2:24">
      <c r="B132" t="s">
        <v>468</v>
      </c>
      <c r="C132" s="2">
        <v>3555</v>
      </c>
      <c r="D132">
        <v>1</v>
      </c>
      <c r="E132">
        <v>1</v>
      </c>
      <c r="F132" s="7" t="s">
        <v>468</v>
      </c>
      <c r="G132" t="s">
        <v>480</v>
      </c>
      <c r="I132" s="7">
        <v>612</v>
      </c>
      <c r="L132" s="3"/>
      <c r="X132" s="3" t="s">
        <v>979</v>
      </c>
    </row>
    <row r="133" spans="2:24">
      <c r="B133" t="s">
        <v>414</v>
      </c>
      <c r="C133" s="2">
        <v>3475</v>
      </c>
      <c r="D133">
        <v>1</v>
      </c>
      <c r="E133">
        <v>1</v>
      </c>
      <c r="F133" s="7" t="s">
        <v>414</v>
      </c>
      <c r="G133" t="s">
        <v>480</v>
      </c>
      <c r="I133" s="7">
        <v>613</v>
      </c>
      <c r="L133" s="3"/>
      <c r="X133" s="3" t="s">
        <v>990</v>
      </c>
    </row>
    <row r="134" spans="2:24">
      <c r="B134" t="s">
        <v>266</v>
      </c>
      <c r="C134" s="2">
        <v>5012</v>
      </c>
      <c r="D134">
        <v>1</v>
      </c>
      <c r="E134">
        <v>1</v>
      </c>
      <c r="F134" s="7" t="s">
        <v>266</v>
      </c>
      <c r="G134" t="s">
        <v>480</v>
      </c>
      <c r="I134" s="7">
        <v>614</v>
      </c>
      <c r="L134" s="3"/>
      <c r="X134" s="3" t="s">
        <v>867</v>
      </c>
    </row>
    <row r="135" spans="2:24">
      <c r="B135" t="s">
        <v>26</v>
      </c>
      <c r="C135" s="2">
        <v>5228</v>
      </c>
      <c r="D135">
        <v>1</v>
      </c>
      <c r="E135">
        <v>1</v>
      </c>
      <c r="F135" s="7" t="s">
        <v>26</v>
      </c>
      <c r="G135" t="s">
        <v>480</v>
      </c>
      <c r="I135" s="7">
        <v>619</v>
      </c>
      <c r="L135" s="3"/>
      <c r="X135" s="3" t="s">
        <v>859</v>
      </c>
    </row>
    <row r="136" spans="2:24">
      <c r="B136" t="s">
        <v>806</v>
      </c>
      <c r="C136" s="2">
        <v>5495</v>
      </c>
      <c r="D136">
        <v>2</v>
      </c>
      <c r="E136">
        <v>2</v>
      </c>
      <c r="F136" s="7" t="s">
        <v>806</v>
      </c>
      <c r="G136" t="s">
        <v>480</v>
      </c>
      <c r="I136" s="7">
        <v>811</v>
      </c>
      <c r="L136" s="3"/>
      <c r="X136" s="3" t="s">
        <v>850</v>
      </c>
    </row>
    <row r="137" spans="2:24">
      <c r="B137" t="s">
        <v>25</v>
      </c>
      <c r="C137" s="2">
        <v>3950</v>
      </c>
      <c r="D137">
        <v>1</v>
      </c>
      <c r="E137">
        <v>1</v>
      </c>
      <c r="F137" s="7" t="s">
        <v>492</v>
      </c>
      <c r="G137" t="s">
        <v>476</v>
      </c>
      <c r="H137" t="s">
        <v>1199</v>
      </c>
      <c r="I137" s="7">
        <v>125</v>
      </c>
      <c r="L137" s="3"/>
      <c r="X137" s="3" t="s">
        <v>914</v>
      </c>
    </row>
    <row r="138" spans="2:24">
      <c r="B138" t="s">
        <v>483</v>
      </c>
      <c r="C138" s="2">
        <v>4075</v>
      </c>
      <c r="D138">
        <v>1</v>
      </c>
      <c r="E138">
        <v>1</v>
      </c>
      <c r="F138" s="7" t="s">
        <v>493</v>
      </c>
      <c r="G138" t="s">
        <v>476</v>
      </c>
      <c r="H138" t="s">
        <v>1199</v>
      </c>
      <c r="I138" s="7">
        <v>126</v>
      </c>
      <c r="L138" s="3"/>
      <c r="X138" s="3" t="s">
        <v>906</v>
      </c>
    </row>
    <row r="139" spans="2:24">
      <c r="B139" t="s">
        <v>485</v>
      </c>
      <c r="C139" s="2">
        <v>4300</v>
      </c>
      <c r="D139">
        <v>1</v>
      </c>
      <c r="E139">
        <v>1</v>
      </c>
      <c r="F139" s="7" t="s">
        <v>494</v>
      </c>
      <c r="G139" t="s">
        <v>476</v>
      </c>
      <c r="H139" t="s">
        <v>1199</v>
      </c>
      <c r="I139" s="7">
        <v>127</v>
      </c>
      <c r="L139" s="3"/>
      <c r="X139" s="3" t="s">
        <v>894</v>
      </c>
    </row>
    <row r="140" spans="2:24">
      <c r="B140" t="s">
        <v>460</v>
      </c>
      <c r="C140" s="2">
        <v>4613</v>
      </c>
      <c r="D140">
        <v>1</v>
      </c>
      <c r="E140">
        <v>1</v>
      </c>
      <c r="F140" s="7" t="s">
        <v>495</v>
      </c>
      <c r="G140" t="s">
        <v>476</v>
      </c>
      <c r="H140" t="s">
        <v>1199</v>
      </c>
      <c r="I140" s="7">
        <v>128</v>
      </c>
      <c r="L140" s="3"/>
      <c r="X140" s="3" t="s">
        <v>885</v>
      </c>
    </row>
    <row r="141" spans="2:24">
      <c r="B141" t="s">
        <v>394</v>
      </c>
      <c r="C141" s="2">
        <v>3346</v>
      </c>
      <c r="D141">
        <v>1</v>
      </c>
      <c r="E141">
        <v>1</v>
      </c>
      <c r="F141" s="7" t="s">
        <v>761</v>
      </c>
      <c r="G141" t="s">
        <v>476</v>
      </c>
      <c r="H141" t="s">
        <v>471</v>
      </c>
      <c r="I141" s="7">
        <v>701</v>
      </c>
      <c r="L141" s="3"/>
      <c r="X141" s="3" t="s">
        <v>1011</v>
      </c>
    </row>
    <row r="142" spans="2:24">
      <c r="B142" t="s">
        <v>454</v>
      </c>
      <c r="C142" s="2">
        <v>3690</v>
      </c>
      <c r="D142">
        <v>1</v>
      </c>
      <c r="E142">
        <v>1</v>
      </c>
      <c r="F142" s="7" t="s">
        <v>763</v>
      </c>
      <c r="G142" t="s">
        <v>476</v>
      </c>
      <c r="H142" t="s">
        <v>471</v>
      </c>
      <c r="I142" s="7">
        <v>702</v>
      </c>
      <c r="L142" s="3"/>
      <c r="X142" s="3" t="s">
        <v>953</v>
      </c>
    </row>
    <row r="143" spans="2:24">
      <c r="B143" t="s">
        <v>16</v>
      </c>
      <c r="C143" s="2">
        <v>3274</v>
      </c>
      <c r="D143">
        <v>1</v>
      </c>
      <c r="E143">
        <v>1</v>
      </c>
      <c r="F143" s="7" t="s">
        <v>765</v>
      </c>
      <c r="G143" t="s">
        <v>476</v>
      </c>
      <c r="H143" t="s">
        <v>471</v>
      </c>
      <c r="I143" s="7">
        <v>703</v>
      </c>
      <c r="L143" s="3"/>
      <c r="X143" s="3" t="s">
        <v>1025</v>
      </c>
    </row>
    <row r="144" spans="2:24">
      <c r="B144" t="s">
        <v>267</v>
      </c>
      <c r="C144" s="2">
        <v>3299</v>
      </c>
      <c r="D144">
        <v>1</v>
      </c>
      <c r="E144">
        <v>1</v>
      </c>
      <c r="F144" s="7" t="s">
        <v>767</v>
      </c>
      <c r="G144" t="s">
        <v>476</v>
      </c>
      <c r="H144" t="s">
        <v>471</v>
      </c>
      <c r="I144" s="7">
        <v>704</v>
      </c>
      <c r="L144" s="3"/>
      <c r="X144" s="3" t="s">
        <v>1022</v>
      </c>
    </row>
    <row r="145" spans="2:24">
      <c r="B145" t="s">
        <v>7</v>
      </c>
      <c r="C145" s="2">
        <v>5894</v>
      </c>
      <c r="D145">
        <v>2</v>
      </c>
      <c r="E145">
        <v>1</v>
      </c>
      <c r="F145" s="7" t="s">
        <v>769</v>
      </c>
      <c r="G145" t="s">
        <v>476</v>
      </c>
      <c r="H145" t="s">
        <v>471</v>
      </c>
      <c r="I145" s="7">
        <v>706</v>
      </c>
      <c r="L145" s="3"/>
      <c r="X145" s="3" t="s">
        <v>843</v>
      </c>
    </row>
    <row r="146" spans="2:24">
      <c r="B146" t="s">
        <v>280</v>
      </c>
      <c r="C146" s="2">
        <v>6700</v>
      </c>
      <c r="D146">
        <v>2</v>
      </c>
      <c r="E146">
        <v>2</v>
      </c>
      <c r="F146" s="7" t="s">
        <v>2</v>
      </c>
      <c r="G146" t="s">
        <v>476</v>
      </c>
      <c r="H146" t="s">
        <v>471</v>
      </c>
      <c r="I146" s="7">
        <v>711</v>
      </c>
      <c r="L146" s="3"/>
      <c r="X146" s="3" t="s">
        <v>830</v>
      </c>
    </row>
    <row r="147" spans="2:24">
      <c r="B147" t="s">
        <v>259</v>
      </c>
      <c r="C147" s="2">
        <v>5484</v>
      </c>
      <c r="D147">
        <v>2</v>
      </c>
      <c r="E147">
        <v>2</v>
      </c>
      <c r="F147" s="7" t="s">
        <v>11</v>
      </c>
      <c r="G147" t="s">
        <v>476</v>
      </c>
      <c r="H147" t="s">
        <v>471</v>
      </c>
      <c r="I147" s="7">
        <v>713</v>
      </c>
      <c r="L147" s="3"/>
      <c r="X147" s="3" t="s">
        <v>851</v>
      </c>
    </row>
    <row r="148" spans="2:24">
      <c r="B148" t="s">
        <v>433</v>
      </c>
      <c r="C148" s="2">
        <v>5688</v>
      </c>
      <c r="D148">
        <v>2</v>
      </c>
      <c r="E148">
        <v>1</v>
      </c>
      <c r="F148" s="7" t="s">
        <v>776</v>
      </c>
      <c r="G148" t="s">
        <v>476</v>
      </c>
      <c r="H148" t="s">
        <v>471</v>
      </c>
      <c r="I148" s="7">
        <v>714</v>
      </c>
      <c r="L148" s="3"/>
      <c r="X148" s="3" t="s">
        <v>845</v>
      </c>
    </row>
    <row r="149" spans="2:24">
      <c r="B149" t="s">
        <v>444</v>
      </c>
      <c r="C149" s="2">
        <v>7242</v>
      </c>
      <c r="D149">
        <v>2</v>
      </c>
      <c r="E149">
        <v>2</v>
      </c>
      <c r="F149" s="7" t="s">
        <v>777</v>
      </c>
      <c r="G149" t="s">
        <v>476</v>
      </c>
      <c r="H149" t="s">
        <v>471</v>
      </c>
      <c r="I149" s="7">
        <v>719</v>
      </c>
      <c r="L149" s="3"/>
      <c r="X149" s="3" t="s">
        <v>827</v>
      </c>
    </row>
    <row r="150" spans="2:24">
      <c r="B150" t="s">
        <v>434</v>
      </c>
      <c r="C150" s="2">
        <v>4492</v>
      </c>
      <c r="D150">
        <v>1</v>
      </c>
      <c r="E150">
        <v>1</v>
      </c>
      <c r="F150" s="7" t="s">
        <v>778</v>
      </c>
      <c r="G150" t="s">
        <v>476</v>
      </c>
      <c r="H150" t="s">
        <v>471</v>
      </c>
      <c r="I150" s="7">
        <v>721</v>
      </c>
      <c r="L150" s="3"/>
      <c r="X150" s="3" t="s">
        <v>888</v>
      </c>
    </row>
    <row r="151" spans="2:24">
      <c r="B151" t="s">
        <v>366</v>
      </c>
      <c r="C151" s="2">
        <v>3900</v>
      </c>
      <c r="D151">
        <v>1</v>
      </c>
      <c r="E151">
        <v>1</v>
      </c>
      <c r="F151" s="7" t="s">
        <v>779</v>
      </c>
      <c r="G151" t="s">
        <v>476</v>
      </c>
      <c r="H151" t="s">
        <v>471</v>
      </c>
      <c r="I151" s="7">
        <v>722</v>
      </c>
      <c r="L151" s="3"/>
      <c r="X151" s="3" t="s">
        <v>920</v>
      </c>
    </row>
    <row r="152" spans="2:24">
      <c r="B152" t="s">
        <v>380</v>
      </c>
      <c r="C152" s="2">
        <v>3337</v>
      </c>
      <c r="D152">
        <v>1</v>
      </c>
      <c r="E152">
        <v>1</v>
      </c>
      <c r="F152" s="7" t="s">
        <v>780</v>
      </c>
      <c r="G152" t="s">
        <v>476</v>
      </c>
      <c r="H152" t="s">
        <v>471</v>
      </c>
      <c r="I152" s="7">
        <v>723</v>
      </c>
      <c r="L152" s="3"/>
      <c r="X152" s="3" t="s">
        <v>1014</v>
      </c>
    </row>
    <row r="153" spans="2:24">
      <c r="B153" t="s">
        <v>398</v>
      </c>
      <c r="C153" s="2">
        <v>3245</v>
      </c>
      <c r="D153">
        <v>1</v>
      </c>
      <c r="E153">
        <v>1</v>
      </c>
      <c r="F153" s="7" t="s">
        <v>1210</v>
      </c>
      <c r="G153" t="s">
        <v>476</v>
      </c>
      <c r="H153" t="s">
        <v>471</v>
      </c>
      <c r="I153" s="7">
        <v>724</v>
      </c>
      <c r="L153" s="3"/>
      <c r="X153" s="3" t="s">
        <v>1030</v>
      </c>
    </row>
    <row r="154" spans="2:24">
      <c r="B154" t="s">
        <v>10</v>
      </c>
      <c r="C154" s="2">
        <v>3550</v>
      </c>
      <c r="D154">
        <v>1</v>
      </c>
      <c r="E154">
        <v>1</v>
      </c>
      <c r="F154" s="7" t="s">
        <v>781</v>
      </c>
      <c r="G154" t="s">
        <v>476</v>
      </c>
      <c r="H154" t="s">
        <v>471</v>
      </c>
      <c r="I154" s="7">
        <v>725</v>
      </c>
      <c r="L154" s="3"/>
      <c r="X154" s="3" t="s">
        <v>982</v>
      </c>
    </row>
    <row r="155" spans="2:24">
      <c r="B155" t="s">
        <v>407</v>
      </c>
      <c r="C155" s="2">
        <v>3323</v>
      </c>
      <c r="D155">
        <v>1</v>
      </c>
      <c r="E155">
        <v>1</v>
      </c>
      <c r="F155" s="7" t="s">
        <v>783</v>
      </c>
      <c r="G155" t="s">
        <v>476</v>
      </c>
      <c r="H155" t="s">
        <v>471</v>
      </c>
      <c r="I155" s="7">
        <v>727</v>
      </c>
      <c r="L155" s="3"/>
      <c r="X155" s="3" t="s">
        <v>1016</v>
      </c>
    </row>
    <row r="156" spans="2:24">
      <c r="B156" t="s">
        <v>279</v>
      </c>
      <c r="C156" s="2">
        <v>3799</v>
      </c>
      <c r="D156">
        <v>1</v>
      </c>
      <c r="E156">
        <v>1</v>
      </c>
      <c r="F156" s="7" t="s">
        <v>784</v>
      </c>
      <c r="G156" t="s">
        <v>476</v>
      </c>
      <c r="H156" t="s">
        <v>471</v>
      </c>
      <c r="I156" s="7">
        <v>729</v>
      </c>
      <c r="L156" s="3"/>
      <c r="X156" s="3" t="s">
        <v>934</v>
      </c>
    </row>
    <row r="157" spans="2:24">
      <c r="B157" t="s">
        <v>372</v>
      </c>
      <c r="C157" s="2">
        <v>3323</v>
      </c>
      <c r="D157">
        <v>1</v>
      </c>
      <c r="E157">
        <v>1</v>
      </c>
      <c r="F157" s="7" t="s">
        <v>785</v>
      </c>
      <c r="G157" t="s">
        <v>476</v>
      </c>
      <c r="H157" t="s">
        <v>471</v>
      </c>
      <c r="I157" s="7">
        <v>730</v>
      </c>
      <c r="L157" s="3"/>
      <c r="X157" s="3" t="s">
        <v>1017</v>
      </c>
    </row>
    <row r="158" spans="2:24">
      <c r="B158" t="s">
        <v>367</v>
      </c>
      <c r="C158" s="2">
        <v>2995</v>
      </c>
      <c r="D158">
        <v>1</v>
      </c>
      <c r="E158">
        <v>1</v>
      </c>
      <c r="F158" s="7" t="s">
        <v>788</v>
      </c>
      <c r="G158" t="s">
        <v>476</v>
      </c>
      <c r="H158" t="s">
        <v>471</v>
      </c>
      <c r="I158" s="7">
        <v>734</v>
      </c>
      <c r="L158" s="3"/>
      <c r="X158" s="3" t="s">
        <v>1070</v>
      </c>
    </row>
    <row r="159" spans="2:24">
      <c r="B159" t="s">
        <v>368</v>
      </c>
      <c r="C159" s="2">
        <v>2995</v>
      </c>
      <c r="D159">
        <v>1</v>
      </c>
      <c r="E159">
        <v>1</v>
      </c>
      <c r="F159" s="7" t="s">
        <v>789</v>
      </c>
      <c r="G159" t="s">
        <v>476</v>
      </c>
      <c r="H159" t="s">
        <v>471</v>
      </c>
      <c r="I159" s="7">
        <v>735</v>
      </c>
      <c r="L159" s="3"/>
      <c r="X159" s="3" t="s">
        <v>1071</v>
      </c>
    </row>
    <row r="160" spans="2:24">
      <c r="B160" t="s">
        <v>283</v>
      </c>
      <c r="C160" s="2">
        <v>3332</v>
      </c>
      <c r="D160">
        <v>1</v>
      </c>
      <c r="E160">
        <v>1</v>
      </c>
      <c r="F160" s="7" t="s">
        <v>790</v>
      </c>
      <c r="G160" t="s">
        <v>476</v>
      </c>
      <c r="H160" t="s">
        <v>471</v>
      </c>
      <c r="I160" s="7">
        <v>736</v>
      </c>
      <c r="L160" s="3"/>
      <c r="X160" s="3" t="s">
        <v>1015</v>
      </c>
    </row>
    <row r="161" spans="2:24">
      <c r="B161" t="s">
        <v>384</v>
      </c>
      <c r="C161" s="2">
        <v>3337</v>
      </c>
      <c r="D161">
        <v>1</v>
      </c>
      <c r="E161">
        <v>1</v>
      </c>
      <c r="F161" s="7" t="s">
        <v>791</v>
      </c>
      <c r="G161" t="s">
        <v>476</v>
      </c>
      <c r="H161" t="s">
        <v>471</v>
      </c>
      <c r="I161" s="7">
        <v>737</v>
      </c>
      <c r="L161" s="3"/>
      <c r="X161" s="3" t="s">
        <v>1013</v>
      </c>
    </row>
    <row r="162" spans="2:24">
      <c r="B162" t="s">
        <v>336</v>
      </c>
      <c r="C162" s="2">
        <v>2980</v>
      </c>
      <c r="D162">
        <v>1</v>
      </c>
      <c r="E162">
        <v>1</v>
      </c>
      <c r="F162" s="7" t="s">
        <v>792</v>
      </c>
      <c r="G162" t="s">
        <v>476</v>
      </c>
      <c r="H162" t="s">
        <v>471</v>
      </c>
      <c r="I162" s="7">
        <v>738</v>
      </c>
      <c r="L162" s="3"/>
      <c r="X162" s="3" t="s">
        <v>1075</v>
      </c>
    </row>
    <row r="163" spans="2:24">
      <c r="B163" t="s">
        <v>1095</v>
      </c>
      <c r="C163" s="2">
        <v>3320</v>
      </c>
      <c r="D163">
        <v>1</v>
      </c>
      <c r="E163">
        <v>1</v>
      </c>
      <c r="F163" s="7" t="s">
        <v>1211</v>
      </c>
      <c r="G163" t="s">
        <v>476</v>
      </c>
      <c r="H163" t="s">
        <v>471</v>
      </c>
      <c r="I163" s="7">
        <v>739</v>
      </c>
      <c r="L163" s="3"/>
      <c r="X163" s="3" t="s">
        <v>1018</v>
      </c>
    </row>
    <row r="164" spans="2:24">
      <c r="B164" t="s">
        <v>435</v>
      </c>
      <c r="C164" s="2">
        <v>3309</v>
      </c>
      <c r="D164">
        <v>1</v>
      </c>
      <c r="E164">
        <v>1</v>
      </c>
      <c r="F164" s="7" t="s">
        <v>794</v>
      </c>
      <c r="G164" t="s">
        <v>476</v>
      </c>
      <c r="H164" t="s">
        <v>471</v>
      </c>
      <c r="I164" s="7">
        <v>801</v>
      </c>
      <c r="L164" s="3"/>
      <c r="X164" s="3" t="s">
        <v>1020</v>
      </c>
    </row>
    <row r="165" spans="2:24">
      <c r="B165" t="s">
        <v>441</v>
      </c>
      <c r="C165" s="2">
        <v>3159</v>
      </c>
      <c r="D165">
        <v>1</v>
      </c>
      <c r="E165">
        <v>1</v>
      </c>
      <c r="F165" s="7" t="s">
        <v>796</v>
      </c>
      <c r="G165" t="s">
        <v>476</v>
      </c>
      <c r="H165" t="s">
        <v>471</v>
      </c>
      <c r="I165" s="7">
        <v>802</v>
      </c>
      <c r="L165" s="3"/>
      <c r="X165" s="3" t="s">
        <v>1047</v>
      </c>
    </row>
    <row r="166" spans="2:24">
      <c r="B166" t="s">
        <v>18</v>
      </c>
      <c r="C166" s="2">
        <v>3695</v>
      </c>
      <c r="D166">
        <v>1</v>
      </c>
      <c r="E166">
        <v>1</v>
      </c>
      <c r="F166" s="7" t="s">
        <v>800</v>
      </c>
      <c r="G166" t="s">
        <v>476</v>
      </c>
      <c r="H166" t="s">
        <v>471</v>
      </c>
      <c r="I166" s="7">
        <v>804</v>
      </c>
      <c r="L166" s="3"/>
      <c r="X166" s="3" t="s">
        <v>951</v>
      </c>
    </row>
    <row r="167" spans="2:24">
      <c r="B167" t="s">
        <v>436</v>
      </c>
      <c r="C167" s="2">
        <v>3207</v>
      </c>
      <c r="D167">
        <v>1</v>
      </c>
      <c r="E167">
        <v>1</v>
      </c>
      <c r="F167" s="7" t="s">
        <v>801</v>
      </c>
      <c r="G167" t="s">
        <v>476</v>
      </c>
      <c r="H167" t="s">
        <v>471</v>
      </c>
      <c r="I167" s="7">
        <v>805</v>
      </c>
      <c r="L167" s="3"/>
      <c r="X167" s="3" t="s">
        <v>1037</v>
      </c>
    </row>
    <row r="168" spans="2:24">
      <c r="B168" t="s">
        <v>284</v>
      </c>
      <c r="C168" s="2">
        <v>4920</v>
      </c>
      <c r="D168">
        <v>2</v>
      </c>
      <c r="E168">
        <v>1</v>
      </c>
      <c r="F168" s="7" t="s">
        <v>803</v>
      </c>
      <c r="G168" t="s">
        <v>476</v>
      </c>
      <c r="H168" t="s">
        <v>471</v>
      </c>
      <c r="I168" s="7">
        <v>806</v>
      </c>
      <c r="L168" s="3"/>
      <c r="X168" s="3" t="s">
        <v>871</v>
      </c>
    </row>
    <row r="169" spans="2:24">
      <c r="B169" t="s">
        <v>437</v>
      </c>
      <c r="C169" s="2">
        <v>5019</v>
      </c>
      <c r="D169">
        <v>2</v>
      </c>
      <c r="E169">
        <v>2</v>
      </c>
      <c r="F169" s="7" t="s">
        <v>808</v>
      </c>
      <c r="G169" t="s">
        <v>476</v>
      </c>
      <c r="H169" t="s">
        <v>471</v>
      </c>
      <c r="I169" s="7">
        <v>812</v>
      </c>
      <c r="L169" s="3"/>
      <c r="X169" s="3" t="s">
        <v>866</v>
      </c>
    </row>
    <row r="170" spans="2:24">
      <c r="B170" t="s">
        <v>376</v>
      </c>
      <c r="C170" s="2">
        <v>5850</v>
      </c>
      <c r="D170">
        <v>2</v>
      </c>
      <c r="E170">
        <v>1</v>
      </c>
      <c r="F170" s="7" t="s">
        <v>809</v>
      </c>
      <c r="G170" t="s">
        <v>476</v>
      </c>
      <c r="H170" t="s">
        <v>471</v>
      </c>
      <c r="I170" s="7">
        <v>814</v>
      </c>
      <c r="L170" s="3"/>
      <c r="X170" s="3" t="s">
        <v>844</v>
      </c>
    </row>
    <row r="171" spans="2:24">
      <c r="B171" t="s">
        <v>1084</v>
      </c>
      <c r="C171" s="2">
        <v>6975</v>
      </c>
      <c r="D171">
        <v>2</v>
      </c>
      <c r="E171">
        <v>2</v>
      </c>
      <c r="F171" s="7" t="s">
        <v>1213</v>
      </c>
      <c r="G171" t="s">
        <v>476</v>
      </c>
      <c r="H171" t="s">
        <v>471</v>
      </c>
      <c r="I171" s="7">
        <v>816</v>
      </c>
      <c r="L171" s="3"/>
      <c r="X171" s="3" t="s">
        <v>829</v>
      </c>
    </row>
    <row r="172" spans="2:24">
      <c r="B172" t="s">
        <v>482</v>
      </c>
      <c r="C172" s="2">
        <v>6995</v>
      </c>
      <c r="D172">
        <v>2</v>
      </c>
      <c r="E172">
        <v>2</v>
      </c>
      <c r="F172" s="7" t="s">
        <v>810</v>
      </c>
      <c r="G172" t="s">
        <v>476</v>
      </c>
      <c r="H172" t="s">
        <v>471</v>
      </c>
      <c r="I172" s="7">
        <v>819</v>
      </c>
      <c r="L172" s="3"/>
      <c r="X172" s="3" t="s">
        <v>828</v>
      </c>
    </row>
    <row r="173" spans="2:24">
      <c r="B173" t="s">
        <v>382</v>
      </c>
      <c r="C173" s="2">
        <v>4650</v>
      </c>
      <c r="D173">
        <v>1</v>
      </c>
      <c r="E173">
        <v>1</v>
      </c>
      <c r="F173" s="7" t="s">
        <v>811</v>
      </c>
      <c r="G173" t="s">
        <v>476</v>
      </c>
      <c r="H173" t="s">
        <v>471</v>
      </c>
      <c r="I173" s="7">
        <v>821</v>
      </c>
      <c r="L173" s="3"/>
      <c r="X173" s="3" t="s">
        <v>883</v>
      </c>
    </row>
    <row r="174" spans="2:24">
      <c r="B174" t="s">
        <v>377</v>
      </c>
      <c r="C174" s="2">
        <v>3925</v>
      </c>
      <c r="D174">
        <v>1</v>
      </c>
      <c r="E174">
        <v>1</v>
      </c>
      <c r="F174" s="7" t="s">
        <v>812</v>
      </c>
      <c r="G174" t="s">
        <v>476</v>
      </c>
      <c r="H174" t="s">
        <v>471</v>
      </c>
      <c r="I174" s="7">
        <v>822</v>
      </c>
      <c r="L174" s="3"/>
      <c r="X174" s="3" t="s">
        <v>918</v>
      </c>
    </row>
    <row r="175" spans="2:24">
      <c r="B175" t="s">
        <v>449</v>
      </c>
      <c r="C175" s="2">
        <v>3268</v>
      </c>
      <c r="D175">
        <v>1</v>
      </c>
      <c r="E175">
        <v>1</v>
      </c>
      <c r="F175" s="7" t="s">
        <v>813</v>
      </c>
      <c r="G175" t="s">
        <v>476</v>
      </c>
      <c r="H175" t="s">
        <v>471</v>
      </c>
      <c r="I175" s="7">
        <v>824</v>
      </c>
      <c r="L175" s="3"/>
      <c r="X175" s="3" t="s">
        <v>1026</v>
      </c>
    </row>
    <row r="176" spans="2:24">
      <c r="B176" t="s">
        <v>421</v>
      </c>
      <c r="C176" s="2">
        <v>3231</v>
      </c>
      <c r="D176">
        <v>1</v>
      </c>
      <c r="E176">
        <v>1</v>
      </c>
      <c r="F176" s="7" t="s">
        <v>814</v>
      </c>
      <c r="G176" t="s">
        <v>476</v>
      </c>
      <c r="H176" t="s">
        <v>471</v>
      </c>
      <c r="I176" s="7">
        <v>825</v>
      </c>
      <c r="L176" s="3"/>
      <c r="X176" s="3" t="s">
        <v>1032</v>
      </c>
    </row>
    <row r="177" spans="2:24">
      <c r="B177" t="s">
        <v>438</v>
      </c>
      <c r="C177" s="2">
        <v>3084</v>
      </c>
      <c r="D177">
        <v>1</v>
      </c>
      <c r="E177">
        <v>1</v>
      </c>
      <c r="F177" s="7" t="s">
        <v>815</v>
      </c>
      <c r="G177" t="s">
        <v>476</v>
      </c>
      <c r="H177" t="s">
        <v>471</v>
      </c>
      <c r="I177" s="7">
        <v>826</v>
      </c>
      <c r="L177" s="3"/>
      <c r="X177" s="3" t="s">
        <v>1052</v>
      </c>
    </row>
    <row r="178" spans="2:24">
      <c r="B178" t="s">
        <v>422</v>
      </c>
      <c r="C178" s="2">
        <v>3254</v>
      </c>
      <c r="D178">
        <v>1</v>
      </c>
      <c r="E178">
        <v>1</v>
      </c>
      <c r="F178" s="7" t="s">
        <v>816</v>
      </c>
      <c r="G178" t="s">
        <v>476</v>
      </c>
      <c r="H178" t="s">
        <v>471</v>
      </c>
      <c r="I178" s="7">
        <v>827</v>
      </c>
      <c r="L178" s="3"/>
      <c r="X178" s="3" t="s">
        <v>1029</v>
      </c>
    </row>
    <row r="179" spans="2:24">
      <c r="B179" t="s">
        <v>17</v>
      </c>
      <c r="C179" s="2">
        <v>3650</v>
      </c>
      <c r="D179">
        <v>1</v>
      </c>
      <c r="E179">
        <v>1</v>
      </c>
      <c r="F179" s="7" t="s">
        <v>818</v>
      </c>
      <c r="G179" t="s">
        <v>476</v>
      </c>
      <c r="H179" t="s">
        <v>471</v>
      </c>
      <c r="I179" s="7">
        <v>832</v>
      </c>
      <c r="L179" s="3"/>
      <c r="X179" s="3" t="s">
        <v>965</v>
      </c>
    </row>
    <row r="180" spans="2:24">
      <c r="B180" t="s">
        <v>446</v>
      </c>
      <c r="C180" s="2">
        <v>3510</v>
      </c>
      <c r="D180">
        <v>1</v>
      </c>
      <c r="E180">
        <v>1</v>
      </c>
      <c r="F180" s="7" t="s">
        <v>819</v>
      </c>
      <c r="G180" t="s">
        <v>476</v>
      </c>
      <c r="H180" t="s">
        <v>471</v>
      </c>
      <c r="I180" s="7">
        <v>833</v>
      </c>
      <c r="L180" s="3"/>
      <c r="X180" s="3" t="s">
        <v>984</v>
      </c>
    </row>
    <row r="181" spans="2:24">
      <c r="B181" t="s">
        <v>373</v>
      </c>
      <c r="C181" s="2">
        <v>3045</v>
      </c>
      <c r="D181">
        <v>1</v>
      </c>
      <c r="E181">
        <v>1</v>
      </c>
      <c r="F181" s="7" t="s">
        <v>820</v>
      </c>
      <c r="G181" t="s">
        <v>476</v>
      </c>
      <c r="H181" t="s">
        <v>471</v>
      </c>
      <c r="I181" s="7">
        <v>834</v>
      </c>
      <c r="L181" s="3"/>
      <c r="X181" s="3" t="s">
        <v>1060</v>
      </c>
    </row>
    <row r="182" spans="2:24">
      <c r="B182" t="s">
        <v>19</v>
      </c>
      <c r="C182" s="2">
        <v>3946</v>
      </c>
      <c r="D182">
        <v>1</v>
      </c>
      <c r="E182">
        <v>1</v>
      </c>
      <c r="F182" s="7" t="s">
        <v>19</v>
      </c>
      <c r="G182" t="s">
        <v>476</v>
      </c>
      <c r="I182" s="7">
        <v>115</v>
      </c>
      <c r="L182" s="3"/>
      <c r="X182" s="3" t="s">
        <v>915</v>
      </c>
    </row>
    <row r="183" spans="2:24">
      <c r="B183" t="s">
        <v>374</v>
      </c>
      <c r="C183" s="2">
        <v>3616</v>
      </c>
      <c r="D183">
        <v>1</v>
      </c>
      <c r="E183">
        <v>1</v>
      </c>
      <c r="F183" s="7" t="s">
        <v>374</v>
      </c>
      <c r="G183" t="s">
        <v>476</v>
      </c>
      <c r="I183" s="7">
        <v>117</v>
      </c>
      <c r="L183" s="3"/>
      <c r="X183" s="3" t="s">
        <v>970</v>
      </c>
    </row>
    <row r="184" spans="2:24">
      <c r="B184" t="s">
        <v>263</v>
      </c>
      <c r="C184" s="2">
        <v>3985</v>
      </c>
      <c r="D184">
        <v>1</v>
      </c>
      <c r="E184">
        <v>1</v>
      </c>
      <c r="F184" s="7" t="s">
        <v>263</v>
      </c>
      <c r="G184" t="s">
        <v>476</v>
      </c>
      <c r="I184" s="7">
        <v>118</v>
      </c>
      <c r="L184" s="3"/>
      <c r="X184" s="3" t="s">
        <v>911</v>
      </c>
    </row>
    <row r="185" spans="2:24">
      <c r="B185" t="s">
        <v>391</v>
      </c>
      <c r="C185" s="2">
        <v>3945</v>
      </c>
      <c r="D185">
        <v>1</v>
      </c>
      <c r="E185">
        <v>1</v>
      </c>
      <c r="F185" s="7" t="s">
        <v>391</v>
      </c>
      <c r="G185" t="s">
        <v>476</v>
      </c>
      <c r="I185" s="7">
        <v>120</v>
      </c>
      <c r="L185" s="3"/>
      <c r="X185" s="3" t="s">
        <v>916</v>
      </c>
    </row>
    <row r="186" spans="2:24">
      <c r="B186" t="s">
        <v>258</v>
      </c>
      <c r="C186" s="2">
        <v>5151</v>
      </c>
      <c r="D186">
        <v>2</v>
      </c>
      <c r="E186">
        <v>2</v>
      </c>
      <c r="F186" s="7" t="s">
        <v>258</v>
      </c>
      <c r="G186" t="s">
        <v>476</v>
      </c>
      <c r="I186" s="7">
        <v>213</v>
      </c>
      <c r="L186" s="3"/>
      <c r="X186" s="3" t="s">
        <v>862</v>
      </c>
    </row>
    <row r="187" spans="2:24">
      <c r="B187" t="s">
        <v>258</v>
      </c>
      <c r="C187" s="2">
        <v>5151</v>
      </c>
      <c r="D187">
        <v>2</v>
      </c>
      <c r="E187">
        <v>2</v>
      </c>
      <c r="F187" s="7" t="s">
        <v>258</v>
      </c>
      <c r="G187" t="s">
        <v>476</v>
      </c>
      <c r="I187" s="7">
        <v>213</v>
      </c>
      <c r="L187" s="3"/>
      <c r="X187" s="3" t="s">
        <v>861</v>
      </c>
    </row>
    <row r="188" spans="2:24">
      <c r="B188" t="s">
        <v>304</v>
      </c>
      <c r="C188" s="2">
        <v>3662</v>
      </c>
      <c r="D188">
        <v>1</v>
      </c>
      <c r="E188">
        <v>1</v>
      </c>
      <c r="F188" s="7" t="s">
        <v>304</v>
      </c>
      <c r="G188" t="s">
        <v>476</v>
      </c>
      <c r="I188" s="7">
        <v>217</v>
      </c>
      <c r="L188" s="3"/>
      <c r="X188" s="3" t="s">
        <v>961</v>
      </c>
    </row>
    <row r="189" spans="2:24">
      <c r="B189" t="s">
        <v>289</v>
      </c>
      <c r="C189" s="2">
        <v>4250</v>
      </c>
      <c r="D189">
        <v>1</v>
      </c>
      <c r="E189">
        <v>1</v>
      </c>
      <c r="F189" s="7" t="s">
        <v>289</v>
      </c>
      <c r="G189" t="s">
        <v>476</v>
      </c>
      <c r="I189" s="7">
        <v>218</v>
      </c>
      <c r="L189" s="3"/>
      <c r="X189" s="3" t="s">
        <v>895</v>
      </c>
    </row>
    <row r="190" spans="2:24">
      <c r="B190" t="s">
        <v>577</v>
      </c>
      <c r="C190" s="2">
        <v>3350</v>
      </c>
      <c r="D190">
        <v>1</v>
      </c>
      <c r="E190">
        <v>1</v>
      </c>
      <c r="F190" s="7" t="s">
        <v>577</v>
      </c>
      <c r="G190" t="s">
        <v>476</v>
      </c>
      <c r="I190" s="7">
        <v>309</v>
      </c>
      <c r="L190" s="3"/>
      <c r="X190" s="3" t="s">
        <v>1010</v>
      </c>
    </row>
    <row r="191" spans="2:24">
      <c r="B191" t="s">
        <v>392</v>
      </c>
      <c r="C191" s="2">
        <v>4419</v>
      </c>
      <c r="D191">
        <v>2</v>
      </c>
      <c r="E191">
        <v>2</v>
      </c>
      <c r="F191" s="7" t="s">
        <v>392</v>
      </c>
      <c r="G191" t="s">
        <v>476</v>
      </c>
      <c r="I191" s="7">
        <v>313</v>
      </c>
      <c r="L191" s="3"/>
      <c r="X191" s="3" t="s">
        <v>889</v>
      </c>
    </row>
    <row r="192" spans="2:24">
      <c r="B192" t="s">
        <v>12</v>
      </c>
      <c r="C192" s="2">
        <v>4050</v>
      </c>
      <c r="D192">
        <v>1</v>
      </c>
      <c r="E192">
        <v>1</v>
      </c>
      <c r="F192" s="7" t="s">
        <v>12</v>
      </c>
      <c r="G192" t="s">
        <v>476</v>
      </c>
      <c r="I192" s="7">
        <v>316</v>
      </c>
      <c r="L192" s="3"/>
      <c r="X192" s="3" t="s">
        <v>910</v>
      </c>
    </row>
    <row r="193" spans="2:24">
      <c r="B193" t="s">
        <v>12</v>
      </c>
      <c r="C193" s="2">
        <v>4050</v>
      </c>
      <c r="D193">
        <v>1</v>
      </c>
      <c r="E193">
        <v>1</v>
      </c>
      <c r="F193" s="7" t="s">
        <v>12</v>
      </c>
      <c r="G193" t="s">
        <v>476</v>
      </c>
      <c r="I193" s="7">
        <v>316</v>
      </c>
      <c r="L193" s="3"/>
      <c r="X193" s="3" t="s">
        <v>909</v>
      </c>
    </row>
    <row r="194" spans="2:24">
      <c r="B194" t="s">
        <v>316</v>
      </c>
      <c r="C194" s="2">
        <v>3804</v>
      </c>
      <c r="D194">
        <v>1</v>
      </c>
      <c r="E194">
        <v>1</v>
      </c>
      <c r="F194" s="7" t="s">
        <v>316</v>
      </c>
      <c r="G194" t="s">
        <v>476</v>
      </c>
      <c r="I194" s="7">
        <v>317</v>
      </c>
      <c r="L194" s="3"/>
      <c r="X194" s="3" t="s">
        <v>932</v>
      </c>
    </row>
    <row r="195" spans="2:24">
      <c r="B195" t="s">
        <v>349</v>
      </c>
      <c r="C195" s="2">
        <v>3758</v>
      </c>
      <c r="D195">
        <v>1</v>
      </c>
      <c r="E195">
        <v>1</v>
      </c>
      <c r="F195" s="7" t="s">
        <v>349</v>
      </c>
      <c r="G195" t="s">
        <v>476</v>
      </c>
      <c r="I195" s="7">
        <v>320</v>
      </c>
      <c r="L195" s="3"/>
      <c r="X195" s="3" t="s">
        <v>936</v>
      </c>
    </row>
    <row r="196" spans="2:24">
      <c r="B196" t="s">
        <v>350</v>
      </c>
      <c r="C196" s="2">
        <v>3552</v>
      </c>
      <c r="D196">
        <v>1</v>
      </c>
      <c r="E196">
        <v>1</v>
      </c>
      <c r="F196" s="7" t="s">
        <v>350</v>
      </c>
      <c r="G196" t="s">
        <v>476</v>
      </c>
      <c r="I196" s="7">
        <v>328</v>
      </c>
      <c r="L196" s="3"/>
      <c r="X196" s="3" t="s">
        <v>980</v>
      </c>
    </row>
    <row r="197" spans="2:24">
      <c r="B197" t="s">
        <v>410</v>
      </c>
      <c r="C197" s="2">
        <v>3216</v>
      </c>
      <c r="D197">
        <v>1</v>
      </c>
      <c r="E197">
        <v>1</v>
      </c>
      <c r="F197" s="7" t="s">
        <v>410</v>
      </c>
      <c r="G197" t="s">
        <v>476</v>
      </c>
      <c r="I197" s="7">
        <v>329</v>
      </c>
      <c r="L197" s="3"/>
      <c r="X197" s="3" t="s">
        <v>1036</v>
      </c>
    </row>
    <row r="198" spans="2:24">
      <c r="B198" t="s">
        <v>293</v>
      </c>
      <c r="C198" s="2">
        <v>3650</v>
      </c>
      <c r="D198">
        <v>1</v>
      </c>
      <c r="E198">
        <v>1</v>
      </c>
      <c r="F198" s="7" t="s">
        <v>293</v>
      </c>
      <c r="G198" t="s">
        <v>476</v>
      </c>
      <c r="I198" s="7">
        <v>410</v>
      </c>
      <c r="L198" s="3"/>
      <c r="X198" s="3" t="s">
        <v>964</v>
      </c>
    </row>
    <row r="199" spans="2:24">
      <c r="B199" t="s">
        <v>359</v>
      </c>
      <c r="C199" s="2">
        <v>3804</v>
      </c>
      <c r="D199">
        <v>1</v>
      </c>
      <c r="E199">
        <v>1</v>
      </c>
      <c r="F199" s="7" t="s">
        <v>359</v>
      </c>
      <c r="G199" t="s">
        <v>476</v>
      </c>
      <c r="I199" s="7">
        <v>414</v>
      </c>
      <c r="L199" s="3"/>
      <c r="X199" s="3" t="s">
        <v>931</v>
      </c>
    </row>
    <row r="200" spans="2:24">
      <c r="B200" t="s">
        <v>352</v>
      </c>
      <c r="C200" s="2">
        <v>3804</v>
      </c>
      <c r="D200">
        <v>1</v>
      </c>
      <c r="E200">
        <v>1</v>
      </c>
      <c r="F200" s="7" t="s">
        <v>352</v>
      </c>
      <c r="G200" t="s">
        <v>476</v>
      </c>
      <c r="I200" s="7">
        <v>417</v>
      </c>
      <c r="L200" s="3"/>
      <c r="X200" s="3" t="s">
        <v>930</v>
      </c>
    </row>
    <row r="201" spans="2:24">
      <c r="B201" t="s">
        <v>318</v>
      </c>
      <c r="C201" s="2">
        <v>5958</v>
      </c>
      <c r="D201">
        <v>2</v>
      </c>
      <c r="E201">
        <v>2</v>
      </c>
      <c r="F201" s="7" t="s">
        <v>318</v>
      </c>
      <c r="G201" t="s">
        <v>476</v>
      </c>
      <c r="I201" s="7">
        <v>419</v>
      </c>
      <c r="L201" s="3"/>
      <c r="X201" s="3" t="s">
        <v>839</v>
      </c>
    </row>
    <row r="202" spans="2:24">
      <c r="B202" t="s">
        <v>386</v>
      </c>
      <c r="C202" s="2">
        <v>4150</v>
      </c>
      <c r="D202">
        <v>1</v>
      </c>
      <c r="E202">
        <v>1</v>
      </c>
      <c r="F202" s="7" t="s">
        <v>386</v>
      </c>
      <c r="G202" t="s">
        <v>476</v>
      </c>
      <c r="I202" s="7">
        <v>420</v>
      </c>
      <c r="L202" s="3"/>
      <c r="X202" s="3" t="s">
        <v>901</v>
      </c>
    </row>
    <row r="203" spans="2:24">
      <c r="B203" t="s">
        <v>424</v>
      </c>
      <c r="C203" s="2">
        <v>3750</v>
      </c>
      <c r="D203">
        <v>1</v>
      </c>
      <c r="E203">
        <v>1</v>
      </c>
      <c r="F203" s="7" t="s">
        <v>424</v>
      </c>
      <c r="G203" t="s">
        <v>476</v>
      </c>
      <c r="I203" s="7">
        <v>428</v>
      </c>
      <c r="L203" s="3"/>
      <c r="X203" s="3" t="s">
        <v>940</v>
      </c>
    </row>
    <row r="204" spans="2:24">
      <c r="B204" t="s">
        <v>270</v>
      </c>
      <c r="C204" s="2">
        <v>3369</v>
      </c>
      <c r="D204">
        <v>1</v>
      </c>
      <c r="E204">
        <v>1</v>
      </c>
      <c r="F204" s="7" t="s">
        <v>270</v>
      </c>
      <c r="G204" t="s">
        <v>476</v>
      </c>
      <c r="I204" s="7">
        <v>429</v>
      </c>
      <c r="L204" s="3"/>
      <c r="X204" s="3" t="s">
        <v>1002</v>
      </c>
    </row>
    <row r="205" spans="2:24">
      <c r="B205" t="s">
        <v>683</v>
      </c>
      <c r="C205" s="2">
        <v>2950</v>
      </c>
      <c r="D205">
        <v>1</v>
      </c>
      <c r="E205">
        <v>1</v>
      </c>
      <c r="F205" s="7" t="s">
        <v>683</v>
      </c>
      <c r="G205" t="s">
        <v>476</v>
      </c>
      <c r="I205" s="7">
        <v>438</v>
      </c>
      <c r="L205" s="3"/>
      <c r="X205" s="3" t="s">
        <v>1080</v>
      </c>
    </row>
    <row r="206" spans="2:24">
      <c r="B206" t="s">
        <v>311</v>
      </c>
      <c r="C206" s="2">
        <v>2975</v>
      </c>
      <c r="D206">
        <v>1</v>
      </c>
      <c r="E206">
        <v>1</v>
      </c>
      <c r="F206" s="7" t="s">
        <v>311</v>
      </c>
      <c r="G206" t="s">
        <v>476</v>
      </c>
      <c r="I206" s="7">
        <v>439</v>
      </c>
      <c r="L206" s="3"/>
      <c r="X206" s="3" t="s">
        <v>1077</v>
      </c>
    </row>
    <row r="207" spans="2:24">
      <c r="B207" t="s">
        <v>275</v>
      </c>
      <c r="C207" s="2">
        <v>3625</v>
      </c>
      <c r="D207">
        <v>1</v>
      </c>
      <c r="E207">
        <v>1</v>
      </c>
      <c r="F207" s="7" t="s">
        <v>275</v>
      </c>
      <c r="G207" t="s">
        <v>476</v>
      </c>
      <c r="I207" s="7">
        <v>506</v>
      </c>
      <c r="L207" s="3"/>
      <c r="X207" s="3" t="s">
        <v>969</v>
      </c>
    </row>
    <row r="208" spans="2:24">
      <c r="B208" t="s">
        <v>308</v>
      </c>
      <c r="C208" s="2">
        <v>3550</v>
      </c>
      <c r="D208">
        <v>1</v>
      </c>
      <c r="E208">
        <v>1</v>
      </c>
      <c r="F208" s="7" t="s">
        <v>308</v>
      </c>
      <c r="G208" t="s">
        <v>476</v>
      </c>
      <c r="I208" s="7">
        <v>508</v>
      </c>
      <c r="L208" s="3"/>
      <c r="X208" s="3" t="s">
        <v>981</v>
      </c>
    </row>
    <row r="209" spans="2:24">
      <c r="B209" t="s">
        <v>324</v>
      </c>
      <c r="C209" s="2">
        <v>5500</v>
      </c>
      <c r="D209">
        <v>2</v>
      </c>
      <c r="E209">
        <v>2</v>
      </c>
      <c r="F209" s="7" t="s">
        <v>324</v>
      </c>
      <c r="G209" t="s">
        <v>476</v>
      </c>
      <c r="I209" s="7">
        <v>512</v>
      </c>
      <c r="L209" s="3"/>
      <c r="X209" s="3" t="s">
        <v>848</v>
      </c>
    </row>
    <row r="210" spans="2:24">
      <c r="B210" t="s">
        <v>447</v>
      </c>
      <c r="C210" s="2">
        <v>5325</v>
      </c>
      <c r="D210">
        <v>2</v>
      </c>
      <c r="E210">
        <v>2</v>
      </c>
      <c r="F210" s="7" t="s">
        <v>447</v>
      </c>
      <c r="G210" t="s">
        <v>476</v>
      </c>
      <c r="I210" s="7">
        <v>513</v>
      </c>
      <c r="L210" s="3"/>
      <c r="X210" s="3" t="s">
        <v>857</v>
      </c>
    </row>
    <row r="211" spans="2:24">
      <c r="B211" t="s">
        <v>355</v>
      </c>
      <c r="C211" s="2">
        <v>3850</v>
      </c>
      <c r="D211">
        <v>1</v>
      </c>
      <c r="E211">
        <v>1</v>
      </c>
      <c r="F211" s="7" t="s">
        <v>355</v>
      </c>
      <c r="G211" t="s">
        <v>476</v>
      </c>
      <c r="I211" s="7">
        <v>514</v>
      </c>
      <c r="L211" s="3"/>
      <c r="X211" s="3" t="s">
        <v>926</v>
      </c>
    </row>
    <row r="212" spans="2:24">
      <c r="B212" t="s">
        <v>369</v>
      </c>
      <c r="C212" s="2">
        <v>3850</v>
      </c>
      <c r="D212">
        <v>1</v>
      </c>
      <c r="E212">
        <v>1</v>
      </c>
      <c r="F212" s="7" t="s">
        <v>369</v>
      </c>
      <c r="G212" t="s">
        <v>476</v>
      </c>
      <c r="I212" s="7">
        <v>515</v>
      </c>
      <c r="L212" s="3"/>
      <c r="X212" s="3" t="s">
        <v>927</v>
      </c>
    </row>
    <row r="213" spans="2:24">
      <c r="B213" t="s">
        <v>711</v>
      </c>
      <c r="C213" s="2">
        <v>3950</v>
      </c>
      <c r="D213">
        <v>1</v>
      </c>
      <c r="E213">
        <v>1</v>
      </c>
      <c r="F213" s="7" t="s">
        <v>711</v>
      </c>
      <c r="G213" t="s">
        <v>476</v>
      </c>
      <c r="I213" s="7">
        <v>516</v>
      </c>
      <c r="L213" s="1"/>
      <c r="X213" s="1" t="s">
        <v>913</v>
      </c>
    </row>
    <row r="214" spans="2:24">
      <c r="B214" t="s">
        <v>715</v>
      </c>
      <c r="C214" s="2">
        <v>6210</v>
      </c>
      <c r="D214">
        <v>2</v>
      </c>
      <c r="E214">
        <v>2</v>
      </c>
      <c r="F214" s="7" t="s">
        <v>715</v>
      </c>
      <c r="G214" t="s">
        <v>476</v>
      </c>
      <c r="I214" s="7">
        <v>519</v>
      </c>
      <c r="L214" s="3"/>
      <c r="X214" s="3" t="s">
        <v>834</v>
      </c>
    </row>
    <row r="215" spans="2:24">
      <c r="B215" t="s">
        <v>405</v>
      </c>
      <c r="C215" s="2">
        <v>3850</v>
      </c>
      <c r="D215">
        <v>1</v>
      </c>
      <c r="E215">
        <v>1</v>
      </c>
      <c r="F215" s="7" t="s">
        <v>405</v>
      </c>
      <c r="G215" t="s">
        <v>476</v>
      </c>
      <c r="I215" s="7">
        <v>520</v>
      </c>
      <c r="L215" s="3"/>
      <c r="X215" s="3" t="s">
        <v>925</v>
      </c>
    </row>
    <row r="216" spans="2:24">
      <c r="B216" t="s">
        <v>451</v>
      </c>
      <c r="C216" s="2">
        <v>3368</v>
      </c>
      <c r="D216">
        <v>1</v>
      </c>
      <c r="E216">
        <v>1</v>
      </c>
      <c r="F216" s="7" t="s">
        <v>451</v>
      </c>
      <c r="G216" t="s">
        <v>476</v>
      </c>
      <c r="I216" s="7">
        <v>528</v>
      </c>
      <c r="L216" s="3"/>
      <c r="X216" s="3" t="s">
        <v>1009</v>
      </c>
    </row>
    <row r="217" spans="2:24">
      <c r="B217" t="s">
        <v>344</v>
      </c>
      <c r="C217" s="2">
        <v>2920</v>
      </c>
      <c r="D217">
        <v>1</v>
      </c>
      <c r="E217">
        <v>1</v>
      </c>
      <c r="F217" s="7" t="s">
        <v>344</v>
      </c>
      <c r="G217" t="s">
        <v>476</v>
      </c>
      <c r="I217" s="7">
        <v>534</v>
      </c>
      <c r="L217" s="3"/>
      <c r="X217" s="3" t="s">
        <v>1083</v>
      </c>
    </row>
    <row r="218" spans="2:24">
      <c r="B218" t="s">
        <v>364</v>
      </c>
      <c r="C218" s="2">
        <v>2950</v>
      </c>
      <c r="D218">
        <v>1</v>
      </c>
      <c r="E218">
        <v>1</v>
      </c>
      <c r="F218" s="7" t="s">
        <v>364</v>
      </c>
      <c r="G218" t="s">
        <v>476</v>
      </c>
      <c r="I218" s="7">
        <v>535</v>
      </c>
      <c r="L218" s="3"/>
      <c r="X218" s="3" t="s">
        <v>1081</v>
      </c>
    </row>
    <row r="219" spans="2:24">
      <c r="B219" t="s">
        <v>328</v>
      </c>
      <c r="C219" s="2">
        <v>3295</v>
      </c>
      <c r="D219">
        <v>1</v>
      </c>
      <c r="E219">
        <v>1</v>
      </c>
      <c r="F219" s="7" t="s">
        <v>328</v>
      </c>
      <c r="G219" t="s">
        <v>476</v>
      </c>
      <c r="I219" s="7">
        <v>536</v>
      </c>
      <c r="L219" s="3"/>
      <c r="X219" s="3" t="s">
        <v>1023</v>
      </c>
    </row>
    <row r="220" spans="2:24">
      <c r="B220" t="s">
        <v>735</v>
      </c>
      <c r="C220" s="2">
        <v>3650</v>
      </c>
      <c r="D220">
        <v>1</v>
      </c>
      <c r="E220">
        <v>1</v>
      </c>
      <c r="F220" s="7" t="s">
        <v>735</v>
      </c>
      <c r="G220" t="s">
        <v>476</v>
      </c>
      <c r="I220" s="7">
        <v>537</v>
      </c>
      <c r="L220" s="3"/>
      <c r="X220" s="3" t="s">
        <v>962</v>
      </c>
    </row>
    <row r="221" spans="2:24">
      <c r="B221" t="s">
        <v>313</v>
      </c>
      <c r="C221" s="2">
        <v>2950</v>
      </c>
      <c r="D221">
        <v>1</v>
      </c>
      <c r="E221">
        <v>1</v>
      </c>
      <c r="F221" s="7" t="s">
        <v>313</v>
      </c>
      <c r="G221" t="s">
        <v>476</v>
      </c>
      <c r="I221" s="7">
        <v>538</v>
      </c>
      <c r="L221" s="3"/>
      <c r="X221" s="3" t="s">
        <v>1082</v>
      </c>
    </row>
    <row r="222" spans="2:24">
      <c r="B222" t="s">
        <v>329</v>
      </c>
      <c r="C222" s="2">
        <v>2990</v>
      </c>
      <c r="D222">
        <v>1</v>
      </c>
      <c r="E222">
        <v>1</v>
      </c>
      <c r="F222" s="7" t="s">
        <v>329</v>
      </c>
      <c r="G222" t="s">
        <v>476</v>
      </c>
      <c r="I222" s="7">
        <v>539</v>
      </c>
      <c r="L222" s="3"/>
      <c r="X222" s="3" t="s">
        <v>1073</v>
      </c>
    </row>
    <row r="223" spans="2:24">
      <c r="B223" t="s">
        <v>314</v>
      </c>
      <c r="C223" s="2">
        <v>3369</v>
      </c>
      <c r="D223">
        <v>1</v>
      </c>
      <c r="E223">
        <v>1</v>
      </c>
      <c r="F223" s="7" t="s">
        <v>314</v>
      </c>
      <c r="G223" t="s">
        <v>476</v>
      </c>
      <c r="I223" s="7">
        <v>602</v>
      </c>
      <c r="L223" s="3"/>
      <c r="X223" s="3" t="s">
        <v>1008</v>
      </c>
    </row>
    <row r="224" spans="2:24">
      <c r="B224" t="s">
        <v>330</v>
      </c>
      <c r="C224" s="2">
        <v>3369</v>
      </c>
      <c r="D224">
        <v>1</v>
      </c>
      <c r="E224">
        <v>1</v>
      </c>
      <c r="F224" s="7" t="s">
        <v>330</v>
      </c>
      <c r="G224" t="s">
        <v>476</v>
      </c>
      <c r="I224" s="7">
        <v>603</v>
      </c>
      <c r="L224" s="3"/>
      <c r="X224" s="3" t="s">
        <v>1007</v>
      </c>
    </row>
    <row r="225" spans="2:24">
      <c r="B225" t="s">
        <v>333</v>
      </c>
      <c r="C225" s="2">
        <v>3369</v>
      </c>
      <c r="D225">
        <v>1</v>
      </c>
      <c r="E225">
        <v>1</v>
      </c>
      <c r="F225" s="7" t="s">
        <v>333</v>
      </c>
      <c r="G225" t="s">
        <v>476</v>
      </c>
      <c r="I225" s="7">
        <v>604</v>
      </c>
      <c r="L225" s="3"/>
      <c r="X225" s="3" t="s">
        <v>1006</v>
      </c>
    </row>
    <row r="226" spans="2:24">
      <c r="B226" t="s">
        <v>378</v>
      </c>
      <c r="C226" s="2">
        <v>3433</v>
      </c>
      <c r="D226">
        <v>1</v>
      </c>
      <c r="E226">
        <v>1</v>
      </c>
      <c r="F226" s="7" t="s">
        <v>378</v>
      </c>
      <c r="G226" t="s">
        <v>476</v>
      </c>
      <c r="I226" s="7">
        <v>605</v>
      </c>
      <c r="L226" s="3"/>
      <c r="X226" s="3" t="s">
        <v>996</v>
      </c>
    </row>
    <row r="227" spans="2:24">
      <c r="B227" t="s">
        <v>429</v>
      </c>
      <c r="C227" s="2">
        <v>3346</v>
      </c>
      <c r="D227">
        <v>1</v>
      </c>
      <c r="E227">
        <v>1</v>
      </c>
      <c r="F227" s="7" t="s">
        <v>429</v>
      </c>
      <c r="G227" t="s">
        <v>476</v>
      </c>
      <c r="I227" s="7">
        <v>606</v>
      </c>
      <c r="L227" s="3"/>
      <c r="X227" s="3" t="s">
        <v>1012</v>
      </c>
    </row>
    <row r="228" spans="2:24">
      <c r="B228" t="s">
        <v>412</v>
      </c>
      <c r="C228" s="2">
        <v>3282</v>
      </c>
      <c r="D228">
        <v>1</v>
      </c>
      <c r="E228">
        <v>1</v>
      </c>
      <c r="F228" s="7" t="s">
        <v>412</v>
      </c>
      <c r="G228" t="s">
        <v>476</v>
      </c>
      <c r="I228" s="7">
        <v>607</v>
      </c>
      <c r="L228" s="3"/>
      <c r="X228" s="3" t="s">
        <v>1024</v>
      </c>
    </row>
    <row r="229" spans="2:24">
      <c r="B229" t="s">
        <v>342</v>
      </c>
      <c r="C229" s="2">
        <v>3300</v>
      </c>
      <c r="D229">
        <v>1</v>
      </c>
      <c r="E229">
        <v>1</v>
      </c>
      <c r="F229" s="7" t="s">
        <v>342</v>
      </c>
      <c r="G229" t="s">
        <v>476</v>
      </c>
      <c r="I229" s="7">
        <v>608</v>
      </c>
      <c r="L229" s="3"/>
      <c r="X229" s="3" t="s">
        <v>1021</v>
      </c>
    </row>
    <row r="230" spans="2:24">
      <c r="B230" t="s">
        <v>321</v>
      </c>
      <c r="C230" s="2">
        <v>3750</v>
      </c>
      <c r="D230">
        <v>1</v>
      </c>
      <c r="E230">
        <v>1</v>
      </c>
      <c r="F230" s="7" t="s">
        <v>321</v>
      </c>
      <c r="G230" t="s">
        <v>476</v>
      </c>
      <c r="I230" s="7">
        <v>609</v>
      </c>
      <c r="L230" s="3"/>
      <c r="X230" s="3" t="s">
        <v>937</v>
      </c>
    </row>
    <row r="231" spans="2:24">
      <c r="B231" t="s">
        <v>387</v>
      </c>
      <c r="C231" s="2">
        <v>3735</v>
      </c>
      <c r="D231">
        <v>1</v>
      </c>
      <c r="E231">
        <v>1</v>
      </c>
      <c r="F231" s="7" t="s">
        <v>387</v>
      </c>
      <c r="G231" t="s">
        <v>476</v>
      </c>
      <c r="I231" s="7">
        <v>611</v>
      </c>
      <c r="L231" s="3"/>
      <c r="X231" s="3" t="s">
        <v>941</v>
      </c>
    </row>
    <row r="232" spans="2:24">
      <c r="B232" t="s">
        <v>388</v>
      </c>
      <c r="C232" s="2">
        <v>5435</v>
      </c>
      <c r="D232">
        <v>2</v>
      </c>
      <c r="E232">
        <v>2</v>
      </c>
      <c r="F232" s="7" t="s">
        <v>388</v>
      </c>
      <c r="G232" t="s">
        <v>476</v>
      </c>
      <c r="I232" s="7">
        <v>612</v>
      </c>
      <c r="L232" s="3"/>
      <c r="X232" s="3" t="s">
        <v>854</v>
      </c>
    </row>
    <row r="233" spans="2:24">
      <c r="B233" t="s">
        <v>450</v>
      </c>
      <c r="C233" s="2">
        <v>4664</v>
      </c>
      <c r="D233">
        <v>2</v>
      </c>
      <c r="E233">
        <v>2</v>
      </c>
      <c r="F233" s="7" t="s">
        <v>450</v>
      </c>
      <c r="G233" t="s">
        <v>476</v>
      </c>
      <c r="I233" s="7">
        <v>613</v>
      </c>
      <c r="L233" s="3"/>
      <c r="X233" s="3" t="s">
        <v>881</v>
      </c>
    </row>
    <row r="234" spans="2:24">
      <c r="B234" t="s">
        <v>452</v>
      </c>
      <c r="C234" s="2">
        <v>4250</v>
      </c>
      <c r="D234">
        <v>1</v>
      </c>
      <c r="E234">
        <v>1</v>
      </c>
      <c r="F234" s="7" t="s">
        <v>452</v>
      </c>
      <c r="G234" t="s">
        <v>476</v>
      </c>
      <c r="I234" s="7">
        <v>614</v>
      </c>
      <c r="L234" s="3"/>
      <c r="X234" s="3" t="s">
        <v>897</v>
      </c>
    </row>
    <row r="235" spans="2:24">
      <c r="B235" t="s">
        <v>453</v>
      </c>
      <c r="C235" s="2">
        <v>3942</v>
      </c>
      <c r="D235">
        <v>1</v>
      </c>
      <c r="E235">
        <v>1</v>
      </c>
      <c r="F235" s="7" t="s">
        <v>453</v>
      </c>
      <c r="G235" t="s">
        <v>476</v>
      </c>
      <c r="I235" s="7">
        <v>617</v>
      </c>
      <c r="L235" s="3"/>
      <c r="X235" s="3" t="s">
        <v>917</v>
      </c>
    </row>
    <row r="236" spans="2:24">
      <c r="B236" t="s">
        <v>755</v>
      </c>
      <c r="C236" s="2">
        <v>3965</v>
      </c>
      <c r="D236">
        <v>1</v>
      </c>
      <c r="E236">
        <v>1</v>
      </c>
      <c r="F236" s="7" t="s">
        <v>755</v>
      </c>
      <c r="G236" t="s">
        <v>476</v>
      </c>
      <c r="I236" s="7">
        <v>618</v>
      </c>
      <c r="L236" s="3"/>
      <c r="X236" s="3" t="s">
        <v>912</v>
      </c>
    </row>
    <row r="237" spans="2:24">
      <c r="B237" t="s">
        <v>24</v>
      </c>
      <c r="C237" s="2">
        <v>6600</v>
      </c>
      <c r="D237">
        <v>2</v>
      </c>
      <c r="E237">
        <v>2</v>
      </c>
      <c r="F237" s="7" t="s">
        <v>24</v>
      </c>
      <c r="G237" t="s">
        <v>476</v>
      </c>
      <c r="I237" s="7">
        <v>619</v>
      </c>
      <c r="L237" s="3"/>
      <c r="X237" s="3" t="s">
        <v>831</v>
      </c>
    </row>
    <row r="238" spans="2:24">
      <c r="B238" t="s">
        <v>417</v>
      </c>
      <c r="C238" s="2">
        <v>3896</v>
      </c>
      <c r="D238">
        <v>1</v>
      </c>
      <c r="E238">
        <v>1</v>
      </c>
      <c r="F238" s="7" t="s">
        <v>417</v>
      </c>
      <c r="G238" t="s">
        <v>476</v>
      </c>
      <c r="I238" s="7">
        <v>620</v>
      </c>
      <c r="L238" s="3"/>
      <c r="X238" s="3" t="s">
        <v>921</v>
      </c>
    </row>
    <row r="239" spans="2:24">
      <c r="B239" t="s">
        <v>370</v>
      </c>
      <c r="C239" s="2">
        <v>3875</v>
      </c>
      <c r="D239">
        <v>1</v>
      </c>
      <c r="E239">
        <v>1</v>
      </c>
      <c r="F239" s="7" t="s">
        <v>370</v>
      </c>
      <c r="G239" t="s">
        <v>476</v>
      </c>
      <c r="I239" s="7">
        <v>622</v>
      </c>
      <c r="L239" s="3"/>
      <c r="X239" s="3" t="s">
        <v>923</v>
      </c>
    </row>
    <row r="240" spans="2:24">
      <c r="B240" t="s">
        <v>356</v>
      </c>
      <c r="C240" s="2">
        <v>3314</v>
      </c>
      <c r="D240">
        <v>1</v>
      </c>
      <c r="E240">
        <v>1</v>
      </c>
      <c r="F240" s="7" t="s">
        <v>356</v>
      </c>
      <c r="G240" t="s">
        <v>476</v>
      </c>
      <c r="I240" s="7">
        <v>623</v>
      </c>
      <c r="L240" s="3"/>
      <c r="X240" s="3" t="s">
        <v>1019</v>
      </c>
    </row>
    <row r="241" spans="2:24">
      <c r="B241" t="s">
        <v>322</v>
      </c>
      <c r="C241" s="2">
        <v>3185</v>
      </c>
      <c r="D241">
        <v>1</v>
      </c>
      <c r="E241">
        <v>1</v>
      </c>
      <c r="F241" s="7" t="s">
        <v>322</v>
      </c>
      <c r="G241" t="s">
        <v>476</v>
      </c>
      <c r="I241" s="7">
        <v>624</v>
      </c>
      <c r="L241" s="3"/>
      <c r="X241" s="3" t="s">
        <v>1040</v>
      </c>
    </row>
    <row r="242" spans="2:24">
      <c r="B242" t="s">
        <v>401</v>
      </c>
      <c r="C242" s="2">
        <v>3222</v>
      </c>
      <c r="D242">
        <v>1</v>
      </c>
      <c r="E242">
        <v>1</v>
      </c>
      <c r="F242" s="7" t="s">
        <v>401</v>
      </c>
      <c r="G242" t="s">
        <v>476</v>
      </c>
      <c r="I242" s="7">
        <v>625</v>
      </c>
      <c r="L242" s="3"/>
      <c r="X242" s="3" t="s">
        <v>1035</v>
      </c>
    </row>
    <row r="243" spans="2:24">
      <c r="B243" t="s">
        <v>381</v>
      </c>
      <c r="C243" s="2">
        <v>3259</v>
      </c>
      <c r="D243">
        <v>1</v>
      </c>
      <c r="E243">
        <v>1</v>
      </c>
      <c r="F243" s="7" t="s">
        <v>381</v>
      </c>
      <c r="G243" t="s">
        <v>476</v>
      </c>
      <c r="I243" s="7">
        <v>626</v>
      </c>
      <c r="L243" s="3"/>
      <c r="X243" s="3" t="s">
        <v>1027</v>
      </c>
    </row>
    <row r="244" spans="2:24">
      <c r="B244" t="s">
        <v>375</v>
      </c>
      <c r="C244" s="2">
        <v>3875</v>
      </c>
      <c r="D244">
        <v>1</v>
      </c>
      <c r="E244">
        <v>1</v>
      </c>
      <c r="F244" s="7" t="s">
        <v>375</v>
      </c>
      <c r="G244" t="s">
        <v>476</v>
      </c>
      <c r="I244" s="7">
        <v>627</v>
      </c>
      <c r="L244" s="3"/>
      <c r="X244" s="3" t="s">
        <v>922</v>
      </c>
    </row>
    <row r="245" spans="2:24">
      <c r="B245" t="s">
        <v>276</v>
      </c>
      <c r="C245" s="2">
        <v>3482</v>
      </c>
      <c r="D245">
        <v>1</v>
      </c>
      <c r="E245">
        <v>1</v>
      </c>
      <c r="F245" s="7" t="s">
        <v>276</v>
      </c>
      <c r="G245" t="s">
        <v>476</v>
      </c>
      <c r="I245" s="7">
        <v>628</v>
      </c>
      <c r="L245" s="3"/>
      <c r="X245" s="3" t="s">
        <v>988</v>
      </c>
    </row>
    <row r="246" spans="2:24">
      <c r="B246" t="s">
        <v>338</v>
      </c>
      <c r="C246" s="2">
        <v>3245</v>
      </c>
      <c r="D246">
        <v>1</v>
      </c>
      <c r="E246">
        <v>1</v>
      </c>
      <c r="F246" s="7" t="s">
        <v>338</v>
      </c>
      <c r="G246" t="s">
        <v>476</v>
      </c>
      <c r="I246" s="7">
        <v>633</v>
      </c>
      <c r="L246" s="3"/>
      <c r="X246" s="3" t="s">
        <v>1031</v>
      </c>
    </row>
    <row r="247" spans="2:24">
      <c r="B247" t="s">
        <v>760</v>
      </c>
      <c r="C247" s="2">
        <v>3175</v>
      </c>
      <c r="D247">
        <v>1</v>
      </c>
      <c r="E247">
        <v>1</v>
      </c>
      <c r="F247" s="7" t="s">
        <v>760</v>
      </c>
      <c r="G247" t="s">
        <v>476</v>
      </c>
      <c r="I247" s="7">
        <v>634</v>
      </c>
      <c r="L247" s="3"/>
      <c r="X247" s="3" t="s">
        <v>1043</v>
      </c>
    </row>
    <row r="248" spans="2:24">
      <c r="B248" t="s">
        <v>348</v>
      </c>
      <c r="C248" s="2">
        <v>2995</v>
      </c>
      <c r="D248">
        <v>1</v>
      </c>
      <c r="E248">
        <v>1</v>
      </c>
      <c r="F248" s="7" t="s">
        <v>348</v>
      </c>
      <c r="G248" t="s">
        <v>476</v>
      </c>
      <c r="I248" s="7">
        <v>635</v>
      </c>
      <c r="L248" s="3"/>
      <c r="X248" s="3" t="s">
        <v>1072</v>
      </c>
    </row>
    <row r="249" spans="2:24">
      <c r="B249" t="s">
        <v>260</v>
      </c>
      <c r="C249" s="2">
        <v>3615</v>
      </c>
      <c r="D249">
        <v>1</v>
      </c>
      <c r="E249">
        <v>1</v>
      </c>
      <c r="F249" s="7" t="s">
        <v>260</v>
      </c>
      <c r="G249" t="s">
        <v>476</v>
      </c>
      <c r="I249" s="7">
        <v>636</v>
      </c>
      <c r="L249" s="3"/>
      <c r="X249" s="3" t="s">
        <v>972</v>
      </c>
    </row>
    <row r="250" spans="2:24">
      <c r="B250" t="s">
        <v>357</v>
      </c>
      <c r="C250" s="2">
        <v>3900</v>
      </c>
      <c r="D250">
        <v>1</v>
      </c>
      <c r="E250">
        <v>1</v>
      </c>
      <c r="F250" s="7" t="s">
        <v>357</v>
      </c>
      <c r="G250" t="s">
        <v>476</v>
      </c>
      <c r="I250" s="7">
        <v>637</v>
      </c>
      <c r="L250" s="3"/>
      <c r="X250" s="3" t="s">
        <v>919</v>
      </c>
    </row>
    <row r="251" spans="2:24">
      <c r="B251" t="s">
        <v>326</v>
      </c>
      <c r="C251" s="2">
        <v>3075</v>
      </c>
      <c r="D251">
        <v>1</v>
      </c>
      <c r="E251">
        <v>1</v>
      </c>
      <c r="F251" s="7" t="s">
        <v>326</v>
      </c>
      <c r="G251" t="s">
        <v>476</v>
      </c>
      <c r="I251" s="7">
        <v>638</v>
      </c>
      <c r="L251" s="3"/>
      <c r="X251" s="3" t="s">
        <v>1054</v>
      </c>
    </row>
    <row r="252" spans="2:24">
      <c r="B252" t="s">
        <v>358</v>
      </c>
      <c r="C252" s="2">
        <v>2988</v>
      </c>
      <c r="D252">
        <v>1</v>
      </c>
      <c r="E252">
        <v>1</v>
      </c>
      <c r="F252" s="7" t="s">
        <v>358</v>
      </c>
      <c r="G252" t="s">
        <v>476</v>
      </c>
      <c r="I252" s="7">
        <v>639</v>
      </c>
      <c r="L252" s="3"/>
      <c r="X252" s="3" t="s">
        <v>1074</v>
      </c>
    </row>
    <row r="253" spans="2:24">
      <c r="B253" t="s">
        <v>769</v>
      </c>
      <c r="C253" s="2">
        <v>5894</v>
      </c>
      <c r="D253">
        <v>2</v>
      </c>
      <c r="E253">
        <v>1</v>
      </c>
      <c r="F253" s="7" t="s">
        <v>769</v>
      </c>
      <c r="G253" t="s">
        <v>476</v>
      </c>
      <c r="I253" s="7">
        <v>706</v>
      </c>
      <c r="L253" s="3"/>
      <c r="X253" s="3" t="s">
        <v>842</v>
      </c>
    </row>
    <row r="254" spans="2:24">
      <c r="B254" t="s">
        <v>775</v>
      </c>
      <c r="C254" s="2">
        <v>5586</v>
      </c>
      <c r="D254">
        <v>2</v>
      </c>
      <c r="E254">
        <v>2</v>
      </c>
      <c r="F254" s="7" t="s">
        <v>775</v>
      </c>
      <c r="G254" t="s">
        <v>476</v>
      </c>
      <c r="I254" s="7">
        <v>712</v>
      </c>
      <c r="L254" s="3"/>
      <c r="X254" s="3" t="s">
        <v>846</v>
      </c>
    </row>
    <row r="255" spans="2:24">
      <c r="B255" t="s">
        <v>11</v>
      </c>
      <c r="C255" s="2">
        <v>5484</v>
      </c>
      <c r="D255">
        <v>2</v>
      </c>
      <c r="E255">
        <v>2</v>
      </c>
      <c r="F255" s="7" t="s">
        <v>11</v>
      </c>
      <c r="G255" t="s">
        <v>476</v>
      </c>
      <c r="I255" s="7">
        <v>713</v>
      </c>
      <c r="L255" s="3"/>
      <c r="X255" s="3" t="s">
        <v>852</v>
      </c>
    </row>
    <row r="256" spans="2:24">
      <c r="B256" t="s">
        <v>803</v>
      </c>
      <c r="C256" s="2">
        <v>4920</v>
      </c>
      <c r="D256">
        <v>2</v>
      </c>
      <c r="E256">
        <v>1</v>
      </c>
      <c r="F256" s="7" t="s">
        <v>803</v>
      </c>
      <c r="G256" t="s">
        <v>476</v>
      </c>
      <c r="I256" s="7">
        <v>806</v>
      </c>
      <c r="L256" s="3"/>
      <c r="X256" s="3" t="s">
        <v>870</v>
      </c>
    </row>
    <row r="257" spans="2:24">
      <c r="B257" t="s">
        <v>810</v>
      </c>
      <c r="C257" s="2">
        <v>6412</v>
      </c>
      <c r="D257">
        <v>2</v>
      </c>
      <c r="E257">
        <v>2</v>
      </c>
      <c r="F257" s="7" t="s">
        <v>810</v>
      </c>
      <c r="G257" t="s">
        <v>476</v>
      </c>
      <c r="I257" s="7">
        <v>819</v>
      </c>
      <c r="L257" s="3"/>
      <c r="X257" s="3" t="s">
        <v>833</v>
      </c>
    </row>
    <row r="258" spans="2:24">
      <c r="B258" t="s">
        <v>816</v>
      </c>
      <c r="C258" s="2">
        <v>3254</v>
      </c>
      <c r="D258">
        <v>1</v>
      </c>
      <c r="E258">
        <v>1</v>
      </c>
      <c r="F258" s="7" t="s">
        <v>816</v>
      </c>
      <c r="G258" t="s">
        <v>476</v>
      </c>
      <c r="I258" s="7">
        <v>827</v>
      </c>
      <c r="L258" s="3"/>
      <c r="X258" s="3" t="s">
        <v>1028</v>
      </c>
    </row>
    <row r="259" spans="2:24">
      <c r="C259" s="2"/>
      <c r="L259" s="3"/>
      <c r="X259" s="3"/>
    </row>
    <row r="260" spans="2:24">
      <c r="C260" s="2"/>
      <c r="L260" s="3"/>
      <c r="X260" s="3"/>
    </row>
    <row r="262" spans="2:24">
      <c r="C262" s="2"/>
      <c r="L262" s="3"/>
      <c r="X262" s="3"/>
    </row>
    <row r="263" spans="2:24">
      <c r="C263" s="2"/>
      <c r="L263" s="3"/>
      <c r="X263" s="3"/>
    </row>
    <row r="264" spans="2:24">
      <c r="C264" s="2"/>
      <c r="L264" s="3"/>
      <c r="X264" s="3"/>
    </row>
    <row r="265" spans="2:24">
      <c r="C265" s="2"/>
      <c r="L265" s="3"/>
      <c r="X265" s="3"/>
    </row>
    <row r="266" spans="2:24">
      <c r="C266" s="2"/>
      <c r="L266" s="3"/>
      <c r="X266" s="3"/>
    </row>
    <row r="267" spans="2:24">
      <c r="C267" s="2"/>
      <c r="L267" s="3"/>
      <c r="X267" s="3"/>
    </row>
    <row r="268" spans="2:24">
      <c r="C268" s="2"/>
      <c r="L268" s="3"/>
      <c r="X268" s="3"/>
    </row>
    <row r="269" spans="2:24">
      <c r="C269" s="2"/>
      <c r="L269" s="3"/>
      <c r="X269" s="3"/>
    </row>
    <row r="270" spans="2:24">
      <c r="C270" s="2"/>
      <c r="L270" s="3"/>
      <c r="X270" s="3"/>
    </row>
    <row r="271" spans="2:24">
      <c r="C271" s="2"/>
      <c r="L271" s="3"/>
      <c r="X271" s="3"/>
    </row>
    <row r="272" spans="2:24">
      <c r="C272" s="2"/>
      <c r="L272" s="3"/>
      <c r="X272" s="3"/>
    </row>
    <row r="273" spans="3:24">
      <c r="C273" s="2"/>
      <c r="L273" s="3"/>
      <c r="X273" s="3"/>
    </row>
    <row r="274" spans="3:24">
      <c r="C274" s="2"/>
      <c r="L274" s="3"/>
      <c r="X274" s="3"/>
    </row>
    <row r="275" spans="3:24">
      <c r="C275" s="2"/>
      <c r="L275" s="3"/>
      <c r="X275" s="3"/>
    </row>
    <row r="276" spans="3:24">
      <c r="C276" s="2"/>
      <c r="L276" s="3"/>
      <c r="X276" s="3"/>
    </row>
    <row r="278" spans="3:24">
      <c r="C278" s="2"/>
      <c r="L278" s="3"/>
      <c r="X278" s="3"/>
    </row>
    <row r="279" spans="3:24">
      <c r="C279" s="2"/>
      <c r="L279" s="3"/>
      <c r="X279" s="3"/>
    </row>
    <row r="280" spans="3:24">
      <c r="C280" s="2"/>
      <c r="L280" s="3"/>
      <c r="X280" s="3"/>
    </row>
    <row r="281" spans="3:24">
      <c r="C281" s="2"/>
      <c r="L281" s="3"/>
      <c r="X281" s="3"/>
    </row>
    <row r="282" spans="3:24">
      <c r="C282" s="2"/>
      <c r="L282" s="3"/>
      <c r="X282" s="3"/>
    </row>
    <row r="283" spans="3:24">
      <c r="C283" s="2"/>
      <c r="L283" s="3"/>
      <c r="X283" s="3"/>
    </row>
    <row r="284" spans="3:24">
      <c r="C284" s="2"/>
      <c r="L284" s="3"/>
      <c r="X284" s="3"/>
    </row>
    <row r="285" spans="3:24">
      <c r="C285" s="2"/>
      <c r="L285" s="3"/>
      <c r="X285" s="3"/>
    </row>
    <row r="286" spans="3:24">
      <c r="C286" s="2"/>
      <c r="L286" s="3"/>
      <c r="X286" s="3"/>
    </row>
    <row r="287" spans="3:24">
      <c r="C287" s="2"/>
      <c r="L287" s="3"/>
      <c r="X287" s="3"/>
    </row>
    <row r="288" spans="3:24">
      <c r="C288" s="2"/>
      <c r="L288" s="3"/>
      <c r="X288" s="3"/>
    </row>
    <row r="289" spans="3:24">
      <c r="C289" s="2"/>
      <c r="L289" s="3"/>
      <c r="X289" s="3"/>
    </row>
    <row r="290" spans="3:24">
      <c r="C290" s="2"/>
      <c r="L290" s="3"/>
      <c r="X290" s="3"/>
    </row>
    <row r="291" spans="3:24">
      <c r="C291" s="2"/>
      <c r="L291" s="3"/>
      <c r="X291" s="3"/>
    </row>
    <row r="292" spans="3:24">
      <c r="C292" s="2"/>
      <c r="L292" s="3"/>
      <c r="X292" s="3"/>
    </row>
    <row r="293" spans="3:24">
      <c r="C293" s="2"/>
      <c r="L293" s="3"/>
      <c r="X293" s="3"/>
    </row>
    <row r="294" spans="3:24">
      <c r="C294" s="2"/>
      <c r="L294" s="3"/>
      <c r="X294" s="3"/>
    </row>
    <row r="295" spans="3:24">
      <c r="C295" s="2"/>
      <c r="L295" s="3"/>
      <c r="X295" s="3"/>
    </row>
    <row r="296" spans="3:24">
      <c r="C296" s="2"/>
      <c r="L296" s="3"/>
      <c r="X296" s="3"/>
    </row>
    <row r="297" spans="3:24">
      <c r="C297" s="2"/>
      <c r="L297" s="3"/>
      <c r="X297" s="3"/>
    </row>
    <row r="298" spans="3:24">
      <c r="C298" s="2"/>
      <c r="L298" s="3"/>
      <c r="X298" s="3"/>
    </row>
    <row r="299" spans="3:24">
      <c r="C299" s="2"/>
      <c r="L299" s="3"/>
      <c r="X299" s="3"/>
    </row>
    <row r="300" spans="3:24">
      <c r="C300" s="2"/>
      <c r="L300" s="3"/>
      <c r="X300" s="3"/>
    </row>
    <row r="301" spans="3:24">
      <c r="C301" s="2"/>
      <c r="L301" s="3"/>
      <c r="X301" s="3"/>
    </row>
    <row r="303" spans="3:24">
      <c r="C303" s="2"/>
      <c r="L303" s="3"/>
      <c r="X303" s="3"/>
    </row>
    <row r="304" spans="3:24">
      <c r="C304" s="2"/>
      <c r="L304" s="3"/>
      <c r="X304" s="3"/>
    </row>
    <row r="305" spans="3:24">
      <c r="C305" s="2"/>
      <c r="L305" s="3"/>
      <c r="X305" s="3"/>
    </row>
    <row r="306" spans="3:24">
      <c r="C306" s="2"/>
      <c r="L306" s="3"/>
      <c r="X306" s="3"/>
    </row>
    <row r="307" spans="3:24">
      <c r="C307" s="2"/>
      <c r="L307" s="3"/>
      <c r="X307" s="3"/>
    </row>
    <row r="308" spans="3:24">
      <c r="C308" s="2"/>
      <c r="L308" s="3"/>
      <c r="X308" s="3"/>
    </row>
    <row r="309" spans="3:24">
      <c r="C309" s="2"/>
      <c r="L309" s="3"/>
      <c r="X309" s="3"/>
    </row>
    <row r="310" spans="3:24">
      <c r="C310" s="2"/>
      <c r="L310" s="3"/>
      <c r="X310" s="3"/>
    </row>
    <row r="311" spans="3:24">
      <c r="C311" s="2"/>
      <c r="L311" s="3"/>
      <c r="X311" s="3"/>
    </row>
    <row r="312" spans="3:24">
      <c r="C312" s="2"/>
      <c r="L312" s="3"/>
      <c r="X312" s="3"/>
    </row>
    <row r="313" spans="3:24">
      <c r="C313" s="2"/>
      <c r="L313" s="3"/>
      <c r="X313" s="3"/>
    </row>
    <row r="314" spans="3:24">
      <c r="C314" s="2"/>
      <c r="L314" s="3"/>
      <c r="X314" s="3"/>
    </row>
    <row r="316" spans="3:24">
      <c r="C316" s="2"/>
      <c r="L316" s="3"/>
      <c r="X316" s="3"/>
    </row>
    <row r="317" spans="3:24">
      <c r="C317" s="2"/>
      <c r="L317" s="3"/>
      <c r="X317" s="3"/>
    </row>
    <row r="318" spans="3:24">
      <c r="C318" s="2"/>
      <c r="L318" s="3"/>
      <c r="X318" s="3"/>
    </row>
    <row r="320" spans="3:24">
      <c r="C320" s="2"/>
      <c r="L320" s="3"/>
      <c r="X320" s="3"/>
    </row>
    <row r="321" spans="3:24">
      <c r="C321" s="2"/>
      <c r="L321" s="3"/>
      <c r="X321" s="3"/>
    </row>
    <row r="322" spans="3:24">
      <c r="C322" s="2"/>
      <c r="L322" s="3"/>
      <c r="X322" s="3"/>
    </row>
    <row r="323" spans="3:24">
      <c r="C323" s="2"/>
      <c r="L323" s="3"/>
      <c r="X323" s="3"/>
    </row>
    <row r="324" spans="3:24">
      <c r="C324" s="2"/>
      <c r="L324" s="3"/>
      <c r="X324" s="3"/>
    </row>
    <row r="325" spans="3:24">
      <c r="C325" s="2"/>
      <c r="L325" s="3"/>
      <c r="X325" s="3"/>
    </row>
    <row r="326" spans="3:24">
      <c r="C326" s="2"/>
      <c r="L326" s="3"/>
      <c r="X326" s="3"/>
    </row>
    <row r="327" spans="3:24">
      <c r="C327" s="2"/>
      <c r="L327" s="3"/>
      <c r="X327" s="3"/>
    </row>
    <row r="328" spans="3:24">
      <c r="C328" s="2"/>
      <c r="L328" s="3"/>
      <c r="X328" s="3"/>
    </row>
    <row r="329" spans="3:24">
      <c r="C329" s="2"/>
      <c r="L329" s="3"/>
      <c r="X329" s="3"/>
    </row>
    <row r="330" spans="3:24">
      <c r="C330" s="2"/>
      <c r="L330" s="3"/>
      <c r="X330" s="3"/>
    </row>
    <row r="331" spans="3:24">
      <c r="C331" s="2"/>
      <c r="L331" s="3"/>
      <c r="X331" s="3"/>
    </row>
    <row r="332" spans="3:24">
      <c r="C332" s="2"/>
      <c r="L332" s="3"/>
      <c r="X332" s="3"/>
    </row>
    <row r="333" spans="3:24">
      <c r="C333" s="2"/>
      <c r="L333" s="3"/>
      <c r="X333" s="3"/>
    </row>
    <row r="334" spans="3:24">
      <c r="C334" s="2"/>
      <c r="L334" s="3"/>
      <c r="X334" s="3"/>
    </row>
    <row r="335" spans="3:24">
      <c r="C335" s="2"/>
      <c r="L335" s="3"/>
      <c r="X335" s="3"/>
    </row>
    <row r="336" spans="3:24">
      <c r="C336" s="2"/>
      <c r="L336" s="3"/>
      <c r="X336" s="3"/>
    </row>
    <row r="337" spans="3:24">
      <c r="C337" s="2"/>
      <c r="L337" s="3"/>
      <c r="X337" s="3"/>
    </row>
    <row r="338" spans="3:24">
      <c r="C338" s="2"/>
      <c r="L338" s="3"/>
      <c r="X338" s="3"/>
    </row>
    <row r="339" spans="3:24">
      <c r="C339" s="2"/>
      <c r="L339" s="3"/>
      <c r="X339" s="3"/>
    </row>
    <row r="340" spans="3:24">
      <c r="C340" s="2"/>
      <c r="L340" s="3"/>
      <c r="X340" s="3"/>
    </row>
    <row r="341" spans="3:24">
      <c r="C341" s="2"/>
      <c r="L341" s="3"/>
      <c r="X341" s="3"/>
    </row>
    <row r="342" spans="3:24">
      <c r="C342" s="2"/>
      <c r="L342" s="3"/>
      <c r="X342" s="3"/>
    </row>
    <row r="343" spans="3:24">
      <c r="C343" s="2"/>
      <c r="L343" s="3"/>
      <c r="X343" s="3"/>
    </row>
    <row r="344" spans="3:24">
      <c r="C344" s="2"/>
      <c r="L344" s="3"/>
      <c r="X344" s="3"/>
    </row>
    <row r="345" spans="3:24">
      <c r="C345" s="2"/>
      <c r="L345" s="3"/>
      <c r="X345" s="3"/>
    </row>
    <row r="347" spans="3:24">
      <c r="C347" s="2"/>
      <c r="L347" s="3"/>
      <c r="X347" s="3"/>
    </row>
    <row r="348" spans="3:24">
      <c r="C348" s="2"/>
      <c r="L348" s="3"/>
      <c r="X348" s="3"/>
    </row>
    <row r="349" spans="3:24">
      <c r="C349" s="2"/>
      <c r="L349" s="3"/>
      <c r="X349" s="3"/>
    </row>
    <row r="350" spans="3:24">
      <c r="C350" s="2"/>
      <c r="L350" s="3"/>
      <c r="X350" s="3"/>
    </row>
    <row r="351" spans="3:24">
      <c r="C351" s="2"/>
      <c r="L351" s="3"/>
      <c r="X351" s="3"/>
    </row>
    <row r="352" spans="3:24">
      <c r="C352" s="2"/>
      <c r="L352" s="3"/>
      <c r="X352" s="3"/>
    </row>
    <row r="353" spans="3:24">
      <c r="C353" s="2"/>
      <c r="L353" s="3"/>
      <c r="X353" s="3"/>
    </row>
    <row r="354" spans="3:24">
      <c r="C354" s="2"/>
      <c r="L354" s="3"/>
      <c r="X354" s="3"/>
    </row>
    <row r="355" spans="3:24">
      <c r="C355" s="2"/>
      <c r="L355" s="3"/>
      <c r="X355" s="3"/>
    </row>
    <row r="356" spans="3:24">
      <c r="C356" s="2"/>
      <c r="L356" s="3"/>
      <c r="X356" s="3"/>
    </row>
    <row r="357" spans="3:24">
      <c r="C357" s="2"/>
      <c r="L357" s="3"/>
      <c r="X357" s="3"/>
    </row>
    <row r="358" spans="3:24">
      <c r="C358" s="2"/>
      <c r="L358" s="3"/>
      <c r="X358" s="3"/>
    </row>
    <row r="359" spans="3:24">
      <c r="C359" s="2"/>
      <c r="L359" s="3"/>
      <c r="X359" s="3"/>
    </row>
    <row r="360" spans="3:24">
      <c r="C360" s="2"/>
      <c r="L360" s="3"/>
      <c r="X360" s="3"/>
    </row>
    <row r="361" spans="3:24">
      <c r="C361" s="2"/>
      <c r="L361" s="3"/>
      <c r="X361" s="3"/>
    </row>
    <row r="362" spans="3:24">
      <c r="C362" s="2"/>
      <c r="L362" s="3"/>
      <c r="X362" s="3"/>
    </row>
    <row r="363" spans="3:24">
      <c r="C363" s="2"/>
      <c r="L363" s="3"/>
      <c r="X363" s="3"/>
    </row>
    <row r="364" spans="3:24">
      <c r="C364" s="2"/>
      <c r="L364" s="3"/>
      <c r="X364" s="3"/>
    </row>
    <row r="365" spans="3:24">
      <c r="C365" s="2"/>
      <c r="L365" s="3"/>
      <c r="X365" s="3"/>
    </row>
    <row r="366" spans="3:24">
      <c r="C366" s="2"/>
      <c r="L366" s="3"/>
      <c r="X366" s="3"/>
    </row>
    <row r="367" spans="3:24">
      <c r="C367" s="2"/>
      <c r="L367" s="3"/>
      <c r="X367" s="3"/>
    </row>
    <row r="368" spans="3:24">
      <c r="C368" s="2"/>
      <c r="L368" s="3"/>
      <c r="X368" s="3"/>
    </row>
    <row r="369" spans="3:24">
      <c r="C369" s="2"/>
      <c r="L369" s="3"/>
      <c r="X369" s="3"/>
    </row>
    <row r="370" spans="3:24">
      <c r="C370" s="2"/>
      <c r="L370" s="3"/>
      <c r="X370" s="3"/>
    </row>
    <row r="371" spans="3:24">
      <c r="C371" s="2"/>
      <c r="L371" s="3"/>
      <c r="X371" s="3"/>
    </row>
    <row r="372" spans="3:24">
      <c r="C372" s="2"/>
      <c r="L372" s="3"/>
      <c r="X372" s="3"/>
    </row>
    <row r="373" spans="3:24">
      <c r="C373" s="2"/>
      <c r="L373" s="3"/>
      <c r="X373" s="3"/>
    </row>
    <row r="374" spans="3:24">
      <c r="C374" s="2"/>
      <c r="L374" s="3"/>
      <c r="X374" s="3"/>
    </row>
    <row r="375" spans="3:24">
      <c r="C375" s="2"/>
      <c r="L375" s="3"/>
      <c r="X375" s="3"/>
    </row>
    <row r="377" spans="3:24">
      <c r="C377" s="2"/>
      <c r="L377" s="3"/>
      <c r="X377" s="3"/>
    </row>
    <row r="378" spans="3:24">
      <c r="C378" s="2"/>
      <c r="L378" s="3"/>
      <c r="X378" s="3"/>
    </row>
    <row r="379" spans="3:24">
      <c r="C379" s="2"/>
      <c r="L379" s="3"/>
      <c r="X379" s="3"/>
    </row>
    <row r="380" spans="3:24">
      <c r="C380" s="2"/>
      <c r="L380" s="3"/>
      <c r="X380" s="3"/>
    </row>
    <row r="381" spans="3:24">
      <c r="C381" s="2"/>
      <c r="L381" s="3"/>
      <c r="X381" s="3"/>
    </row>
    <row r="382" spans="3:24">
      <c r="C382" s="2"/>
      <c r="L382" s="3"/>
      <c r="X382" s="3"/>
    </row>
    <row r="383" spans="3:24">
      <c r="C383" s="2"/>
      <c r="L383" s="3"/>
      <c r="X383" s="3"/>
    </row>
    <row r="384" spans="3:24">
      <c r="C384" s="2"/>
      <c r="L384" s="3"/>
      <c r="X384" s="3"/>
    </row>
    <row r="385" spans="3:24">
      <c r="C385" s="2"/>
      <c r="L385" s="3"/>
      <c r="X385" s="3"/>
    </row>
    <row r="386" spans="3:24">
      <c r="C386" s="2"/>
      <c r="L386" s="3"/>
      <c r="X386" s="3"/>
    </row>
    <row r="387" spans="3:24">
      <c r="C387" s="2"/>
      <c r="L387" s="3"/>
      <c r="X387" s="3"/>
    </row>
    <row r="388" spans="3:24">
      <c r="C388" s="2"/>
      <c r="L388" s="3"/>
      <c r="X388" s="3"/>
    </row>
    <row r="389" spans="3:24">
      <c r="C389" s="2"/>
      <c r="L389" s="3"/>
      <c r="X389" s="3"/>
    </row>
    <row r="390" spans="3:24">
      <c r="C390" s="2"/>
      <c r="L390" s="3"/>
      <c r="X390" s="3"/>
    </row>
    <row r="391" spans="3:24">
      <c r="C391" s="2"/>
      <c r="L391" s="3"/>
      <c r="X391" s="3"/>
    </row>
    <row r="392" spans="3:24">
      <c r="C392" s="2"/>
      <c r="L392" s="3"/>
      <c r="X392" s="3"/>
    </row>
    <row r="393" spans="3:24">
      <c r="C393" s="2"/>
      <c r="L393" s="3"/>
      <c r="X393" s="3"/>
    </row>
    <row r="394" spans="3:24">
      <c r="C394" s="2"/>
      <c r="L394" s="3"/>
      <c r="X394" s="3"/>
    </row>
    <row r="395" spans="3:24">
      <c r="C395" s="2"/>
      <c r="L395" s="3"/>
      <c r="X395" s="3"/>
    </row>
    <row r="396" spans="3:24">
      <c r="C396" s="2"/>
      <c r="L396" s="3"/>
      <c r="X396" s="3"/>
    </row>
    <row r="397" spans="3:24">
      <c r="C397" s="2"/>
      <c r="L397" s="3"/>
      <c r="X397" s="3"/>
    </row>
    <row r="398" spans="3:24">
      <c r="C398" s="2"/>
      <c r="L398" s="3"/>
      <c r="X398" s="3"/>
    </row>
    <row r="400" spans="3:24">
      <c r="C400" s="2"/>
      <c r="L400" s="3"/>
      <c r="X400" s="3"/>
    </row>
    <row r="401" spans="3:24">
      <c r="C401" s="2"/>
      <c r="L401" s="3"/>
      <c r="X401" s="3"/>
    </row>
    <row r="402" spans="3:24">
      <c r="C402" s="2"/>
      <c r="L402" s="3"/>
      <c r="X402" s="3"/>
    </row>
    <row r="403" spans="3:24">
      <c r="C403" s="2"/>
      <c r="L403" s="3"/>
      <c r="X403" s="3"/>
    </row>
    <row r="404" spans="3:24">
      <c r="C404" s="2"/>
      <c r="L404" s="3"/>
      <c r="X404" s="3"/>
    </row>
    <row r="405" spans="3:24">
      <c r="C405" s="2"/>
      <c r="L405" s="3"/>
      <c r="X405" s="3"/>
    </row>
    <row r="406" spans="3:24">
      <c r="C406" s="2"/>
      <c r="L406" s="3"/>
      <c r="X406" s="3"/>
    </row>
    <row r="407" spans="3:24">
      <c r="C407" s="2"/>
      <c r="L407" s="3"/>
      <c r="X407" s="3"/>
    </row>
    <row r="408" spans="3:24">
      <c r="C408" s="2"/>
      <c r="L408" s="3"/>
      <c r="X408" s="3"/>
    </row>
    <row r="410" spans="3:24">
      <c r="C410" s="2"/>
      <c r="L410" s="3"/>
      <c r="X410" s="3"/>
    </row>
    <row r="411" spans="3:24">
      <c r="C411" s="2"/>
      <c r="L411" s="3"/>
      <c r="X411" s="3"/>
    </row>
    <row r="412" spans="3:24">
      <c r="C412" s="2"/>
      <c r="L412" s="3"/>
      <c r="X412" s="3"/>
    </row>
    <row r="413" spans="3:24">
      <c r="C413" s="2"/>
      <c r="L413" s="3"/>
      <c r="X413" s="3"/>
    </row>
    <row r="414" spans="3:24">
      <c r="C414" s="2"/>
      <c r="L414" s="3"/>
      <c r="X414" s="3"/>
    </row>
    <row r="415" spans="3:24">
      <c r="C415" s="2"/>
      <c r="L415" s="3"/>
      <c r="X415" s="3"/>
    </row>
    <row r="416" spans="3:24">
      <c r="C416" s="2"/>
      <c r="L416" s="3"/>
      <c r="X416" s="3"/>
    </row>
    <row r="417" spans="3:24">
      <c r="C417" s="2"/>
      <c r="L417" s="3"/>
      <c r="X417" s="3"/>
    </row>
    <row r="418" spans="3:24">
      <c r="C418" s="2"/>
      <c r="L418" s="3"/>
      <c r="X418" s="3"/>
    </row>
    <row r="419" spans="3:24">
      <c r="C419" s="2"/>
      <c r="L419" s="3"/>
      <c r="X419" s="3"/>
    </row>
    <row r="420" spans="3:24">
      <c r="C420" s="2"/>
      <c r="L420" s="3"/>
      <c r="X420" s="3"/>
    </row>
    <row r="421" spans="3:24">
      <c r="C421" s="2"/>
      <c r="L421" s="3"/>
      <c r="X421" s="3"/>
    </row>
    <row r="422" spans="3:24">
      <c r="C422" s="2"/>
      <c r="L422" s="3"/>
      <c r="X422" s="3"/>
    </row>
    <row r="423" spans="3:24">
      <c r="C423" s="2"/>
      <c r="L423" s="3"/>
      <c r="X423" s="3"/>
    </row>
    <row r="424" spans="3:24">
      <c r="C424" s="2"/>
      <c r="L424" s="3"/>
      <c r="X424" s="3"/>
    </row>
    <row r="425" spans="3:24">
      <c r="C425" s="2"/>
      <c r="L425" s="3"/>
      <c r="X425" s="3"/>
    </row>
    <row r="426" spans="3:24">
      <c r="C426" s="2"/>
      <c r="L426" s="3"/>
      <c r="X426" s="3"/>
    </row>
    <row r="427" spans="3:24">
      <c r="C427" s="2"/>
      <c r="L427" s="3"/>
      <c r="X427" s="3"/>
    </row>
    <row r="428" spans="3:24">
      <c r="C428" s="2"/>
      <c r="L428" s="3"/>
      <c r="X428" s="3"/>
    </row>
    <row r="429" spans="3:24">
      <c r="C429" s="2"/>
      <c r="L429" s="3"/>
      <c r="X429" s="3"/>
    </row>
    <row r="430" spans="3:24">
      <c r="C430" s="2"/>
      <c r="L430" s="3"/>
      <c r="X430" s="3"/>
    </row>
    <row r="431" spans="3:24">
      <c r="C431" s="2"/>
      <c r="L431" s="3"/>
      <c r="X431" s="3"/>
    </row>
    <row r="432" spans="3:24">
      <c r="C432" s="2"/>
      <c r="L432" s="3"/>
      <c r="X432" s="3"/>
    </row>
    <row r="433" spans="3:24">
      <c r="C433" s="2"/>
      <c r="L433" s="3"/>
      <c r="X433" s="3"/>
    </row>
    <row r="435" spans="3:24">
      <c r="C435" s="2"/>
      <c r="L435" s="3"/>
      <c r="X435" s="3"/>
    </row>
    <row r="436" spans="3:24">
      <c r="C436" s="2"/>
      <c r="L436" s="3"/>
      <c r="X436" s="3"/>
    </row>
    <row r="437" spans="3:24">
      <c r="C437" s="2"/>
      <c r="L437" s="3"/>
      <c r="X437" s="3"/>
    </row>
    <row r="438" spans="3:24">
      <c r="C438" s="2"/>
      <c r="L438" s="3"/>
      <c r="X438" s="3"/>
    </row>
    <row r="440" spans="3:24">
      <c r="C440" s="2"/>
      <c r="L440" s="3"/>
      <c r="X440" s="3"/>
    </row>
    <row r="441" spans="3:24">
      <c r="C441" s="2"/>
      <c r="L441" s="3"/>
      <c r="X441" s="3"/>
    </row>
    <row r="442" spans="3:24">
      <c r="C442" s="2"/>
      <c r="L442" s="3"/>
      <c r="X442" s="3"/>
    </row>
    <row r="443" spans="3:24">
      <c r="C443" s="2"/>
      <c r="L443" s="3"/>
      <c r="X443" s="3"/>
    </row>
    <row r="444" spans="3:24">
      <c r="C444" s="2"/>
      <c r="L444" s="3"/>
      <c r="X444" s="3"/>
    </row>
    <row r="446" spans="3:24">
      <c r="C446" s="2"/>
      <c r="L446" s="3"/>
      <c r="X446" s="3"/>
    </row>
    <row r="447" spans="3:24">
      <c r="C447" s="2"/>
      <c r="L447" s="3"/>
      <c r="X447" s="3"/>
    </row>
    <row r="448" spans="3:24">
      <c r="C448" s="2"/>
      <c r="L448" s="3"/>
      <c r="X448" s="3"/>
    </row>
    <row r="449" spans="3:24">
      <c r="C449" s="2"/>
      <c r="L449" s="3"/>
      <c r="X449" s="3"/>
    </row>
    <row r="450" spans="3:24">
      <c r="C450" s="2"/>
      <c r="L450" s="3"/>
      <c r="X450" s="3"/>
    </row>
    <row r="452" spans="3:24">
      <c r="C452" s="2"/>
      <c r="L452" s="3"/>
      <c r="X452" s="3"/>
    </row>
    <row r="453" spans="3:24">
      <c r="C453" s="2"/>
      <c r="L453" s="3"/>
      <c r="X453" s="3"/>
    </row>
    <row r="455" spans="3:24">
      <c r="C455" s="2"/>
      <c r="L455" s="3"/>
      <c r="X455" s="3"/>
    </row>
    <row r="456" spans="3:24">
      <c r="C456" s="2"/>
      <c r="L456" s="3"/>
      <c r="X456" s="3"/>
    </row>
    <row r="457" spans="3:24">
      <c r="C457" s="2"/>
      <c r="L457" s="3"/>
      <c r="X457" s="3"/>
    </row>
    <row r="458" spans="3:24">
      <c r="C458" s="2"/>
      <c r="L458" s="3"/>
      <c r="X458" s="3"/>
    </row>
    <row r="459" spans="3:24">
      <c r="C459" s="2"/>
      <c r="L459" s="3"/>
      <c r="X459" s="3"/>
    </row>
    <row r="460" spans="3:24">
      <c r="C460" s="2"/>
      <c r="L460" s="3"/>
      <c r="X460" s="3"/>
    </row>
    <row r="461" spans="3:24">
      <c r="C461" s="2"/>
      <c r="L461" s="3"/>
      <c r="X461" s="3"/>
    </row>
    <row r="463" spans="3:24">
      <c r="C463" s="2"/>
      <c r="L463" s="3"/>
      <c r="X463" s="3"/>
    </row>
    <row r="464" spans="3:24">
      <c r="C464" s="2"/>
      <c r="L464" s="3"/>
      <c r="X464" s="3"/>
    </row>
    <row r="466" spans="3:24">
      <c r="C466" s="2"/>
      <c r="L466" s="3"/>
      <c r="X466" s="3"/>
    </row>
    <row r="467" spans="3:24">
      <c r="C467" s="2"/>
      <c r="L467" s="3"/>
      <c r="X467" s="3"/>
    </row>
    <row r="468" spans="3:24">
      <c r="C468" s="2"/>
      <c r="L468" s="3"/>
      <c r="X468" s="3"/>
    </row>
    <row r="469" spans="3:24">
      <c r="C469" s="2"/>
      <c r="L469" s="3"/>
      <c r="X469" s="3"/>
    </row>
    <row r="470" spans="3:24">
      <c r="C470" s="2"/>
      <c r="L470" s="3"/>
      <c r="X470" s="3"/>
    </row>
    <row r="471" spans="3:24">
      <c r="C471" s="2"/>
      <c r="L471" s="3"/>
      <c r="X471" s="3"/>
    </row>
    <row r="472" spans="3:24">
      <c r="C472" s="2"/>
      <c r="L472" s="3"/>
      <c r="X472" s="3"/>
    </row>
    <row r="473" spans="3:24">
      <c r="C473" s="2"/>
      <c r="L473" s="3"/>
      <c r="X473" s="3"/>
    </row>
    <row r="474" spans="3:24">
      <c r="C474" s="2"/>
      <c r="L474" s="3"/>
      <c r="X474" s="3"/>
    </row>
    <row r="475" spans="3:24">
      <c r="C475" s="2"/>
      <c r="L475" s="3"/>
      <c r="X475" s="3"/>
    </row>
    <row r="476" spans="3:24">
      <c r="C476" s="2"/>
      <c r="L476" s="3"/>
      <c r="X476" s="3"/>
    </row>
    <row r="477" spans="3:24">
      <c r="C477" s="2"/>
      <c r="L477" s="3"/>
      <c r="X477" s="3"/>
    </row>
    <row r="478" spans="3:24">
      <c r="C478" s="2"/>
      <c r="L478" s="3"/>
      <c r="X478" s="3"/>
    </row>
    <row r="479" spans="3:24">
      <c r="C479" s="2"/>
      <c r="L479" s="3"/>
      <c r="X479" s="3"/>
    </row>
    <row r="481" spans="3:24">
      <c r="C481" s="2"/>
      <c r="L481" s="3"/>
      <c r="X481" s="3"/>
    </row>
    <row r="482" spans="3:24">
      <c r="C482" s="2"/>
      <c r="L482" s="3"/>
      <c r="X482" s="3"/>
    </row>
    <row r="483" spans="3:24">
      <c r="C483" s="2"/>
      <c r="L483" s="3"/>
      <c r="X483" s="3"/>
    </row>
    <row r="484" spans="3:24">
      <c r="C484" s="2"/>
      <c r="L484" s="3"/>
      <c r="X484" s="3"/>
    </row>
    <row r="485" spans="3:24">
      <c r="C485" s="2"/>
      <c r="L485" s="3"/>
      <c r="X485" s="3"/>
    </row>
    <row r="486" spans="3:24">
      <c r="C486" s="2"/>
      <c r="L486" s="3"/>
      <c r="X486" s="3"/>
    </row>
    <row r="487" spans="3:24">
      <c r="C487" s="2"/>
      <c r="L487" s="3"/>
      <c r="X487" s="3"/>
    </row>
    <row r="488" spans="3:24">
      <c r="C488" s="2"/>
      <c r="L488" s="3"/>
      <c r="X488" s="3"/>
    </row>
    <row r="490" spans="3:24">
      <c r="C490" s="2"/>
      <c r="L490" s="3"/>
      <c r="X490" s="3"/>
    </row>
    <row r="491" spans="3:24">
      <c r="C491" s="2"/>
      <c r="L491" s="3"/>
      <c r="X491" s="3"/>
    </row>
    <row r="492" spans="3:24">
      <c r="C492" s="2"/>
      <c r="L492" s="3"/>
      <c r="X492" s="3"/>
    </row>
    <row r="493" spans="3:24">
      <c r="C493" s="2"/>
      <c r="L493" s="3"/>
      <c r="X493" s="3"/>
    </row>
    <row r="494" spans="3:24">
      <c r="C494" s="2"/>
      <c r="L494" s="3"/>
      <c r="X494" s="3"/>
    </row>
    <row r="495" spans="3:24">
      <c r="C495" s="2"/>
      <c r="L495" s="3"/>
      <c r="X495" s="3"/>
    </row>
    <row r="496" spans="3:24">
      <c r="C496" s="2"/>
      <c r="L496" s="3"/>
      <c r="X496" s="3"/>
    </row>
    <row r="497" spans="3:24">
      <c r="C497" s="2"/>
      <c r="L497" s="3"/>
      <c r="X497" s="3"/>
    </row>
    <row r="498" spans="3:24">
      <c r="C498" s="2"/>
      <c r="L498" s="3"/>
      <c r="X498" s="3"/>
    </row>
    <row r="499" spans="3:24">
      <c r="C499" s="2"/>
      <c r="L499" s="3"/>
      <c r="X499" s="3"/>
    </row>
    <row r="500" spans="3:24">
      <c r="C500" s="2"/>
      <c r="L500" s="3"/>
      <c r="X500" s="3"/>
    </row>
    <row r="501" spans="3:24">
      <c r="C501" s="2"/>
      <c r="L501" s="3"/>
      <c r="X501" s="3"/>
    </row>
    <row r="502" spans="3:24">
      <c r="C502" s="2"/>
      <c r="L502" s="3"/>
      <c r="X502" s="3"/>
    </row>
    <row r="503" spans="3:24">
      <c r="C503" s="2"/>
      <c r="L503" s="3"/>
      <c r="X503" s="3"/>
    </row>
    <row r="504" spans="3:24">
      <c r="C504" s="2"/>
      <c r="L504" s="3"/>
      <c r="X504" s="3"/>
    </row>
    <row r="505" spans="3:24">
      <c r="C505" s="2"/>
      <c r="L505" s="3"/>
      <c r="X505" s="3"/>
    </row>
    <row r="506" spans="3:24">
      <c r="C506" s="2"/>
      <c r="L506" s="3"/>
      <c r="X506" s="3"/>
    </row>
    <row r="507" spans="3:24">
      <c r="C507" s="2"/>
      <c r="L507" s="3"/>
      <c r="X507" s="3"/>
    </row>
    <row r="508" spans="3:24">
      <c r="C508" s="2"/>
      <c r="L508" s="3"/>
      <c r="X508" s="3"/>
    </row>
    <row r="509" spans="3:24">
      <c r="C509" s="2"/>
      <c r="L509" s="3"/>
      <c r="X509" s="3"/>
    </row>
    <row r="511" spans="3:24">
      <c r="C511" s="2"/>
      <c r="L511" s="3"/>
      <c r="X511" s="3"/>
    </row>
    <row r="512" spans="3:24">
      <c r="C512" s="2"/>
      <c r="L512" s="3"/>
      <c r="X512" s="3"/>
    </row>
    <row r="513" spans="3:24">
      <c r="C513" s="2"/>
      <c r="L513" s="3"/>
      <c r="X513" s="3"/>
    </row>
    <row r="514" spans="3:24">
      <c r="C514" s="2"/>
      <c r="L514" s="3"/>
      <c r="X514" s="3"/>
    </row>
    <row r="515" spans="3:24">
      <c r="C515" s="2"/>
      <c r="L515" s="3"/>
      <c r="X515" s="3"/>
    </row>
    <row r="516" spans="3:24">
      <c r="C516" s="2"/>
      <c r="L516" s="3"/>
      <c r="X516" s="3"/>
    </row>
    <row r="517" spans="3:24">
      <c r="C517" s="2"/>
      <c r="L517" s="3"/>
      <c r="X517" s="3"/>
    </row>
    <row r="518" spans="3:24">
      <c r="C518" s="2"/>
      <c r="L518" s="3"/>
      <c r="X518" s="3"/>
    </row>
    <row r="519" spans="3:24">
      <c r="C519" s="2"/>
      <c r="L519" s="3"/>
      <c r="X519" s="3"/>
    </row>
    <row r="521" spans="3:24">
      <c r="C521" s="2"/>
      <c r="L521" s="3"/>
      <c r="X521" s="3"/>
    </row>
    <row r="522" spans="3:24">
      <c r="C522" s="2"/>
      <c r="L522" s="3"/>
      <c r="X522" s="3"/>
    </row>
    <row r="523" spans="3:24">
      <c r="C523" s="2"/>
      <c r="L523" s="3"/>
      <c r="X523" s="3"/>
    </row>
    <row r="524" spans="3:24">
      <c r="C524" s="2"/>
      <c r="L524" s="3"/>
      <c r="X524" s="3"/>
    </row>
    <row r="526" spans="3:24">
      <c r="C526" s="2"/>
      <c r="L526" s="3"/>
      <c r="X526" s="3"/>
    </row>
    <row r="527" spans="3:24">
      <c r="C527" s="2"/>
      <c r="L527" s="3"/>
      <c r="X527" s="3"/>
    </row>
    <row r="528" spans="3:24">
      <c r="C528" s="2"/>
      <c r="L528" s="3"/>
      <c r="X528" s="3"/>
    </row>
    <row r="530" spans="3:24">
      <c r="C530" s="2"/>
      <c r="L530" s="3"/>
      <c r="X530" s="3"/>
    </row>
    <row r="531" spans="3:24">
      <c r="C531" s="2"/>
      <c r="L531" s="3"/>
      <c r="X531" s="3"/>
    </row>
    <row r="532" spans="3:24">
      <c r="C532" s="2"/>
      <c r="L532" s="3"/>
      <c r="X532" s="3"/>
    </row>
    <row r="533" spans="3:24">
      <c r="C533" s="2"/>
      <c r="L533" s="3"/>
      <c r="X533" s="3"/>
    </row>
    <row r="535" spans="3:24">
      <c r="C535" s="2"/>
      <c r="L535" s="3"/>
      <c r="X535" s="3"/>
    </row>
    <row r="536" spans="3:24">
      <c r="C536" s="2"/>
      <c r="L536" s="3"/>
      <c r="X536" s="3"/>
    </row>
  </sheetData>
  <hyperlinks>
    <hyperlink ref="X217" r:id="rId1" display="https://www.corcoran.com/listing/rented/30-77-vernon-boulevard-534w-queens-ny-11102/21863563/regionId/1" xr:uid="{5CE70C6B-1A8E-CF4F-81A4-766640A3842E}"/>
    <hyperlink ref="X221" r:id="rId2" display="https://www.corcoran.com/listing/rented/30-77-vernon-boulevard-538w-queens-ny-11102/21839284/regionId/1" xr:uid="{12863272-ECC0-CB47-AB34-A90B8892018E}"/>
    <hyperlink ref="X218" r:id="rId3" display="https://www.corcoran.com/listing/rented/30-77-vernon-boulevard-535w-queens-ny-11102/21863786/regionId/1" xr:uid="{617A2BCD-952D-2244-9FF3-7B4801A02989}"/>
    <hyperlink ref="X205" r:id="rId4" display="https://www.corcoran.com/listing/rented/30-77-vernon-boulevard-438w-queens-ny-11102/22622698/regionId/1" xr:uid="{94E87AD7-682A-404B-90B0-5F44DEC4AD29}"/>
    <hyperlink ref="X98" r:id="rId5" display="https://www.corcoran.com/listing/rented/30-77-vernon-boulevard-213s-queens-ny-11102/22043885/regionId/1" xr:uid="{D6EEC6C3-E9E0-5944-9CF9-129214451FD7}"/>
    <hyperlink ref="X29" r:id="rId6" display="https://www.corcoran.com/listing/rented/30-77-vernon-boulevard-311east-queens-ny-11102/22719125/regionId/1" xr:uid="{ABEEF8DB-57AB-6440-A6A6-5783D4E1A4AE}"/>
    <hyperlink ref="X206" r:id="rId7" display="https://www.corcoran.com/listing/rented/30-77-vernon-boulevard-439w-queens-ny-11102/21839282/regionId/1" xr:uid="{9CFAC68A-11EC-3945-85B1-40B90053B4BE}"/>
    <hyperlink ref="X28" r:id="rId8" display="https://www.corcoran.com/listing/rented/30-77-vernon-boulevard-311e-queens-ny-11102/21863820/regionId/1" xr:uid="{AF2ED4BC-9C8C-BD44-9E04-DA96A7770126}"/>
    <hyperlink ref="X162" r:id="rId9" display="https://www.corcoran.com/listing/rented/30-77-vernon-boulevard-ph738w-queens-ny-11102/21896651/regionId/1" xr:uid="{F6D3AA70-1536-C445-826E-67CE07216B62}"/>
    <hyperlink ref="X252" r:id="rId10" display="https://www.corcoran.com/listing/rented/30-77-vernon-boulevard-639w-queens-ny-11102/21926838/regionId/1" xr:uid="{5A2B9B09-E2F7-C94B-B9D4-072EFD229A18}"/>
    <hyperlink ref="X222" r:id="rId11" display="https://www.corcoran.com/listing/rented/30-77-vernon-boulevard-539w-queens-ny-11102/21885978/regionId/1" xr:uid="{6F082C0B-095A-4642-AA8C-25401954AA60}"/>
    <hyperlink ref="X248" r:id="rId12" display="https://www.corcoran.com/listing/rented/30-77-vernon-boulevard-635w-queens-ny-11102/21951434/regionId/1" xr:uid="{74BECCFC-4B2B-7A4E-AB0B-607258F24319}"/>
    <hyperlink ref="X159" r:id="rId13" display="https://www.corcoran.com/listing/rented/30-77-vernon-boulevard-ph735w-queens-ny-11102/21970101/regionId/1" xr:uid="{3C5A8172-ED90-0347-AC9A-1B674549765D}"/>
    <hyperlink ref="X158" r:id="rId14" display="https://www.corcoran.com/listing/rented/30-77-vernon-boulevard-ph734w-queens-ny-11102/21970499/regionId/1" xr:uid="{FEBB38B5-AAB4-7E44-86F0-CA11B60CAA39}"/>
    <hyperlink ref="X100" r:id="rId15" display="https://www.corcoran.com/listing/rented/30-77-vernon-boulevard-215s-queens-ny-11102/22101969/regionId/1" xr:uid="{9F2408C0-57D0-2F45-BB44-FA29A14C5910}"/>
    <hyperlink ref="X96" r:id="rId16" display="https://www.corcoran.com/listing/rented/30-77-vernon-boulevard-211s-queens-ny-11102/22028122/regionId/1" xr:uid="{3C275AA8-16A7-354C-A479-D085A3C38C26}"/>
    <hyperlink ref="X52" r:id="rId17" display="https://www.corcoran.com/listing/rented/30-77-vernon-boulevard-514e-queens-ny-11102/22150265/regionId/1" xr:uid="{A593D06D-A926-E24E-82A4-B71EF99E7A5B}"/>
    <hyperlink ref="X53" r:id="rId18" display="https://www.corcoran.com/listing/rented/30-77-vernon-boulevard-e514-queens-ny-11102/22366282/regionId/1" xr:uid="{2CB525DA-2556-7048-BC38-CBEDE7635664}"/>
    <hyperlink ref="X37" r:id="rId19" display="https://www.corcoran.com/listing/rented/30-77-vernon-boulevard-411e-queens-ny-11102/21885977/regionId/1" xr:uid="{1D48EB09-55EF-5D4F-AABD-E887D8A66780}"/>
    <hyperlink ref="X113" r:id="rId20" display="https://www.corcoran.com/listing/rented/30-77-vernon-boulevard-411s-queens-ny-11102/22044001/regionId/1" xr:uid="{B596D9B7-DE24-3445-87F7-43F454856805}"/>
    <hyperlink ref="X121" r:id="rId21" display="https://www.corcoran.com/listing/rented/30-77-vernon-boulevard-511s-queens-ny-11102/22104489/regionId/1" xr:uid="{EC17C3DB-9425-C145-90BE-B9AEA0083E3F}"/>
    <hyperlink ref="X109" r:id="rId22" display="https://www.corcoran.com/listing/rented/30-77-vernon-boulevard-317s-queens-ny-11102/22044077/regionId/1" xr:uid="{E434051F-B19C-7140-87ED-828B5E535AC2}"/>
    <hyperlink ref="X107" r:id="rId23" display="https://www.corcoran.com/listing/rented/30-77-vernon-boulevard-315s-queens-ny-11102/22067965/regionId/1" xr:uid="{F0582805-C9A8-1247-ADF0-779745E55193}"/>
    <hyperlink ref="X181" r:id="rId24" display="https://www.corcoran.com/listing/rented/30-77-vernon-boulevard-ph834w-queens-ny-11102/21981329/regionId/1" xr:uid="{69AC08C3-36D2-6D41-AA55-13B22A09C6C2}"/>
    <hyperlink ref="X3" r:id="rId25" display="https://www.corcoran.com/listing/rented/30-77-vernon-boulevard-g211e-queens-ny-11102/21896788/regionId/1" xr:uid="{23D3295A-9F74-B443-A5CB-A972015E358A}"/>
    <hyperlink ref="X106" r:id="rId26" display="https://www.corcoran.com/listing/rented/30-77-vernon-boulevard-313s-queens-ny-11102/22065875/regionId/1" xr:uid="{4B274197-CF95-414E-9FA0-0A1202AEB80E}"/>
    <hyperlink ref="X114" r:id="rId27" display="https://www.corcoran.com/listing/rented/30-77-vernon-boulevard-417s-queens-ny-11102/22068049/regionId/1" xr:uid="{07759243-C796-3447-8BF3-7B4B92864AE6}"/>
    <hyperlink ref="X56" r:id="rId28" display="https://www.corcoran.com/listing/rented/30-77-vernon-boulevard-521e-queens-ny-11102/22010724/regionId/1" xr:uid="{F4BFD3AC-E320-9648-854C-BE7C45AE4910}"/>
    <hyperlink ref="X22" r:id="rId29" display="https://www.corcoran.com/listing/rented/30-77-vernon-boulevard-232e-queens-ny-11102/21896730/regionId/1" xr:uid="{AD9777F8-5BA6-ED4A-93FA-E92607701D01}"/>
    <hyperlink ref="X251" r:id="rId30" display="https://www.corcoran.com/listing/rented/30-77-vernon-boulevard-638w-queens-ny-11102/22541359/regionId/1" xr:uid="{AFD4DFDD-CBD7-024A-B19C-0A2191B538AF}"/>
    <hyperlink ref="X125" r:id="rId31" display="https://www.corcoran.com/listing/rented/30-77-vernon-boulevard-517s-queens-ny-11102/22104616/regionId/1" xr:uid="{F3FDD9EE-11B7-FF40-B1D1-D979B4D410CA}"/>
    <hyperlink ref="X177" r:id="rId32" display="https://www.corcoran.com/listing/rented/30-77-vernon-boulevard-ph826w-queens-ny-11102/22104688/regionId/1" xr:uid="{6EA37694-E6B4-9544-A1EC-19261BEF1155}"/>
    <hyperlink ref="X97" r:id="rId33" display="https://www.corcoran.com/listing/rented/30-77-vernon-boulevard-212s-queens-ny-11102/22028169/regionId/1" xr:uid="{0851A7FC-D385-EE44-B9AD-B6A0427FA451}"/>
    <hyperlink ref="X99" r:id="rId34" display="https://www.corcoran.com/listing/rented/30-77-vernon-boulevard-214s-queens-ny-11102/22029255/regionId/1" xr:uid="{CB880EE9-143C-9E4F-A3BA-80239BC93168}"/>
    <hyperlink ref="X42" r:id="rId35" display="https://www.corcoran.com/listing/rented/30-77-vernon-boulevard-424e-queens-ny-11102/21961119/regionId/1" xr:uid="{4D8E6DD2-0306-B14A-A87F-4908A2D21BBD}"/>
    <hyperlink ref="X105" r:id="rId36" display="https://www.corcoran.com/listing/rented/30-77-vernon-boulevard-312s-queens-ny-11102/22169920/regionId/1" xr:uid="{39F460E7-729B-4048-BF7A-24AD02B65B14}"/>
    <hyperlink ref="X165" r:id="rId37" display="https://www.corcoran.com/listing/rented/30-77-vernon-boulevard-ph802w-queens-ny-11102/22120286/regionId/1" xr:uid="{267E8804-6CF3-D842-9868-708011CABD26}"/>
    <hyperlink ref="X124" r:id="rId38" display="https://www.corcoran.com/listing/rented/30-77-vernon-boulevard-516s-queens-ny-11102/22065876/regionId/1" xr:uid="{15E8B0CC-7B35-5B44-A23A-8044CED649BA}"/>
    <hyperlink ref="X55" r:id="rId39" display="https://www.corcoran.com/listing/rented/30-77-vernon-boulevard-518e-queens-ny-11102/21979391/regionId/1" xr:uid="{C5A25FD1-0A5B-6348-8912-7F5728201C95}"/>
    <hyperlink ref="X54" r:id="rId40" display="https://www.corcoran.com/listing/rented/30-77-vernon-boulevard-517e-queens-ny-11102/21896873/regionId/1" xr:uid="{061617D5-A7D6-5C45-B9D0-D30FEBB0C522}"/>
    <hyperlink ref="X247" r:id="rId41" display="https://www.corcoran.com/listing/rented/30-77-vernon-boulevard-634w-queens-ny-11102/22572171/regionId/1" xr:uid="{8F945B87-008C-0240-937B-289CA8D397F4}"/>
    <hyperlink ref="X33" r:id="rId42" display="https://www.corcoran.com/listing/rented/30-77-vernon-boulevard-333e-queens-ny-11102/21839551/regionId/1" xr:uid="{3D3A0995-1971-B144-8B38-FAAE5A354BB3}"/>
    <hyperlink ref="X32" r:id="rId43" display="https://www.corcoran.com/listing/rented/30-77-vernon-boulevard-331e-queens-ny-11102/21839550/regionId/1" xr:uid="{DED8ECA2-000B-A140-9118-408FD5C7E9FC}"/>
    <hyperlink ref="X241" r:id="rId44" display="https://www.corcoran.com/listing/rented/30-77-vernon-boulevard-624w-queens-ny-11102/21863827/regionId/1" xr:uid="{17815A73-6B72-344F-B917-79DE3003680F}"/>
    <hyperlink ref="X131" r:id="rId45" display="https://www.corcoran.com/listing/rented/30-77-vernon-boulevard-611s-queens-ny-11102/22171363/regionId/1" xr:uid="{D8D32B94-A00F-B048-AF65-6B6E16CAA08D}"/>
    <hyperlink ref="X26" r:id="rId46" display="https://www.corcoran.com/listing/rented/30-77-vernon-boulevard-306e-queens-ny-11102/21996994/regionId/1" xr:uid="{7F24E8CB-7F3C-2C45-9415-52BC892B81EB}"/>
    <hyperlink ref="X167" r:id="rId47" display="https://www.corcoran.com/listing/rented/30-77-vernon-boulevard-ph805w-queens-ny-11102/22104856/regionId/1" xr:uid="{673F26DB-F0BD-4047-A270-32C12552AC66}"/>
    <hyperlink ref="X197" r:id="rId48" display="https://www.corcoran.com/listing/rented/30-77-vernon-boulevard-329w-queens-ny-11102/21975533/regionId/1" xr:uid="{6C7181EC-88F9-8F4F-97ED-28BEB0290526}"/>
    <hyperlink ref="X242" r:id="rId49" display="https://www.corcoran.com/listing/rented/30-77-vernon-boulevard-625w-queens-ny-11102/21872614/regionId/1" xr:uid="{8DAB2EAF-DEE1-9F4C-89DC-A487380C236D}"/>
    <hyperlink ref="X47" r:id="rId50" display="https://www.corcoran.com/listing/rented/30-77-vernon-boulevard-501e-queens-ny-11102/21911562/regionId/1" xr:uid="{92B7322A-2F68-B246-9DEC-02530B2245EA}"/>
    <hyperlink ref="X27" r:id="rId51" display="https://www.corcoran.com/listing/rented/30-77-vernon-boulevard-309e-queens-ny-11102/21839545/regionId/1" xr:uid="{344BCD5A-958D-AB45-8AE0-9A92D1C4E596}"/>
    <hyperlink ref="X176" r:id="rId52" display="https://www.corcoran.com/listing/rented/30-77-vernon-boulevard-ph825w-queens-ny-11102/22069925/regionId/1" xr:uid="{8E11FF70-75D2-5C48-94DA-224FCD789310}"/>
    <hyperlink ref="X246" r:id="rId53" display="https://www.corcoran.com/listing/rented/30-77-vernon-boulevard-633w-queens-ny-11102/21863829/regionId/1" xr:uid="{D9977EA8-6C64-4347-B112-727DC25E0434}"/>
    <hyperlink ref="X153" r:id="rId54" display="https://www.corcoran.com/listing/rented/30-77-vernon-boulevard-ph724w-queens-ny-11102/21972172/regionId/1" xr:uid="{2C434732-EE5A-2C45-BF44-098934BB204D}"/>
    <hyperlink ref="X178" r:id="rId55" display="https://www.corcoran.com/listing/rented/30-77-vernon-boulevard-ph827w-queens-ny-11102/22070143/regionId/1" xr:uid="{19427A75-DB67-114C-8393-2F2DE67AC557}"/>
    <hyperlink ref="X258" r:id="rId56" display="https://www.corcoran.com/listing/rented/30-77-vernon-boulevard-827w-queens-ny-11102/22070228/regionId/1" xr:uid="{53B2F339-A8B0-8E45-8223-6338F6023913}"/>
    <hyperlink ref="X243" r:id="rId57" display="https://www.corcoran.com/listing/rented/30-77-vernon-boulevard-626w-queens-ny-11102/21911529/regionId/1" xr:uid="{BDE9C8C3-2E04-B441-B094-00314860345B}"/>
    <hyperlink ref="X175" r:id="rId58" display="https://www.corcoran.com/listing/rented/30-77-vernon-boulevard-ph824w-queens-ny-11102/22085943/regionId/1" xr:uid="{D1BF51A1-1B39-4545-AC65-ADAF2B76B82B}"/>
    <hyperlink ref="X143" r:id="rId59" display="https://www.corcoran.com/listing/rented/30-77-vernon-boulevard-ph703w-queens-ny-11102/21976881/regionId/1" xr:uid="{81E6CACA-3332-F44E-8432-C562CB7D6729}"/>
    <hyperlink ref="X228" r:id="rId60" display="https://www.corcoran.com/listing/rented/30-77-vernon-boulevard-607w-queens-ny-11102/21863824/regionId/1" xr:uid="{A263C234-AEB4-C340-840C-455BA93B7B1F}"/>
    <hyperlink ref="X219" r:id="rId61" display="https://www.corcoran.com/listing/rented/30-77-vernon-boulevard-536w-queens-ny-11102/21885479/regionId/1" xr:uid="{B80F1F2E-7EC4-7248-B400-4BCCAB3D1AB0}"/>
    <hyperlink ref="X144" r:id="rId62" display="https://www.corcoran.com/listing/rented/30-77-vernon-boulevard-ph704w-queens-ny-11102/22055334/regionId/1" xr:uid="{98E42D3F-1874-C44F-92DC-875BA1CB8740}"/>
    <hyperlink ref="X229" r:id="rId63" display="https://www.corcoran.com/listing/rented/30-77-vernon-boulevard-608w-queens-ny-11102/21863825/regionId/1" xr:uid="{13C62755-073B-4745-BC81-6DF57904AE30}"/>
    <hyperlink ref="X164" r:id="rId64" display="https://www.corcoran.com/listing/rented/30-77-vernon-boulevard-ph801w-queens-ny-11102/22086285/regionId/1" xr:uid="{5F8F59D5-2426-7446-B347-1D55B1B0E96E}"/>
    <hyperlink ref="X240" r:id="rId65" display="https://www.corcoran.com/listing/rented/30-77-vernon-boulevard-623w-queens-ny-11102/21928822/regionId/1" xr:uid="{E2E63556-5D39-7348-A680-F051AAD76E6E}"/>
    <hyperlink ref="X163" r:id="rId66" display="https://www.corcoran.com/listing/rented/30-77-vernon-boulevard-ph739w-queens-ny-11102/22659221/regionId/1" xr:uid="{774DF4F7-8197-8841-99A8-52614CF63C1B}"/>
    <hyperlink ref="X157" r:id="rId67" display="https://www.corcoran.com/listing/rented/30-77-vernon-boulevard-ph730w-queens-ny-11102/21976876/regionId/1" xr:uid="{AB99AF8C-1258-CD49-BA85-FB871F41662C}"/>
    <hyperlink ref="X155" r:id="rId68" display="https://www.corcoran.com/listing/rented/30-77-vernon-boulevard-ph727w-queens-ny-11102/22030920/regionId/1" xr:uid="{F43776A2-F428-BB44-BFEF-87018129F7CB}"/>
    <hyperlink ref="X160" r:id="rId69" display="https://www.corcoran.com/listing/rented/30-77-vernon-boulevard-ph736w-queens-ny-11102/21996940/regionId/1" xr:uid="{697775FB-998B-8A49-805D-7DCF8B2FE20D}"/>
    <hyperlink ref="X152" r:id="rId70" display="https://www.corcoran.com/listing/rented/30-77-vernon-boulevard-ph723w-queens-ny-11102/21976880/regionId/1" xr:uid="{BEB9FB63-2ECB-8D49-8683-0568A432AF33}"/>
    <hyperlink ref="X161" r:id="rId71" display="https://www.corcoran.com/listing/rented/30-77-vernon-boulevard-ph737w-queens-ny-11102/21979306/regionId/1" xr:uid="{B801E006-5433-C741-A7AD-0AD6E28F4164}"/>
    <hyperlink ref="X227" r:id="rId72" display="https://www.corcoran.com/listing/rented/30-77-vernon-boulevard-606w-queens-ny-11102/22010798/regionId/1" xr:uid="{27DE93FA-8EE2-6F4D-9558-09C73579A739}"/>
    <hyperlink ref="X141" r:id="rId73" display="https://www.corcoran.com/listing/rented/30-77-vernon-boulevard-ph701w-queens-ny-11102/21928813/regionId/1" xr:uid="{15F36457-2BAB-7C49-9272-B388537DACBB}"/>
    <hyperlink ref="X190" r:id="rId74" display="https://www.corcoran.com/listing/rented/30-77-vernon-boulevard-309w-queens-ny-11102/22376709/regionId/1" xr:uid="{10B64026-9CE0-C244-ADC6-26BF8AEC980E}"/>
    <hyperlink ref="X216" r:id="rId75" display="https://www.corcoran.com/listing/rented/30-77-vernon-boulevard-528w-queens-ny-11102/22024484/regionId/1" xr:uid="{97AF79F8-DB92-6846-9F6F-0456DAA6E9A6}"/>
    <hyperlink ref="X223" r:id="rId76" display="https://www.corcoran.com/listing/rented/30-77-vernon-boulevard-602w-queens-ny-11102/21863823/regionId/1" xr:uid="{C507BD50-99A9-C946-A6B4-3F10C540F829}"/>
    <hyperlink ref="X224" r:id="rId77" display="https://www.corcoran.com/listing/rented/30-77-vernon-boulevard-603w-queens-ny-11102/21885554/regionId/1" xr:uid="{3D3B1012-8DB2-9343-BDAF-F32FBE3D9554}"/>
    <hyperlink ref="X225" r:id="rId78" display="https://www.corcoran.com/listing/rented/30-77-vernon-boulevard-604w-queens-ny-11102/21885555/regionId/1" xr:uid="{F31B2E33-A0DD-F240-9DD2-FFDA4F9DD9AD}"/>
    <hyperlink ref="X46" r:id="rId79" display="https://www.corcoran.com/listing/rented/30-77-vernon-boulevard-433e-queens-ny-11102/21896832/regionId/1" xr:uid="{D6FF049D-2391-884E-B458-A5F36F4FA1B5}"/>
    <hyperlink ref="X43" r:id="rId80" display="https://www.corcoran.com/listing/rented/30-77-vernon-boulevard-430e-queens-ny-11102/21951570/regionId/1" xr:uid="{5E9DC674-A423-584C-9777-4B49E6CB6D45}"/>
    <hyperlink ref="X45" r:id="rId81" display="https://www.corcoran.com/listing/rented/30-77-vernon-boulevard-432e-queens-ny-11102/21967587/regionId/1" xr:uid="{90520A66-85C6-2846-8C55-D4E8579C5534}"/>
    <hyperlink ref="X204" r:id="rId82" display="https://www.corcoran.com/listing/rented/30-77-vernon-boulevard-429w-queens-ny-11102/22010766/regionId/1" xr:uid="{6664AB1D-1975-F441-931B-B4AA61C44F82}"/>
    <hyperlink ref="X82" r:id="rId83" display="https://www.corcoran.com/listing/rented/30-77-vernon-boulevard-ph704s-queens-ny-11102/22214535/regionId/1" xr:uid="{344FEDB4-FA08-2242-8100-23895BEE7B0F}"/>
    <hyperlink ref="X129" r:id="rId84" display="https://www.corcoran.com/listing/rented/30-77-vernon-boulevard-606s-queens-ny-11102/22403734/regionId/1" xr:uid="{30309038-CF16-7E49-A1DC-BB6601688E41}"/>
    <hyperlink ref="X111" r:id="rId85" display="https://www.corcoran.com/listing/rented/30-77-vernon-boulevard-405s-queens-ny-11102/22086847/regionId/1" xr:uid="{C23EE9AE-14CA-2541-ACEF-E147161C2F23}"/>
    <hyperlink ref="X25" r:id="rId86" display="https://www.corcoran.com/listing/rented/30-77-vernon-boulevard-305e-queens-ny-11102/21839544/regionId/1" xr:uid="{5285668F-B91F-C348-99C3-4267C9039DB3}"/>
    <hyperlink ref="X67" r:id="rId87" display="https://www.corcoran.com/listing/rented/30-77-vernon-boulevard-605e-queens-ny-11102/21996976/regionId/1" xr:uid="{21AD7AE4-FC8A-0342-BCF5-E44E4DA1A7A6}"/>
    <hyperlink ref="X226" r:id="rId88" display="https://www.corcoran.com/listing/rented/30-77-vernon-boulevard-605w-queens-ny-11102/21885556/regionId/1" xr:uid="{A692A35D-315B-3948-AC06-67C4D91183EA}"/>
    <hyperlink ref="X40" r:id="rId89" display="https://www.corcoran.com/listing/rented/30-77-vernon-boulevard-422e-queens-ny-11102/21863996/regionId/1" xr:uid="{7D6C763D-7DD5-1D42-A0F0-246F9C4CC1D0}"/>
    <hyperlink ref="X41" r:id="rId90" display="https://www.corcoran.com/listing/rented/30-77-vernon-boulevard-423e-queens-ny-11102/21863997/regionId/1" xr:uid="{A406F0B7-1BCF-374F-9CC0-4CE500246171}"/>
    <hyperlink ref="X73" r:id="rId91" display="https://www.corcoran.com/listing/rented/30-77-vernon-boulevard-801e-queens-ny-11102/22421172/regionId/1" xr:uid="{621B1DE9-1251-724D-81D8-0BB2B5B8DE52}"/>
    <hyperlink ref="X31" r:id="rId92" display="https://www.corcoran.com/listing/rented/30-77-vernon-boulevard-321e-queens-ny-11102/21951489/regionId/1" xr:uid="{E26D7ED7-6335-3445-98AF-A65913D9EEAC}"/>
    <hyperlink ref="X7" r:id="rId93" display="https://www.corcoran.com/listing/rented/30-77-vernon-boulevard-g217e-queens-ny-11102/21886124/regionId/1" xr:uid="{DBB4F9AA-C727-EE46-A574-15621BE51C79}"/>
    <hyperlink ref="X133" r:id="rId94" display="https://www.corcoran.com/listing/rented/30-77-vernon-boulevard-613s-queens-ny-11102/22740587/regionId/1" xr:uid="{370E1398-2972-074F-AC89-F6F6AACE28BC}"/>
    <hyperlink ref="X5" r:id="rId95" display="https://www.corcoran.com/listing/rented/30-77-vernon-boulevard-g215e-queens-ny-11102/21912016/regionId/1" xr:uid="{EB7CEF63-E5F3-534E-A0B6-8F9116DCB64D}"/>
    <hyperlink ref="X245" r:id="rId96" display="https://www.corcoran.com/listing/rented/30-77-vernon-boulevard-628w-queens-ny-11102/22188668/regionId/1" xr:uid="{B26439B1-D08F-954A-8E9E-56A5F46D46B7}"/>
    <hyperlink ref="X57" r:id="rId97" display="https://www.corcoran.com/listing/rented/30-77-vernon-boulevard-522e-queens-ny-11102/21898715/regionId/1" xr:uid="{405C814F-156B-9B4D-AD21-FF3E8B5C6C74}"/>
    <hyperlink ref="X122" r:id="rId98" display="https://www.corcoran.com/listing/rented/30-77-vernon-boulevard-514s-queens-ny-11102/22692040/regionId/1" xr:uid="{318026AB-F7C0-D04E-AE28-63A59A82878F}"/>
    <hyperlink ref="X128" r:id="rId99" display="https://www.corcoran.com/listing/rented/30-77-vernon-boulevard-605s-queens-ny-11102/22179466/regionId/1" xr:uid="{E0B615F5-A783-F34A-9649-B9B32AD2DCE0}"/>
    <hyperlink ref="X180" r:id="rId100" display="https://www.corcoran.com/listing/rented/30-77-vernon-boulevard-ph833w-queens-ny-11102/22120152/regionId/1" xr:uid="{78B07F38-8B2F-D746-B996-D9925253DAC4}"/>
    <hyperlink ref="X21" r:id="rId101" display="https://www.corcoran.com/listing/rented/30-77-vernon-boulevard-206e-queens-ny-11102/21926837/regionId/1" xr:uid="{D9B9C229-2B9B-DE45-A3A5-CB0D9C2B6B29}"/>
    <hyperlink ref="X154" r:id="rId102" display="https://www.corcoran.com/listing/rented/30-77-vernon-boulevard-ph725w-queens-ny-11102/22120108/regionId/1" xr:uid="{5927F6B3-8B5F-9C4C-A1AC-10EA2DCF44DE}"/>
    <hyperlink ref="X208" r:id="rId103" display="https://www.corcoran.com/listing/rented/30-77-vernon-boulevard-508w-queens-ny-11102/22541376/regionId/1" xr:uid="{2686AE34-4AA1-6948-ABC7-E85A375DD8DB}"/>
    <hyperlink ref="X196" r:id="rId104" display="https://www.corcoran.com/listing/rented/30-77-vernon-boulevard-328w-queens-ny-11102/21911535/regionId/1" xr:uid="{BFC9165C-A905-D642-872A-F89E4FD34962}"/>
    <hyperlink ref="X132" r:id="rId105" display="https://www.corcoran.com/listing/rented/30-77-vernon-boulevard-612s-queens-ny-11102/22662882/regionId/1" xr:uid="{8016F4D0-0217-9849-BC1B-1254604B6123}"/>
    <hyperlink ref="X76" r:id="rId106" display="https://www.corcoran.com/listing/rented/30-77-vernon-boulevard-g202s-queens-ny-11102/22188773/regionId/1" xr:uid="{8E67D404-591E-8040-9C94-34DB0A4ED2D5}"/>
    <hyperlink ref="X117" r:id="rId107" display="https://www.corcoran.com/listing/rented/30-77-vernon-boulevard-502s-queens-ny-11102/22459107/regionId/1" xr:uid="{F1424FFC-69AA-FA41-AAEE-143B468082FA}"/>
    <hyperlink ref="X35" r:id="rId108" display="https://www.corcoran.com/listing/rented/30-77-vernon-boulevard-406e-queens-ny-11102/22459106/regionId/1" xr:uid="{A104884D-71BE-EF48-84C8-C804A204D109}"/>
    <hyperlink ref="X103" r:id="rId109" display="https://www.corcoran.com/listing/rented/30-77-vernon-boulevard-306s-queens-ny-11102/22171693/regionId/1" xr:uid="{B2A8A5D2-7654-7D4C-8EEB-981E4ADBC112}"/>
    <hyperlink ref="X119" r:id="rId110" display="https://www.corcoran.com/listing/rented/30-77-vernon-boulevard-508s-queens-ny-11102/22085879/regionId/1" xr:uid="{80D472ED-1616-6842-A054-8C6C0779EFD9}"/>
    <hyperlink ref="X127" r:id="rId111" display="https://www.corcoran.com/listing/rented/30-77-vernon-boulevard-601s-queens-ny-11102/22214503/regionId/1" xr:uid="{763F9030-F3F4-C44A-92A5-6679E58B9D06}"/>
    <hyperlink ref="X249" r:id="rId112" display="https://www.corcoran.com/listing/rented/30-77-vernon-boulevard-636w-queens-ny-11102/21970119/regionId/1" xr:uid="{EC96E1DE-5AAB-6545-B3B9-E798D4065C2B}"/>
    <hyperlink ref="X38" r:id="rId113" display="https://www.corcoran.com/listing/rented/30-77-vernon-boulevard-420e-queens-ny-11102/21997203/regionId/1" xr:uid="{F03790BC-3F33-0C4D-8F23-476CBFBE1AB7}"/>
    <hyperlink ref="X183" r:id="rId114" display="https://www.corcoran.com/listing/rented/30-77-vernon-boulevard-117w-queens-ny-11102/21967134/regionId/1" xr:uid="{7B224AB0-E79B-B548-A55D-405C2F7F8E4D}"/>
    <hyperlink ref="X207" r:id="rId115" display="https://www.corcoran.com/listing/rented/30-77-vernon-boulevard-506w-queens-ny-11102/21863821/regionId/1" xr:uid="{E56D5E57-F48E-8940-A0ED-6EBAB53001FC}"/>
    <hyperlink ref="X62" r:id="rId116" display="https://www.corcoran.com/listing/rented/30-77-vernon-boulevard-601e-queens-ny-11102/22028171/regionId/1" xr:uid="{C1353623-78FE-7746-8E3F-4FB3C9061F52}"/>
    <hyperlink ref="X36" r:id="rId117" display="https://www.corcoran.com/listing/rented/30-77-vernon-boulevard-409e-queens-ny-11102/22188615/regionId/1" xr:uid="{BBD7C45E-5761-1C4A-9A45-9C182CE23AE9}"/>
    <hyperlink ref="X85" r:id="rId118" display="https://www.corcoran.com/listing/rented/30-77-vernon-boulevard-ph708s-queens-ny-11102/22451214/regionId/1" xr:uid="{2A61F976-B1EC-2342-A618-58CC91B09B2E}"/>
    <hyperlink ref="X179" r:id="rId119" display="https://www.corcoran.com/listing/rented/30-77-vernon-boulevard-ph832w-queens-ny-11102/22030976/regionId/1" xr:uid="{172496C1-9513-7448-B06E-8AAEA47B3D45}"/>
    <hyperlink ref="X198" r:id="rId120" display="https://www.corcoran.com/listing/rented/30-77-vernon-boulevard-410w-queens-ny-11102/22376736/regionId/1" xr:uid="{3CA1D5C6-0DAA-5B49-9E59-3C61EA187B60}"/>
    <hyperlink ref="X18" r:id="rId121" display="https://www.corcoran.com/listing/rented/30-77-vernon-boulevard-201e-queens-ny-11102/22552771/regionId/1" xr:uid="{C2553705-74DB-5940-A92F-D2FB24C1B61A}"/>
    <hyperlink ref="X220" r:id="rId122" display="https://www.corcoran.com/listing/rented/30-77-vernon-boulevard-537w-queens-ny-11102/22572188/regionId/1" xr:uid="{F876F74A-3D64-244A-BF44-697AA8717071}"/>
    <hyperlink ref="X188" r:id="rId123" display="https://www.corcoran.com/listing/rented/30-77-vernon-boulevard-217w-queens-ny-11102/21808918/regionId/1" xr:uid="{F19F3903-441D-D84D-A108-2F96644DA330}"/>
    <hyperlink ref="X4" r:id="rId124" display="https://www.corcoran.com/listing/rented/30-77-vernon-boulevard-g212e-queens-ny-11102/21885558/regionId/1" xr:uid="{55005E6D-D1BD-DF47-9DAD-D21507CFECCD}"/>
    <hyperlink ref="X116" r:id="rId125" display="https://www.corcoran.com/listing/rented/30-77-vernon-boulevard-501s-queens-ny-11102/22171639/regionId/1" xr:uid="{CFB99F36-1017-E44B-BB72-562BAE3FD4FC}"/>
    <hyperlink ref="X44" r:id="rId126" display="https://www.corcoran.com/listing/rented/30-77-vernon-boulevard-431e-queens-ny-11102/21961079/regionId/1" xr:uid="{9FEDF8C3-149E-9645-9C42-9FBB2E00847D}"/>
    <hyperlink ref="X51" r:id="rId127" display="https://www.corcoran.com/listing/rented/30-77-vernon-boulevard-510e-queens-ny-11102/22030653/regionId/1" xr:uid="{476DB9B5-24B4-DD48-94A3-EB6F79E9123C}"/>
    <hyperlink ref="X93" r:id="rId128" display="https://www.corcoran.com/listing/rented/30-77-vernon-boulevard-ph808s-queens-ny-11102/22459108/regionId/1" xr:uid="{27CBE9AF-4CF7-D942-873E-CF2EAB5B3FD0}"/>
    <hyperlink ref="X81" r:id="rId129" display="https://www.corcoran.com/listing/rented/30-77-vernon-boulevard-ph703s-queens-ny-11102/22120379/regionId/1" xr:uid="{B46EE55B-D673-8A47-A678-E804219D4CA3}"/>
    <hyperlink ref="X30" r:id="rId130" display="https://www.corcoran.com/listing/rented/30-77-vernon-boulevard-320e-queens-ny-11102/21970218/regionId/1" xr:uid="{8694E220-4937-FF44-99C1-687BAFF68ADA}"/>
    <hyperlink ref="X142" r:id="rId131" display="https://www.corcoran.com/listing/rented/30-77-vernon-boulevard-ph702w-queens-ny-11102/21951635/regionId/1" xr:uid="{1DA6AA05-561F-E242-A1AB-E0411FAA99F9}"/>
    <hyperlink ref="X70" r:id="rId132" display="https://www.corcoran.com/listing/rented/30-77-vernon-boulevard-609e-queens-ny-11102/21997071/regionId/1" xr:uid="{22B859E4-B651-114B-BEE1-7F1AC58B10B7}"/>
    <hyperlink ref="X166" r:id="rId133" display="https://www.corcoran.com/listing/rented/30-77-vernon-boulevard-ph804w-queens-ny-11102/22147792/regionId/1" xr:uid="{CCABBF46-D6D2-0A4E-A94E-A690D0CEFB44}"/>
    <hyperlink ref="X64" r:id="rId134" display="https://www.corcoran.com/listing/rented/30-77-vernon-boulevard-603e-queens-ny-11102/21951691/regionId/1" xr:uid="{6D38930F-CC60-3345-8154-B67CB9A1C65C}"/>
    <hyperlink ref="X91" r:id="rId135" display="https://www.corcoran.com/listing/rented/30-77-vernon-boulevard-ph804s-queens-ny-11102/22272460/regionId/1" xr:uid="{C23C39FB-9EFE-3E44-82DF-EEF1D390AAFF}"/>
    <hyperlink ref="X90" r:id="rId136" display="https://www.corcoran.com/listing/rented/30-77-vernon-boulevard-ph803s-queens-ny-11102/22313221/regionId/1" xr:uid="{FFA585E3-B0B6-954C-B48E-BA874E871F94}"/>
    <hyperlink ref="X39" r:id="rId137" display="https://www.corcoran.com/listing/rented/30-77-vernon-boulevard-421e-queens-ny-11102/22622983/regionId/1" xr:uid="{81CE4E44-CAA0-1848-A937-E8D7F8293637}"/>
    <hyperlink ref="X112" r:id="rId138" display="https://www.corcoran.com/listing/rented/30-77-vernon-boulevard-406s-queens-ny-11102/22214530/regionId/1" xr:uid="{D656A348-3033-004B-AD43-6243A3EC00AD}"/>
    <hyperlink ref="X130" r:id="rId139" display="https://www.corcoran.com/listing/rented/30-77-vernon-boulevard-608s-queens-ny-11102/22441933/regionId/1" xr:uid="{BD296B28-88B4-CD40-88EE-7A0BBB37AF18}"/>
    <hyperlink ref="X84" r:id="rId140" display="https://www.corcoran.com/listing/rented/30-77-vernon-boulevard-ph707s-queens-ny-11102/22421166/regionId/1" xr:uid="{E76C024E-DCEB-3D48-B801-F69AC0FBD115}"/>
    <hyperlink ref="X80" r:id="rId141" display="https://www.corcoran.com/listing/rented/30-77-vernon-boulevard-ph702s-queens-ny-11102/22446632/regionId/1" xr:uid="{02EA2BB2-376F-7349-B27F-0517481778D8}"/>
    <hyperlink ref="X89" r:id="rId142" display="https://www.corcoran.com/listing/rented/30-77-vernon-boulevard-ph802s-queens-ny-11102/22446713/regionId/1" xr:uid="{33399165-5E6D-1445-861C-2F7306101560}"/>
    <hyperlink ref="X231" r:id="rId143" display="https://www.corcoran.com/listing/rented/30-77-vernon-boulevard-611w-queens-ny-11102/21885557/regionId/1" xr:uid="{CC5BFE24-AF8E-534F-B339-F3B319C3F1E2}"/>
    <hyperlink ref="X203" r:id="rId144" display="https://www.corcoran.com/listing/rented/30-77-vernon-boulevard-428w-queens-ny-11102/22086423/regionId/1" xr:uid="{F4285E3C-DC6D-9A49-A3C6-2DF2809C0E32}"/>
    <hyperlink ref="X88" r:id="rId145" display="https://www.corcoran.com/listing/rented/30-77-vernon-boulevard-ph801s-queens-ny-11102/22441936/regionId/1" xr:uid="{C53663C6-86AF-CE46-A07C-79A03F0870E6}"/>
    <hyperlink ref="X92" r:id="rId146" display="https://www.corcoran.com/listing/rented/30-77-vernon-boulevard-ph807s-queens-ny-11102/22441937/regionId/1" xr:uid="{DE6CED35-A7EF-054B-BA02-943E9A114669}"/>
    <hyperlink ref="X230" r:id="rId147" display="https://www.corcoran.com/listing/rented/30-77-vernon-boulevard-609w-queens-ny-11102/21863826/regionId/1" xr:uid="{F814B3C8-413F-9C46-A92A-A48E77A0A7F7}"/>
    <hyperlink ref="X195" r:id="rId148" display="https://www.corcoran.com/listing/rented/30-77-vernon-boulevard-320w-queens-ny-11102/21839548/regionId/1" xr:uid="{F790188B-C19B-E34A-AE5D-A9B821B768FA}"/>
    <hyperlink ref="X50" r:id="rId149" display="https://www.corcoran.com/listing/rented/30-77-vernon-boulevard-506e-queens-ny-11102/22337499/regionId/1" xr:uid="{A0D5E0B7-DF1F-A34C-905A-729DD6D2ED88}"/>
    <hyperlink ref="X156" r:id="rId150" display="https://www.corcoran.com/listing/rented/30-77-vernon-boulevard-ph729w-queens-ny-11102/22010772/regionId/1" xr:uid="{AFACED6D-9479-4347-AD8C-1405C74F050C}"/>
    <hyperlink ref="X118" r:id="rId151" display="https://www.corcoran.com/listing/rented/30-77-vernon-boulevard-505s-queens-ny-11102/22147812/regionId/1" xr:uid="{638DE205-0741-9A4D-83E5-3C31D249CEEA}"/>
    <hyperlink ref="X194" r:id="rId152" display="https://www.corcoran.com/listing/rented/30-77-vernon-boulevard-317w-queens-ny-11102/21863835/regionId/1" xr:uid="{95FAB53E-C1EC-8F44-8985-1D91E3B6982D}"/>
    <hyperlink ref="X199" r:id="rId153" display="https://www.corcoran.com/listing/rented/30-77-vernon-boulevard-414w-queens-ny-11102/21928707/regionId/1" xr:uid="{71645785-3FA1-6944-9FCB-382903815A39}"/>
    <hyperlink ref="X200" r:id="rId154" display="https://www.corcoran.com/listing/rented/30-77-vernon-boulevard-417w-queens-ny-11102/21951946/regionId/1" xr:uid="{805E3198-0432-B248-A6AF-90F3B9BC2185}"/>
    <hyperlink ref="X11" r:id="rId155" display="https://www.corcoran.com/listing/rented/30-77-vernon-boulevard-ph706e-queens-ny-11102/22403736/regionId/1" xr:uid="{8E455D87-5B04-0341-9EC4-31F4B0F903C1}"/>
    <hyperlink ref="X102" r:id="rId156" display="https://www.corcoran.com/listing/rented/30-77-vernon-boulevard-305s-queens-ny-11102/22044290/regionId/1" xr:uid="{573F6504-42FF-8448-977E-0E093D728CEE}"/>
    <hyperlink ref="X212" r:id="rId157" display="https://www.corcoran.com/listing/rented/30-77-vernon-boulevard-515w-queens-ny-11102/21951766/regionId/1" xr:uid="{1722070A-D82F-2B48-8F5E-5A8EC5EB1D2F}"/>
    <hyperlink ref="X211" r:id="rId158" display="https://www.corcoran.com/listing/rented/30-77-vernon-boulevard-514w-queens-ny-11102/21912142/regionId/1" xr:uid="{FBBE59FC-5C67-664C-9DB7-CD8C3C5F9545}"/>
    <hyperlink ref="X215" r:id="rId159" display="https://www.corcoran.com/listing/rented/30-77-vernon-boulevard-520w-queens-ny-11102/22028170/regionId/1" xr:uid="{72C39068-D37C-3F4B-AC96-D26191F8D5EE}"/>
    <hyperlink ref="X83" r:id="rId160" display="https://www.corcoran.com/listing/rented/30-77-vernon-boulevard-ph705s-queens-ny-11102/22313437/regionId/1" xr:uid="{5C27C3B9-DC5E-C445-B6AE-FB4016B0C14C}"/>
    <hyperlink ref="X239" r:id="rId161" display="https://www.corcoran.com/listing/rented/30-77-vernon-boulevard-622w-queens-ny-11102/21864000/regionId/1" xr:uid="{840D8DAF-AC57-844D-ACA4-C8C363A7F3BC}"/>
    <hyperlink ref="X244" r:id="rId162" display="https://www.corcoran.com/listing/rented/30-77-vernon-boulevard-627w-queens-ny-11102/21863828/regionId/1" xr:uid="{CC3FF2CA-0BD6-9649-AB9F-D278B49254FF}"/>
    <hyperlink ref="X238" r:id="rId163" display="https://www.corcoran.com/listing/rented/30-77-vernon-boulevard-620w-queens-ny-11102/22070492/regionId/1" xr:uid="{E88B8B8D-A73F-BB41-8692-D60FE340D54C}"/>
    <hyperlink ref="X151" r:id="rId164" display="https://www.corcoran.com/listing/rented/30-77-vernon-boulevard-ph722w-queens-ny-11102/21970234/regionId/1" xr:uid="{3873AA16-D9F2-5B4D-B564-1035572143C5}"/>
    <hyperlink ref="X250" r:id="rId165" display="https://www.corcoran.com/listing/rented/30-77-vernon-boulevard-637w-queens-ny-11102/22622957/regionId/1" xr:uid="{F5E418F1-F362-8445-9D3A-1AA0CF19AF26}"/>
    <hyperlink ref="X174" r:id="rId166" display="https://www.corcoran.com/listing/rented/30-77-vernon-boulevard-ph822w-queens-ny-11102/21979157/regionId/1" xr:uid="{0EF51F4F-228F-8246-A9AF-6248042FB58A}"/>
    <hyperlink ref="X235" r:id="rId167" display="https://www.corcoran.com/listing/rented/30-77-vernon-boulevard-617w-queens-ny-11102/22024762/regionId/1" xr:uid="{B95E80DF-446C-984B-AD4E-FA3F7EE68014}"/>
    <hyperlink ref="X185" r:id="rId168" display="https://www.corcoran.com/listing/rented/30-77-vernon-boulevard-120w-queens-ny-11102/22024705/regionId/1" xr:uid="{D968F0C5-2F76-F747-94F6-D07E099A8907}"/>
    <hyperlink ref="X182" r:id="rId169" display="https://www.corcoran.com/listing/rented/30-77-vernon-boulevard-115w-queens-ny-11102/22249151/regionId/1" xr:uid="{1890EF43-4A0C-5542-A0D4-01195D8288AB}"/>
    <hyperlink ref="X137" r:id="rId170" display="https://www.corcoran.com/listing/rented/30-77-vernon-boulevard-g125w-queens-ny-11102/22121525/regionId/1" xr:uid="{69EEC01D-4BBF-F247-95E6-E654CE3E74AD}"/>
    <hyperlink ref="X213" r:id="rId171" display="https://www.corcoran.com/listing/rented/30-77-vernon-boulevard-516w-queens-ny-11102/22729594/regionId/1" xr:uid="{E4536435-7454-334D-A7DE-394EF3FE87FA}"/>
    <hyperlink ref="X236" r:id="rId172" display="https://www.corcoran.com/listing/rented/30-77-vernon-boulevard-618w-queens-ny-11102/22030910/regionId/1" xr:uid="{A1F109BC-C216-6640-8DCC-BA8599AB923F}"/>
    <hyperlink ref="X184" r:id="rId173" display="https://www.corcoran.com/listing/rented/30-77-vernon-boulevard-118w-queens-ny-11102/21980662/regionId/1" xr:uid="{E7C3389B-192D-E54E-A780-83B1507E3EAC}"/>
    <hyperlink ref="X192" r:id="rId174" display="https://www.corcoran.com/listing/rented/30-77-vernon-boulevard-316w-queens-ny-11102/21839547/regionId/1" xr:uid="{39C5A872-1D7E-C745-AE4C-5456BFDC54D0}"/>
    <hyperlink ref="X193" r:id="rId175" display="https://www.corcoran.com/listing/rented/30-77-vernon-boulevard-316west-queens-ny-11102/22337353/regionId/1" xr:uid="{CF14D9EA-4CA0-6B48-AC3B-5B9B97B3E89F}"/>
    <hyperlink ref="X77" r:id="rId176" display="https://www.corcoran.com/listing/rented/30-77-vernon-boulevard-g217s-queens-ny-11102/22028172/regionId/1" xr:uid="{1054D0F3-EE00-7341-934E-6706C09E7A0D}"/>
    <hyperlink ref="X101" r:id="rId177" display="https://www.corcoran.com/listing/rented/30-77-vernon-boulevard-217s-queens-ny-11102/22571209/regionId/1" xr:uid="{AD311532-C924-1F47-9437-0899CEE102D1}"/>
    <hyperlink ref="X138" r:id="rId178" display="https://www.corcoran.com/listing/rented/30-77-vernon-boulevard-g126w-queens-ny-11102/22105161/regionId/1" xr:uid="{9DBC95AE-8332-AC4F-8AF4-FD58BC5DA1FA}"/>
    <hyperlink ref="X75" r:id="rId179" display="https://www.corcoran.com/listing/rented/30-77-vernon-boulevard-g201s-queens-ny-11102/22188747/regionId/1" xr:uid="{7E2FCE42-B6C0-9F44-ADCE-F0840C4E42CE}"/>
    <hyperlink ref="X79" r:id="rId180" display="https://www.corcoran.com/listing/rented/30-77-vernon-boulevard-g219s-queens-ny-11102/22105088/regionId/1" xr:uid="{5CDA214F-6E85-FE44-AA54-DE17EA13D53B}"/>
    <hyperlink ref="X71" r:id="rId181" display="https://www.corcoran.com/listing/rented/30-77-vernon-boulevard-610e-queens-ny-11102/22121729/regionId/1" xr:uid="{DE4983F6-E4A5-9543-90E6-A74E6A5F4F8F}"/>
    <hyperlink ref="X6" r:id="rId182" display="https://www.corcoran.com/listing/rented/30-77-vernon-boulevard-g216e-queens-ny-11102/21961134/regionId/1" xr:uid="{EE5EE79E-B2C5-3A49-915A-FDA41015B9C1}"/>
    <hyperlink ref="X202" r:id="rId183" display="https://www.corcoran.com/listing/rented/30-77-vernon-boulevard-420w-queens-ny-11102/21970268/regionId/1" xr:uid="{B0BCFEA3-6E87-D94E-839A-9D524125C99E}"/>
    <hyperlink ref="X2" r:id="rId184" display="https://www.corcoran.com/listing/rented/30-77-vernon-boulevard-g210e-queens-ny-11102/22643862/regionId/1" xr:uid="{D6CD972B-F94C-D545-8C6B-C1621FEB87E6}"/>
    <hyperlink ref="X49" r:id="rId185" display="https://www.corcoran.com/listing/rented/30-77-vernon-boulevard-505e-queens-ny-11102/22622962/regionId/1" xr:uid="{A00A42F5-2427-A048-BB70-45A3D666328F}"/>
    <hyperlink ref="X69" r:id="rId186" display="https://www.corcoran.com/listing/rented/30-77-vernon-boulevard-608e-queens-ny-11102/22006461/regionId/1" xr:uid="{601714F2-57E2-EF4A-91CE-7744F651E3D8}"/>
    <hyperlink ref="X234" r:id="rId187" display="https://www.corcoran.com/listing/rented/30-77-vernon-boulevard-614w-queens-ny-11102/22121344/regionId/1" xr:uid="{59E90F19-87BA-0F42-8685-75AF436DFF9F}"/>
    <hyperlink ref="X123" r:id="rId188" display="https://www.corcoran.com/listing/rented/30-77-vernon-boulevard-515s-queens-ny-11102/22387551/regionId/1" xr:uid="{EAE90081-0AAD-034C-9C2D-627B910DAB87}"/>
    <hyperlink ref="X189" r:id="rId189" display="https://www.corcoran.com/listing/rented/30-77-vernon-boulevard-218w-queens-ny-11102/22513182/regionId/1" xr:uid="{23E307E6-2CB2-A346-B41C-AD2C7E53FC3E}"/>
    <hyperlink ref="X139" r:id="rId190" display="https://www.corcoran.com/listing/rented/30-77-vernon-boulevard-g127w-queens-ny-11102/22342455/regionId/1" xr:uid="{E6BF2B15-7D7A-9B49-B582-FEB60061BB70}"/>
    <hyperlink ref="X104" r:id="rId191" display="https://www.corcoran.com/listing/rented/30-77-vernon-boulevard-310s-queens-ny-11102/22008993/regionId/1" xr:uid="{6D104D93-AF6C-014F-AB63-53A966CA233A}"/>
    <hyperlink ref="X74" r:id="rId192" display="https://www.corcoran.com/listing/rented/30-77-vernon-boulevard-g106s-queens-ny-11102/22552812/regionId/1" xr:uid="{69582442-04AC-9B44-8093-D82385C06597}"/>
    <hyperlink ref="X108" r:id="rId193" display="https://www.corcoran.com/listing/rented/30-77-vernon-boulevard-316s-queens-ny-11102/22008781/regionId/1" xr:uid="{4A1854F8-31F9-4040-B3AA-8E84327040B4}"/>
    <hyperlink ref="X120" r:id="rId194" display="https://www.corcoran.com/listing/rented/30-77-vernon-boulevard-510s-queens-ny-11102/22121388/regionId/1" xr:uid="{EDBCB35A-DE73-5D47-B941-BB6618B802C0}"/>
    <hyperlink ref="X191" r:id="rId195" display="https://www.corcoran.com/listing/rented/30-77-vernon-boulevard-313w-queens-ny-11102/21979214/regionId/1" xr:uid="{02AFFE51-DFAE-404E-9DA8-4CEE9682672C}"/>
    <hyperlink ref="X150" r:id="rId196" display="https://www.corcoran.com/listing/rented/30-77-vernon-boulevard-ph721w-queens-ny-11102/21977978/regionId/1" xr:uid="{BD50BF91-2DB0-294F-8A46-C8C90CF98A24}"/>
    <hyperlink ref="X20" r:id="rId197" display="https://www.corcoran.com/listing/rented/30-77-vernon-boulevard-204e-queens-ny-11102/21740920/regionId/1" xr:uid="{33AA6511-CC28-EF4E-9767-9A8210B47C84}"/>
    <hyperlink ref="X9" r:id="rId198" display="https://www.corcoran.com/listing/rented/30-77-vernon-boulevard-ph701e-queens-ny-11102/21964893/regionId/1" xr:uid="{07C3D9A9-28C3-694C-8B1E-0DABEE38DEFA}"/>
    <hyperlink ref="X140" r:id="rId199" display="https://www.corcoran.com/listing/rented/30-77-vernon-boulevard-g128w-queens-ny-11102/22121629/regionId/1" xr:uid="{6E49BCE9-C21A-7C45-93EB-1E10C012B3BF}"/>
    <hyperlink ref="X48" r:id="rId200" display="https://www.corcoran.com/listing/rented/30-77-vernon-boulevard-504e-queens-ny-11102/21985355/regionId/1" xr:uid="{694194DC-A372-0A42-A657-7756363E970C}"/>
    <hyperlink ref="X173" r:id="rId201" display="https://www.corcoran.com/listing/rented/30-77-vernon-boulevard-ph821w-queens-ny-11102/22055503/regionId/1" xr:uid="{C7388326-B293-A04A-BA1B-241672E9E0D6}"/>
    <hyperlink ref="X68" r:id="rId202" display="https://www.corcoran.com/listing/rented/30-77-vernon-boulevard-607e-queens-ny-11102/21863999/regionId/1" xr:uid="{8978CBE6-1A0C-074C-B801-2B03B9B1E9F2}"/>
    <hyperlink ref="X233" r:id="rId203" display="https://www.corcoran.com/listing/rented/30-77-vernon-boulevard-613w-queens-ny-11102/22055486/regionId/1" xr:uid="{6D8FB14A-F588-2740-B119-AA97075ACC73}"/>
    <hyperlink ref="X23" r:id="rId204" display="https://www.corcoran.com/listing/rented/30-77-vernon-boulevard-302e-queens-ny-11102/21839542/regionId/1" xr:uid="{E9C0F201-203E-184F-BED0-D85E2A6575EB}"/>
    <hyperlink ref="X24" r:id="rId205" display="https://www.corcoran.com/listing/rented/30-77-vernon-boulevard-304e-queens-ny-11102/21864148/regionId/1" xr:uid="{A014AC95-1DDC-CC49-8682-112FDCDBA85B}"/>
    <hyperlink ref="X63" r:id="rId206" display="https://www.corcoran.com/listing/rented/30-77-vernon-boulevard-602e-queens-ny-11102/21886046/regionId/1" xr:uid="{1B6B81A1-C6BA-3848-B4F5-C64A2D23F5A0}"/>
    <hyperlink ref="X13" r:id="rId207" display="https://www.corcoran.com/listing/rented/30-77-vernon-boulevard-ph708e-queens-ny-11102/22249326/regionId/1" xr:uid="{6BBBF754-05A9-6744-ABB9-15B23CA122C8}"/>
    <hyperlink ref="X72" r:id="rId208" display="https://www.corcoran.com/listing/rented/30-77-vernon-boulevard-708e-queens-ny-11102/22298493/regionId/1" xr:uid="{36960609-423A-144F-A5EB-48C4BE52FE8E}"/>
    <hyperlink ref="X61" r:id="rId209" display="https://www.corcoran.com/listing/rented/30-77-vernon-boulevard-533east-queens-ny-11102/22384913/regionId/1" xr:uid="{97AE526D-E005-DA45-8119-AE35FBC37550}"/>
    <hyperlink ref="X126" r:id="rId210" display="https://www.corcoran.com/listing/rented/30-77-vernon-boulevard-518s-queens-ny-11102/22188710/regionId/1" xr:uid="{FC93806C-B095-DE4E-B6C5-B319EE1A8EC0}"/>
    <hyperlink ref="X34" r:id="rId211" display="https://www.corcoran.com/listing/rented/30-77-vernon-boulevard-402e-queens-ny-11102/22121417/regionId/1" xr:uid="{C0EFE21F-067D-C14F-BCA3-3215B5264443}"/>
    <hyperlink ref="X95" r:id="rId212" display="https://www.corcoran.com/listing/rented/30-77-vernon-boulevard-210s-queens-ny-11102/22214544/regionId/1" xr:uid="{EE49607D-59C3-4B4C-8A5F-CE6B7C3C8AFD}"/>
    <hyperlink ref="X168" r:id="rId213" display="https://www.corcoran.com/listing/rented/30-77-vernon-boulevard-ph806w-queens-ny-11102/22008713/regionId/1" xr:uid="{D10706F9-10AA-3F47-8FA8-C58BE194FD93}"/>
    <hyperlink ref="X256" r:id="rId214" display="https://www.corcoran.com/listing/rented/30-77-vernon-boulevard-806w-queens-ny-11102/22337316/regionId/1" xr:uid="{E4449A3A-F91F-B149-9D7E-CF64A05545DA}"/>
    <hyperlink ref="X65" r:id="rId215" display="https://www.corcoran.com/listing/rented/30-77-vernon-boulevard-604e-queens-ny-11102/22055501/regionId/1" xr:uid="{D6D9FE88-1616-944E-B65A-ABB821F6D91C}"/>
    <hyperlink ref="X66" r:id="rId216" display="https://www.corcoran.com/listing/rented/30-77-vernon-boulevard-604east-queens-ny-11102/22233015/regionId/1" xr:uid="{B969D496-8361-8D40-946B-5D4781276FDD}"/>
    <hyperlink ref="X134" r:id="rId217" display="https://www.corcoran.com/listing/rented/30-77-vernon-boulevard-614s-queens-ny-11102/22228239/regionId/1" xr:uid="{79A9BAFA-E2B9-0E48-8650-B5A81D04D25C}"/>
    <hyperlink ref="X169" r:id="rId218" display="https://www.corcoran.com/listing/rented/30-77-vernon-boulevard-ph812w-queens-ny-11102/22070733/regionId/1" xr:uid="{83E877E1-92C3-F14C-AE50-55FE83E7F53C}"/>
    <hyperlink ref="X14" r:id="rId219" display="https://www.corcoran.com/listing/rented/30-77-vernon-boulevard-ph709e-queens-ny-11102/22668571/regionId/1" xr:uid="{C4C308EA-86FF-6F4E-9024-CFCFB8CC779B}"/>
    <hyperlink ref="X17" r:id="rId220" display="https://www.corcoran.com/listing/rented/30-77-vernon-boulevard-ph808e-queens-ny-11102/22285489/regionId/1" xr:uid="{8B23D63A-ABA4-F14F-843C-8EDBDB57C637}"/>
    <hyperlink ref="X12" r:id="rId221" display="https://www.corcoran.com/listing/rented/30-77-vernon-boulevard-ph707e-queens-ny-11102/21961213/regionId/1" xr:uid="{9D3738B8-9150-0D4E-A855-2981CAB6F8F8}"/>
    <hyperlink ref="X186" r:id="rId222" display="https://www.corcoran.com/listing/rented/30-77-vernon-boulevard-213w-queens-ny-11102/21976968/regionId/1" xr:uid="{D2EDEFD0-10CC-5D4E-B08C-4F6EBC0DE9A8}"/>
    <hyperlink ref="X187" r:id="rId223" display="https://www.corcoran.com/listing/rented/30-77-vernon-boulevard-213west-queens-ny-11102/22234448/regionId/1" xr:uid="{2716D64A-9206-C241-9618-FB48669348FF}"/>
    <hyperlink ref="X110" r:id="rId224" display="https://www.corcoran.com/listing/rented/30-77-vernon-boulevard-318s-queens-ny-11102/22071013/regionId/1" xr:uid="{CD09C170-F304-BB42-A15C-AFDBA9CEDA9D}"/>
    <hyperlink ref="X135" r:id="rId225" display="https://www.corcoran.com/listing/rented/30-77-vernon-boulevard-619s-queens-ny-11102/22149510/regionId/1" xr:uid="{FC655EC8-B5D8-7846-B983-3F000527D3BE}"/>
    <hyperlink ref="X115" r:id="rId226" display="https://www.corcoran.com/listing/rented/30-77-vernon-boulevard-418s-queens-ny-11102/22171863/regionId/1" xr:uid="{29225496-B7F2-0747-8533-A63B83513160}"/>
    <hyperlink ref="X210" r:id="rId227" display="https://www.corcoran.com/listing/rented/30-77-vernon-boulevard-513w-queens-ny-11102/22047206/regionId/1" xr:uid="{F3D46DB9-F079-0642-953A-4D9D66C1CF34}"/>
    <hyperlink ref="X58" r:id="rId228" display="https://www.corcoran.com/listing/rented/30-77-vernon-boulevard-523e-queens-ny-11102/21965161/regionId/1" xr:uid="{CD9F88CB-5401-904A-9AFD-51F6AE5623F3}"/>
    <hyperlink ref="X19" r:id="rId229" display="https://www.corcoran.com/listing/rented/30-77-vernon-boulevard-202e-queens-ny-11102/22552793/regionId/1" xr:uid="{CE155833-B3BC-584E-8494-6510A9768B8F}"/>
    <hyperlink ref="X232" r:id="rId230" display="https://www.corcoran.com/listing/rented/30-77-vernon-boulevard-612w-queens-ny-11102/21885446/regionId/1" xr:uid="{8E20737E-C245-0542-A477-FB82CAC9CB65}"/>
    <hyperlink ref="X87" r:id="rId231" display="https://www.corcoran.com/listing/rented/30-77-vernon-boulevard-ph711s-queens-ny-11102/22122112/regionId/1" xr:uid="{1830CC28-A3AE-3C4A-9F51-AFA98F3B2E16}"/>
    <hyperlink ref="X255" r:id="rId232" display="https://www.corcoran.com/listing/rented/30-77-vernon-boulevard-713w-queens-ny-11102/22234494/regionId/1" xr:uid="{D23DDCF6-0AE4-DF4B-964D-FDAA4C6769BD}"/>
    <hyperlink ref="X147" r:id="rId233" display="https://www.corcoran.com/listing/rented/30-77-vernon-boulevard-ph713w-queens-ny-11102/22174221/regionId/1" xr:uid="{0B1B4D63-6789-9C44-9962-B8BC520A9251}"/>
    <hyperlink ref="X136" r:id="rId234" display="https://www.corcoran.com/listing/rented/30-77-vernon-boulevard-811s-queens-ny-11102/22403735/regionId/1" xr:uid="{2E327EA6-9952-DE4A-8631-D1E2C5046576}"/>
    <hyperlink ref="X94" r:id="rId235" display="https://www.corcoran.com/listing/rented/30-77-vernon-boulevard-ph811s-queens-ny-11102/22174234/regionId/1" xr:uid="{02529D8F-531A-4F4C-A404-55BDD6DC0C16}"/>
    <hyperlink ref="X209" r:id="rId236" display="https://www.corcoran.com/listing/rented/30-77-vernon-boulevard-512w-queens-ny-11102/22552802/regionId/1" xr:uid="{38904E64-A8ED-3942-BC26-D67E6967CFEE}"/>
    <hyperlink ref="X15" r:id="rId237" display="https://www.corcoran.com/listing/rented/30-77-vernon-boulevard-ph802e-queens-ny-11102/22008844/regionId/1" xr:uid="{62A81E22-CD8F-C24D-870D-54F497A9CB67}"/>
    <hyperlink ref="X254" r:id="rId238" display="https://www.corcoran.com/listing/rented/30-77-vernon-boulevard-712w-queens-ny-11102/22319747/regionId/1" xr:uid="{87EE6490-D048-CA4C-A4CA-38ADBE7D97D3}"/>
    <hyperlink ref="X148" r:id="rId239" display="https://www.corcoran.com/listing/rented/30-77-vernon-boulevard-ph714w-queens-ny-11102/22105227/regionId/1" xr:uid="{CE365DA7-4CF0-774C-B576-2CA87DF48DCA}"/>
    <hyperlink ref="X170" r:id="rId240" display="https://www.corcoran.com/listing/rented/30-77-vernon-boulevard-ph814w-queens-ny-11102/21965164/regionId/1" xr:uid="{38C6A8FD-E297-B849-91E9-93C968173477}"/>
    <hyperlink ref="X145" r:id="rId241" display="https://www.corcoran.com/listing/rented/30-77-vernon-boulevard-ph706w-queens-ny-11102/22030933/regionId/1" xr:uid="{78535611-7AF3-A84A-93C7-4C70265458B2}"/>
    <hyperlink ref="X253" r:id="rId242" display="https://www.corcoran.com/listing/rented/30-77-vernon-boulevard-706w-queens-ny-11102/22299661/regionId/1" xr:uid="{16BE8051-9E08-7546-879A-D3C839E0785B}"/>
    <hyperlink ref="X86" r:id="rId243" display="https://www.corcoran.com/listing/rented/30-77-vernon-boulevard-ph710s-queens-ny-11102/22122021/regionId/1" xr:uid="{592F8733-45F6-A747-8B00-80D24A95ACCA}"/>
    <hyperlink ref="X60" r:id="rId244" display="https://www.corcoran.com/listing/rented/30-77-vernon-boulevard-530e-queens-ny-11102/21965162/regionId/1" xr:uid="{CAC5A03F-338B-5D4A-B74D-1B26DEF51673}"/>
    <hyperlink ref="X201" r:id="rId245" display="https://www.corcoran.com/listing/rented/30-77-vernon-boulevard-419w-queens-ny-11102/21839553/regionId/1" xr:uid="{54BFFB72-89EB-F449-8B4F-13928972F561}"/>
    <hyperlink ref="X16" r:id="rId246" display="https://www.corcoran.com/listing/rented/30-77-vernon-boulevard-ph803e-queens-ny-11102/21965063/regionId/1" xr:uid="{8BFFE87A-E8F7-BC45-95FD-5340FE29015E}"/>
    <hyperlink ref="X59" r:id="rId247" display="https://www.corcoran.com/listing/rented/30-77-vernon-boulevard-528e-queens-ny-11102/21983530/regionId/1" xr:uid="{960DA4EC-3A47-9B48-8900-A008618A28EA}"/>
    <hyperlink ref="X8" r:id="rId248" display="https://www.corcoran.com/listing/rented/30-77-vernon-boulevard-ph528e-queens-ny-11102/22055157/regionId/1" xr:uid="{0594D005-0312-3742-95B5-0906A42BDE10}"/>
    <hyperlink ref="X78" r:id="rId249" display="https://www.corcoran.com/listing/rented/30-77-vernon-boulevard-g218s-queens-ny-11102/22029319/regionId/1" xr:uid="{105F8E47-FAB7-F64B-823A-19A3104E9192}"/>
    <hyperlink ref="X214" r:id="rId250" display="https://www.corcoran.com/listing/rented/30-77-vernon-boulevard-519w-queens-ny-11102/21926839/regionId/1" xr:uid="{E9AAD613-0899-014E-8101-08E24E730772}"/>
    <hyperlink ref="X257" r:id="rId251" display="https://www.corcoran.com/listing/rented/30-77-vernon-boulevard-819w-queens-ny-11102/22376869/regionId/1" xr:uid="{B4CFA3CE-AA0E-2345-85EB-EFB854C53CD8}"/>
    <hyperlink ref="X10" r:id="rId252" display="https://www.corcoran.com/listing/rented/30-77-vernon-boulevard-ph702e-queens-ny-11102/21965010/regionId/1" xr:uid="{DB16CC02-4833-A94A-B1E5-6E61D22990AC}"/>
    <hyperlink ref="X237" r:id="rId253" display="https://www.corcoran.com/listing/rented/30-77-vernon-boulevard-619w-queens-ny-11102/22087152/regionId/1" xr:uid="{E77573BF-EDA5-7142-AF63-B39C1D633117}"/>
    <hyperlink ref="X146" r:id="rId254" display="https://www.corcoran.com/listing/rented/30-77-vernon-boulevard-ph711w-queens-ny-11102/21839562/regionId/1" xr:uid="{7E6CDFC7-18B7-934F-930D-B1870F957640}"/>
    <hyperlink ref="X171" r:id="rId255" display="https://www.corcoran.com/listing/rented/30-77-vernon-boulevard-ph816w-queens-ny-11102/22028198/regionId/1" xr:uid="{A22FBE74-3D73-3E45-853F-DE038DC04917}"/>
    <hyperlink ref="X172" r:id="rId256" display="https://www.corcoran.com/listing/rented/30-77-vernon-boulevard-ph819w-queens-ny-11102/22313847/regionId/1" xr:uid="{E4D813E9-38E3-A04E-8115-40DB75F73FAA}"/>
    <hyperlink ref="X149" r:id="rId257" display="https://www.corcoran.com/listing/rented/30-77-vernon-boulevard-ph719w-queens-ny-11102/22122221/regionId/1" xr:uid="{58B41396-C444-FB47-ABD4-B9FDE9972D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1BR 2WIC Kit L</vt:lpstr>
      <vt:lpstr>All 2Walkins</vt:lpstr>
      <vt:lpstr>StreetEasyNewNR</vt:lpstr>
      <vt:lpstr>Cocoran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Brittany April</dc:creator>
  <cp:lastModifiedBy>INFO</cp:lastModifiedBy>
  <dcterms:created xsi:type="dcterms:W3CDTF">2023-01-24T14:35:37Z</dcterms:created>
  <dcterms:modified xsi:type="dcterms:W3CDTF">2024-12-08T17:16:01Z</dcterms:modified>
</cp:coreProperties>
</file>