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sh.agrawal/osscode/jni-construction-benchmark/"/>
    </mc:Choice>
  </mc:AlternateContent>
  <xr:revisionPtr revIDLastSave="0" documentId="13_ncr:1_{E7F540E6-15DB-4C40-A45C-B67BA557FF28}" xr6:coauthVersionLast="45" xr6:coauthVersionMax="45" xr10:uidLastSave="{00000000-0000-0000-0000-000000000000}"/>
  <bookViews>
    <workbookView xWindow="7540" yWindow="5500" windowWidth="28040" windowHeight="17440" xr2:uid="{87B28BBF-C8E8-664C-B612-7C5CF62CC0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H20" i="1"/>
  <c r="I20" i="1" s="1"/>
  <c r="F20" i="1"/>
  <c r="G20" i="1" s="1"/>
  <c r="H19" i="1"/>
  <c r="I19" i="1" s="1"/>
  <c r="F19" i="1"/>
  <c r="G19" i="1" s="1"/>
  <c r="H18" i="1"/>
  <c r="J18" i="1" s="1"/>
  <c r="F18" i="1"/>
  <c r="G18" i="1" s="1"/>
  <c r="H17" i="1"/>
  <c r="I17" i="1" s="1"/>
  <c r="F17" i="1"/>
  <c r="G17" i="1" s="1"/>
  <c r="B12" i="1"/>
  <c r="B11" i="1"/>
  <c r="B10" i="1"/>
  <c r="B8" i="1"/>
  <c r="B9" i="1"/>
  <c r="K6" i="1"/>
  <c r="K5" i="1"/>
  <c r="K4" i="1"/>
  <c r="K3" i="1"/>
  <c r="J6" i="1"/>
  <c r="J5" i="1"/>
  <c r="J4" i="1"/>
  <c r="J3" i="1"/>
  <c r="I6" i="1"/>
  <c r="I5" i="1"/>
  <c r="I4" i="1"/>
  <c r="I3" i="1"/>
  <c r="H6" i="1"/>
  <c r="H5" i="1"/>
  <c r="H4" i="1"/>
  <c r="H3" i="1"/>
  <c r="G6" i="1"/>
  <c r="G5" i="1"/>
  <c r="G4" i="1"/>
  <c r="G3" i="1"/>
  <c r="F6" i="1"/>
  <c r="F5" i="1"/>
  <c r="F4" i="1"/>
  <c r="F3" i="1"/>
  <c r="K20" i="1" l="1"/>
  <c r="J20" i="1"/>
  <c r="K19" i="1"/>
  <c r="K17" i="1"/>
  <c r="J17" i="1"/>
  <c r="J19" i="1"/>
  <c r="I18" i="1"/>
  <c r="K18" i="1" s="1"/>
</calcChain>
</file>

<file path=xl/sharedStrings.xml><?xml version="1.0" encoding="utf-8"?>
<sst xmlns="http://schemas.openxmlformats.org/spreadsheetml/2006/main" count="41" uniqueCount="24">
  <si>
    <t>Bytes</t>
  </si>
  <si>
    <t>String</t>
  </si>
  <si>
    <t>32-1</t>
  </si>
  <si>
    <t>1024-1</t>
  </si>
  <si>
    <t>32-16384</t>
  </si>
  <si>
    <t>1024-16384</t>
  </si>
  <si>
    <t>UTF8String</t>
  </si>
  <si>
    <t>Per-Byte 1</t>
  </si>
  <si>
    <t>One time 1</t>
  </si>
  <si>
    <t>Per Byte 16K</t>
  </si>
  <si>
    <t>True One time 16 for 32</t>
  </si>
  <si>
    <t>True One time 16 for 1024</t>
  </si>
  <si>
    <t>Set up cost to get the handles</t>
  </si>
  <si>
    <t>String UTF16</t>
  </si>
  <si>
    <t>Command</t>
  </si>
  <si>
    <t>./jmh-benchmarks.sh -t 1  -foe true -f 3 -wi 3 -i 3</t>
  </si>
  <si>
    <t>P99's</t>
  </si>
  <si>
    <t>8 threads</t>
  </si>
  <si>
    <t>1 thread</t>
  </si>
  <si>
    <t>Cost</t>
  </si>
  <si>
    <t>Byte size for bytes</t>
  </si>
  <si>
    <t>Conclusion:</t>
  </si>
  <si>
    <t>handle setup onetime</t>
  </si>
  <si>
    <t>bytes[] pre-encoded utf8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</si>
</sst>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A208-B9AF-234C-82EF-234B864EF944}">
  <dimension ref="A1:L26"/>
  <sheetViews>
    <sheetView tabSelected="1" workbookViewId="0">
      <selection activeCell="D24" sqref="D24"/>
    </sheetView>
  </sheetViews>
  <sheetFormatPr baseColWidth="10" defaultRowHeight="16" x14ac:dyDescent="0.2"/>
  <sheetData>
    <row r="1" spans="1:12" x14ac:dyDescent="0.2">
      <c r="A1" t="s">
        <v>16</v>
      </c>
      <c r="B1" t="s">
        <v>18</v>
      </c>
    </row>
    <row r="2" spans="1:12" x14ac:dyDescent="0.2">
      <c r="B2" s="2" t="s">
        <v>2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/>
    </row>
    <row r="3" spans="1:12" x14ac:dyDescent="0.2">
      <c r="A3" s="1" t="s">
        <v>0</v>
      </c>
      <c r="B3" s="3">
        <v>807</v>
      </c>
      <c r="C3" s="3">
        <v>892</v>
      </c>
      <c r="D3" s="3">
        <v>4685824</v>
      </c>
      <c r="E3" s="3">
        <v>7046512</v>
      </c>
      <c r="F3" s="3">
        <f>(C3 - B3)/ (1024 - 32)</f>
        <v>8.5685483870967735E-2</v>
      </c>
      <c r="G3" s="3">
        <f>B3 - F3*32</f>
        <v>804.25806451612902</v>
      </c>
      <c r="H3" s="3">
        <f>(E3 - D3) / (16384 * (1024 - 32))</f>
        <v>0.14524693642893144</v>
      </c>
      <c r="I3" s="3">
        <f>(D3 - B3) / 16383 - 32 *H3</f>
        <v>281.32029677687325</v>
      </c>
      <c r="J3" s="3">
        <f>(E3 - C3) / 16383 - 1024 *H3</f>
        <v>281.32390325681814</v>
      </c>
      <c r="K3" s="3">
        <f>G3 - I3</f>
        <v>522.93776773925583</v>
      </c>
    </row>
    <row r="4" spans="1:12" x14ac:dyDescent="0.2">
      <c r="A4" s="1" t="s">
        <v>1</v>
      </c>
      <c r="B4">
        <v>909</v>
      </c>
      <c r="C4">
        <v>3572</v>
      </c>
      <c r="D4">
        <v>6017679</v>
      </c>
      <c r="E4">
        <v>52101120</v>
      </c>
      <c r="F4">
        <f>(C4 - B4)/ (1024 - 32)</f>
        <v>2.684475806451613</v>
      </c>
      <c r="G4">
        <f t="shared" ref="G4:G6" si="0">B4 - F4*32</f>
        <v>823.09677419354841</v>
      </c>
      <c r="H4">
        <f t="shared" ref="H4:H6" si="1">(E4 - D4) / (16384 * (1024 - 32))</f>
        <v>2.8353931673111452</v>
      </c>
      <c r="I4">
        <f t="shared" ref="I4:I6" si="2">(D4 - B4) / 16383 - 32 *H4</f>
        <v>276.52433129940357</v>
      </c>
      <c r="J4">
        <f t="shared" ref="J4:J6" si="3">(E4 - C4) / 16383 - 1024 *H4</f>
        <v>276.53346943173437</v>
      </c>
      <c r="K4">
        <f t="shared" ref="K4:K6" si="4">G4 - I4</f>
        <v>546.57244289414484</v>
      </c>
    </row>
    <row r="5" spans="1:12" x14ac:dyDescent="0.2">
      <c r="A5" s="1" t="s">
        <v>13</v>
      </c>
      <c r="B5">
        <v>832</v>
      </c>
      <c r="C5">
        <v>1003</v>
      </c>
      <c r="D5">
        <v>4833280</v>
      </c>
      <c r="E5">
        <v>8876851</v>
      </c>
      <c r="F5">
        <f>(C5 - B5)/ (1024 - 32)</f>
        <v>0.17237903225806453</v>
      </c>
      <c r="G5">
        <f t="shared" si="0"/>
        <v>826.48387096774195</v>
      </c>
      <c r="H5">
        <f t="shared" si="1"/>
        <v>0.24879031027517012</v>
      </c>
      <c r="I5">
        <f t="shared" si="2"/>
        <v>287.0059321916853</v>
      </c>
      <c r="J5">
        <f t="shared" si="3"/>
        <v>287.01055893817824</v>
      </c>
      <c r="K5">
        <f t="shared" si="4"/>
        <v>539.47793877605659</v>
      </c>
    </row>
    <row r="6" spans="1:12" x14ac:dyDescent="0.2">
      <c r="A6" s="1" t="s">
        <v>6</v>
      </c>
      <c r="B6">
        <v>1466</v>
      </c>
      <c r="C6">
        <v>1526</v>
      </c>
      <c r="D6">
        <v>7815987</v>
      </c>
      <c r="E6">
        <v>10387456</v>
      </c>
      <c r="F6">
        <f>(C6 - B6)/ (1024 - 32)</f>
        <v>6.0483870967741937E-2</v>
      </c>
      <c r="G6">
        <f t="shared" si="0"/>
        <v>1464.0645161290322</v>
      </c>
      <c r="H6">
        <f t="shared" si="1"/>
        <v>0.15821573811192666</v>
      </c>
      <c r="I6">
        <f t="shared" si="2"/>
        <v>471.92671977051782</v>
      </c>
      <c r="J6">
        <f t="shared" si="3"/>
        <v>471.93263749085031</v>
      </c>
      <c r="K6">
        <f t="shared" si="4"/>
        <v>992.13779635851438</v>
      </c>
    </row>
    <row r="7" spans="1:12" x14ac:dyDescent="0.2">
      <c r="A7" s="1" t="s">
        <v>20</v>
      </c>
      <c r="B7" t="s">
        <v>19</v>
      </c>
    </row>
    <row r="8" spans="1:12" x14ac:dyDescent="0.2">
      <c r="A8">
        <v>32</v>
      </c>
      <c r="B8">
        <f>I3 + H3* A8</f>
        <v>285.96819874259904</v>
      </c>
    </row>
    <row r="9" spans="1:12" x14ac:dyDescent="0.2">
      <c r="A9">
        <v>64</v>
      </c>
      <c r="B9">
        <f>I3 + H3 * A9</f>
        <v>290.61610070832484</v>
      </c>
    </row>
    <row r="10" spans="1:12" x14ac:dyDescent="0.2">
      <c r="A10">
        <v>256</v>
      </c>
      <c r="B10">
        <f>I3 + H3 * A10</f>
        <v>318.50351250267971</v>
      </c>
    </row>
    <row r="11" spans="1:12" x14ac:dyDescent="0.2">
      <c r="A11">
        <v>512</v>
      </c>
      <c r="B11">
        <f>I3 + H3 * A11</f>
        <v>355.68672822848612</v>
      </c>
    </row>
    <row r="12" spans="1:12" x14ac:dyDescent="0.2">
      <c r="A12">
        <v>1024</v>
      </c>
      <c r="B12">
        <f>I3 + H3 * A12</f>
        <v>430.05315968009904</v>
      </c>
    </row>
    <row r="14" spans="1:12" x14ac:dyDescent="0.2">
      <c r="D14" t="s">
        <v>14</v>
      </c>
      <c r="E14" t="s">
        <v>15</v>
      </c>
    </row>
    <row r="15" spans="1:12" x14ac:dyDescent="0.2">
      <c r="A15" t="s">
        <v>16</v>
      </c>
      <c r="B15" t="s">
        <v>17</v>
      </c>
    </row>
    <row r="16" spans="1:12" x14ac:dyDescent="0.2">
      <c r="B16" s="2" t="s">
        <v>2</v>
      </c>
      <c r="C16" s="1" t="s">
        <v>3</v>
      </c>
      <c r="D16" s="1" t="s">
        <v>4</v>
      </c>
      <c r="E16" s="1" t="s">
        <v>5</v>
      </c>
      <c r="F16" s="1" t="s">
        <v>7</v>
      </c>
      <c r="G16" s="1" t="s">
        <v>8</v>
      </c>
      <c r="H16" s="1" t="s">
        <v>9</v>
      </c>
      <c r="I16" s="1" t="s">
        <v>10</v>
      </c>
      <c r="J16" s="1" t="s">
        <v>11</v>
      </c>
      <c r="K16" s="1" t="s">
        <v>12</v>
      </c>
      <c r="L16" s="1"/>
    </row>
    <row r="17" spans="1:11" x14ac:dyDescent="0.2">
      <c r="A17" s="1" t="s">
        <v>0</v>
      </c>
      <c r="B17" s="3">
        <v>2472</v>
      </c>
      <c r="C17" s="3">
        <v>2468</v>
      </c>
      <c r="D17" s="3">
        <v>5193728</v>
      </c>
      <c r="E17" s="3">
        <v>7514849</v>
      </c>
      <c r="F17" s="3">
        <f>(C17 - B17)/ (1024 - 32)</f>
        <v>-4.0322580645161289E-3</v>
      </c>
      <c r="G17" s="3">
        <f>B17 - F17*32</f>
        <v>2472.1290322580644</v>
      </c>
      <c r="H17" s="3">
        <f>(E17 - D17) / (16384 * (1024 - 32))</f>
        <v>0.14281248277233494</v>
      </c>
      <c r="I17" s="3">
        <f>(D17 - B17) / 16383 - 32 *H17</f>
        <v>312.29846176107588</v>
      </c>
      <c r="J17" s="3">
        <f>(E17 - C17) / 16383 - 1024 *H17</f>
        <v>312.30735329393985</v>
      </c>
      <c r="K17" s="3">
        <f>G17 - I17</f>
        <v>2159.8305704969885</v>
      </c>
    </row>
    <row r="18" spans="1:11" x14ac:dyDescent="0.2">
      <c r="A18" s="1" t="s">
        <v>1</v>
      </c>
      <c r="B18">
        <v>2132</v>
      </c>
      <c r="C18">
        <v>5216</v>
      </c>
      <c r="D18">
        <v>6455296</v>
      </c>
      <c r="E18">
        <v>51445760</v>
      </c>
      <c r="F18">
        <f>(C18 - B18)/ (1024 - 32)</f>
        <v>3.1088709677419355</v>
      </c>
      <c r="G18">
        <f t="shared" ref="G18:G20" si="5">B18 - F18*32</f>
        <v>2032.516129032258</v>
      </c>
      <c r="H18">
        <f t="shared" ref="H18:H20" si="6">(E18 - D18) / (16384 * (1024 - 32))</f>
        <v>2.7681451612903225</v>
      </c>
      <c r="I18">
        <f t="shared" ref="I18:I20" si="7">(D18 - B18) / 16383 - 32 *H18</f>
        <v>305.31326926219748</v>
      </c>
      <c r="J18">
        <f t="shared" ref="J18:J20" si="8">(E18 - C18) / 16383 - 1024 *H18</f>
        <v>305.29263812016006</v>
      </c>
      <c r="K18">
        <f t="shared" ref="K18:K20" si="9">G18 - I18</f>
        <v>1727.2028597700605</v>
      </c>
    </row>
    <row r="19" spans="1:11" x14ac:dyDescent="0.2">
      <c r="A19" s="1" t="s">
        <v>13</v>
      </c>
      <c r="B19">
        <v>2136</v>
      </c>
      <c r="C19">
        <v>2128</v>
      </c>
      <c r="D19">
        <v>5423104</v>
      </c>
      <c r="E19">
        <v>9093120</v>
      </c>
      <c r="F19">
        <f>(C19 - B19)/ (1024 - 32)</f>
        <v>-8.0645161290322578E-3</v>
      </c>
      <c r="G19">
        <f t="shared" si="5"/>
        <v>2136.2580645161293</v>
      </c>
      <c r="H19">
        <f t="shared" si="6"/>
        <v>0.22580645161290322</v>
      </c>
      <c r="I19">
        <f t="shared" si="7"/>
        <v>323.66401836679643</v>
      </c>
      <c r="J19">
        <f t="shared" si="8"/>
        <v>323.67817938736653</v>
      </c>
      <c r="K19">
        <f t="shared" si="9"/>
        <v>1812.5940461493328</v>
      </c>
    </row>
    <row r="20" spans="1:11" x14ac:dyDescent="0.2">
      <c r="A20" s="1" t="s">
        <v>6</v>
      </c>
      <c r="B20">
        <v>4004</v>
      </c>
      <c r="C20">
        <v>4176</v>
      </c>
      <c r="D20">
        <v>8126464</v>
      </c>
      <c r="E20">
        <v>10584064</v>
      </c>
      <c r="F20">
        <f>(C20 - B20)/ (1024 - 32)</f>
        <v>0.17338709677419356</v>
      </c>
      <c r="G20">
        <f t="shared" si="5"/>
        <v>3998.4516129032259</v>
      </c>
      <c r="H20">
        <f t="shared" si="6"/>
        <v>0.15120967741935484</v>
      </c>
      <c r="I20">
        <f t="shared" si="7"/>
        <v>490.94716592533962</v>
      </c>
      <c r="J20">
        <f t="shared" si="8"/>
        <v>490.94582306994073</v>
      </c>
      <c r="K20">
        <f t="shared" si="9"/>
        <v>3507.5044469778863</v>
      </c>
    </row>
    <row r="21" spans="1:11" x14ac:dyDescent="0.2">
      <c r="A21" s="1" t="s">
        <v>20</v>
      </c>
      <c r="B21" t="s">
        <v>19</v>
      </c>
    </row>
    <row r="22" spans="1:11" x14ac:dyDescent="0.2">
      <c r="A22">
        <v>32</v>
      </c>
      <c r="B22">
        <f>I17 + H17* A22</f>
        <v>316.86846120979061</v>
      </c>
    </row>
    <row r="23" spans="1:11" x14ac:dyDescent="0.2">
      <c r="A23">
        <v>64</v>
      </c>
      <c r="B23">
        <f>I17 + H17 * A23</f>
        <v>321.43846065850533</v>
      </c>
      <c r="D23" s="1" t="s">
        <v>21</v>
      </c>
      <c r="E23" s="1" t="s">
        <v>23</v>
      </c>
      <c r="F23" s="1" t="s">
        <v>22</v>
      </c>
    </row>
    <row r="24" spans="1:11" x14ac:dyDescent="0.2">
      <c r="A24">
        <v>256</v>
      </c>
      <c r="B24">
        <f>I17 + H17 * A24</f>
        <v>348.85845735079363</v>
      </c>
    </row>
    <row r="25" spans="1:11" x14ac:dyDescent="0.2">
      <c r="A25">
        <v>512</v>
      </c>
      <c r="B25">
        <f>I17 + H17 * A25</f>
        <v>385.41845294051137</v>
      </c>
    </row>
    <row r="26" spans="1:11" x14ac:dyDescent="0.2">
      <c r="A26">
        <v>1024</v>
      </c>
      <c r="B26">
        <f>I17 + H17 * A26</f>
        <v>458.53844411994686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Agrawal</dc:creator>
  <cp:lastModifiedBy>Devesh Agrawal</cp:lastModifiedBy>
  <dcterms:created xsi:type="dcterms:W3CDTF">2020-09-10T00:59:32Z</dcterms:created>
  <dcterms:modified xsi:type="dcterms:W3CDTF">2020-09-10T01:44:39Z</dcterms:modified>
</cp:coreProperties>
</file>