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\Staff Personal Folder\Nishant\Macro\New folder\"/>
    </mc:Choice>
  </mc:AlternateContent>
  <bookViews>
    <workbookView xWindow="0" yWindow="0" windowWidth="20490" windowHeight="702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Sheet1!$A$1:$BI$53</definedName>
    <definedName name="_xlnm._FilterDatabase" localSheetId="2" hidden="1">Sheet2!$C$1:$C$61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</calcChain>
</file>

<file path=xl/sharedStrings.xml><?xml version="1.0" encoding="utf-8"?>
<sst xmlns="http://schemas.openxmlformats.org/spreadsheetml/2006/main" count="1723" uniqueCount="133">
  <si>
    <t>cf_cdup</t>
  </si>
  <si>
    <t>Validity From</t>
  </si>
  <si>
    <t>Validity To</t>
  </si>
  <si>
    <t>Origin Shipment Type</t>
  </si>
  <si>
    <t>Destination Shipment Type</t>
  </si>
  <si>
    <t>Leg Type</t>
  </si>
  <si>
    <t>Commodities</t>
  </si>
  <si>
    <t>Amendment Number</t>
  </si>
  <si>
    <t>Lineitem id</t>
  </si>
  <si>
    <t>Haulage mode destination</t>
  </si>
  <si>
    <t>Origin Locations</t>
  </si>
  <si>
    <t>Via destination</t>
  </si>
  <si>
    <t>Destination Locations</t>
  </si>
  <si>
    <t>Currency</t>
  </si>
  <si>
    <t>20DC Price</t>
  </si>
  <si>
    <t>40DC Price</t>
  </si>
  <si>
    <t>40HC Price</t>
  </si>
  <si>
    <t>20DC Pricing Type</t>
  </si>
  <si>
    <t>40DC Pricing Type</t>
  </si>
  <si>
    <t>40HC Pricing Type</t>
  </si>
  <si>
    <t>cf_Services</t>
  </si>
  <si>
    <t>cf_Contract notes</t>
  </si>
  <si>
    <t>Rate Remarks</t>
  </si>
  <si>
    <t>CY</t>
  </si>
  <si>
    <t>FCL Mainleg</t>
  </si>
  <si>
    <t xml:space="preserve">Freights All Kind </t>
  </si>
  <si>
    <t>00032343-00289</t>
  </si>
  <si>
    <t>Hamburg   (DEHAM PT)</t>
  </si>
  <si>
    <t>EUR</t>
  </si>
  <si>
    <t>Per Container</t>
  </si>
  <si>
    <t>NET2</t>
  </si>
  <si>
    <t>BASIS - incl. BAF, THC, SSL subj. to FAF; Extended Freetime at POD (harmless cargo only) - 21 days free time demurrage/detention combined (excl. port storage); POL restrictions - HAM/RTM/ANR = NET2 direct service*Felixstowe = NET2 direct service</t>
  </si>
  <si>
    <t>00032343-00094</t>
  </si>
  <si>
    <t>IEX</t>
  </si>
  <si>
    <t>BASIS - incl. BAF, THC, SSL subj. to FAF; Extended Freetime at POD (harmless cargo only) - 21 days free time demurrage/detention combined (excl. port storage); POL restrictions - HAM/RTM/ANR = IEX direct service*London Gateway = IEX direct service</t>
  </si>
  <si>
    <t>00032343-00096</t>
  </si>
  <si>
    <t>NET1; NET2</t>
  </si>
  <si>
    <t xml:space="preserve">BASIS - incl. BAF, THC, SSL subj. to FAF; Extended Freetime at POD (harmless cargo only) - 21 days free time demurrage/detention combined (excl. port storage); POL restrictions - *1st Priority: NET1-service*HAM/BRV/ANR = NET1 direct service HAM/RTM/ANR = NET2 direct service*Felixstowe = NET1+2 direct service </t>
  </si>
  <si>
    <t>00032343-00097</t>
  </si>
  <si>
    <t>BASIS - incl. BAF, THC, SSL subj. to FAFsub. to EIS + ECC+WRS*; Extended Freetime at POD (harmless cargo only) - 14 days free time demurrage/detention combined (excl. port storage); POL restrictions - HAM/RTM/ANR = NET2 direct serviceBRV = NET1 via GRPIR*Felixstowe = NET2 direct service</t>
  </si>
  <si>
    <t>00032343-00407</t>
  </si>
  <si>
    <t>Feeder Vessel</t>
  </si>
  <si>
    <t>Piraeus (GRPIR PT)</t>
  </si>
  <si>
    <t>BASIS - incl. BAF, THC, SSL subj. to FAFsub. to EIS + ECC+WRS*; Extended Freetime at POD (harmless cargo only) - 14 days free time demurrage/detention combined (excl. port storage); POL restrictions - *via Piraeus per feeder only*HAM/BRV/RTM/ANR = NET1+2 via GRPIR*Felixstowe = NET1+2 via GRPIR</t>
  </si>
  <si>
    <t>00032343-00099</t>
  </si>
  <si>
    <t>NET1</t>
  </si>
  <si>
    <t>BASIS - incl. BAF, THC, SSL subj. to FAF; Extended Freetime at POD (harmless cargo only) - 14 days free time demurrage/detention combined (excl. port storage); POL restrictions - *valid for SOCAR TERMINALS / ALI03*HAM/BRV/ANR = NET1 direct serviceRTM = NET2 via GRPIRFelixstowe = NET1 direct service</t>
  </si>
  <si>
    <t>00032343-00098</t>
  </si>
  <si>
    <t>BASIS - incl. BAF, THC, SSL subj. to FAF; Extended Freetime at POD (harmless cargo only) - 14 days free time demurrage/detention combined (excl. port storage); POL restrictions - HAM/BRV/ANR = NET1 direct serviceRTM = NET2 via GRPIR*Felixstowe = NET1 direct service</t>
  </si>
  <si>
    <t>00032343-00613</t>
  </si>
  <si>
    <t>00032343-00177</t>
  </si>
  <si>
    <t>BASIS - incl. BAF, THC, SSL subj. to FAF; Extended Freetime at POD (harmless cargo only) - 14 days free time demurrage/detention combined (excl. port storage); POL restrictions - HAM/BRV/ANR = NET1 via GRPIRRTM = NET2 via GRPIR*Felixstowe = NET1 via GRPIR</t>
  </si>
  <si>
    <t>00032343-0454</t>
  </si>
  <si>
    <t>BASIS - incl. BAF, THC, SSL subj. to FAF; Extended Freetime at POD (harmless cargo only) - 14 days free time demurrage/detention combined (excl. port storage); POL restrictions - HAM/RTM/ANR = NET2 direct service*Felixstowe = NET2 direct service</t>
  </si>
  <si>
    <t xml:space="preserve"> Bremerhaven   (DEBRV PT)</t>
  </si>
  <si>
    <t>00032343-00406</t>
  </si>
  <si>
    <t>00032343-00533</t>
  </si>
  <si>
    <t xml:space="preserve"> Rotterdam   (NLRTM PT)</t>
  </si>
  <si>
    <t>00032343-00107</t>
  </si>
  <si>
    <t>BASIS - incl. BAF, THC, SSL subj. to FAF; Extended Freetime at POD (harmless cargo only) - 14 days free time demurrage/detention combined (excl. port storage); POL restrictions - *valid for NEMPORT CONTAINER TERMINAL / ALI02*RTM = NET2 direct service</t>
  </si>
  <si>
    <t>00032343-00105</t>
  </si>
  <si>
    <t>00032343-00535</t>
  </si>
  <si>
    <t xml:space="preserve"> Antwerp   (BEANR PT)</t>
  </si>
  <si>
    <t>00032343-00532</t>
  </si>
  <si>
    <t>00032343-00534</t>
  </si>
  <si>
    <t>00032343-00614</t>
  </si>
  <si>
    <t>00032343-00536</t>
  </si>
  <si>
    <t>00032343-00464</t>
  </si>
  <si>
    <t>Felixstowe (GBFXT PT)</t>
  </si>
  <si>
    <t>00032343-00469</t>
  </si>
  <si>
    <t xml:space="preserve">London Gateway </t>
  </si>
  <si>
    <t>00032343-00537</t>
  </si>
  <si>
    <t>00032343-00538</t>
  </si>
  <si>
    <t>00032343-00531</t>
  </si>
  <si>
    <t>00032343-00539</t>
  </si>
  <si>
    <t>00032343-00188</t>
  </si>
  <si>
    <t>00032343-00190</t>
  </si>
  <si>
    <t>00032343-00453</t>
  </si>
  <si>
    <t>El Dekheila (EGEDK PT)</t>
  </si>
  <si>
    <t>Dumyat (Damietta) (EGDAM PT)</t>
  </si>
  <si>
    <t>Haifa (ILHFA PT)</t>
  </si>
  <si>
    <t>Ashdod (ILASH PT)</t>
  </si>
  <si>
    <t>Aliaga (TRALI PT)</t>
  </si>
  <si>
    <t>Gebze (TRGEB PT)</t>
  </si>
  <si>
    <t>Gemlik (TRGEM PT)</t>
  </si>
  <si>
    <t>Iskenderun (TRISK PT)</t>
  </si>
  <si>
    <t>Kumport (TRKMX PT)</t>
  </si>
  <si>
    <t>Mersin (TRMER PT)</t>
  </si>
  <si>
    <t>Bremerhaven (DEBRV PT)</t>
  </si>
  <si>
    <t>Antwerp (BEANR PT)</t>
  </si>
  <si>
    <t>Hamburg (DEHAM PT)</t>
  </si>
  <si>
    <t>Rotterdam (NLRTM PT)</t>
  </si>
  <si>
    <t>London Gateway Port (GBLGP PT)</t>
  </si>
  <si>
    <t>20DC BAF include</t>
  </si>
  <si>
    <t>40DC BAF INCLUDE</t>
  </si>
  <si>
    <t>40HC BAF INCLUDE</t>
  </si>
  <si>
    <t>X</t>
  </si>
  <si>
    <t>20DC OTHC include</t>
  </si>
  <si>
    <t>40DC OTHC INCLUDE</t>
  </si>
  <si>
    <t>40HC OTHC INCLUDE</t>
  </si>
  <si>
    <t>20DC OISPS include</t>
  </si>
  <si>
    <t>40DC OISPS INCLUDE</t>
  </si>
  <si>
    <t>40HC OISPS INCLUDE</t>
  </si>
  <si>
    <t>EBAF currency</t>
  </si>
  <si>
    <t>20DC EBAF  Price</t>
  </si>
  <si>
    <t>40DC EBAF Price</t>
  </si>
  <si>
    <t>40HC EBAF Price</t>
  </si>
  <si>
    <t>20DC EBAF  Pricing type</t>
  </si>
  <si>
    <t>40DC EBAF Pricing type</t>
  </si>
  <si>
    <t>40HC EBAF Pricing type</t>
  </si>
  <si>
    <t>20DC EBAF  Category</t>
  </si>
  <si>
    <t>40DC EBAF Category</t>
  </si>
  <si>
    <t>40HC EBAF Category</t>
  </si>
  <si>
    <t>per container</t>
  </si>
  <si>
    <t>lineitem</t>
  </si>
  <si>
    <t>WRS currency</t>
  </si>
  <si>
    <t>20DC WRS  Price</t>
  </si>
  <si>
    <t>40DC WRS Price</t>
  </si>
  <si>
    <t>40HC WRS Price</t>
  </si>
  <si>
    <t>20DC WRS  Pricing type</t>
  </si>
  <si>
    <t>40DC WRS Pricing type</t>
  </si>
  <si>
    <t>40HC WRS Pricing type</t>
  </si>
  <si>
    <t>20DC WRS  Category</t>
  </si>
  <si>
    <t>40DC WRS Category</t>
  </si>
  <si>
    <t>40HC WRS Category</t>
  </si>
  <si>
    <t>USD</t>
  </si>
  <si>
    <t>Hamburg</t>
  </si>
  <si>
    <t>Bremerhaven</t>
  </si>
  <si>
    <t>Rotterdam</t>
  </si>
  <si>
    <t>Antwerp</t>
  </si>
  <si>
    <t>UK base port*</t>
  </si>
  <si>
    <t>Germany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</si>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</sst>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topLeftCell="AH28" workbookViewId="0">
      <selection activeCell="AK36" sqref="AK36"/>
    </sheetView>
  </sheetViews>
  <sheetFormatPr defaultRowHeight="15" x14ac:dyDescent="0.25"/>
  <cols>
    <col min="2" max="2" width="7.85546875" bestFit="1" customWidth="1"/>
    <col min="3" max="3" width="12.85546875" bestFit="1" customWidth="1"/>
    <col min="4" max="4" width="10.42578125" bestFit="1" customWidth="1"/>
    <col min="5" max="5" width="20.42578125" bestFit="1" customWidth="1"/>
    <col min="6" max="6" width="25.5703125" bestFit="1" customWidth="1"/>
    <col min="7" max="7" width="11.5703125" bestFit="1" customWidth="1"/>
    <col min="8" max="8" width="16" bestFit="1" customWidth="1"/>
    <col min="9" max="9" width="20.140625" bestFit="1" customWidth="1"/>
    <col min="10" max="10" width="14.85546875" bestFit="1" customWidth="1"/>
    <col min="11" max="11" width="24.7109375" bestFit="1" customWidth="1"/>
    <col min="12" max="12" width="25" bestFit="1" customWidth="1"/>
    <col min="13" max="13" width="17.5703125" bestFit="1" customWidth="1"/>
    <col min="14" max="14" width="20.28515625" bestFit="1" customWidth="1"/>
    <col min="15" max="15" width="8.85546875" bestFit="1" customWidth="1"/>
    <col min="16" max="16" width="10.28515625" bestFit="1" customWidth="1"/>
    <col min="17" max="18" width="10.28515625" customWidth="1"/>
    <col min="19" max="19" width="10.28515625" bestFit="1" customWidth="1"/>
    <col min="20" max="21" width="10.28515625" customWidth="1"/>
    <col min="22" max="22" width="10.28515625" bestFit="1" customWidth="1"/>
    <col min="23" max="24" width="10.28515625" customWidth="1"/>
    <col min="25" max="27" width="16.7109375" bestFit="1" customWidth="1"/>
    <col min="28" max="28" width="10.85546875" bestFit="1" customWidth="1"/>
    <col min="29" max="30" width="10.85546875" customWidth="1"/>
    <col min="31" max="31" width="16.5703125" bestFit="1" customWidth="1"/>
    <col min="32" max="32" width="255.7109375" bestFit="1" customWidth="1"/>
    <col min="33" max="33" width="16.42578125" bestFit="1" customWidth="1"/>
    <col min="34" max="35" width="17.7109375" bestFit="1" customWidth="1"/>
    <col min="36" max="36" width="18" bestFit="1" customWidth="1"/>
    <col min="37" max="38" width="19.140625" bestFit="1" customWidth="1"/>
    <col min="39" max="39" width="18.28515625" bestFit="1" customWidth="1"/>
    <col min="40" max="41" width="19.42578125" bestFit="1" customWidth="1"/>
    <col min="42" max="42" width="13.5703125" bestFit="1" customWidth="1"/>
    <col min="43" max="43" width="15.7109375" bestFit="1" customWidth="1"/>
    <col min="44" max="45" width="15.28515625" bestFit="1" customWidth="1"/>
    <col min="49" max="49" width="22" bestFit="1" customWidth="1"/>
    <col min="50" max="51" width="21.5703125" bestFit="1" customWidth="1"/>
    <col min="52" max="52" width="13.28515625" bestFit="1" customWidth="1"/>
    <col min="53" max="53" width="15.42578125" bestFit="1" customWidth="1"/>
    <col min="54" max="55" width="15" bestFit="1" customWidth="1"/>
    <col min="56" max="56" width="21.7109375" bestFit="1" customWidth="1"/>
    <col min="57" max="58" width="21.140625" bestFit="1" customWidth="1"/>
    <col min="59" max="59" width="19" bestFit="1" customWidth="1"/>
    <col min="60" max="61" width="18.5703125" bestFit="1" customWidth="1"/>
  </cols>
  <sheetData>
    <row r="1" spans="1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 t="s">
        <v>15</v>
      </c>
      <c r="T1" s="1"/>
      <c r="U1" s="1"/>
      <c r="V1" s="1" t="s">
        <v>16</v>
      </c>
      <c r="W1" s="1"/>
      <c r="X1" s="1"/>
      <c r="Y1" s="1" t="s">
        <v>17</v>
      </c>
      <c r="Z1" s="1" t="s">
        <v>18</v>
      </c>
      <c r="AA1" s="1" t="s">
        <v>19</v>
      </c>
      <c r="AB1" s="1" t="s">
        <v>20</v>
      </c>
      <c r="AC1" s="1"/>
      <c r="AD1" s="1"/>
      <c r="AE1" s="1" t="s">
        <v>21</v>
      </c>
      <c r="AF1" s="1" t="s">
        <v>22</v>
      </c>
      <c r="AG1" s="1" t="s">
        <v>93</v>
      </c>
      <c r="AH1" s="1" t="s">
        <v>94</v>
      </c>
      <c r="AI1" s="1" t="s">
        <v>95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</row>
    <row r="2" spans="1:61" ht="30" x14ac:dyDescent="0.25">
      <c r="A2" t="str">
        <f>L2&amp;M2&amp;N2</f>
        <v>Hamburg (DEHAM PT)El Dekheila (EGEDK PT)</v>
      </c>
      <c r="C2" s="2">
        <v>45108</v>
      </c>
      <c r="D2" s="2">
        <v>45138</v>
      </c>
      <c r="E2" t="s">
        <v>23</v>
      </c>
      <c r="F2" t="s">
        <v>23</v>
      </c>
      <c r="G2" t="s">
        <v>24</v>
      </c>
      <c r="H2" t="s">
        <v>25</v>
      </c>
      <c r="J2" t="s">
        <v>26</v>
      </c>
      <c r="L2" t="s">
        <v>90</v>
      </c>
      <c r="N2" s="3" t="s">
        <v>78</v>
      </c>
      <c r="O2" t="s">
        <v>28</v>
      </c>
      <c r="P2">
        <v>500</v>
      </c>
      <c r="Q2">
        <v>500</v>
      </c>
      <c r="R2" t="b">
        <f>P2=Q2</f>
        <v>1</v>
      </c>
      <c r="S2">
        <v>600</v>
      </c>
      <c r="T2">
        <v>600</v>
      </c>
      <c r="U2" t="b">
        <f>S2=T2</f>
        <v>1</v>
      </c>
      <c r="V2">
        <v>600</v>
      </c>
      <c r="W2">
        <v>600</v>
      </c>
      <c r="X2" t="b">
        <f>V2=W2</f>
        <v>1</v>
      </c>
      <c r="Y2" t="s">
        <v>29</v>
      </c>
      <c r="Z2" t="s">
        <v>29</v>
      </c>
      <c r="AA2" t="s">
        <v>29</v>
      </c>
      <c r="AB2" t="s">
        <v>30</v>
      </c>
      <c r="AC2" t="s">
        <v>30</v>
      </c>
      <c r="AD2" t="b">
        <f>AB2=AC2</f>
        <v>1</v>
      </c>
      <c r="AF2" t="s">
        <v>31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28</v>
      </c>
      <c r="AQ2">
        <v>95</v>
      </c>
      <c r="AR2">
        <v>190</v>
      </c>
      <c r="AS2">
        <v>190</v>
      </c>
      <c r="AT2" t="s">
        <v>113</v>
      </c>
      <c r="AU2" t="s">
        <v>113</v>
      </c>
      <c r="AV2" t="s">
        <v>113</v>
      </c>
      <c r="AW2" t="s">
        <v>114</v>
      </c>
      <c r="AX2" t="s">
        <v>114</v>
      </c>
      <c r="AY2" t="s">
        <v>114</v>
      </c>
    </row>
    <row r="3" spans="1:61" ht="30" x14ac:dyDescent="0.25">
      <c r="A3" t="str">
        <f>L3&amp;M3&amp;N3</f>
        <v>Hamburg (DEHAM PT)Dumyat (Damietta) (EGDAM PT)</v>
      </c>
      <c r="C3" s="2">
        <v>45108</v>
      </c>
      <c r="D3" s="2">
        <v>45138</v>
      </c>
      <c r="E3" t="s">
        <v>23</v>
      </c>
      <c r="F3" t="s">
        <v>23</v>
      </c>
      <c r="G3" t="s">
        <v>24</v>
      </c>
      <c r="H3" t="s">
        <v>25</v>
      </c>
      <c r="J3" t="s">
        <v>32</v>
      </c>
      <c r="L3" t="s">
        <v>90</v>
      </c>
      <c r="N3" s="3" t="s">
        <v>79</v>
      </c>
      <c r="O3" t="s">
        <v>28</v>
      </c>
      <c r="P3">
        <v>750</v>
      </c>
      <c r="Q3">
        <v>750</v>
      </c>
      <c r="R3" t="b">
        <f t="shared" ref="R3:R53" si="0">P3=Q3</f>
        <v>1</v>
      </c>
      <c r="S3">
        <v>750</v>
      </c>
      <c r="T3">
        <v>750</v>
      </c>
      <c r="U3" t="b">
        <f t="shared" ref="U3:U53" si="1">S3=T3</f>
        <v>1</v>
      </c>
      <c r="V3">
        <v>750</v>
      </c>
      <c r="W3">
        <v>750</v>
      </c>
      <c r="X3" t="b">
        <f t="shared" ref="X3:X53" si="2">V3=W3</f>
        <v>1</v>
      </c>
      <c r="Y3" t="s">
        <v>29</v>
      </c>
      <c r="Z3" t="s">
        <v>29</v>
      </c>
      <c r="AA3" t="s">
        <v>29</v>
      </c>
      <c r="AB3" t="s">
        <v>33</v>
      </c>
      <c r="AC3" t="s">
        <v>33</v>
      </c>
      <c r="AD3" t="b">
        <f t="shared" ref="AD3:AD53" si="3">AB3=AC3</f>
        <v>1</v>
      </c>
      <c r="AF3" t="s">
        <v>34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28</v>
      </c>
      <c r="AQ3">
        <v>95</v>
      </c>
      <c r="AR3">
        <v>190</v>
      </c>
      <c r="AS3">
        <v>190</v>
      </c>
      <c r="AT3" t="s">
        <v>113</v>
      </c>
      <c r="AU3" t="s">
        <v>113</v>
      </c>
      <c r="AV3" t="s">
        <v>113</v>
      </c>
      <c r="AW3" t="s">
        <v>114</v>
      </c>
      <c r="AX3" t="s">
        <v>114</v>
      </c>
      <c r="AY3" t="s">
        <v>114</v>
      </c>
    </row>
    <row r="4" spans="1:61" x14ac:dyDescent="0.25">
      <c r="A4" t="str">
        <f>L4&amp;M4&amp;N4</f>
        <v>Hamburg (DEHAM PT)Piraeus (GRPIR PT)</v>
      </c>
      <c r="C4" s="2">
        <v>45108</v>
      </c>
      <c r="D4" s="2">
        <v>45138</v>
      </c>
      <c r="E4" t="s">
        <v>23</v>
      </c>
      <c r="F4" t="s">
        <v>23</v>
      </c>
      <c r="G4" t="s">
        <v>24</v>
      </c>
      <c r="H4" t="s">
        <v>25</v>
      </c>
      <c r="J4" t="s">
        <v>35</v>
      </c>
      <c r="L4" t="s">
        <v>90</v>
      </c>
      <c r="N4" s="3" t="s">
        <v>42</v>
      </c>
      <c r="O4" t="s">
        <v>28</v>
      </c>
      <c r="P4">
        <v>350</v>
      </c>
      <c r="Q4">
        <v>350</v>
      </c>
      <c r="R4" t="b">
        <f t="shared" si="0"/>
        <v>1</v>
      </c>
      <c r="S4">
        <v>350</v>
      </c>
      <c r="T4">
        <v>350</v>
      </c>
      <c r="U4" t="b">
        <f t="shared" si="1"/>
        <v>1</v>
      </c>
      <c r="V4">
        <v>350</v>
      </c>
      <c r="W4">
        <v>350</v>
      </c>
      <c r="X4" t="b">
        <f t="shared" si="2"/>
        <v>1</v>
      </c>
      <c r="Y4" t="s">
        <v>29</v>
      </c>
      <c r="Z4" t="s">
        <v>29</v>
      </c>
      <c r="AA4" t="s">
        <v>29</v>
      </c>
      <c r="AB4" t="s">
        <v>36</v>
      </c>
      <c r="AC4" t="s">
        <v>36</v>
      </c>
      <c r="AD4" t="b">
        <f t="shared" si="3"/>
        <v>1</v>
      </c>
      <c r="AF4" t="s">
        <v>37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28</v>
      </c>
      <c r="AQ4">
        <v>95</v>
      </c>
      <c r="AR4">
        <v>190</v>
      </c>
      <c r="AS4">
        <v>190</v>
      </c>
      <c r="AT4" t="s">
        <v>113</v>
      </c>
      <c r="AU4" t="s">
        <v>113</v>
      </c>
      <c r="AV4" t="s">
        <v>113</v>
      </c>
      <c r="AW4" t="s">
        <v>114</v>
      </c>
      <c r="AX4" t="s">
        <v>114</v>
      </c>
      <c r="AY4" t="s">
        <v>114</v>
      </c>
    </row>
    <row r="5" spans="1:61" x14ac:dyDescent="0.25">
      <c r="A5" t="str">
        <f>L5&amp;M5&amp;N5</f>
        <v>Hamburg (DEHAM PT)Haifa (ILHFA PT)</v>
      </c>
      <c r="C5" s="2">
        <v>45108</v>
      </c>
      <c r="D5" s="2">
        <v>45138</v>
      </c>
      <c r="E5" t="s">
        <v>23</v>
      </c>
      <c r="F5" t="s">
        <v>23</v>
      </c>
      <c r="G5" t="s">
        <v>24</v>
      </c>
      <c r="H5" t="s">
        <v>25</v>
      </c>
      <c r="J5" t="s">
        <v>38</v>
      </c>
      <c r="L5" t="s">
        <v>90</v>
      </c>
      <c r="N5" s="3" t="s">
        <v>80</v>
      </c>
      <c r="O5" t="s">
        <v>28</v>
      </c>
      <c r="P5">
        <v>850</v>
      </c>
      <c r="Q5">
        <v>850</v>
      </c>
      <c r="R5" t="b">
        <f t="shared" si="0"/>
        <v>1</v>
      </c>
      <c r="S5">
        <v>1000</v>
      </c>
      <c r="T5">
        <v>1000</v>
      </c>
      <c r="U5" t="b">
        <f t="shared" si="1"/>
        <v>1</v>
      </c>
      <c r="V5">
        <v>1000</v>
      </c>
      <c r="W5">
        <v>1000</v>
      </c>
      <c r="X5" t="b">
        <f t="shared" si="2"/>
        <v>1</v>
      </c>
      <c r="Y5" t="s">
        <v>29</v>
      </c>
      <c r="Z5" t="s">
        <v>29</v>
      </c>
      <c r="AA5" t="s">
        <v>29</v>
      </c>
      <c r="AB5" t="s">
        <v>30</v>
      </c>
      <c r="AC5" t="s">
        <v>30</v>
      </c>
      <c r="AD5" t="b">
        <f t="shared" si="3"/>
        <v>1</v>
      </c>
      <c r="AF5" t="s">
        <v>39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28</v>
      </c>
      <c r="AQ5">
        <v>95</v>
      </c>
      <c r="AR5">
        <v>190</v>
      </c>
      <c r="AS5">
        <v>190</v>
      </c>
      <c r="AT5" t="s">
        <v>113</v>
      </c>
      <c r="AU5" t="s">
        <v>113</v>
      </c>
      <c r="AV5" t="s">
        <v>113</v>
      </c>
      <c r="AW5" t="s">
        <v>114</v>
      </c>
      <c r="AX5" t="s">
        <v>114</v>
      </c>
      <c r="AY5" t="s">
        <v>114</v>
      </c>
      <c r="AZ5" t="s">
        <v>125</v>
      </c>
      <c r="BA5">
        <v>9</v>
      </c>
      <c r="BB5">
        <v>18</v>
      </c>
      <c r="BC5">
        <v>18</v>
      </c>
      <c r="BD5" t="s">
        <v>113</v>
      </c>
      <c r="BE5" t="s">
        <v>113</v>
      </c>
      <c r="BF5" t="s">
        <v>113</v>
      </c>
      <c r="BG5" t="s">
        <v>114</v>
      </c>
      <c r="BH5" t="s">
        <v>114</v>
      </c>
      <c r="BI5" t="s">
        <v>114</v>
      </c>
    </row>
    <row r="6" spans="1:61" x14ac:dyDescent="0.25">
      <c r="A6" t="str">
        <f>L6&amp;M6&amp;N6</f>
        <v>Hamburg (DEHAM PT)Piraeus (GRPIR PT)Ashdod (ILASH PT)</v>
      </c>
      <c r="C6" s="2">
        <v>45108</v>
      </c>
      <c r="D6" s="2">
        <v>45138</v>
      </c>
      <c r="E6" t="s">
        <v>23</v>
      </c>
      <c r="F6" t="s">
        <v>23</v>
      </c>
      <c r="G6" t="s">
        <v>24</v>
      </c>
      <c r="H6" t="s">
        <v>25</v>
      </c>
      <c r="J6" t="s">
        <v>40</v>
      </c>
      <c r="K6" t="s">
        <v>41</v>
      </c>
      <c r="L6" t="s">
        <v>90</v>
      </c>
      <c r="M6" t="s">
        <v>42</v>
      </c>
      <c r="N6" s="3" t="s">
        <v>81</v>
      </c>
      <c r="O6" t="s">
        <v>28</v>
      </c>
      <c r="P6">
        <v>1300</v>
      </c>
      <c r="Q6">
        <v>1300</v>
      </c>
      <c r="R6" t="b">
        <f t="shared" si="0"/>
        <v>1</v>
      </c>
      <c r="S6">
        <v>1350</v>
      </c>
      <c r="T6">
        <v>1350</v>
      </c>
      <c r="U6" t="b">
        <f t="shared" si="1"/>
        <v>1</v>
      </c>
      <c r="V6">
        <v>1350</v>
      </c>
      <c r="W6">
        <v>1350</v>
      </c>
      <c r="X6" t="b">
        <f t="shared" si="2"/>
        <v>1</v>
      </c>
      <c r="Y6" t="s">
        <v>29</v>
      </c>
      <c r="Z6" t="s">
        <v>29</v>
      </c>
      <c r="AA6" t="s">
        <v>29</v>
      </c>
      <c r="AB6" t="s">
        <v>36</v>
      </c>
      <c r="AC6" t="s">
        <v>36</v>
      </c>
      <c r="AD6" t="b">
        <f t="shared" si="3"/>
        <v>1</v>
      </c>
      <c r="AF6" t="s">
        <v>43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28</v>
      </c>
      <c r="AQ6">
        <v>95</v>
      </c>
      <c r="AR6">
        <v>190</v>
      </c>
      <c r="AS6">
        <v>190</v>
      </c>
      <c r="AT6" t="s">
        <v>113</v>
      </c>
      <c r="AU6" t="s">
        <v>113</v>
      </c>
      <c r="AV6" t="s">
        <v>113</v>
      </c>
      <c r="AW6" t="s">
        <v>114</v>
      </c>
      <c r="AX6" t="s">
        <v>114</v>
      </c>
      <c r="AY6" t="s">
        <v>114</v>
      </c>
      <c r="AZ6" t="s">
        <v>125</v>
      </c>
      <c r="BA6">
        <v>9</v>
      </c>
      <c r="BB6">
        <v>18</v>
      </c>
      <c r="BC6">
        <v>18</v>
      </c>
      <c r="BD6" t="s">
        <v>113</v>
      </c>
      <c r="BE6" t="s">
        <v>113</v>
      </c>
      <c r="BF6" t="s">
        <v>113</v>
      </c>
      <c r="BG6" t="s">
        <v>114</v>
      </c>
      <c r="BH6" t="s">
        <v>114</v>
      </c>
      <c r="BI6" t="s">
        <v>114</v>
      </c>
    </row>
    <row r="7" spans="1:61" x14ac:dyDescent="0.25">
      <c r="A7" t="str">
        <f>L7&amp;M7&amp;N7</f>
        <v>Hamburg (DEHAM PT)Aliaga (TRALI PT)</v>
      </c>
      <c r="C7" s="2">
        <v>45108</v>
      </c>
      <c r="D7" s="2">
        <v>45138</v>
      </c>
      <c r="E7" t="s">
        <v>23</v>
      </c>
      <c r="F7" t="s">
        <v>23</v>
      </c>
      <c r="G7" t="s">
        <v>24</v>
      </c>
      <c r="H7" t="s">
        <v>25</v>
      </c>
      <c r="J7" t="s">
        <v>44</v>
      </c>
      <c r="L7" t="s">
        <v>90</v>
      </c>
      <c r="N7" s="3" t="s">
        <v>82</v>
      </c>
      <c r="O7" t="s">
        <v>28</v>
      </c>
      <c r="P7">
        <v>200</v>
      </c>
      <c r="Q7">
        <v>200</v>
      </c>
      <c r="R7" t="b">
        <f t="shared" si="0"/>
        <v>1</v>
      </c>
      <c r="S7">
        <v>200</v>
      </c>
      <c r="T7">
        <v>200</v>
      </c>
      <c r="U7" t="b">
        <f t="shared" si="1"/>
        <v>1</v>
      </c>
      <c r="V7">
        <v>200</v>
      </c>
      <c r="W7">
        <v>200</v>
      </c>
      <c r="X7" t="b">
        <f t="shared" si="2"/>
        <v>1</v>
      </c>
      <c r="Y7" t="s">
        <v>29</v>
      </c>
      <c r="Z7" t="s">
        <v>29</v>
      </c>
      <c r="AA7" t="s">
        <v>29</v>
      </c>
      <c r="AB7" t="s">
        <v>45</v>
      </c>
      <c r="AC7" t="s">
        <v>45</v>
      </c>
      <c r="AD7" t="b">
        <f t="shared" si="3"/>
        <v>1</v>
      </c>
      <c r="AF7" t="s">
        <v>46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28</v>
      </c>
      <c r="AQ7">
        <v>95</v>
      </c>
      <c r="AR7">
        <v>190</v>
      </c>
      <c r="AS7">
        <v>190</v>
      </c>
      <c r="AT7" t="s">
        <v>113</v>
      </c>
      <c r="AU7" t="s">
        <v>113</v>
      </c>
      <c r="AV7" t="s">
        <v>113</v>
      </c>
      <c r="AW7" t="s">
        <v>114</v>
      </c>
      <c r="AX7" t="s">
        <v>114</v>
      </c>
      <c r="AY7" t="s">
        <v>114</v>
      </c>
    </row>
    <row r="8" spans="1:61" x14ac:dyDescent="0.25">
      <c r="A8" t="str">
        <f>L8&amp;M8&amp;N8</f>
        <v>Hamburg (DEHAM PT)Gebze (TRGEB PT)</v>
      </c>
      <c r="C8" s="2">
        <v>45108</v>
      </c>
      <c r="D8" s="2">
        <v>45138</v>
      </c>
      <c r="E8" t="s">
        <v>23</v>
      </c>
      <c r="F8" t="s">
        <v>23</v>
      </c>
      <c r="G8" t="s">
        <v>24</v>
      </c>
      <c r="H8" t="s">
        <v>25</v>
      </c>
      <c r="J8" t="s">
        <v>47</v>
      </c>
      <c r="L8" t="s">
        <v>90</v>
      </c>
      <c r="N8" s="3" t="s">
        <v>83</v>
      </c>
      <c r="O8" t="s">
        <v>28</v>
      </c>
      <c r="P8">
        <v>225</v>
      </c>
      <c r="Q8">
        <v>225</v>
      </c>
      <c r="R8" t="b">
        <f t="shared" si="0"/>
        <v>1</v>
      </c>
      <c r="S8">
        <v>225</v>
      </c>
      <c r="T8">
        <v>225</v>
      </c>
      <c r="U8" t="b">
        <f t="shared" si="1"/>
        <v>1</v>
      </c>
      <c r="V8">
        <v>225</v>
      </c>
      <c r="W8">
        <v>225</v>
      </c>
      <c r="X8" t="b">
        <f t="shared" si="2"/>
        <v>1</v>
      </c>
      <c r="Y8" t="s">
        <v>29</v>
      </c>
      <c r="Z8" t="s">
        <v>29</v>
      </c>
      <c r="AA8" t="s">
        <v>29</v>
      </c>
      <c r="AB8" t="s">
        <v>45</v>
      </c>
      <c r="AC8" t="s">
        <v>45</v>
      </c>
      <c r="AD8" t="b">
        <f t="shared" si="3"/>
        <v>1</v>
      </c>
      <c r="AF8" t="s">
        <v>48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28</v>
      </c>
      <c r="AQ8">
        <v>95</v>
      </c>
      <c r="AR8">
        <v>190</v>
      </c>
      <c r="AS8">
        <v>190</v>
      </c>
      <c r="AT8" t="s">
        <v>113</v>
      </c>
      <c r="AU8" t="s">
        <v>113</v>
      </c>
      <c r="AV8" t="s">
        <v>113</v>
      </c>
      <c r="AW8" t="s">
        <v>114</v>
      </c>
      <c r="AX8" t="s">
        <v>114</v>
      </c>
      <c r="AY8" t="s">
        <v>114</v>
      </c>
    </row>
    <row r="9" spans="1:61" x14ac:dyDescent="0.25">
      <c r="A9" t="str">
        <f>L9&amp;M9&amp;N9</f>
        <v>Hamburg (DEHAM PT)Gemlik (TRGEM PT)</v>
      </c>
      <c r="C9" s="2">
        <v>45108</v>
      </c>
      <c r="D9" s="2">
        <v>45138</v>
      </c>
      <c r="E9" t="s">
        <v>23</v>
      </c>
      <c r="F9" t="s">
        <v>23</v>
      </c>
      <c r="G9" t="s">
        <v>24</v>
      </c>
      <c r="H9" t="s">
        <v>25</v>
      </c>
      <c r="J9" t="s">
        <v>49</v>
      </c>
      <c r="L9" t="s">
        <v>90</v>
      </c>
      <c r="N9" s="3" t="s">
        <v>84</v>
      </c>
      <c r="O9" t="s">
        <v>28</v>
      </c>
      <c r="P9">
        <v>225</v>
      </c>
      <c r="Q9">
        <v>225</v>
      </c>
      <c r="R9" t="b">
        <f t="shared" si="0"/>
        <v>1</v>
      </c>
      <c r="S9">
        <v>225</v>
      </c>
      <c r="T9">
        <v>225</v>
      </c>
      <c r="U9" t="b">
        <f t="shared" si="1"/>
        <v>1</v>
      </c>
      <c r="V9">
        <v>225</v>
      </c>
      <c r="W9">
        <v>225</v>
      </c>
      <c r="X9" t="b">
        <f t="shared" si="2"/>
        <v>1</v>
      </c>
      <c r="Y9" t="s">
        <v>29</v>
      </c>
      <c r="Z9" t="s">
        <v>29</v>
      </c>
      <c r="AA9" t="s">
        <v>29</v>
      </c>
      <c r="AB9" t="s">
        <v>45</v>
      </c>
      <c r="AC9" t="s">
        <v>45</v>
      </c>
      <c r="AD9" t="b">
        <f t="shared" si="3"/>
        <v>1</v>
      </c>
      <c r="AF9" t="s">
        <v>48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28</v>
      </c>
      <c r="AQ9">
        <v>95</v>
      </c>
      <c r="AR9">
        <v>190</v>
      </c>
      <c r="AS9">
        <v>190</v>
      </c>
      <c r="AT9" t="s">
        <v>113</v>
      </c>
      <c r="AU9" t="s">
        <v>113</v>
      </c>
      <c r="AV9" t="s">
        <v>113</v>
      </c>
      <c r="AW9" t="s">
        <v>114</v>
      </c>
      <c r="AX9" t="s">
        <v>114</v>
      </c>
      <c r="AY9" t="s">
        <v>114</v>
      </c>
    </row>
    <row r="10" spans="1:61" ht="30" x14ac:dyDescent="0.25">
      <c r="A10" t="str">
        <f>L10&amp;M10&amp;N10</f>
        <v>Hamburg (DEHAM PT)Piraeus (GRPIR PT)Iskenderun (TRISK PT)</v>
      </c>
      <c r="C10" s="2">
        <v>45108</v>
      </c>
      <c r="D10" s="2">
        <v>45138</v>
      </c>
      <c r="E10" t="s">
        <v>23</v>
      </c>
      <c r="F10" t="s">
        <v>23</v>
      </c>
      <c r="G10" t="s">
        <v>24</v>
      </c>
      <c r="H10" t="s">
        <v>25</v>
      </c>
      <c r="J10" t="s">
        <v>50</v>
      </c>
      <c r="L10" t="s">
        <v>90</v>
      </c>
      <c r="M10" t="s">
        <v>42</v>
      </c>
      <c r="N10" s="3" t="s">
        <v>85</v>
      </c>
      <c r="O10" t="s">
        <v>28</v>
      </c>
      <c r="P10">
        <v>1000</v>
      </c>
      <c r="Q10">
        <v>1000</v>
      </c>
      <c r="R10" t="b">
        <f t="shared" si="0"/>
        <v>1</v>
      </c>
      <c r="S10">
        <v>650</v>
      </c>
      <c r="T10">
        <v>650</v>
      </c>
      <c r="U10" t="b">
        <f t="shared" si="1"/>
        <v>1</v>
      </c>
      <c r="V10">
        <v>650</v>
      </c>
      <c r="W10">
        <v>650</v>
      </c>
      <c r="X10" t="b">
        <f t="shared" si="2"/>
        <v>1</v>
      </c>
      <c r="Y10" t="s">
        <v>29</v>
      </c>
      <c r="Z10" t="s">
        <v>29</v>
      </c>
      <c r="AA10" t="s">
        <v>29</v>
      </c>
      <c r="AB10" t="s">
        <v>45</v>
      </c>
      <c r="AC10" t="s">
        <v>45</v>
      </c>
      <c r="AD10" t="b">
        <f t="shared" si="3"/>
        <v>1</v>
      </c>
      <c r="AF10" t="s">
        <v>51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28</v>
      </c>
      <c r="AQ10">
        <v>95</v>
      </c>
      <c r="AR10">
        <v>190</v>
      </c>
      <c r="AS10">
        <v>190</v>
      </c>
      <c r="AT10" t="s">
        <v>113</v>
      </c>
      <c r="AU10" t="s">
        <v>113</v>
      </c>
      <c r="AV10" t="s">
        <v>113</v>
      </c>
      <c r="AW10" t="s">
        <v>114</v>
      </c>
      <c r="AX10" t="s">
        <v>114</v>
      </c>
      <c r="AY10" t="s">
        <v>114</v>
      </c>
    </row>
    <row r="11" spans="1:61" x14ac:dyDescent="0.25">
      <c r="A11" t="str">
        <f>L11&amp;M11&amp;N11</f>
        <v>Hamburg (DEHAM PT)Kumport (TRKMX PT)</v>
      </c>
      <c r="C11" s="2">
        <v>45108</v>
      </c>
      <c r="D11" s="2">
        <v>45138</v>
      </c>
      <c r="E11" t="s">
        <v>23</v>
      </c>
      <c r="F11" t="s">
        <v>23</v>
      </c>
      <c r="G11" t="s">
        <v>24</v>
      </c>
      <c r="H11" t="s">
        <v>25</v>
      </c>
      <c r="J11" t="s">
        <v>49</v>
      </c>
      <c r="L11" t="s">
        <v>90</v>
      </c>
      <c r="N11" s="3" t="s">
        <v>86</v>
      </c>
      <c r="O11" t="s">
        <v>28</v>
      </c>
      <c r="P11">
        <v>225</v>
      </c>
      <c r="Q11">
        <v>225</v>
      </c>
      <c r="R11" t="b">
        <f t="shared" si="0"/>
        <v>1</v>
      </c>
      <c r="S11">
        <v>225</v>
      </c>
      <c r="T11">
        <v>225</v>
      </c>
      <c r="U11" t="b">
        <f t="shared" si="1"/>
        <v>1</v>
      </c>
      <c r="V11">
        <v>225</v>
      </c>
      <c r="W11">
        <v>225</v>
      </c>
      <c r="X11" t="b">
        <f t="shared" si="2"/>
        <v>1</v>
      </c>
      <c r="Y11" t="s">
        <v>29</v>
      </c>
      <c r="Z11" t="s">
        <v>29</v>
      </c>
      <c r="AA11" t="s">
        <v>29</v>
      </c>
      <c r="AB11" t="s">
        <v>45</v>
      </c>
      <c r="AC11" t="s">
        <v>45</v>
      </c>
      <c r="AD11" t="b">
        <f t="shared" si="3"/>
        <v>1</v>
      </c>
      <c r="AF11" t="s">
        <v>48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28</v>
      </c>
      <c r="AQ11">
        <v>95</v>
      </c>
      <c r="AR11">
        <v>190</v>
      </c>
      <c r="AS11">
        <v>190</v>
      </c>
      <c r="AT11" t="s">
        <v>113</v>
      </c>
      <c r="AU11" t="s">
        <v>113</v>
      </c>
      <c r="AV11" t="s">
        <v>113</v>
      </c>
      <c r="AW11" t="s">
        <v>114</v>
      </c>
      <c r="AX11" t="s">
        <v>114</v>
      </c>
      <c r="AY11" t="s">
        <v>114</v>
      </c>
    </row>
    <row r="12" spans="1:61" x14ac:dyDescent="0.25">
      <c r="A12" t="str">
        <f>L12&amp;M12&amp;N12</f>
        <v>Hamburg (DEHAM PT)Mersin (TRMER PT)</v>
      </c>
      <c r="C12" s="2">
        <v>45108</v>
      </c>
      <c r="D12" s="2">
        <v>45138</v>
      </c>
      <c r="E12" t="s">
        <v>23</v>
      </c>
      <c r="F12" t="s">
        <v>23</v>
      </c>
      <c r="G12" t="s">
        <v>24</v>
      </c>
      <c r="H12" t="s">
        <v>25</v>
      </c>
      <c r="J12" t="s">
        <v>52</v>
      </c>
      <c r="L12" t="s">
        <v>90</v>
      </c>
      <c r="N12" s="3" t="s">
        <v>87</v>
      </c>
      <c r="O12" t="s">
        <v>28</v>
      </c>
      <c r="P12">
        <v>350</v>
      </c>
      <c r="Q12">
        <v>350</v>
      </c>
      <c r="R12" t="b">
        <f t="shared" si="0"/>
        <v>1</v>
      </c>
      <c r="S12">
        <v>350</v>
      </c>
      <c r="T12">
        <v>350</v>
      </c>
      <c r="U12" t="b">
        <f t="shared" si="1"/>
        <v>1</v>
      </c>
      <c r="V12">
        <v>350</v>
      </c>
      <c r="W12">
        <v>350</v>
      </c>
      <c r="X12" t="b">
        <f t="shared" si="2"/>
        <v>1</v>
      </c>
      <c r="Y12" t="s">
        <v>29</v>
      </c>
      <c r="Z12" t="s">
        <v>29</v>
      </c>
      <c r="AA12" t="s">
        <v>29</v>
      </c>
      <c r="AB12" t="s">
        <v>30</v>
      </c>
      <c r="AC12" t="s">
        <v>30</v>
      </c>
      <c r="AD12" t="b">
        <f t="shared" si="3"/>
        <v>1</v>
      </c>
      <c r="AF12" t="s">
        <v>53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28</v>
      </c>
      <c r="AQ12">
        <v>95</v>
      </c>
      <c r="AR12">
        <v>190</v>
      </c>
      <c r="AS12">
        <v>190</v>
      </c>
      <c r="AT12" t="s">
        <v>113</v>
      </c>
      <c r="AU12" t="s">
        <v>113</v>
      </c>
      <c r="AV12" t="s">
        <v>113</v>
      </c>
      <c r="AW12" t="s">
        <v>114</v>
      </c>
      <c r="AX12" t="s">
        <v>114</v>
      </c>
      <c r="AY12" t="s">
        <v>114</v>
      </c>
    </row>
    <row r="13" spans="1:61" x14ac:dyDescent="0.25">
      <c r="A13" t="str">
        <f>L13&amp;M13&amp;N13</f>
        <v>Bremerhaven (DEBRV PT)Piraeus (GRPIR PT)</v>
      </c>
      <c r="C13" s="2">
        <v>45108</v>
      </c>
      <c r="D13" s="2">
        <v>45138</v>
      </c>
      <c r="E13" t="s">
        <v>23</v>
      </c>
      <c r="F13" t="s">
        <v>23</v>
      </c>
      <c r="G13" t="s">
        <v>24</v>
      </c>
      <c r="H13" t="s">
        <v>25</v>
      </c>
      <c r="J13" t="s">
        <v>35</v>
      </c>
      <c r="L13" t="s">
        <v>88</v>
      </c>
      <c r="N13" s="3" t="s">
        <v>42</v>
      </c>
      <c r="O13" t="s">
        <v>28</v>
      </c>
      <c r="P13">
        <v>350</v>
      </c>
      <c r="Q13">
        <v>350</v>
      </c>
      <c r="R13" t="b">
        <f t="shared" si="0"/>
        <v>1</v>
      </c>
      <c r="S13">
        <v>350</v>
      </c>
      <c r="T13">
        <v>350</v>
      </c>
      <c r="U13" t="b">
        <f t="shared" si="1"/>
        <v>1</v>
      </c>
      <c r="V13">
        <v>350</v>
      </c>
      <c r="W13">
        <v>350</v>
      </c>
      <c r="X13" t="b">
        <f t="shared" si="2"/>
        <v>1</v>
      </c>
      <c r="Y13" t="s">
        <v>29</v>
      </c>
      <c r="Z13" t="s">
        <v>29</v>
      </c>
      <c r="AA13" t="s">
        <v>29</v>
      </c>
      <c r="AB13" t="s">
        <v>45</v>
      </c>
      <c r="AC13" t="s">
        <v>45</v>
      </c>
      <c r="AD13" t="b">
        <f t="shared" si="3"/>
        <v>1</v>
      </c>
      <c r="AF13" t="s">
        <v>37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28</v>
      </c>
      <c r="AQ13">
        <v>95</v>
      </c>
      <c r="AR13">
        <v>190</v>
      </c>
      <c r="AS13">
        <v>190</v>
      </c>
      <c r="AT13" t="s">
        <v>113</v>
      </c>
      <c r="AU13" t="s">
        <v>113</v>
      </c>
      <c r="AV13" t="s">
        <v>113</v>
      </c>
      <c r="AW13" t="s">
        <v>114</v>
      </c>
      <c r="AX13" t="s">
        <v>114</v>
      </c>
      <c r="AY13" t="s">
        <v>114</v>
      </c>
    </row>
    <row r="14" spans="1:61" x14ac:dyDescent="0.25">
      <c r="A14" t="str">
        <f>L14&amp;M14&amp;N14</f>
        <v>Bremerhaven (DEBRV PT)Piraeus (GRPIR PT)Haifa (ILHFA PT)</v>
      </c>
      <c r="C14" s="2">
        <v>45108</v>
      </c>
      <c r="D14" s="2">
        <v>45138</v>
      </c>
      <c r="E14" t="s">
        <v>23</v>
      </c>
      <c r="F14" t="s">
        <v>23</v>
      </c>
      <c r="G14" t="s">
        <v>24</v>
      </c>
      <c r="H14" t="s">
        <v>25</v>
      </c>
      <c r="J14" t="s">
        <v>55</v>
      </c>
      <c r="L14" t="s">
        <v>88</v>
      </c>
      <c r="M14" t="s">
        <v>42</v>
      </c>
      <c r="N14" s="3" t="s">
        <v>80</v>
      </c>
      <c r="O14" t="s">
        <v>28</v>
      </c>
      <c r="P14">
        <v>1300</v>
      </c>
      <c r="Q14">
        <v>1300</v>
      </c>
      <c r="R14" t="b">
        <f t="shared" si="0"/>
        <v>1</v>
      </c>
      <c r="S14">
        <v>1350</v>
      </c>
      <c r="T14">
        <v>1350</v>
      </c>
      <c r="U14" t="b">
        <f t="shared" si="1"/>
        <v>1</v>
      </c>
      <c r="V14">
        <v>1350</v>
      </c>
      <c r="W14">
        <v>1350</v>
      </c>
      <c r="X14" t="b">
        <f t="shared" si="2"/>
        <v>1</v>
      </c>
      <c r="Y14" t="s">
        <v>29</v>
      </c>
      <c r="Z14" t="s">
        <v>29</v>
      </c>
      <c r="AA14" t="s">
        <v>29</v>
      </c>
      <c r="AB14" t="s">
        <v>45</v>
      </c>
      <c r="AC14" t="s">
        <v>45</v>
      </c>
      <c r="AD14" t="b">
        <f t="shared" si="3"/>
        <v>1</v>
      </c>
      <c r="AF14" t="s">
        <v>39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28</v>
      </c>
      <c r="AQ14">
        <v>95</v>
      </c>
      <c r="AR14">
        <v>190</v>
      </c>
      <c r="AS14">
        <v>190</v>
      </c>
      <c r="AT14" t="s">
        <v>113</v>
      </c>
      <c r="AU14" t="s">
        <v>113</v>
      </c>
      <c r="AV14" t="s">
        <v>113</v>
      </c>
      <c r="AW14" t="s">
        <v>114</v>
      </c>
      <c r="AX14" t="s">
        <v>114</v>
      </c>
      <c r="AY14" t="s">
        <v>114</v>
      </c>
      <c r="AZ14" t="s">
        <v>125</v>
      </c>
      <c r="BA14">
        <v>9</v>
      </c>
      <c r="BB14">
        <v>18</v>
      </c>
      <c r="BC14">
        <v>18</v>
      </c>
      <c r="BD14" t="s">
        <v>113</v>
      </c>
      <c r="BE14" t="s">
        <v>113</v>
      </c>
      <c r="BF14" t="s">
        <v>113</v>
      </c>
      <c r="BG14" t="s">
        <v>114</v>
      </c>
      <c r="BH14" t="s">
        <v>114</v>
      </c>
      <c r="BI14" t="s">
        <v>114</v>
      </c>
    </row>
    <row r="15" spans="1:61" x14ac:dyDescent="0.25">
      <c r="A15" t="str">
        <f>L15&amp;M15&amp;N15</f>
        <v>Bremerhaven (DEBRV PT)Piraeus (GRPIR PT)Ashdod (ILASH PT)</v>
      </c>
      <c r="C15" s="2">
        <v>45108</v>
      </c>
      <c r="D15" s="2">
        <v>45138</v>
      </c>
      <c r="E15" t="s">
        <v>23</v>
      </c>
      <c r="F15" t="s">
        <v>23</v>
      </c>
      <c r="G15" t="s">
        <v>24</v>
      </c>
      <c r="H15" t="s">
        <v>25</v>
      </c>
      <c r="J15" t="s">
        <v>56</v>
      </c>
      <c r="K15" t="s">
        <v>41</v>
      </c>
      <c r="L15" t="s">
        <v>88</v>
      </c>
      <c r="M15" t="s">
        <v>42</v>
      </c>
      <c r="N15" s="3" t="s">
        <v>81</v>
      </c>
      <c r="O15" t="s">
        <v>28</v>
      </c>
      <c r="P15">
        <v>1300</v>
      </c>
      <c r="Q15">
        <v>1300</v>
      </c>
      <c r="R15" t="b">
        <f t="shared" si="0"/>
        <v>1</v>
      </c>
      <c r="S15">
        <v>1350</v>
      </c>
      <c r="T15">
        <v>1350</v>
      </c>
      <c r="U15" t="b">
        <f t="shared" si="1"/>
        <v>1</v>
      </c>
      <c r="V15">
        <v>1350</v>
      </c>
      <c r="W15">
        <v>1350</v>
      </c>
      <c r="X15" t="b">
        <f t="shared" si="2"/>
        <v>1</v>
      </c>
      <c r="Y15" t="s">
        <v>29</v>
      </c>
      <c r="Z15" t="s">
        <v>29</v>
      </c>
      <c r="AA15" t="s">
        <v>29</v>
      </c>
      <c r="AB15" t="s">
        <v>36</v>
      </c>
      <c r="AC15" t="s">
        <v>36</v>
      </c>
      <c r="AD15" t="b">
        <f t="shared" si="3"/>
        <v>1</v>
      </c>
      <c r="AF15" t="s">
        <v>43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28</v>
      </c>
      <c r="AQ15">
        <v>95</v>
      </c>
      <c r="AR15">
        <v>190</v>
      </c>
      <c r="AS15">
        <v>190</v>
      </c>
      <c r="AT15" t="s">
        <v>113</v>
      </c>
      <c r="AU15" t="s">
        <v>113</v>
      </c>
      <c r="AV15" t="s">
        <v>113</v>
      </c>
      <c r="AW15" t="s">
        <v>114</v>
      </c>
      <c r="AX15" t="s">
        <v>114</v>
      </c>
      <c r="AY15" t="s">
        <v>114</v>
      </c>
      <c r="AZ15" t="s">
        <v>125</v>
      </c>
      <c r="BA15">
        <v>9</v>
      </c>
      <c r="BB15">
        <v>18</v>
      </c>
      <c r="BC15">
        <v>18</v>
      </c>
      <c r="BD15" t="s">
        <v>113</v>
      </c>
      <c r="BE15" t="s">
        <v>113</v>
      </c>
      <c r="BF15" t="s">
        <v>113</v>
      </c>
      <c r="BG15" t="s">
        <v>114</v>
      </c>
      <c r="BH15" t="s">
        <v>114</v>
      </c>
      <c r="BI15" t="s">
        <v>114</v>
      </c>
    </row>
    <row r="16" spans="1:61" x14ac:dyDescent="0.25">
      <c r="A16" t="str">
        <f>L16&amp;M16&amp;N16</f>
        <v>Bremerhaven (DEBRV PT)Aliaga (TRALI PT)</v>
      </c>
      <c r="C16" s="2">
        <v>45108</v>
      </c>
      <c r="D16" s="2">
        <v>45138</v>
      </c>
      <c r="E16" t="s">
        <v>23</v>
      </c>
      <c r="F16" t="s">
        <v>23</v>
      </c>
      <c r="G16" t="s">
        <v>24</v>
      </c>
      <c r="H16" t="s">
        <v>25</v>
      </c>
      <c r="J16" t="s">
        <v>44</v>
      </c>
      <c r="L16" t="s">
        <v>88</v>
      </c>
      <c r="N16" s="3" t="s">
        <v>82</v>
      </c>
      <c r="O16" t="s">
        <v>28</v>
      </c>
      <c r="P16">
        <v>200</v>
      </c>
      <c r="Q16">
        <v>200</v>
      </c>
      <c r="R16" t="b">
        <f t="shared" si="0"/>
        <v>1</v>
      </c>
      <c r="S16">
        <v>200</v>
      </c>
      <c r="T16">
        <v>200</v>
      </c>
      <c r="U16" t="b">
        <f t="shared" si="1"/>
        <v>1</v>
      </c>
      <c r="V16">
        <v>200</v>
      </c>
      <c r="W16">
        <v>200</v>
      </c>
      <c r="X16" t="b">
        <f t="shared" si="2"/>
        <v>1</v>
      </c>
      <c r="Y16" t="s">
        <v>29</v>
      </c>
      <c r="Z16" t="s">
        <v>29</v>
      </c>
      <c r="AA16" t="s">
        <v>29</v>
      </c>
      <c r="AB16" t="s">
        <v>45</v>
      </c>
      <c r="AC16" t="s">
        <v>45</v>
      </c>
      <c r="AD16" t="b">
        <f t="shared" si="3"/>
        <v>1</v>
      </c>
      <c r="AF16" t="s">
        <v>46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28</v>
      </c>
      <c r="AQ16">
        <v>95</v>
      </c>
      <c r="AR16">
        <v>190</v>
      </c>
      <c r="AS16">
        <v>190</v>
      </c>
      <c r="AT16" t="s">
        <v>113</v>
      </c>
      <c r="AU16" t="s">
        <v>113</v>
      </c>
      <c r="AV16" t="s">
        <v>113</v>
      </c>
      <c r="AW16" t="s">
        <v>114</v>
      </c>
      <c r="AX16" t="s">
        <v>114</v>
      </c>
      <c r="AY16" t="s">
        <v>114</v>
      </c>
    </row>
    <row r="17" spans="1:61" x14ac:dyDescent="0.25">
      <c r="A17" t="str">
        <f>L17&amp;M17&amp;N17</f>
        <v>Bremerhaven (DEBRV PT)Gebze (TRGEB PT)</v>
      </c>
      <c r="C17" s="2">
        <v>45108</v>
      </c>
      <c r="D17" s="2">
        <v>45138</v>
      </c>
      <c r="E17" t="s">
        <v>23</v>
      </c>
      <c r="F17" t="s">
        <v>23</v>
      </c>
      <c r="G17" t="s">
        <v>24</v>
      </c>
      <c r="H17" t="s">
        <v>25</v>
      </c>
      <c r="J17" t="s">
        <v>47</v>
      </c>
      <c r="L17" t="s">
        <v>88</v>
      </c>
      <c r="N17" s="3" t="s">
        <v>83</v>
      </c>
      <c r="O17" t="s">
        <v>28</v>
      </c>
      <c r="P17">
        <v>225</v>
      </c>
      <c r="Q17">
        <v>225</v>
      </c>
      <c r="R17" t="b">
        <f t="shared" si="0"/>
        <v>1</v>
      </c>
      <c r="S17">
        <v>225</v>
      </c>
      <c r="T17">
        <v>225</v>
      </c>
      <c r="U17" t="b">
        <f t="shared" si="1"/>
        <v>1</v>
      </c>
      <c r="V17">
        <v>225</v>
      </c>
      <c r="W17">
        <v>225</v>
      </c>
      <c r="X17" t="b">
        <f t="shared" si="2"/>
        <v>1</v>
      </c>
      <c r="Y17" t="s">
        <v>29</v>
      </c>
      <c r="Z17" t="s">
        <v>29</v>
      </c>
      <c r="AA17" t="s">
        <v>29</v>
      </c>
      <c r="AB17" t="s">
        <v>45</v>
      </c>
      <c r="AC17" t="s">
        <v>45</v>
      </c>
      <c r="AD17" t="b">
        <f t="shared" si="3"/>
        <v>1</v>
      </c>
      <c r="AF17" t="s">
        <v>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28</v>
      </c>
      <c r="AQ17">
        <v>95</v>
      </c>
      <c r="AR17">
        <v>190</v>
      </c>
      <c r="AS17">
        <v>190</v>
      </c>
      <c r="AT17" t="s">
        <v>113</v>
      </c>
      <c r="AU17" t="s">
        <v>113</v>
      </c>
      <c r="AV17" t="s">
        <v>113</v>
      </c>
      <c r="AW17" t="s">
        <v>114</v>
      </c>
      <c r="AX17" t="s">
        <v>114</v>
      </c>
      <c r="AY17" t="s">
        <v>114</v>
      </c>
    </row>
    <row r="18" spans="1:61" x14ac:dyDescent="0.25">
      <c r="A18" t="str">
        <f>L18&amp;M18&amp;N18</f>
        <v>Bremerhaven (DEBRV PT)Gemlik (TRGEM PT)</v>
      </c>
      <c r="C18" s="2">
        <v>45108</v>
      </c>
      <c r="D18" s="2">
        <v>45138</v>
      </c>
      <c r="E18" t="s">
        <v>23</v>
      </c>
      <c r="F18" t="s">
        <v>23</v>
      </c>
      <c r="G18" t="s">
        <v>24</v>
      </c>
      <c r="H18" t="s">
        <v>25</v>
      </c>
      <c r="J18" t="s">
        <v>49</v>
      </c>
      <c r="L18" t="s">
        <v>88</v>
      </c>
      <c r="N18" s="3" t="s">
        <v>84</v>
      </c>
      <c r="O18" t="s">
        <v>28</v>
      </c>
      <c r="P18">
        <v>225</v>
      </c>
      <c r="Q18">
        <v>225</v>
      </c>
      <c r="R18" t="b">
        <f t="shared" si="0"/>
        <v>1</v>
      </c>
      <c r="S18">
        <v>225</v>
      </c>
      <c r="T18">
        <v>225</v>
      </c>
      <c r="U18" t="b">
        <f t="shared" si="1"/>
        <v>1</v>
      </c>
      <c r="V18">
        <v>225</v>
      </c>
      <c r="W18">
        <v>225</v>
      </c>
      <c r="X18" t="b">
        <f t="shared" si="2"/>
        <v>1</v>
      </c>
      <c r="Y18" t="s">
        <v>29</v>
      </c>
      <c r="Z18" t="s">
        <v>29</v>
      </c>
      <c r="AA18" t="s">
        <v>29</v>
      </c>
      <c r="AB18" t="s">
        <v>45</v>
      </c>
      <c r="AC18" t="s">
        <v>45</v>
      </c>
      <c r="AD18" t="b">
        <f t="shared" si="3"/>
        <v>1</v>
      </c>
      <c r="AF18" t="s">
        <v>48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28</v>
      </c>
      <c r="AQ18">
        <v>95</v>
      </c>
      <c r="AR18">
        <v>190</v>
      </c>
      <c r="AS18">
        <v>190</v>
      </c>
      <c r="AT18" t="s">
        <v>113</v>
      </c>
      <c r="AU18" t="s">
        <v>113</v>
      </c>
      <c r="AV18" t="s">
        <v>113</v>
      </c>
      <c r="AW18" t="s">
        <v>114</v>
      </c>
      <c r="AX18" t="s">
        <v>114</v>
      </c>
      <c r="AY18" t="s">
        <v>114</v>
      </c>
    </row>
    <row r="19" spans="1:61" ht="30" x14ac:dyDescent="0.25">
      <c r="A19" t="str">
        <f>L19&amp;M19&amp;N19</f>
        <v>Bremerhaven (DEBRV PT)Piraeus (GRPIR PT)Iskenderun (TRISK PT)</v>
      </c>
      <c r="C19" s="2">
        <v>45108</v>
      </c>
      <c r="D19" s="2">
        <v>45138</v>
      </c>
      <c r="E19" t="s">
        <v>23</v>
      </c>
      <c r="F19" t="s">
        <v>23</v>
      </c>
      <c r="G19" t="s">
        <v>24</v>
      </c>
      <c r="H19" t="s">
        <v>25</v>
      </c>
      <c r="J19" t="s">
        <v>50</v>
      </c>
      <c r="L19" t="s">
        <v>88</v>
      </c>
      <c r="M19" t="s">
        <v>42</v>
      </c>
      <c r="N19" s="3" t="s">
        <v>85</v>
      </c>
      <c r="O19" t="s">
        <v>28</v>
      </c>
      <c r="P19">
        <v>1000</v>
      </c>
      <c r="Q19">
        <v>1000</v>
      </c>
      <c r="R19" t="b">
        <f t="shared" si="0"/>
        <v>1</v>
      </c>
      <c r="S19">
        <v>650</v>
      </c>
      <c r="T19">
        <v>650</v>
      </c>
      <c r="U19" t="b">
        <f t="shared" si="1"/>
        <v>1</v>
      </c>
      <c r="V19">
        <v>650</v>
      </c>
      <c r="W19">
        <v>650</v>
      </c>
      <c r="X19" t="b">
        <f t="shared" si="2"/>
        <v>1</v>
      </c>
      <c r="Y19" t="s">
        <v>29</v>
      </c>
      <c r="Z19" t="s">
        <v>29</v>
      </c>
      <c r="AA19" t="s">
        <v>29</v>
      </c>
      <c r="AB19" t="s">
        <v>45</v>
      </c>
      <c r="AC19" t="s">
        <v>45</v>
      </c>
      <c r="AD19" t="b">
        <f t="shared" si="3"/>
        <v>1</v>
      </c>
      <c r="AF19" t="s">
        <v>51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28</v>
      </c>
      <c r="AQ19">
        <v>95</v>
      </c>
      <c r="AR19">
        <v>190</v>
      </c>
      <c r="AS19">
        <v>190</v>
      </c>
      <c r="AT19" t="s">
        <v>113</v>
      </c>
      <c r="AU19" t="s">
        <v>113</v>
      </c>
      <c r="AV19" t="s">
        <v>113</v>
      </c>
      <c r="AW19" t="s">
        <v>114</v>
      </c>
      <c r="AX19" t="s">
        <v>114</v>
      </c>
      <c r="AY19" t="s">
        <v>114</v>
      </c>
    </row>
    <row r="20" spans="1:61" x14ac:dyDescent="0.25">
      <c r="A20" t="str">
        <f>L20&amp;M20&amp;N20</f>
        <v>Bremerhaven (DEBRV PT)Kumport (TRKMX PT)</v>
      </c>
      <c r="C20" s="2">
        <v>45108</v>
      </c>
      <c r="D20" s="2">
        <v>45138</v>
      </c>
      <c r="E20" t="s">
        <v>23</v>
      </c>
      <c r="F20" t="s">
        <v>23</v>
      </c>
      <c r="G20" t="s">
        <v>24</v>
      </c>
      <c r="H20" t="s">
        <v>25</v>
      </c>
      <c r="J20" t="s">
        <v>49</v>
      </c>
      <c r="L20" t="s">
        <v>88</v>
      </c>
      <c r="N20" s="3" t="s">
        <v>86</v>
      </c>
      <c r="O20" t="s">
        <v>28</v>
      </c>
      <c r="P20">
        <v>225</v>
      </c>
      <c r="Q20">
        <v>225</v>
      </c>
      <c r="R20" t="b">
        <f t="shared" si="0"/>
        <v>1</v>
      </c>
      <c r="S20">
        <v>225</v>
      </c>
      <c r="T20">
        <v>225</v>
      </c>
      <c r="U20" t="b">
        <f t="shared" si="1"/>
        <v>1</v>
      </c>
      <c r="V20">
        <v>225</v>
      </c>
      <c r="W20">
        <v>225</v>
      </c>
      <c r="X20" t="b">
        <f t="shared" si="2"/>
        <v>1</v>
      </c>
      <c r="Y20" t="s">
        <v>29</v>
      </c>
      <c r="Z20" t="s">
        <v>29</v>
      </c>
      <c r="AA20" t="s">
        <v>29</v>
      </c>
      <c r="AB20" t="s">
        <v>45</v>
      </c>
      <c r="AC20" t="s">
        <v>45</v>
      </c>
      <c r="AD20" t="b">
        <f t="shared" si="3"/>
        <v>1</v>
      </c>
      <c r="AF20" t="s">
        <v>48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28</v>
      </c>
      <c r="AQ20">
        <v>95</v>
      </c>
      <c r="AR20">
        <v>190</v>
      </c>
      <c r="AS20">
        <v>190</v>
      </c>
      <c r="AT20" t="s">
        <v>113</v>
      </c>
      <c r="AU20" t="s">
        <v>113</v>
      </c>
      <c r="AV20" t="s">
        <v>113</v>
      </c>
      <c r="AW20" t="s">
        <v>114</v>
      </c>
      <c r="AX20" t="s">
        <v>114</v>
      </c>
      <c r="AY20" t="s">
        <v>114</v>
      </c>
    </row>
    <row r="21" spans="1:61" ht="30" x14ac:dyDescent="0.25">
      <c r="A21" t="str">
        <f>L21&amp;M21&amp;N21</f>
        <v>Rotterdam (NLRTM PT)El Dekheila (EGEDK PT)</v>
      </c>
      <c r="C21" s="2">
        <v>45108</v>
      </c>
      <c r="D21" s="2">
        <v>45138</v>
      </c>
      <c r="E21" t="s">
        <v>23</v>
      </c>
      <c r="F21" t="s">
        <v>23</v>
      </c>
      <c r="G21" t="s">
        <v>24</v>
      </c>
      <c r="H21" t="s">
        <v>25</v>
      </c>
      <c r="J21" t="s">
        <v>26</v>
      </c>
      <c r="L21" t="s">
        <v>91</v>
      </c>
      <c r="N21" s="3" t="s">
        <v>78</v>
      </c>
      <c r="O21" t="s">
        <v>28</v>
      </c>
      <c r="P21">
        <v>500</v>
      </c>
      <c r="Q21">
        <v>500</v>
      </c>
      <c r="R21" t="b">
        <f t="shared" si="0"/>
        <v>1</v>
      </c>
      <c r="S21">
        <v>600</v>
      </c>
      <c r="T21">
        <v>600</v>
      </c>
      <c r="U21" t="b">
        <f t="shared" si="1"/>
        <v>1</v>
      </c>
      <c r="V21">
        <v>600</v>
      </c>
      <c r="W21">
        <v>600</v>
      </c>
      <c r="X21" t="b">
        <f t="shared" si="2"/>
        <v>1</v>
      </c>
      <c r="Y21" t="s">
        <v>29</v>
      </c>
      <c r="Z21" t="s">
        <v>29</v>
      </c>
      <c r="AA21" t="s">
        <v>29</v>
      </c>
      <c r="AB21" t="s">
        <v>30</v>
      </c>
      <c r="AC21" t="s">
        <v>30</v>
      </c>
      <c r="AD21" t="b">
        <f t="shared" si="3"/>
        <v>1</v>
      </c>
      <c r="AF21" t="s">
        <v>31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28</v>
      </c>
      <c r="AQ21">
        <v>95</v>
      </c>
      <c r="AR21">
        <v>190</v>
      </c>
      <c r="AS21">
        <v>190</v>
      </c>
      <c r="AT21" t="s">
        <v>113</v>
      </c>
      <c r="AU21" t="s">
        <v>113</v>
      </c>
      <c r="AV21" t="s">
        <v>113</v>
      </c>
      <c r="AW21" t="s">
        <v>114</v>
      </c>
      <c r="AX21" t="s">
        <v>114</v>
      </c>
      <c r="AY21" t="s">
        <v>114</v>
      </c>
    </row>
    <row r="22" spans="1:61" ht="30" x14ac:dyDescent="0.25">
      <c r="A22" t="str">
        <f>L22&amp;M22&amp;N22</f>
        <v>Rotterdam (NLRTM PT)Dumyat (Damietta) (EGDAM PT)</v>
      </c>
      <c r="C22" s="2">
        <v>45108</v>
      </c>
      <c r="D22" s="2">
        <v>45138</v>
      </c>
      <c r="E22" t="s">
        <v>23</v>
      </c>
      <c r="F22" t="s">
        <v>23</v>
      </c>
      <c r="G22" t="s">
        <v>24</v>
      </c>
      <c r="H22" t="s">
        <v>25</v>
      </c>
      <c r="J22" t="s">
        <v>32</v>
      </c>
      <c r="L22" t="s">
        <v>91</v>
      </c>
      <c r="N22" s="3" t="s">
        <v>79</v>
      </c>
      <c r="O22" t="s">
        <v>28</v>
      </c>
      <c r="P22">
        <v>750</v>
      </c>
      <c r="Q22">
        <v>750</v>
      </c>
      <c r="R22" t="b">
        <f t="shared" si="0"/>
        <v>1</v>
      </c>
      <c r="S22">
        <v>750</v>
      </c>
      <c r="T22">
        <v>750</v>
      </c>
      <c r="U22" t="b">
        <f t="shared" si="1"/>
        <v>1</v>
      </c>
      <c r="V22">
        <v>750</v>
      </c>
      <c r="W22">
        <v>750</v>
      </c>
      <c r="X22" t="b">
        <f t="shared" si="2"/>
        <v>1</v>
      </c>
      <c r="Y22" t="s">
        <v>29</v>
      </c>
      <c r="Z22" t="s">
        <v>29</v>
      </c>
      <c r="AA22" t="s">
        <v>29</v>
      </c>
      <c r="AB22" t="s">
        <v>33</v>
      </c>
      <c r="AC22" t="s">
        <v>33</v>
      </c>
      <c r="AD22" t="b">
        <f t="shared" si="3"/>
        <v>1</v>
      </c>
      <c r="AF22" t="s">
        <v>34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28</v>
      </c>
      <c r="AQ22">
        <v>95</v>
      </c>
      <c r="AR22">
        <v>190</v>
      </c>
      <c r="AS22">
        <v>190</v>
      </c>
      <c r="AT22" t="s">
        <v>113</v>
      </c>
      <c r="AU22" t="s">
        <v>113</v>
      </c>
      <c r="AV22" t="s">
        <v>113</v>
      </c>
      <c r="AW22" t="s">
        <v>114</v>
      </c>
      <c r="AX22" t="s">
        <v>114</v>
      </c>
      <c r="AY22" t="s">
        <v>114</v>
      </c>
    </row>
    <row r="23" spans="1:61" x14ac:dyDescent="0.25">
      <c r="A23" t="str">
        <f>L23&amp;M23&amp;N23</f>
        <v>Rotterdam (NLRTM PT)Piraeus (GRPIR PT)</v>
      </c>
      <c r="C23" s="2">
        <v>45108</v>
      </c>
      <c r="D23" s="2">
        <v>45138</v>
      </c>
      <c r="E23" t="s">
        <v>23</v>
      </c>
      <c r="F23" t="s">
        <v>23</v>
      </c>
      <c r="G23" t="s">
        <v>24</v>
      </c>
      <c r="H23" t="s">
        <v>25</v>
      </c>
      <c r="J23" t="s">
        <v>35</v>
      </c>
      <c r="L23" t="s">
        <v>91</v>
      </c>
      <c r="N23" s="3" t="s">
        <v>42</v>
      </c>
      <c r="O23" t="s">
        <v>28</v>
      </c>
      <c r="P23">
        <v>350</v>
      </c>
      <c r="Q23">
        <v>350</v>
      </c>
      <c r="R23" t="b">
        <f t="shared" si="0"/>
        <v>1</v>
      </c>
      <c r="S23">
        <v>350</v>
      </c>
      <c r="T23">
        <v>350</v>
      </c>
      <c r="U23" t="b">
        <f t="shared" si="1"/>
        <v>1</v>
      </c>
      <c r="V23">
        <v>350</v>
      </c>
      <c r="W23">
        <v>350</v>
      </c>
      <c r="X23" t="b">
        <f t="shared" si="2"/>
        <v>1</v>
      </c>
      <c r="Y23" t="s">
        <v>29</v>
      </c>
      <c r="Z23" t="s">
        <v>29</v>
      </c>
      <c r="AA23" t="s">
        <v>29</v>
      </c>
      <c r="AB23" t="s">
        <v>30</v>
      </c>
      <c r="AC23" t="s">
        <v>30</v>
      </c>
      <c r="AD23" t="b">
        <f t="shared" si="3"/>
        <v>1</v>
      </c>
      <c r="AF23" t="s">
        <v>37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28</v>
      </c>
      <c r="AQ23">
        <v>95</v>
      </c>
      <c r="AR23">
        <v>190</v>
      </c>
      <c r="AS23">
        <v>190</v>
      </c>
      <c r="AT23" t="s">
        <v>113</v>
      </c>
      <c r="AU23" t="s">
        <v>113</v>
      </c>
      <c r="AV23" t="s">
        <v>113</v>
      </c>
      <c r="AW23" t="s">
        <v>114</v>
      </c>
      <c r="AX23" t="s">
        <v>114</v>
      </c>
      <c r="AY23" t="s">
        <v>114</v>
      </c>
    </row>
    <row r="24" spans="1:61" x14ac:dyDescent="0.25">
      <c r="A24" t="str">
        <f>L24&amp;M24&amp;N24</f>
        <v>Rotterdam (NLRTM PT)Haifa (ILHFA PT)</v>
      </c>
      <c r="C24" s="2">
        <v>45108</v>
      </c>
      <c r="D24" s="2">
        <v>45138</v>
      </c>
      <c r="E24" t="s">
        <v>23</v>
      </c>
      <c r="F24" t="s">
        <v>23</v>
      </c>
      <c r="G24" t="s">
        <v>24</v>
      </c>
      <c r="H24" t="s">
        <v>25</v>
      </c>
      <c r="J24" t="s">
        <v>38</v>
      </c>
      <c r="L24" t="s">
        <v>91</v>
      </c>
      <c r="N24" s="3" t="s">
        <v>80</v>
      </c>
      <c r="O24" t="s">
        <v>28</v>
      </c>
      <c r="P24">
        <v>850</v>
      </c>
      <c r="Q24">
        <v>850</v>
      </c>
      <c r="R24" t="b">
        <f t="shared" si="0"/>
        <v>1</v>
      </c>
      <c r="S24">
        <v>1000</v>
      </c>
      <c r="T24">
        <v>1000</v>
      </c>
      <c r="U24" t="b">
        <f t="shared" si="1"/>
        <v>1</v>
      </c>
      <c r="V24">
        <v>1000</v>
      </c>
      <c r="W24">
        <v>1000</v>
      </c>
      <c r="X24" t="b">
        <f t="shared" si="2"/>
        <v>1</v>
      </c>
      <c r="Y24" t="s">
        <v>29</v>
      </c>
      <c r="Z24" t="s">
        <v>29</v>
      </c>
      <c r="AA24" t="s">
        <v>29</v>
      </c>
      <c r="AB24" t="s">
        <v>30</v>
      </c>
      <c r="AC24" t="s">
        <v>30</v>
      </c>
      <c r="AD24" t="b">
        <f t="shared" si="3"/>
        <v>1</v>
      </c>
      <c r="AF24" t="s">
        <v>39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28</v>
      </c>
      <c r="AQ24">
        <v>95</v>
      </c>
      <c r="AR24">
        <v>190</v>
      </c>
      <c r="AS24">
        <v>190</v>
      </c>
      <c r="AT24" t="s">
        <v>113</v>
      </c>
      <c r="AU24" t="s">
        <v>113</v>
      </c>
      <c r="AV24" t="s">
        <v>113</v>
      </c>
      <c r="AW24" t="s">
        <v>114</v>
      </c>
      <c r="AX24" t="s">
        <v>114</v>
      </c>
      <c r="AY24" t="s">
        <v>114</v>
      </c>
      <c r="AZ24" t="s">
        <v>125</v>
      </c>
      <c r="BA24">
        <v>9</v>
      </c>
      <c r="BB24">
        <v>18</v>
      </c>
      <c r="BC24">
        <v>18</v>
      </c>
      <c r="BD24" t="s">
        <v>113</v>
      </c>
      <c r="BE24" t="s">
        <v>113</v>
      </c>
      <c r="BF24" t="s">
        <v>113</v>
      </c>
      <c r="BG24" t="s">
        <v>114</v>
      </c>
      <c r="BH24" t="s">
        <v>114</v>
      </c>
      <c r="BI24" t="s">
        <v>114</v>
      </c>
    </row>
    <row r="25" spans="1:61" x14ac:dyDescent="0.25">
      <c r="A25" t="str">
        <f>L25&amp;M25&amp;N25</f>
        <v>Rotterdam (NLRTM PT)Piraeus (GRPIR PT)Ashdod (ILASH PT)</v>
      </c>
      <c r="C25" s="2">
        <v>45108</v>
      </c>
      <c r="D25" s="2">
        <v>45138</v>
      </c>
      <c r="E25" t="s">
        <v>23</v>
      </c>
      <c r="F25" t="s">
        <v>23</v>
      </c>
      <c r="G25" t="s">
        <v>24</v>
      </c>
      <c r="H25" t="s">
        <v>25</v>
      </c>
      <c r="J25" t="s">
        <v>40</v>
      </c>
      <c r="K25" t="s">
        <v>41</v>
      </c>
      <c r="L25" t="s">
        <v>91</v>
      </c>
      <c r="M25" t="s">
        <v>42</v>
      </c>
      <c r="N25" s="3" t="s">
        <v>81</v>
      </c>
      <c r="O25" t="s">
        <v>28</v>
      </c>
      <c r="P25">
        <v>1300</v>
      </c>
      <c r="Q25">
        <v>1300</v>
      </c>
      <c r="R25" t="b">
        <f t="shared" si="0"/>
        <v>1</v>
      </c>
      <c r="S25">
        <v>1350</v>
      </c>
      <c r="T25">
        <v>1350</v>
      </c>
      <c r="U25" t="b">
        <f t="shared" si="1"/>
        <v>1</v>
      </c>
      <c r="V25">
        <v>1350</v>
      </c>
      <c r="W25">
        <v>1350</v>
      </c>
      <c r="X25" t="b">
        <f t="shared" si="2"/>
        <v>1</v>
      </c>
      <c r="Y25" t="s">
        <v>29</v>
      </c>
      <c r="Z25" t="s">
        <v>29</v>
      </c>
      <c r="AA25" t="s">
        <v>29</v>
      </c>
      <c r="AB25" t="s">
        <v>36</v>
      </c>
      <c r="AC25" t="s">
        <v>36</v>
      </c>
      <c r="AD25" t="b">
        <f t="shared" si="3"/>
        <v>1</v>
      </c>
      <c r="AF25" t="s">
        <v>43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28</v>
      </c>
      <c r="AQ25">
        <v>95</v>
      </c>
      <c r="AR25">
        <v>190</v>
      </c>
      <c r="AS25">
        <v>190</v>
      </c>
      <c r="AT25" t="s">
        <v>113</v>
      </c>
      <c r="AU25" t="s">
        <v>113</v>
      </c>
      <c r="AV25" t="s">
        <v>113</v>
      </c>
      <c r="AW25" t="s">
        <v>114</v>
      </c>
      <c r="AX25" t="s">
        <v>114</v>
      </c>
      <c r="AY25" t="s">
        <v>114</v>
      </c>
      <c r="AZ25" t="s">
        <v>125</v>
      </c>
      <c r="BA25">
        <v>9</v>
      </c>
      <c r="BB25">
        <v>18</v>
      </c>
      <c r="BC25">
        <v>18</v>
      </c>
      <c r="BD25" t="s">
        <v>113</v>
      </c>
      <c r="BE25" t="s">
        <v>113</v>
      </c>
      <c r="BF25" t="s">
        <v>113</v>
      </c>
      <c r="BG25" t="s">
        <v>114</v>
      </c>
      <c r="BH25" t="s">
        <v>114</v>
      </c>
      <c r="BI25" t="s">
        <v>114</v>
      </c>
    </row>
    <row r="26" spans="1:61" x14ac:dyDescent="0.25">
      <c r="A26" t="str">
        <f>L26&amp;M26&amp;N26</f>
        <v>Rotterdam (NLRTM PT)Aliaga (TRALI PT)</v>
      </c>
      <c r="C26" s="2">
        <v>45108</v>
      </c>
      <c r="D26" s="2">
        <v>45138</v>
      </c>
      <c r="E26" t="s">
        <v>23</v>
      </c>
      <c r="F26" t="s">
        <v>23</v>
      </c>
      <c r="G26" t="s">
        <v>24</v>
      </c>
      <c r="H26" t="s">
        <v>25</v>
      </c>
      <c r="J26" t="s">
        <v>58</v>
      </c>
      <c r="L26" t="s">
        <v>91</v>
      </c>
      <c r="N26" s="3" t="s">
        <v>82</v>
      </c>
      <c r="O26" t="s">
        <v>28</v>
      </c>
      <c r="P26">
        <v>150</v>
      </c>
      <c r="Q26">
        <v>150</v>
      </c>
      <c r="R26" t="b">
        <f t="shared" si="0"/>
        <v>1</v>
      </c>
      <c r="S26">
        <v>150</v>
      </c>
      <c r="T26">
        <v>150</v>
      </c>
      <c r="U26" t="b">
        <f t="shared" si="1"/>
        <v>1</v>
      </c>
      <c r="V26">
        <v>150</v>
      </c>
      <c r="W26">
        <v>150</v>
      </c>
      <c r="X26" t="b">
        <f t="shared" si="2"/>
        <v>1</v>
      </c>
      <c r="Y26" t="s">
        <v>29</v>
      </c>
      <c r="Z26" t="s">
        <v>29</v>
      </c>
      <c r="AA26" t="s">
        <v>29</v>
      </c>
      <c r="AB26" t="s">
        <v>30</v>
      </c>
      <c r="AC26" t="s">
        <v>30</v>
      </c>
      <c r="AD26" t="b">
        <f t="shared" si="3"/>
        <v>1</v>
      </c>
      <c r="AF26" t="s">
        <v>59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28</v>
      </c>
      <c r="AQ26">
        <v>95</v>
      </c>
      <c r="AR26">
        <v>190</v>
      </c>
      <c r="AS26">
        <v>190</v>
      </c>
      <c r="AT26" t="s">
        <v>113</v>
      </c>
      <c r="AU26" t="s">
        <v>113</v>
      </c>
      <c r="AV26" t="s">
        <v>113</v>
      </c>
      <c r="AW26" t="s">
        <v>114</v>
      </c>
      <c r="AX26" t="s">
        <v>114</v>
      </c>
      <c r="AY26" t="s">
        <v>114</v>
      </c>
    </row>
    <row r="27" spans="1:61" x14ac:dyDescent="0.25">
      <c r="A27" t="str">
        <f>L27&amp;M27&amp;N27</f>
        <v>Rotterdam (NLRTM PT)Piraeus (GRPIR PT)Gebze (TRGEB PT)</v>
      </c>
      <c r="C27" s="2">
        <v>45108</v>
      </c>
      <c r="D27" s="2">
        <v>45138</v>
      </c>
      <c r="E27" t="s">
        <v>23</v>
      </c>
      <c r="F27" t="s">
        <v>23</v>
      </c>
      <c r="G27" t="s">
        <v>24</v>
      </c>
      <c r="H27" t="s">
        <v>25</v>
      </c>
      <c r="J27" t="s">
        <v>60</v>
      </c>
      <c r="L27" t="s">
        <v>91</v>
      </c>
      <c r="M27" t="s">
        <v>42</v>
      </c>
      <c r="N27" s="3" t="s">
        <v>83</v>
      </c>
      <c r="O27" t="s">
        <v>28</v>
      </c>
      <c r="P27">
        <v>450</v>
      </c>
      <c r="Q27">
        <v>450</v>
      </c>
      <c r="R27" t="b">
        <f t="shared" si="0"/>
        <v>1</v>
      </c>
      <c r="S27">
        <v>550</v>
      </c>
      <c r="T27">
        <v>550</v>
      </c>
      <c r="U27" t="b">
        <f t="shared" si="1"/>
        <v>1</v>
      </c>
      <c r="V27">
        <v>550</v>
      </c>
      <c r="W27">
        <v>550</v>
      </c>
      <c r="X27" t="b">
        <f t="shared" si="2"/>
        <v>1</v>
      </c>
      <c r="Y27" t="s">
        <v>29</v>
      </c>
      <c r="Z27" t="s">
        <v>29</v>
      </c>
      <c r="AA27" t="s">
        <v>29</v>
      </c>
      <c r="AB27" t="s">
        <v>30</v>
      </c>
      <c r="AC27" t="s">
        <v>30</v>
      </c>
      <c r="AD27" t="b">
        <f t="shared" si="3"/>
        <v>1</v>
      </c>
      <c r="AF27" t="s">
        <v>48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28</v>
      </c>
      <c r="AQ27">
        <v>95</v>
      </c>
      <c r="AR27">
        <v>190</v>
      </c>
      <c r="AS27">
        <v>190</v>
      </c>
      <c r="AT27" t="s">
        <v>113</v>
      </c>
      <c r="AU27" t="s">
        <v>113</v>
      </c>
      <c r="AV27" t="s">
        <v>113</v>
      </c>
      <c r="AW27" t="s">
        <v>114</v>
      </c>
      <c r="AX27" t="s">
        <v>114</v>
      </c>
      <c r="AY27" t="s">
        <v>114</v>
      </c>
    </row>
    <row r="28" spans="1:61" x14ac:dyDescent="0.25">
      <c r="A28" t="str">
        <f>L28&amp;M28&amp;N28</f>
        <v>Rotterdam (NLRTM PT)Piraeus (GRPIR PT)Gemlik (TRGEM PT)</v>
      </c>
      <c r="C28" s="2">
        <v>45108</v>
      </c>
      <c r="D28" s="2">
        <v>45138</v>
      </c>
      <c r="E28" t="s">
        <v>23</v>
      </c>
      <c r="F28" t="s">
        <v>23</v>
      </c>
      <c r="G28" t="s">
        <v>24</v>
      </c>
      <c r="H28" t="s">
        <v>25</v>
      </c>
      <c r="J28" t="s">
        <v>60</v>
      </c>
      <c r="L28" t="s">
        <v>91</v>
      </c>
      <c r="M28" t="s">
        <v>42</v>
      </c>
      <c r="N28" s="3" t="s">
        <v>84</v>
      </c>
      <c r="O28" t="s">
        <v>28</v>
      </c>
      <c r="P28">
        <v>450</v>
      </c>
      <c r="Q28">
        <v>450</v>
      </c>
      <c r="R28" t="b">
        <f t="shared" si="0"/>
        <v>1</v>
      </c>
      <c r="S28">
        <v>550</v>
      </c>
      <c r="T28">
        <v>550</v>
      </c>
      <c r="U28" t="b">
        <f t="shared" si="1"/>
        <v>1</v>
      </c>
      <c r="V28">
        <v>550</v>
      </c>
      <c r="W28">
        <v>550</v>
      </c>
      <c r="X28" t="b">
        <f t="shared" si="2"/>
        <v>1</v>
      </c>
      <c r="Y28" t="s">
        <v>29</v>
      </c>
      <c r="Z28" t="s">
        <v>29</v>
      </c>
      <c r="AA28" t="s">
        <v>29</v>
      </c>
      <c r="AB28" t="s">
        <v>30</v>
      </c>
      <c r="AC28" t="s">
        <v>30</v>
      </c>
      <c r="AD28" t="b">
        <f t="shared" si="3"/>
        <v>1</v>
      </c>
      <c r="AF28" t="s">
        <v>48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28</v>
      </c>
      <c r="AQ28">
        <v>95</v>
      </c>
      <c r="AR28">
        <v>190</v>
      </c>
      <c r="AS28">
        <v>190</v>
      </c>
      <c r="AT28" t="s">
        <v>113</v>
      </c>
      <c r="AU28" t="s">
        <v>113</v>
      </c>
      <c r="AV28" t="s">
        <v>113</v>
      </c>
      <c r="AW28" t="s">
        <v>114</v>
      </c>
      <c r="AX28" t="s">
        <v>114</v>
      </c>
      <c r="AY28" t="s">
        <v>114</v>
      </c>
    </row>
    <row r="29" spans="1:61" ht="30" x14ac:dyDescent="0.25">
      <c r="A29" t="str">
        <f>L29&amp;M29&amp;N29</f>
        <v>Rotterdam (NLRTM PT)Piraeus (GRPIR PT)Iskenderun (TRISK PT)</v>
      </c>
      <c r="C29" s="2">
        <v>45108</v>
      </c>
      <c r="D29" s="2">
        <v>45138</v>
      </c>
      <c r="E29" t="s">
        <v>23</v>
      </c>
      <c r="F29" t="s">
        <v>23</v>
      </c>
      <c r="G29" t="s">
        <v>24</v>
      </c>
      <c r="H29" t="s">
        <v>25</v>
      </c>
      <c r="J29" t="s">
        <v>61</v>
      </c>
      <c r="L29" t="s">
        <v>91</v>
      </c>
      <c r="M29" t="s">
        <v>42</v>
      </c>
      <c r="N29" s="3" t="s">
        <v>85</v>
      </c>
      <c r="O29" t="s">
        <v>28</v>
      </c>
      <c r="P29">
        <v>1300</v>
      </c>
      <c r="Q29">
        <v>1300</v>
      </c>
      <c r="R29" t="b">
        <f t="shared" si="0"/>
        <v>1</v>
      </c>
      <c r="S29">
        <v>650</v>
      </c>
      <c r="T29">
        <v>650</v>
      </c>
      <c r="U29" t="b">
        <f t="shared" si="1"/>
        <v>1</v>
      </c>
      <c r="V29">
        <v>650</v>
      </c>
      <c r="W29">
        <v>650</v>
      </c>
      <c r="X29" t="b">
        <f t="shared" si="2"/>
        <v>1</v>
      </c>
      <c r="Y29" t="s">
        <v>29</v>
      </c>
      <c r="Z29" t="s">
        <v>29</v>
      </c>
      <c r="AA29" t="s">
        <v>29</v>
      </c>
      <c r="AB29" t="s">
        <v>30</v>
      </c>
      <c r="AC29" t="s">
        <v>30</v>
      </c>
      <c r="AD29" t="b">
        <f t="shared" si="3"/>
        <v>1</v>
      </c>
      <c r="AF29" t="s">
        <v>51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28</v>
      </c>
      <c r="AQ29">
        <v>95</v>
      </c>
      <c r="AR29">
        <v>190</v>
      </c>
      <c r="AS29">
        <v>190</v>
      </c>
      <c r="AT29" t="s">
        <v>113</v>
      </c>
      <c r="AU29" t="s">
        <v>113</v>
      </c>
      <c r="AV29" t="s">
        <v>113</v>
      </c>
      <c r="AW29" t="s">
        <v>114</v>
      </c>
      <c r="AX29" t="s">
        <v>114</v>
      </c>
      <c r="AY29" t="s">
        <v>114</v>
      </c>
    </row>
    <row r="30" spans="1:61" x14ac:dyDescent="0.25">
      <c r="A30" t="str">
        <f>L30&amp;M30&amp;N30</f>
        <v>Rotterdam (NLRTM PT)Piraeus (GRPIR PT)Kumport (TRKMX PT)</v>
      </c>
      <c r="C30" s="2">
        <v>45108</v>
      </c>
      <c r="D30" s="2">
        <v>45138</v>
      </c>
      <c r="E30" t="s">
        <v>23</v>
      </c>
      <c r="F30" t="s">
        <v>23</v>
      </c>
      <c r="G30" t="s">
        <v>24</v>
      </c>
      <c r="H30" t="s">
        <v>25</v>
      </c>
      <c r="J30" t="s">
        <v>60</v>
      </c>
      <c r="L30" t="s">
        <v>91</v>
      </c>
      <c r="M30" t="s">
        <v>42</v>
      </c>
      <c r="N30" s="3" t="s">
        <v>86</v>
      </c>
      <c r="O30" t="s">
        <v>28</v>
      </c>
      <c r="P30">
        <v>450</v>
      </c>
      <c r="Q30">
        <v>450</v>
      </c>
      <c r="R30" t="b">
        <f t="shared" si="0"/>
        <v>1</v>
      </c>
      <c r="S30">
        <v>550</v>
      </c>
      <c r="T30">
        <v>550</v>
      </c>
      <c r="U30" t="b">
        <f t="shared" si="1"/>
        <v>1</v>
      </c>
      <c r="V30">
        <v>550</v>
      </c>
      <c r="W30">
        <v>550</v>
      </c>
      <c r="X30" t="b">
        <f t="shared" si="2"/>
        <v>1</v>
      </c>
      <c r="Y30" t="s">
        <v>29</v>
      </c>
      <c r="Z30" t="s">
        <v>29</v>
      </c>
      <c r="AA30" t="s">
        <v>29</v>
      </c>
      <c r="AB30" t="s">
        <v>30</v>
      </c>
      <c r="AC30" t="s">
        <v>30</v>
      </c>
      <c r="AD30" t="b">
        <f t="shared" si="3"/>
        <v>1</v>
      </c>
      <c r="AF30" t="s">
        <v>48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28</v>
      </c>
      <c r="AQ30">
        <v>95</v>
      </c>
      <c r="AR30">
        <v>190</v>
      </c>
      <c r="AS30">
        <v>190</v>
      </c>
      <c r="AT30" t="s">
        <v>113</v>
      </c>
      <c r="AU30" t="s">
        <v>113</v>
      </c>
      <c r="AV30" t="s">
        <v>113</v>
      </c>
      <c r="AW30" t="s">
        <v>114</v>
      </c>
      <c r="AX30" t="s">
        <v>114</v>
      </c>
      <c r="AY30" t="s">
        <v>114</v>
      </c>
    </row>
    <row r="31" spans="1:61" x14ac:dyDescent="0.25">
      <c r="A31" t="str">
        <f>L31&amp;M31&amp;N31</f>
        <v>Rotterdam (NLRTM PT)Mersin (TRMER PT)</v>
      </c>
      <c r="C31" s="2">
        <v>45108</v>
      </c>
      <c r="D31" s="2">
        <v>45138</v>
      </c>
      <c r="E31" t="s">
        <v>23</v>
      </c>
      <c r="F31" t="s">
        <v>23</v>
      </c>
      <c r="G31" t="s">
        <v>24</v>
      </c>
      <c r="H31" t="s">
        <v>25</v>
      </c>
      <c r="J31" t="s">
        <v>52</v>
      </c>
      <c r="L31" t="s">
        <v>91</v>
      </c>
      <c r="N31" s="3" t="s">
        <v>87</v>
      </c>
      <c r="O31" t="s">
        <v>28</v>
      </c>
      <c r="P31">
        <v>350</v>
      </c>
      <c r="Q31">
        <v>350</v>
      </c>
      <c r="R31" t="b">
        <f t="shared" si="0"/>
        <v>1</v>
      </c>
      <c r="S31">
        <v>350</v>
      </c>
      <c r="T31">
        <v>350</v>
      </c>
      <c r="U31" t="b">
        <f t="shared" si="1"/>
        <v>1</v>
      </c>
      <c r="V31">
        <v>350</v>
      </c>
      <c r="W31">
        <v>350</v>
      </c>
      <c r="X31" t="b">
        <f t="shared" si="2"/>
        <v>1</v>
      </c>
      <c r="Y31" t="s">
        <v>29</v>
      </c>
      <c r="Z31" t="s">
        <v>29</v>
      </c>
      <c r="AA31" t="s">
        <v>29</v>
      </c>
      <c r="AB31" t="s">
        <v>30</v>
      </c>
      <c r="AC31" t="s">
        <v>30</v>
      </c>
      <c r="AD31" t="b">
        <f t="shared" si="3"/>
        <v>1</v>
      </c>
      <c r="AF31" t="s">
        <v>53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28</v>
      </c>
      <c r="AQ31">
        <v>95</v>
      </c>
      <c r="AR31">
        <v>190</v>
      </c>
      <c r="AS31">
        <v>190</v>
      </c>
      <c r="AT31" t="s">
        <v>113</v>
      </c>
      <c r="AU31" t="s">
        <v>113</v>
      </c>
      <c r="AV31" t="s">
        <v>113</v>
      </c>
      <c r="AW31" t="s">
        <v>114</v>
      </c>
      <c r="AX31" t="s">
        <v>114</v>
      </c>
      <c r="AY31" t="s">
        <v>114</v>
      </c>
    </row>
    <row r="32" spans="1:61" ht="30" x14ac:dyDescent="0.25">
      <c r="A32" t="str">
        <f>L32&amp;M32&amp;N32</f>
        <v>Antwerp (BEANR PT)El Dekheila (EGEDK PT)</v>
      </c>
      <c r="C32" s="2">
        <v>45108</v>
      </c>
      <c r="D32" s="2">
        <v>45138</v>
      </c>
      <c r="E32" t="s">
        <v>23</v>
      </c>
      <c r="F32" t="s">
        <v>23</v>
      </c>
      <c r="G32" t="s">
        <v>24</v>
      </c>
      <c r="H32" t="s">
        <v>25</v>
      </c>
      <c r="J32" t="s">
        <v>26</v>
      </c>
      <c r="L32" t="s">
        <v>89</v>
      </c>
      <c r="N32" s="3" t="s">
        <v>78</v>
      </c>
      <c r="O32" t="s">
        <v>28</v>
      </c>
      <c r="P32">
        <v>500</v>
      </c>
      <c r="Q32">
        <v>500</v>
      </c>
      <c r="R32" t="b">
        <f t="shared" si="0"/>
        <v>1</v>
      </c>
      <c r="S32">
        <v>600</v>
      </c>
      <c r="T32">
        <v>600</v>
      </c>
      <c r="U32" t="b">
        <f t="shared" si="1"/>
        <v>1</v>
      </c>
      <c r="V32">
        <v>600</v>
      </c>
      <c r="W32">
        <v>600</v>
      </c>
      <c r="X32" t="b">
        <f t="shared" si="2"/>
        <v>1</v>
      </c>
      <c r="Y32" t="s">
        <v>29</v>
      </c>
      <c r="Z32" t="s">
        <v>29</v>
      </c>
      <c r="AA32" t="s">
        <v>29</v>
      </c>
      <c r="AB32" t="s">
        <v>30</v>
      </c>
      <c r="AC32" t="s">
        <v>30</v>
      </c>
      <c r="AD32" t="b">
        <f t="shared" si="3"/>
        <v>1</v>
      </c>
      <c r="AF32" t="s">
        <v>31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28</v>
      </c>
      <c r="AQ32">
        <v>95</v>
      </c>
      <c r="AR32">
        <v>190</v>
      </c>
      <c r="AS32">
        <v>190</v>
      </c>
      <c r="AT32" t="s">
        <v>113</v>
      </c>
      <c r="AU32" t="s">
        <v>113</v>
      </c>
      <c r="AV32" t="s">
        <v>113</v>
      </c>
      <c r="AW32" t="s">
        <v>114</v>
      </c>
      <c r="AX32" t="s">
        <v>114</v>
      </c>
      <c r="AY32" t="s">
        <v>114</v>
      </c>
    </row>
    <row r="33" spans="1:61" ht="30" x14ac:dyDescent="0.25">
      <c r="A33" t="str">
        <f>L33&amp;M33&amp;N33</f>
        <v>Antwerp (BEANR PT)Dumyat (Damietta) (EGDAM PT)</v>
      </c>
      <c r="C33" s="2">
        <v>45108</v>
      </c>
      <c r="D33" s="2">
        <v>45138</v>
      </c>
      <c r="E33" t="s">
        <v>23</v>
      </c>
      <c r="F33" t="s">
        <v>23</v>
      </c>
      <c r="G33" t="s">
        <v>24</v>
      </c>
      <c r="H33" t="s">
        <v>25</v>
      </c>
      <c r="J33" t="s">
        <v>32</v>
      </c>
      <c r="L33" t="s">
        <v>89</v>
      </c>
      <c r="N33" s="3" t="s">
        <v>79</v>
      </c>
      <c r="O33" t="s">
        <v>28</v>
      </c>
      <c r="P33">
        <v>750</v>
      </c>
      <c r="Q33">
        <v>750</v>
      </c>
      <c r="R33" t="b">
        <f t="shared" si="0"/>
        <v>1</v>
      </c>
      <c r="S33">
        <v>750</v>
      </c>
      <c r="T33">
        <v>750</v>
      </c>
      <c r="U33" t="b">
        <f t="shared" si="1"/>
        <v>1</v>
      </c>
      <c r="V33">
        <v>750</v>
      </c>
      <c r="W33">
        <v>750</v>
      </c>
      <c r="X33" t="b">
        <f t="shared" si="2"/>
        <v>1</v>
      </c>
      <c r="Y33" t="s">
        <v>29</v>
      </c>
      <c r="Z33" t="s">
        <v>29</v>
      </c>
      <c r="AA33" t="s">
        <v>29</v>
      </c>
      <c r="AB33" t="s">
        <v>33</v>
      </c>
      <c r="AC33" t="s">
        <v>33</v>
      </c>
      <c r="AD33" t="b">
        <f t="shared" si="3"/>
        <v>1</v>
      </c>
      <c r="AF33" t="s">
        <v>34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28</v>
      </c>
      <c r="AQ33">
        <v>95</v>
      </c>
      <c r="AR33">
        <v>190</v>
      </c>
      <c r="AS33">
        <v>190</v>
      </c>
      <c r="AT33" t="s">
        <v>113</v>
      </c>
      <c r="AU33" t="s">
        <v>113</v>
      </c>
      <c r="AV33" t="s">
        <v>113</v>
      </c>
      <c r="AW33" t="s">
        <v>114</v>
      </c>
      <c r="AX33" t="s">
        <v>114</v>
      </c>
      <c r="AY33" t="s">
        <v>114</v>
      </c>
    </row>
    <row r="34" spans="1:61" x14ac:dyDescent="0.25">
      <c r="A34" t="str">
        <f>L34&amp;M34&amp;N34</f>
        <v>Antwerp (BEANR PT)Piraeus (GRPIR PT)</v>
      </c>
      <c r="C34" s="2">
        <v>45108</v>
      </c>
      <c r="D34" s="2">
        <v>45138</v>
      </c>
      <c r="E34" t="s">
        <v>23</v>
      </c>
      <c r="F34" t="s">
        <v>23</v>
      </c>
      <c r="G34" t="s">
        <v>24</v>
      </c>
      <c r="H34" t="s">
        <v>25</v>
      </c>
      <c r="J34" t="s">
        <v>35</v>
      </c>
      <c r="L34" t="s">
        <v>89</v>
      </c>
      <c r="N34" s="3" t="s">
        <v>42</v>
      </c>
      <c r="O34" t="s">
        <v>28</v>
      </c>
      <c r="P34">
        <v>350</v>
      </c>
      <c r="Q34">
        <v>350</v>
      </c>
      <c r="R34" t="b">
        <f t="shared" si="0"/>
        <v>1</v>
      </c>
      <c r="S34">
        <v>350</v>
      </c>
      <c r="T34">
        <v>350</v>
      </c>
      <c r="U34" t="b">
        <f t="shared" si="1"/>
        <v>1</v>
      </c>
      <c r="V34">
        <v>350</v>
      </c>
      <c r="W34">
        <v>350</v>
      </c>
      <c r="X34" t="b">
        <f t="shared" si="2"/>
        <v>1</v>
      </c>
      <c r="Y34" t="s">
        <v>29</v>
      </c>
      <c r="Z34" t="s">
        <v>29</v>
      </c>
      <c r="AA34" t="s">
        <v>29</v>
      </c>
      <c r="AB34" t="s">
        <v>36</v>
      </c>
      <c r="AC34" t="s">
        <v>36</v>
      </c>
      <c r="AD34" t="b">
        <f t="shared" si="3"/>
        <v>1</v>
      </c>
      <c r="AF34" t="s">
        <v>37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28</v>
      </c>
      <c r="AQ34">
        <v>95</v>
      </c>
      <c r="AR34">
        <v>190</v>
      </c>
      <c r="AS34">
        <v>190</v>
      </c>
      <c r="AT34" t="s">
        <v>113</v>
      </c>
      <c r="AU34" t="s">
        <v>113</v>
      </c>
      <c r="AV34" t="s">
        <v>113</v>
      </c>
      <c r="AW34" t="s">
        <v>114</v>
      </c>
      <c r="AX34" t="s">
        <v>114</v>
      </c>
      <c r="AY34" t="s">
        <v>114</v>
      </c>
    </row>
    <row r="35" spans="1:61" x14ac:dyDescent="0.25">
      <c r="A35" t="str">
        <f>L35&amp;M35&amp;N35</f>
        <v>Antwerp (BEANR PT)Haifa (ILHFA PT)</v>
      </c>
      <c r="C35" s="2">
        <v>45108</v>
      </c>
      <c r="D35" s="2">
        <v>45138</v>
      </c>
      <c r="E35" t="s">
        <v>23</v>
      </c>
      <c r="F35" t="s">
        <v>23</v>
      </c>
      <c r="G35" t="s">
        <v>24</v>
      </c>
      <c r="H35" t="s">
        <v>25</v>
      </c>
      <c r="J35" t="s">
        <v>38</v>
      </c>
      <c r="L35" t="s">
        <v>89</v>
      </c>
      <c r="N35" s="3" t="s">
        <v>80</v>
      </c>
      <c r="O35" t="s">
        <v>28</v>
      </c>
      <c r="P35">
        <v>850</v>
      </c>
      <c r="Q35">
        <v>850</v>
      </c>
      <c r="R35" t="b">
        <f t="shared" si="0"/>
        <v>1</v>
      </c>
      <c r="S35">
        <v>1000</v>
      </c>
      <c r="T35">
        <v>1000</v>
      </c>
      <c r="U35" t="b">
        <f t="shared" si="1"/>
        <v>1</v>
      </c>
      <c r="V35">
        <v>1000</v>
      </c>
      <c r="W35">
        <v>1000</v>
      </c>
      <c r="X35" t="b">
        <f t="shared" si="2"/>
        <v>1</v>
      </c>
      <c r="Y35" t="s">
        <v>29</v>
      </c>
      <c r="Z35" t="s">
        <v>29</v>
      </c>
      <c r="AA35" t="s">
        <v>29</v>
      </c>
      <c r="AB35" t="s">
        <v>30</v>
      </c>
      <c r="AC35" t="s">
        <v>30</v>
      </c>
      <c r="AD35" t="b">
        <f t="shared" si="3"/>
        <v>1</v>
      </c>
      <c r="AF35" t="s">
        <v>39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28</v>
      </c>
      <c r="AQ35">
        <v>95</v>
      </c>
      <c r="AR35">
        <v>190</v>
      </c>
      <c r="AS35">
        <v>190</v>
      </c>
      <c r="AT35" t="s">
        <v>113</v>
      </c>
      <c r="AU35" t="s">
        <v>113</v>
      </c>
      <c r="AV35" t="s">
        <v>113</v>
      </c>
      <c r="AW35" t="s">
        <v>114</v>
      </c>
      <c r="AX35" t="s">
        <v>114</v>
      </c>
      <c r="AY35" t="s">
        <v>114</v>
      </c>
      <c r="AZ35" t="s">
        <v>125</v>
      </c>
      <c r="BA35">
        <v>9</v>
      </c>
      <c r="BB35">
        <v>18</v>
      </c>
      <c r="BC35">
        <v>18</v>
      </c>
      <c r="BD35" t="s">
        <v>113</v>
      </c>
      <c r="BE35" t="s">
        <v>113</v>
      </c>
      <c r="BF35" t="s">
        <v>113</v>
      </c>
      <c r="BG35" t="s">
        <v>114</v>
      </c>
      <c r="BH35" t="s">
        <v>114</v>
      </c>
      <c r="BI35" t="s">
        <v>114</v>
      </c>
    </row>
    <row r="36" spans="1:61" x14ac:dyDescent="0.25">
      <c r="A36" t="str">
        <f>L36&amp;M36&amp;N36</f>
        <v>Antwerp (BEANR PT)Piraeus (GRPIR PT)Ashdod (ILASH PT)</v>
      </c>
      <c r="C36" s="2">
        <v>45108</v>
      </c>
      <c r="D36" s="2">
        <v>45138</v>
      </c>
      <c r="E36" t="s">
        <v>23</v>
      </c>
      <c r="F36" t="s">
        <v>23</v>
      </c>
      <c r="G36" t="s">
        <v>24</v>
      </c>
      <c r="H36" t="s">
        <v>25</v>
      </c>
      <c r="J36" t="s">
        <v>40</v>
      </c>
      <c r="K36" t="s">
        <v>41</v>
      </c>
      <c r="L36" t="s">
        <v>89</v>
      </c>
      <c r="M36" t="s">
        <v>42</v>
      </c>
      <c r="N36" s="3" t="s">
        <v>81</v>
      </c>
      <c r="O36" t="s">
        <v>28</v>
      </c>
      <c r="P36">
        <v>1300</v>
      </c>
      <c r="Q36">
        <v>1300</v>
      </c>
      <c r="R36" t="b">
        <f t="shared" si="0"/>
        <v>1</v>
      </c>
      <c r="S36">
        <v>1350</v>
      </c>
      <c r="T36">
        <v>1350</v>
      </c>
      <c r="U36" t="b">
        <f t="shared" si="1"/>
        <v>1</v>
      </c>
      <c r="V36">
        <v>1350</v>
      </c>
      <c r="W36">
        <v>1350</v>
      </c>
      <c r="X36" t="b">
        <f t="shared" si="2"/>
        <v>1</v>
      </c>
      <c r="Y36" t="s">
        <v>29</v>
      </c>
      <c r="Z36" t="s">
        <v>29</v>
      </c>
      <c r="AA36" t="s">
        <v>29</v>
      </c>
      <c r="AB36" t="s">
        <v>36</v>
      </c>
      <c r="AC36" t="s">
        <v>36</v>
      </c>
      <c r="AD36" t="b">
        <f t="shared" si="3"/>
        <v>1</v>
      </c>
      <c r="AF36" t="s">
        <v>43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28</v>
      </c>
      <c r="AQ36">
        <v>95</v>
      </c>
      <c r="AR36">
        <v>190</v>
      </c>
      <c r="AS36">
        <v>190</v>
      </c>
      <c r="AT36" t="s">
        <v>113</v>
      </c>
      <c r="AU36" t="s">
        <v>113</v>
      </c>
      <c r="AV36" t="s">
        <v>113</v>
      </c>
      <c r="AW36" t="s">
        <v>114</v>
      </c>
      <c r="AX36" t="s">
        <v>114</v>
      </c>
      <c r="AY36" t="s">
        <v>114</v>
      </c>
      <c r="AZ36" t="s">
        <v>125</v>
      </c>
      <c r="BA36">
        <v>9</v>
      </c>
      <c r="BB36">
        <v>18</v>
      </c>
      <c r="BC36">
        <v>18</v>
      </c>
      <c r="BD36" t="s">
        <v>113</v>
      </c>
      <c r="BE36" t="s">
        <v>113</v>
      </c>
      <c r="BF36" t="s">
        <v>113</v>
      </c>
      <c r="BG36" t="s">
        <v>114</v>
      </c>
      <c r="BH36" t="s">
        <v>114</v>
      </c>
      <c r="BI36" t="s">
        <v>114</v>
      </c>
    </row>
    <row r="37" spans="1:61" x14ac:dyDescent="0.25">
      <c r="A37" t="str">
        <f>L37&amp;M37&amp;N37</f>
        <v>Antwerp (BEANR PT)Aliaga (TRALI PT)</v>
      </c>
      <c r="C37" s="2">
        <v>45108</v>
      </c>
      <c r="D37" s="2">
        <v>45138</v>
      </c>
      <c r="E37" t="s">
        <v>23</v>
      </c>
      <c r="F37" t="s">
        <v>23</v>
      </c>
      <c r="G37" t="s">
        <v>24</v>
      </c>
      <c r="H37" t="s">
        <v>25</v>
      </c>
      <c r="J37" t="s">
        <v>63</v>
      </c>
      <c r="L37" t="s">
        <v>89</v>
      </c>
      <c r="N37" s="3" t="s">
        <v>82</v>
      </c>
      <c r="O37" t="s">
        <v>28</v>
      </c>
      <c r="P37">
        <v>150</v>
      </c>
      <c r="Q37">
        <v>150</v>
      </c>
      <c r="R37" t="b">
        <f t="shared" si="0"/>
        <v>1</v>
      </c>
      <c r="S37">
        <v>150</v>
      </c>
      <c r="T37">
        <v>150</v>
      </c>
      <c r="U37" t="b">
        <f t="shared" si="1"/>
        <v>1</v>
      </c>
      <c r="V37">
        <v>150</v>
      </c>
      <c r="W37">
        <v>150</v>
      </c>
      <c r="X37" t="b">
        <f t="shared" si="2"/>
        <v>1</v>
      </c>
      <c r="Y37" t="s">
        <v>29</v>
      </c>
      <c r="Z37" t="s">
        <v>29</v>
      </c>
      <c r="AA37" t="s">
        <v>29</v>
      </c>
      <c r="AB37" t="s">
        <v>45</v>
      </c>
      <c r="AC37" t="s">
        <v>45</v>
      </c>
      <c r="AD37" t="b">
        <f t="shared" si="3"/>
        <v>1</v>
      </c>
      <c r="AF37" t="s">
        <v>46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28</v>
      </c>
      <c r="AQ37">
        <v>95</v>
      </c>
      <c r="AR37">
        <v>190</v>
      </c>
      <c r="AS37">
        <v>190</v>
      </c>
      <c r="AT37" t="s">
        <v>113</v>
      </c>
      <c r="AU37" t="s">
        <v>113</v>
      </c>
      <c r="AV37" t="s">
        <v>113</v>
      </c>
      <c r="AW37" t="s">
        <v>114</v>
      </c>
      <c r="AX37" t="s">
        <v>114</v>
      </c>
      <c r="AY37" t="s">
        <v>114</v>
      </c>
    </row>
    <row r="38" spans="1:61" x14ac:dyDescent="0.25">
      <c r="A38" t="str">
        <f>L38&amp;M38&amp;N38</f>
        <v>Antwerp (BEANR PT)Gebze (TRGEB PT)</v>
      </c>
      <c r="C38" s="2">
        <v>45108</v>
      </c>
      <c r="D38" s="2">
        <v>45138</v>
      </c>
      <c r="E38" t="s">
        <v>23</v>
      </c>
      <c r="F38" t="s">
        <v>23</v>
      </c>
      <c r="G38" t="s">
        <v>24</v>
      </c>
      <c r="H38" t="s">
        <v>25</v>
      </c>
      <c r="J38" t="s">
        <v>64</v>
      </c>
      <c r="L38" t="s">
        <v>89</v>
      </c>
      <c r="N38" s="3" t="s">
        <v>83</v>
      </c>
      <c r="O38" t="s">
        <v>28</v>
      </c>
      <c r="P38">
        <v>175</v>
      </c>
      <c r="Q38">
        <v>175</v>
      </c>
      <c r="R38" t="b">
        <f t="shared" si="0"/>
        <v>1</v>
      </c>
      <c r="S38">
        <v>175</v>
      </c>
      <c r="T38">
        <v>175</v>
      </c>
      <c r="U38" t="b">
        <f t="shared" si="1"/>
        <v>1</v>
      </c>
      <c r="V38">
        <v>175</v>
      </c>
      <c r="W38">
        <v>175</v>
      </c>
      <c r="X38" t="b">
        <f t="shared" si="2"/>
        <v>1</v>
      </c>
      <c r="Y38" t="s">
        <v>29</v>
      </c>
      <c r="Z38" t="s">
        <v>29</v>
      </c>
      <c r="AA38" t="s">
        <v>29</v>
      </c>
      <c r="AB38" t="s">
        <v>45</v>
      </c>
      <c r="AC38" t="s">
        <v>45</v>
      </c>
      <c r="AD38" t="b">
        <f t="shared" si="3"/>
        <v>1</v>
      </c>
      <c r="AF38" t="s">
        <v>48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28</v>
      </c>
      <c r="AQ38">
        <v>95</v>
      </c>
      <c r="AR38">
        <v>190</v>
      </c>
      <c r="AS38">
        <v>190</v>
      </c>
      <c r="AT38" t="s">
        <v>113</v>
      </c>
      <c r="AU38" t="s">
        <v>113</v>
      </c>
      <c r="AV38" t="s">
        <v>113</v>
      </c>
      <c r="AW38" t="s">
        <v>114</v>
      </c>
      <c r="AX38" t="s">
        <v>114</v>
      </c>
      <c r="AY38" t="s">
        <v>114</v>
      </c>
    </row>
    <row r="39" spans="1:61" x14ac:dyDescent="0.25">
      <c r="A39" t="str">
        <f>L39&amp;M39&amp;N39</f>
        <v>Antwerp (BEANR PT)Gemlik (TRGEM PT)</v>
      </c>
      <c r="C39" s="2">
        <v>45108</v>
      </c>
      <c r="D39" s="2">
        <v>45138</v>
      </c>
      <c r="E39" t="s">
        <v>23</v>
      </c>
      <c r="F39" t="s">
        <v>23</v>
      </c>
      <c r="G39" t="s">
        <v>24</v>
      </c>
      <c r="H39" t="s">
        <v>25</v>
      </c>
      <c r="J39" t="s">
        <v>65</v>
      </c>
      <c r="L39" t="s">
        <v>89</v>
      </c>
      <c r="N39" s="3" t="s">
        <v>84</v>
      </c>
      <c r="O39" t="s">
        <v>28</v>
      </c>
      <c r="P39">
        <v>175</v>
      </c>
      <c r="Q39">
        <v>175</v>
      </c>
      <c r="R39" t="b">
        <f t="shared" si="0"/>
        <v>1</v>
      </c>
      <c r="S39">
        <v>175</v>
      </c>
      <c r="T39">
        <v>175</v>
      </c>
      <c r="U39" t="b">
        <f t="shared" si="1"/>
        <v>1</v>
      </c>
      <c r="V39">
        <v>175</v>
      </c>
      <c r="W39">
        <v>175</v>
      </c>
      <c r="X39" t="b">
        <f t="shared" si="2"/>
        <v>1</v>
      </c>
      <c r="Y39" t="s">
        <v>29</v>
      </c>
      <c r="Z39" t="s">
        <v>29</v>
      </c>
      <c r="AA39" t="s">
        <v>29</v>
      </c>
      <c r="AB39" t="s">
        <v>45</v>
      </c>
      <c r="AC39" t="s">
        <v>45</v>
      </c>
      <c r="AD39" t="b">
        <f t="shared" si="3"/>
        <v>1</v>
      </c>
      <c r="AF39" t="s">
        <v>48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28</v>
      </c>
      <c r="AQ39">
        <v>95</v>
      </c>
      <c r="AR39">
        <v>190</v>
      </c>
      <c r="AS39">
        <v>190</v>
      </c>
      <c r="AT39" t="s">
        <v>113</v>
      </c>
      <c r="AU39" t="s">
        <v>113</v>
      </c>
      <c r="AV39" t="s">
        <v>113</v>
      </c>
      <c r="AW39" t="s">
        <v>114</v>
      </c>
      <c r="AX39" t="s">
        <v>114</v>
      </c>
      <c r="AY39" t="s">
        <v>114</v>
      </c>
    </row>
    <row r="40" spans="1:61" ht="30" x14ac:dyDescent="0.25">
      <c r="A40" t="str">
        <f>L40&amp;M40&amp;N40</f>
        <v>Antwerp (BEANR PT)Piraeus (GRPIR PT)Iskenderun (TRISK PT)</v>
      </c>
      <c r="C40" s="2">
        <v>45108</v>
      </c>
      <c r="D40" s="2">
        <v>45138</v>
      </c>
      <c r="E40" t="s">
        <v>23</v>
      </c>
      <c r="F40" t="s">
        <v>23</v>
      </c>
      <c r="G40" t="s">
        <v>24</v>
      </c>
      <c r="H40" t="s">
        <v>25</v>
      </c>
      <c r="J40" t="s">
        <v>66</v>
      </c>
      <c r="L40" t="s">
        <v>89</v>
      </c>
      <c r="M40" t="s">
        <v>42</v>
      </c>
      <c r="N40" s="3" t="s">
        <v>85</v>
      </c>
      <c r="O40" t="s">
        <v>28</v>
      </c>
      <c r="P40">
        <v>1200</v>
      </c>
      <c r="Q40">
        <v>1200</v>
      </c>
      <c r="R40" t="b">
        <f t="shared" si="0"/>
        <v>1</v>
      </c>
      <c r="S40">
        <v>650</v>
      </c>
      <c r="T40">
        <v>650</v>
      </c>
      <c r="U40" t="b">
        <f t="shared" si="1"/>
        <v>1</v>
      </c>
      <c r="V40">
        <v>650</v>
      </c>
      <c r="W40">
        <v>650</v>
      </c>
      <c r="X40" t="b">
        <f t="shared" si="2"/>
        <v>1</v>
      </c>
      <c r="Y40" t="s">
        <v>29</v>
      </c>
      <c r="Z40" t="s">
        <v>29</v>
      </c>
      <c r="AA40" t="s">
        <v>29</v>
      </c>
      <c r="AB40" t="s">
        <v>45</v>
      </c>
      <c r="AC40" t="s">
        <v>45</v>
      </c>
      <c r="AD40" t="b">
        <f t="shared" si="3"/>
        <v>1</v>
      </c>
      <c r="AF40" t="s">
        <v>51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28</v>
      </c>
      <c r="AQ40">
        <v>95</v>
      </c>
      <c r="AR40">
        <v>190</v>
      </c>
      <c r="AS40">
        <v>190</v>
      </c>
      <c r="AT40" t="s">
        <v>113</v>
      </c>
      <c r="AU40" t="s">
        <v>113</v>
      </c>
      <c r="AV40" t="s">
        <v>113</v>
      </c>
      <c r="AW40" t="s">
        <v>114</v>
      </c>
      <c r="AX40" t="s">
        <v>114</v>
      </c>
      <c r="AY40" t="s">
        <v>114</v>
      </c>
    </row>
    <row r="41" spans="1:61" x14ac:dyDescent="0.25">
      <c r="A41" t="str">
        <f>L41&amp;M41&amp;N41</f>
        <v>Antwerp (BEANR PT)Kumport (TRKMX PT)</v>
      </c>
      <c r="C41" s="2">
        <v>45108</v>
      </c>
      <c r="D41" s="2">
        <v>45138</v>
      </c>
      <c r="E41" t="s">
        <v>23</v>
      </c>
      <c r="F41" t="s">
        <v>23</v>
      </c>
      <c r="G41" t="s">
        <v>24</v>
      </c>
      <c r="H41" t="s">
        <v>25</v>
      </c>
      <c r="J41" t="s">
        <v>65</v>
      </c>
      <c r="L41" t="s">
        <v>89</v>
      </c>
      <c r="N41" s="3" t="s">
        <v>86</v>
      </c>
      <c r="O41" t="s">
        <v>28</v>
      </c>
      <c r="P41">
        <v>175</v>
      </c>
      <c r="Q41">
        <v>175</v>
      </c>
      <c r="R41" t="b">
        <f t="shared" si="0"/>
        <v>1</v>
      </c>
      <c r="S41">
        <v>175</v>
      </c>
      <c r="T41">
        <v>175</v>
      </c>
      <c r="U41" t="b">
        <f t="shared" si="1"/>
        <v>1</v>
      </c>
      <c r="V41">
        <v>175</v>
      </c>
      <c r="W41">
        <v>175</v>
      </c>
      <c r="X41" t="b">
        <f t="shared" si="2"/>
        <v>1</v>
      </c>
      <c r="Y41" t="s">
        <v>29</v>
      </c>
      <c r="Z41" t="s">
        <v>29</v>
      </c>
      <c r="AA41" t="s">
        <v>29</v>
      </c>
      <c r="AB41" t="s">
        <v>45</v>
      </c>
      <c r="AC41" t="s">
        <v>45</v>
      </c>
      <c r="AD41" t="b">
        <f t="shared" si="3"/>
        <v>1</v>
      </c>
      <c r="AF41" t="s">
        <v>48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28</v>
      </c>
      <c r="AQ41">
        <v>95</v>
      </c>
      <c r="AR41">
        <v>190</v>
      </c>
      <c r="AS41">
        <v>190</v>
      </c>
      <c r="AT41" t="s">
        <v>113</v>
      </c>
      <c r="AU41" t="s">
        <v>113</v>
      </c>
      <c r="AV41" t="s">
        <v>113</v>
      </c>
      <c r="AW41" t="s">
        <v>114</v>
      </c>
      <c r="AX41" t="s">
        <v>114</v>
      </c>
      <c r="AY41" t="s">
        <v>114</v>
      </c>
    </row>
    <row r="42" spans="1:61" x14ac:dyDescent="0.25">
      <c r="A42" t="str">
        <f>L42&amp;M42&amp;N42</f>
        <v>Antwerp (BEANR PT)Mersin (TRMER PT)</v>
      </c>
      <c r="C42" s="2">
        <v>45108</v>
      </c>
      <c r="D42" s="2">
        <v>45138</v>
      </c>
      <c r="E42" t="s">
        <v>23</v>
      </c>
      <c r="F42" t="s">
        <v>23</v>
      </c>
      <c r="G42" t="s">
        <v>24</v>
      </c>
      <c r="H42" t="s">
        <v>25</v>
      </c>
      <c r="J42" t="s">
        <v>52</v>
      </c>
      <c r="L42" t="s">
        <v>89</v>
      </c>
      <c r="N42" s="3" t="s">
        <v>87</v>
      </c>
      <c r="O42" t="s">
        <v>28</v>
      </c>
      <c r="P42">
        <v>350</v>
      </c>
      <c r="Q42">
        <v>350</v>
      </c>
      <c r="R42" t="b">
        <f t="shared" si="0"/>
        <v>1</v>
      </c>
      <c r="S42">
        <v>350</v>
      </c>
      <c r="T42">
        <v>350</v>
      </c>
      <c r="U42" t="b">
        <f t="shared" si="1"/>
        <v>1</v>
      </c>
      <c r="V42">
        <v>350</v>
      </c>
      <c r="W42">
        <v>350</v>
      </c>
      <c r="X42" t="b">
        <f t="shared" si="2"/>
        <v>1</v>
      </c>
      <c r="Y42" t="s">
        <v>29</v>
      </c>
      <c r="Z42" t="s">
        <v>29</v>
      </c>
      <c r="AA42" t="s">
        <v>29</v>
      </c>
      <c r="AB42" t="s">
        <v>30</v>
      </c>
      <c r="AC42" t="s">
        <v>30</v>
      </c>
      <c r="AD42" t="b">
        <f t="shared" si="3"/>
        <v>1</v>
      </c>
      <c r="AF42" t="s">
        <v>53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28</v>
      </c>
      <c r="AQ42">
        <v>95</v>
      </c>
      <c r="AR42">
        <v>190</v>
      </c>
      <c r="AS42">
        <v>190</v>
      </c>
      <c r="AT42" t="s">
        <v>113</v>
      </c>
      <c r="AU42" t="s">
        <v>113</v>
      </c>
      <c r="AV42" t="s">
        <v>113</v>
      </c>
      <c r="AW42" t="s">
        <v>114</v>
      </c>
      <c r="AX42" t="s">
        <v>114</v>
      </c>
      <c r="AY42" t="s">
        <v>114</v>
      </c>
    </row>
    <row r="43" spans="1:61" ht="30" x14ac:dyDescent="0.25">
      <c r="A43" t="str">
        <f>L43&amp;M43&amp;N43</f>
        <v>Felixstowe (GBFXT PT)El Dekheila (EGEDK PT)</v>
      </c>
      <c r="C43" s="2">
        <v>45108</v>
      </c>
      <c r="D43" s="2">
        <v>45138</v>
      </c>
      <c r="E43" t="s">
        <v>23</v>
      </c>
      <c r="F43" t="s">
        <v>23</v>
      </c>
      <c r="G43" t="s">
        <v>24</v>
      </c>
      <c r="H43" t="s">
        <v>25</v>
      </c>
      <c r="J43" t="s">
        <v>67</v>
      </c>
      <c r="L43" t="s">
        <v>68</v>
      </c>
      <c r="N43" s="3" t="s">
        <v>78</v>
      </c>
      <c r="O43" t="s">
        <v>28</v>
      </c>
      <c r="P43">
        <v>400</v>
      </c>
      <c r="Q43">
        <v>400</v>
      </c>
      <c r="R43" t="b">
        <f t="shared" si="0"/>
        <v>1</v>
      </c>
      <c r="S43">
        <v>500</v>
      </c>
      <c r="T43">
        <v>500</v>
      </c>
      <c r="U43" t="b">
        <f t="shared" si="1"/>
        <v>1</v>
      </c>
      <c r="V43">
        <v>500</v>
      </c>
      <c r="W43">
        <v>500</v>
      </c>
      <c r="X43" t="b">
        <f t="shared" si="2"/>
        <v>1</v>
      </c>
      <c r="Y43" t="s">
        <v>29</v>
      </c>
      <c r="Z43" t="s">
        <v>29</v>
      </c>
      <c r="AA43" t="s">
        <v>29</v>
      </c>
      <c r="AB43" t="s">
        <v>30</v>
      </c>
      <c r="AC43" t="s">
        <v>30</v>
      </c>
      <c r="AD43" t="b">
        <f t="shared" si="3"/>
        <v>1</v>
      </c>
      <c r="AF43" t="s">
        <v>31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28</v>
      </c>
      <c r="AQ43">
        <v>95</v>
      </c>
      <c r="AR43">
        <v>190</v>
      </c>
      <c r="AS43">
        <v>190</v>
      </c>
      <c r="AT43" t="s">
        <v>113</v>
      </c>
      <c r="AU43" t="s">
        <v>113</v>
      </c>
      <c r="AV43" t="s">
        <v>113</v>
      </c>
      <c r="AW43" t="s">
        <v>114</v>
      </c>
      <c r="AX43" t="s">
        <v>114</v>
      </c>
      <c r="AY43" t="s">
        <v>114</v>
      </c>
    </row>
    <row r="44" spans="1:61" ht="30" x14ac:dyDescent="0.25">
      <c r="A44" t="str">
        <f>L44&amp;M44&amp;N44</f>
        <v>London Gateway Port (GBLGP PT)Dumyat (Damietta) (EGDAM PT)</v>
      </c>
      <c r="C44" s="2">
        <v>45108</v>
      </c>
      <c r="D44" s="2">
        <v>45138</v>
      </c>
      <c r="E44" t="s">
        <v>23</v>
      </c>
      <c r="F44" t="s">
        <v>23</v>
      </c>
      <c r="G44" t="s">
        <v>24</v>
      </c>
      <c r="H44" t="s">
        <v>25</v>
      </c>
      <c r="J44" t="s">
        <v>69</v>
      </c>
      <c r="L44" t="s">
        <v>92</v>
      </c>
      <c r="N44" s="3" t="s">
        <v>79</v>
      </c>
      <c r="O44" t="s">
        <v>28</v>
      </c>
      <c r="P44">
        <v>550</v>
      </c>
      <c r="Q44">
        <v>550</v>
      </c>
      <c r="R44" t="b">
        <f t="shared" si="0"/>
        <v>1</v>
      </c>
      <c r="S44">
        <v>550</v>
      </c>
      <c r="T44">
        <v>550</v>
      </c>
      <c r="U44" t="b">
        <f t="shared" si="1"/>
        <v>1</v>
      </c>
      <c r="V44">
        <v>550</v>
      </c>
      <c r="W44">
        <v>550</v>
      </c>
      <c r="X44" t="b">
        <f t="shared" si="2"/>
        <v>1</v>
      </c>
      <c r="Y44" t="s">
        <v>29</v>
      </c>
      <c r="Z44" t="s">
        <v>29</v>
      </c>
      <c r="AA44" t="s">
        <v>29</v>
      </c>
      <c r="AB44" t="s">
        <v>33</v>
      </c>
      <c r="AC44" t="s">
        <v>33</v>
      </c>
      <c r="AD44" t="b">
        <f t="shared" si="3"/>
        <v>1</v>
      </c>
      <c r="AF44" t="s">
        <v>34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28</v>
      </c>
      <c r="AQ44">
        <v>95</v>
      </c>
      <c r="AR44">
        <v>190</v>
      </c>
      <c r="AS44">
        <v>190</v>
      </c>
      <c r="AT44" t="s">
        <v>113</v>
      </c>
      <c r="AU44" t="s">
        <v>113</v>
      </c>
      <c r="AV44" t="s">
        <v>113</v>
      </c>
      <c r="AW44" t="s">
        <v>114</v>
      </c>
      <c r="AX44" t="s">
        <v>114</v>
      </c>
      <c r="AY44" t="s">
        <v>114</v>
      </c>
    </row>
    <row r="45" spans="1:61" x14ac:dyDescent="0.25">
      <c r="A45" t="str">
        <f>L45&amp;M45&amp;N45</f>
        <v>Felixstowe (GBFXT PT)Piraeus (GRPIR PT)</v>
      </c>
      <c r="C45" s="2">
        <v>45108</v>
      </c>
      <c r="D45" s="2">
        <v>45138</v>
      </c>
      <c r="E45" t="s">
        <v>23</v>
      </c>
      <c r="F45" t="s">
        <v>23</v>
      </c>
      <c r="G45" t="s">
        <v>24</v>
      </c>
      <c r="H45" t="s">
        <v>25</v>
      </c>
      <c r="J45" t="s">
        <v>71</v>
      </c>
      <c r="L45" t="s">
        <v>68</v>
      </c>
      <c r="N45" s="3" t="s">
        <v>42</v>
      </c>
      <c r="O45" t="s">
        <v>28</v>
      </c>
      <c r="P45">
        <v>300</v>
      </c>
      <c r="Q45">
        <v>300</v>
      </c>
      <c r="R45" t="b">
        <f t="shared" si="0"/>
        <v>1</v>
      </c>
      <c r="S45">
        <v>300</v>
      </c>
      <c r="T45">
        <v>300</v>
      </c>
      <c r="U45" t="b">
        <f t="shared" si="1"/>
        <v>1</v>
      </c>
      <c r="V45">
        <v>300</v>
      </c>
      <c r="W45">
        <v>300</v>
      </c>
      <c r="X45" t="b">
        <f t="shared" si="2"/>
        <v>1</v>
      </c>
      <c r="Y45" t="s">
        <v>29</v>
      </c>
      <c r="Z45" t="s">
        <v>29</v>
      </c>
      <c r="AA45" t="s">
        <v>29</v>
      </c>
      <c r="AB45" t="s">
        <v>36</v>
      </c>
      <c r="AC45" t="s">
        <v>36</v>
      </c>
      <c r="AD45" t="b">
        <f t="shared" si="3"/>
        <v>1</v>
      </c>
      <c r="AF45" t="s">
        <v>37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28</v>
      </c>
      <c r="AQ45">
        <v>95</v>
      </c>
      <c r="AR45">
        <v>190</v>
      </c>
      <c r="AS45">
        <v>190</v>
      </c>
      <c r="AT45" t="s">
        <v>113</v>
      </c>
      <c r="AU45" t="s">
        <v>113</v>
      </c>
      <c r="AV45" t="s">
        <v>113</v>
      </c>
      <c r="AW45" t="s">
        <v>114</v>
      </c>
      <c r="AX45" t="s">
        <v>114</v>
      </c>
      <c r="AY45" t="s">
        <v>114</v>
      </c>
    </row>
    <row r="46" spans="1:61" x14ac:dyDescent="0.25">
      <c r="A46" t="str">
        <f>L46&amp;M46&amp;N46</f>
        <v>Felixstowe (GBFXT PT)Haifa (ILHFA PT)</v>
      </c>
      <c r="C46" s="2">
        <v>45108</v>
      </c>
      <c r="D46" s="2">
        <v>45138</v>
      </c>
      <c r="E46" t="s">
        <v>23</v>
      </c>
      <c r="F46" t="s">
        <v>23</v>
      </c>
      <c r="G46" t="s">
        <v>24</v>
      </c>
      <c r="H46" t="s">
        <v>25</v>
      </c>
      <c r="J46" t="s">
        <v>72</v>
      </c>
      <c r="L46" t="s">
        <v>68</v>
      </c>
      <c r="N46" s="3" t="s">
        <v>80</v>
      </c>
      <c r="O46" t="s">
        <v>28</v>
      </c>
      <c r="P46">
        <v>750</v>
      </c>
      <c r="Q46">
        <v>750</v>
      </c>
      <c r="R46" t="b">
        <f t="shared" si="0"/>
        <v>1</v>
      </c>
      <c r="S46">
        <v>900</v>
      </c>
      <c r="T46">
        <v>900</v>
      </c>
      <c r="U46" t="b">
        <f t="shared" si="1"/>
        <v>1</v>
      </c>
      <c r="V46">
        <v>900</v>
      </c>
      <c r="W46">
        <v>900</v>
      </c>
      <c r="X46" t="b">
        <f t="shared" si="2"/>
        <v>1</v>
      </c>
      <c r="Y46" t="s">
        <v>29</v>
      </c>
      <c r="Z46" t="s">
        <v>29</v>
      </c>
      <c r="AA46" t="s">
        <v>29</v>
      </c>
      <c r="AB46" t="s">
        <v>30</v>
      </c>
      <c r="AC46" t="s">
        <v>30</v>
      </c>
      <c r="AD46" t="b">
        <f t="shared" si="3"/>
        <v>1</v>
      </c>
      <c r="AF46" t="s">
        <v>39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28</v>
      </c>
      <c r="AQ46">
        <v>95</v>
      </c>
      <c r="AR46">
        <v>190</v>
      </c>
      <c r="AS46">
        <v>190</v>
      </c>
      <c r="AT46" t="s">
        <v>113</v>
      </c>
      <c r="AU46" t="s">
        <v>113</v>
      </c>
      <c r="AV46" t="s">
        <v>113</v>
      </c>
      <c r="AW46" t="s">
        <v>114</v>
      </c>
      <c r="AX46" t="s">
        <v>114</v>
      </c>
      <c r="AY46" t="s">
        <v>114</v>
      </c>
      <c r="AZ46" t="s">
        <v>125</v>
      </c>
      <c r="BA46">
        <v>9</v>
      </c>
      <c r="BB46">
        <v>18</v>
      </c>
      <c r="BC46">
        <v>18</v>
      </c>
      <c r="BD46" t="s">
        <v>113</v>
      </c>
      <c r="BE46" t="s">
        <v>113</v>
      </c>
      <c r="BF46" t="s">
        <v>113</v>
      </c>
      <c r="BG46" t="s">
        <v>114</v>
      </c>
      <c r="BH46" t="s">
        <v>114</v>
      </c>
      <c r="BI46" t="s">
        <v>114</v>
      </c>
    </row>
    <row r="47" spans="1:61" x14ac:dyDescent="0.25">
      <c r="A47" t="str">
        <f>L47&amp;M47&amp;N47</f>
        <v>Felixstowe (GBFXT PT)Piraeus (GRPIR PT)Ashdod (ILASH PT)</v>
      </c>
      <c r="C47" s="2">
        <v>45108</v>
      </c>
      <c r="D47" s="2">
        <v>45138</v>
      </c>
      <c r="E47" t="s">
        <v>23</v>
      </c>
      <c r="F47" t="s">
        <v>23</v>
      </c>
      <c r="G47" t="s">
        <v>24</v>
      </c>
      <c r="H47" t="s">
        <v>25</v>
      </c>
      <c r="J47" t="s">
        <v>73</v>
      </c>
      <c r="K47" t="s">
        <v>41</v>
      </c>
      <c r="L47" t="s">
        <v>68</v>
      </c>
      <c r="M47" t="s">
        <v>42</v>
      </c>
      <c r="N47" s="3" t="s">
        <v>81</v>
      </c>
      <c r="O47" t="s">
        <v>28</v>
      </c>
      <c r="P47">
        <v>1150</v>
      </c>
      <c r="Q47">
        <v>1150</v>
      </c>
      <c r="R47" t="b">
        <f t="shared" si="0"/>
        <v>1</v>
      </c>
      <c r="S47">
        <v>1250</v>
      </c>
      <c r="T47">
        <v>1250</v>
      </c>
      <c r="U47" t="b">
        <f t="shared" si="1"/>
        <v>1</v>
      </c>
      <c r="V47">
        <v>1250</v>
      </c>
      <c r="W47">
        <v>1250</v>
      </c>
      <c r="X47" t="b">
        <f t="shared" si="2"/>
        <v>1</v>
      </c>
      <c r="Y47" t="s">
        <v>29</v>
      </c>
      <c r="Z47" t="s">
        <v>29</v>
      </c>
      <c r="AA47" t="s">
        <v>29</v>
      </c>
      <c r="AB47" t="s">
        <v>36</v>
      </c>
      <c r="AC47" t="s">
        <v>36</v>
      </c>
      <c r="AD47" t="b">
        <f t="shared" si="3"/>
        <v>1</v>
      </c>
      <c r="AF47" t="s">
        <v>43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28</v>
      </c>
      <c r="AQ47">
        <v>95</v>
      </c>
      <c r="AR47">
        <v>190</v>
      </c>
      <c r="AS47">
        <v>190</v>
      </c>
      <c r="AT47" t="s">
        <v>113</v>
      </c>
      <c r="AU47" t="s">
        <v>113</v>
      </c>
      <c r="AV47" t="s">
        <v>113</v>
      </c>
      <c r="AW47" t="s">
        <v>114</v>
      </c>
      <c r="AX47" t="s">
        <v>114</v>
      </c>
      <c r="AY47" t="s">
        <v>114</v>
      </c>
      <c r="AZ47" t="s">
        <v>125</v>
      </c>
      <c r="BA47">
        <v>9</v>
      </c>
      <c r="BB47">
        <v>18</v>
      </c>
      <c r="BC47">
        <v>18</v>
      </c>
      <c r="BD47" t="s">
        <v>113</v>
      </c>
      <c r="BE47" t="s">
        <v>113</v>
      </c>
      <c r="BF47" t="s">
        <v>113</v>
      </c>
      <c r="BG47" t="s">
        <v>114</v>
      </c>
      <c r="BH47" t="s">
        <v>114</v>
      </c>
      <c r="BI47" t="s">
        <v>114</v>
      </c>
    </row>
    <row r="48" spans="1:61" x14ac:dyDescent="0.25">
      <c r="A48" t="str">
        <f>L48&amp;M48&amp;N48</f>
        <v>Felixstowe (GBFXT PT)Aliaga (TRALI PT)</v>
      </c>
      <c r="C48" s="2">
        <v>45108</v>
      </c>
      <c r="D48" s="2">
        <v>45138</v>
      </c>
      <c r="E48" t="s">
        <v>23</v>
      </c>
      <c r="F48" t="s">
        <v>23</v>
      </c>
      <c r="G48" t="s">
        <v>24</v>
      </c>
      <c r="H48" t="s">
        <v>25</v>
      </c>
      <c r="J48" t="s">
        <v>74</v>
      </c>
      <c r="L48" t="s">
        <v>68</v>
      </c>
      <c r="N48" s="3" t="s">
        <v>82</v>
      </c>
      <c r="O48" t="s">
        <v>28</v>
      </c>
      <c r="P48">
        <v>75</v>
      </c>
      <c r="Q48">
        <v>75</v>
      </c>
      <c r="R48" t="b">
        <f t="shared" si="0"/>
        <v>1</v>
      </c>
      <c r="S48">
        <v>75</v>
      </c>
      <c r="T48">
        <v>75</v>
      </c>
      <c r="U48" t="b">
        <f t="shared" si="1"/>
        <v>1</v>
      </c>
      <c r="V48">
        <v>75</v>
      </c>
      <c r="W48">
        <v>75</v>
      </c>
      <c r="X48" t="b">
        <f t="shared" si="2"/>
        <v>1</v>
      </c>
      <c r="Y48" t="s">
        <v>29</v>
      </c>
      <c r="Z48" t="s">
        <v>29</v>
      </c>
      <c r="AA48" t="s">
        <v>29</v>
      </c>
      <c r="AB48" t="s">
        <v>45</v>
      </c>
      <c r="AC48" t="s">
        <v>45</v>
      </c>
      <c r="AD48" t="b">
        <f t="shared" si="3"/>
        <v>1</v>
      </c>
      <c r="AF48" t="s">
        <v>46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28</v>
      </c>
      <c r="AQ48">
        <v>95</v>
      </c>
      <c r="AR48">
        <v>190</v>
      </c>
      <c r="AS48">
        <v>190</v>
      </c>
      <c r="AT48" t="s">
        <v>113</v>
      </c>
      <c r="AU48" t="s">
        <v>113</v>
      </c>
      <c r="AV48" t="s">
        <v>113</v>
      </c>
      <c r="AW48" t="s">
        <v>114</v>
      </c>
      <c r="AX48" t="s">
        <v>114</v>
      </c>
      <c r="AY48" t="s">
        <v>114</v>
      </c>
    </row>
    <row r="49" spans="1:51" x14ac:dyDescent="0.25">
      <c r="A49" t="str">
        <f>L49&amp;M49&amp;N49</f>
        <v>Felixstowe (GBFXT PT)Gebze (TRGEB PT)</v>
      </c>
      <c r="C49" s="2">
        <v>45108</v>
      </c>
      <c r="D49" s="2">
        <v>45138</v>
      </c>
      <c r="E49" t="s">
        <v>23</v>
      </c>
      <c r="F49" t="s">
        <v>23</v>
      </c>
      <c r="G49" t="s">
        <v>24</v>
      </c>
      <c r="H49" t="s">
        <v>25</v>
      </c>
      <c r="J49" t="s">
        <v>75</v>
      </c>
      <c r="L49" t="s">
        <v>68</v>
      </c>
      <c r="N49" s="3" t="s">
        <v>83</v>
      </c>
      <c r="O49" t="s">
        <v>28</v>
      </c>
      <c r="P49">
        <v>100</v>
      </c>
      <c r="Q49">
        <v>100</v>
      </c>
      <c r="R49" t="b">
        <f t="shared" si="0"/>
        <v>1</v>
      </c>
      <c r="S49">
        <v>100</v>
      </c>
      <c r="T49">
        <v>100</v>
      </c>
      <c r="U49" t="b">
        <f t="shared" si="1"/>
        <v>1</v>
      </c>
      <c r="V49">
        <v>100</v>
      </c>
      <c r="W49">
        <v>100</v>
      </c>
      <c r="X49" t="b">
        <f t="shared" si="2"/>
        <v>1</v>
      </c>
      <c r="Y49" t="s">
        <v>29</v>
      </c>
      <c r="Z49" t="s">
        <v>29</v>
      </c>
      <c r="AA49" t="s">
        <v>29</v>
      </c>
      <c r="AB49" t="s">
        <v>45</v>
      </c>
      <c r="AC49" t="s">
        <v>45</v>
      </c>
      <c r="AD49" t="b">
        <f t="shared" si="3"/>
        <v>1</v>
      </c>
      <c r="AF49" t="s">
        <v>48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28</v>
      </c>
      <c r="AQ49">
        <v>95</v>
      </c>
      <c r="AR49">
        <v>190</v>
      </c>
      <c r="AS49">
        <v>190</v>
      </c>
      <c r="AT49" t="s">
        <v>113</v>
      </c>
      <c r="AU49" t="s">
        <v>113</v>
      </c>
      <c r="AV49" t="s">
        <v>113</v>
      </c>
      <c r="AW49" t="s">
        <v>114</v>
      </c>
      <c r="AX49" t="s">
        <v>114</v>
      </c>
      <c r="AY49" t="s">
        <v>114</v>
      </c>
    </row>
    <row r="50" spans="1:51" x14ac:dyDescent="0.25">
      <c r="A50" t="str">
        <f>L50&amp;M50&amp;N50</f>
        <v>Felixstowe (GBFXT PT)Gemlik (TRGEM PT)</v>
      </c>
      <c r="C50" s="2">
        <v>45108</v>
      </c>
      <c r="D50" s="2">
        <v>45138</v>
      </c>
      <c r="E50" t="s">
        <v>23</v>
      </c>
      <c r="F50" t="s">
        <v>23</v>
      </c>
      <c r="G50" t="s">
        <v>24</v>
      </c>
      <c r="H50" t="s">
        <v>25</v>
      </c>
      <c r="J50" t="s">
        <v>75</v>
      </c>
      <c r="L50" t="s">
        <v>68</v>
      </c>
      <c r="N50" s="3" t="s">
        <v>84</v>
      </c>
      <c r="O50" t="s">
        <v>28</v>
      </c>
      <c r="P50">
        <v>100</v>
      </c>
      <c r="Q50">
        <v>100</v>
      </c>
      <c r="R50" t="b">
        <f t="shared" si="0"/>
        <v>1</v>
      </c>
      <c r="S50">
        <v>100</v>
      </c>
      <c r="T50">
        <v>100</v>
      </c>
      <c r="U50" t="b">
        <f t="shared" si="1"/>
        <v>1</v>
      </c>
      <c r="V50">
        <v>100</v>
      </c>
      <c r="W50">
        <v>100</v>
      </c>
      <c r="X50" t="b">
        <f t="shared" si="2"/>
        <v>1</v>
      </c>
      <c r="Y50" t="s">
        <v>29</v>
      </c>
      <c r="Z50" t="s">
        <v>29</v>
      </c>
      <c r="AA50" t="s">
        <v>29</v>
      </c>
      <c r="AB50" t="s">
        <v>45</v>
      </c>
      <c r="AC50" t="s">
        <v>45</v>
      </c>
      <c r="AD50" t="b">
        <f t="shared" si="3"/>
        <v>1</v>
      </c>
      <c r="AF50" t="s">
        <v>48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28</v>
      </c>
      <c r="AQ50">
        <v>95</v>
      </c>
      <c r="AR50">
        <v>190</v>
      </c>
      <c r="AS50">
        <v>190</v>
      </c>
      <c r="AT50" t="s">
        <v>113</v>
      </c>
      <c r="AU50" t="s">
        <v>113</v>
      </c>
      <c r="AV50" t="s">
        <v>113</v>
      </c>
      <c r="AW50" t="s">
        <v>114</v>
      </c>
      <c r="AX50" t="s">
        <v>114</v>
      </c>
      <c r="AY50" t="s">
        <v>114</v>
      </c>
    </row>
    <row r="51" spans="1:51" ht="30" x14ac:dyDescent="0.25">
      <c r="A51" t="str">
        <f>L51&amp;M51&amp;N51</f>
        <v>Felixstowe (GBFXT PT)Piraeus (GRPIR PT)Iskenderun (TRISK PT)</v>
      </c>
      <c r="C51" s="2">
        <v>45108</v>
      </c>
      <c r="D51" s="2">
        <v>45138</v>
      </c>
      <c r="E51" t="s">
        <v>23</v>
      </c>
      <c r="F51" t="s">
        <v>23</v>
      </c>
      <c r="G51" t="s">
        <v>24</v>
      </c>
      <c r="H51" t="s">
        <v>25</v>
      </c>
      <c r="J51" t="s">
        <v>76</v>
      </c>
      <c r="L51" t="s">
        <v>68</v>
      </c>
      <c r="M51" t="s">
        <v>42</v>
      </c>
      <c r="N51" s="3" t="s">
        <v>85</v>
      </c>
      <c r="O51" t="s">
        <v>28</v>
      </c>
      <c r="P51">
        <v>1000</v>
      </c>
      <c r="Q51">
        <v>1000</v>
      </c>
      <c r="R51" t="b">
        <f t="shared" si="0"/>
        <v>1</v>
      </c>
      <c r="S51">
        <v>600</v>
      </c>
      <c r="T51">
        <v>600</v>
      </c>
      <c r="U51" t="b">
        <f t="shared" si="1"/>
        <v>1</v>
      </c>
      <c r="V51">
        <v>600</v>
      </c>
      <c r="W51">
        <v>600</v>
      </c>
      <c r="X51" t="b">
        <f t="shared" si="2"/>
        <v>1</v>
      </c>
      <c r="Y51" t="s">
        <v>29</v>
      </c>
      <c r="Z51" t="s">
        <v>29</v>
      </c>
      <c r="AA51" t="s">
        <v>29</v>
      </c>
      <c r="AB51" t="s">
        <v>45</v>
      </c>
      <c r="AC51" t="s">
        <v>45</v>
      </c>
      <c r="AD51" t="b">
        <f t="shared" si="3"/>
        <v>1</v>
      </c>
      <c r="AF51" t="s">
        <v>51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28</v>
      </c>
      <c r="AQ51">
        <v>95</v>
      </c>
      <c r="AR51">
        <v>190</v>
      </c>
      <c r="AS51">
        <v>190</v>
      </c>
      <c r="AT51" t="s">
        <v>113</v>
      </c>
      <c r="AU51" t="s">
        <v>113</v>
      </c>
      <c r="AV51" t="s">
        <v>113</v>
      </c>
      <c r="AW51" t="s">
        <v>114</v>
      </c>
      <c r="AX51" t="s">
        <v>114</v>
      </c>
      <c r="AY51" t="s">
        <v>114</v>
      </c>
    </row>
    <row r="52" spans="1:51" x14ac:dyDescent="0.25">
      <c r="A52" t="str">
        <f>L52&amp;M52&amp;N52</f>
        <v>Felixstowe (GBFXT PT)Kumport (TRKMX PT)</v>
      </c>
      <c r="C52" s="2">
        <v>45108</v>
      </c>
      <c r="D52" s="2">
        <v>45138</v>
      </c>
      <c r="E52" t="s">
        <v>23</v>
      </c>
      <c r="F52" t="s">
        <v>23</v>
      </c>
      <c r="G52" t="s">
        <v>24</v>
      </c>
      <c r="H52" t="s">
        <v>25</v>
      </c>
      <c r="J52" t="s">
        <v>75</v>
      </c>
      <c r="L52" t="s">
        <v>68</v>
      </c>
      <c r="N52" s="3" t="s">
        <v>86</v>
      </c>
      <c r="O52" t="s">
        <v>28</v>
      </c>
      <c r="P52">
        <v>100</v>
      </c>
      <c r="Q52">
        <v>100</v>
      </c>
      <c r="R52" t="b">
        <f t="shared" si="0"/>
        <v>1</v>
      </c>
      <c r="S52">
        <v>100</v>
      </c>
      <c r="T52">
        <v>100</v>
      </c>
      <c r="U52" t="b">
        <f t="shared" si="1"/>
        <v>1</v>
      </c>
      <c r="V52">
        <v>100</v>
      </c>
      <c r="W52">
        <v>100</v>
      </c>
      <c r="X52" t="b">
        <f t="shared" si="2"/>
        <v>1</v>
      </c>
      <c r="Y52" t="s">
        <v>29</v>
      </c>
      <c r="Z52" t="s">
        <v>29</v>
      </c>
      <c r="AA52" t="s">
        <v>29</v>
      </c>
      <c r="AB52" t="s">
        <v>45</v>
      </c>
      <c r="AC52" t="s">
        <v>45</v>
      </c>
      <c r="AD52" t="b">
        <f t="shared" si="3"/>
        <v>1</v>
      </c>
      <c r="AF52" t="s">
        <v>48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28</v>
      </c>
      <c r="AQ52">
        <v>95</v>
      </c>
      <c r="AR52">
        <v>190</v>
      </c>
      <c r="AS52">
        <v>190</v>
      </c>
      <c r="AT52" t="s">
        <v>113</v>
      </c>
      <c r="AU52" t="s">
        <v>113</v>
      </c>
      <c r="AV52" t="s">
        <v>113</v>
      </c>
      <c r="AW52" t="s">
        <v>114</v>
      </c>
      <c r="AX52" t="s">
        <v>114</v>
      </c>
      <c r="AY52" t="s">
        <v>114</v>
      </c>
    </row>
    <row r="53" spans="1:51" x14ac:dyDescent="0.25">
      <c r="A53" t="str">
        <f>L53&amp;M53&amp;N53</f>
        <v>Felixstowe (GBFXT PT)Mersin (TRMER PT)</v>
      </c>
      <c r="C53" s="2">
        <v>45108</v>
      </c>
      <c r="D53" s="2">
        <v>45138</v>
      </c>
      <c r="E53" t="s">
        <v>23</v>
      </c>
      <c r="F53" t="s">
        <v>23</v>
      </c>
      <c r="G53" t="s">
        <v>24</v>
      </c>
      <c r="H53" t="s">
        <v>25</v>
      </c>
      <c r="J53" t="s">
        <v>77</v>
      </c>
      <c r="L53" t="s">
        <v>68</v>
      </c>
      <c r="N53" s="3" t="s">
        <v>87</v>
      </c>
      <c r="O53" t="s">
        <v>28</v>
      </c>
      <c r="P53">
        <v>250</v>
      </c>
      <c r="Q53">
        <v>250</v>
      </c>
      <c r="R53" t="b">
        <f t="shared" si="0"/>
        <v>1</v>
      </c>
      <c r="S53">
        <v>250</v>
      </c>
      <c r="T53">
        <v>250</v>
      </c>
      <c r="U53" t="b">
        <f t="shared" si="1"/>
        <v>1</v>
      </c>
      <c r="V53">
        <v>250</v>
      </c>
      <c r="W53">
        <v>250</v>
      </c>
      <c r="X53" t="b">
        <f t="shared" si="2"/>
        <v>1</v>
      </c>
      <c r="Y53" t="s">
        <v>29</v>
      </c>
      <c r="Z53" t="s">
        <v>29</v>
      </c>
      <c r="AA53" t="s">
        <v>29</v>
      </c>
      <c r="AB53" t="s">
        <v>30</v>
      </c>
      <c r="AC53" t="s">
        <v>30</v>
      </c>
      <c r="AD53" t="b">
        <f t="shared" si="3"/>
        <v>1</v>
      </c>
      <c r="AF53" t="s">
        <v>53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28</v>
      </c>
      <c r="AQ53">
        <v>95</v>
      </c>
      <c r="AR53">
        <v>190</v>
      </c>
      <c r="AS53">
        <v>190</v>
      </c>
      <c r="AT53" t="s">
        <v>113</v>
      </c>
      <c r="AU53" t="s">
        <v>113</v>
      </c>
      <c r="AV53" t="s">
        <v>113</v>
      </c>
      <c r="AW53" t="s">
        <v>114</v>
      </c>
      <c r="AX53" t="s">
        <v>114</v>
      </c>
      <c r="AY5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1" sqref="B21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126</v>
      </c>
      <c r="B1" t="s">
        <v>131</v>
      </c>
    </row>
    <row r="2" spans="1:2" x14ac:dyDescent="0.25">
      <c r="A2" t="s">
        <v>127</v>
      </c>
      <c r="B2" t="s">
        <v>131</v>
      </c>
    </row>
    <row r="3" spans="1:2" x14ac:dyDescent="0.25">
      <c r="A3" t="s">
        <v>128</v>
      </c>
      <c r="B3" t="s">
        <v>132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130</v>
      </c>
      <c r="B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6" sqref="C6"/>
    </sheetView>
  </sheetViews>
  <sheetFormatPr defaultRowHeight="15" x14ac:dyDescent="0.25"/>
  <cols>
    <col min="1" max="1" width="25" bestFit="1" customWidth="1"/>
  </cols>
  <sheetData>
    <row r="2" spans="1:3" x14ac:dyDescent="0.25">
      <c r="A2" t="s">
        <v>62</v>
      </c>
      <c r="C2" t="s">
        <v>89</v>
      </c>
    </row>
    <row r="3" spans="1:3" x14ac:dyDescent="0.25">
      <c r="A3" t="s">
        <v>54</v>
      </c>
      <c r="C3" t="s">
        <v>88</v>
      </c>
    </row>
    <row r="4" spans="1:3" x14ac:dyDescent="0.25">
      <c r="A4" t="s">
        <v>57</v>
      </c>
      <c r="C4" t="s">
        <v>91</v>
      </c>
    </row>
    <row r="5" spans="1:3" x14ac:dyDescent="0.25">
      <c r="A5" t="s">
        <v>68</v>
      </c>
      <c r="C5" t="s">
        <v>68</v>
      </c>
    </row>
    <row r="6" spans="1:3" x14ac:dyDescent="0.25">
      <c r="A6" t="s">
        <v>27</v>
      </c>
      <c r="C6" t="s">
        <v>90</v>
      </c>
    </row>
    <row r="7" spans="1:3" x14ac:dyDescent="0.25">
      <c r="A7" t="s">
        <v>70</v>
      </c>
      <c r="C7" t="s">
        <v>92</v>
      </c>
    </row>
  </sheetData>
  <autoFilter ref="C1:C61">
    <sortState ref="C2:C61">
      <sortCondition ref="C1:C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Dahivelkar</dc:creator>
  <cp:lastModifiedBy>Mohan Dahivelkar</cp:lastModifiedBy>
  <dcterms:created xsi:type="dcterms:W3CDTF">2023-07-06T07:24:05Z</dcterms:created>
  <dcterms:modified xsi:type="dcterms:W3CDTF">2023-07-06T10:38:59Z</dcterms:modified>
</cp:coreProperties>
</file>