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8FE20D7D-95CF-444B-BD12-B78C02632E8F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F28" i="1"/>
  <c r="V111" i="1" l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C107" i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V97" i="1"/>
  <c r="P98" i="1" s="1"/>
  <c r="O97" i="1"/>
  <c r="L98" i="1" s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Q98" i="1" l="1"/>
  <c r="B100" i="1"/>
  <c r="R98" i="1"/>
  <c r="C98" i="1"/>
  <c r="S100" i="1" s="1"/>
  <c r="S98" i="1"/>
  <c r="E100" i="1"/>
  <c r="D98" i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J100" i="1" l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R59" i="1" l="1"/>
  <c r="R58" i="1"/>
  <c r="W47" i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H80" i="1"/>
  <c r="I80" i="1" s="1"/>
  <c r="J80" i="1" s="1"/>
  <c r="K80" i="1" s="1"/>
  <c r="C80" i="1"/>
  <c r="D80" i="1" s="1"/>
  <c r="E80" i="1" s="1"/>
  <c r="F80" i="1" s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51" i="1"/>
  <c r="B50" i="1"/>
  <c r="C52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B53" i="1" l="1"/>
  <c r="C53" i="1"/>
  <c r="B52" i="1"/>
</calcChain>
</file>

<file path=xl/sharedStrings.xml><?xml version="1.0" encoding="utf-8"?>
<sst xmlns="http://schemas.openxmlformats.org/spreadsheetml/2006/main" count="122" uniqueCount="52">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</sst>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5"/>
  <sheetViews>
    <sheetView tabSelected="1" topLeftCell="A88" zoomScaleNormal="100" workbookViewId="0">
      <selection activeCell="A109" sqref="A109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4" spans="1:7" s="5" customFormat="1" x14ac:dyDescent="0.3">
      <c r="A14" s="5" t="s">
        <v>40</v>
      </c>
      <c r="G14" s="7" t="s">
        <v>41</v>
      </c>
    </row>
    <row r="15" spans="1:7" s="5" customFormat="1" x14ac:dyDescent="0.3">
      <c r="A15" s="5" t="s">
        <v>42</v>
      </c>
      <c r="G15" s="7" t="s">
        <v>43</v>
      </c>
    </row>
    <row r="16" spans="1:7" s="5" customFormat="1" x14ac:dyDescent="0.3">
      <c r="A16" s="5" t="s">
        <v>44</v>
      </c>
      <c r="G16" s="7" t="s">
        <v>45</v>
      </c>
    </row>
    <row r="17" spans="1:22" s="5" customFormat="1" x14ac:dyDescent="0.3">
      <c r="A17" s="5" t="s">
        <v>46</v>
      </c>
      <c r="G17" s="7" t="s">
        <v>47</v>
      </c>
    </row>
    <row r="18" spans="1:22" s="5" customFormat="1" x14ac:dyDescent="0.3">
      <c r="A18" s="5" t="s">
        <v>48</v>
      </c>
      <c r="G18" s="7" t="s">
        <v>49</v>
      </c>
    </row>
    <row r="19" spans="1:22" s="5" customFormat="1" x14ac:dyDescent="0.3">
      <c r="A19" s="5" t="s">
        <v>50</v>
      </c>
      <c r="G19" s="7" t="s">
        <v>51</v>
      </c>
    </row>
    <row r="21" spans="1:22" s="3" customFormat="1" x14ac:dyDescent="0.3">
      <c r="A21" s="2" t="s">
        <v>4</v>
      </c>
      <c r="B21" s="3">
        <v>44061</v>
      </c>
      <c r="C21" s="3">
        <v>44062</v>
      </c>
      <c r="D21" s="3">
        <v>44063</v>
      </c>
      <c r="E21" s="3">
        <v>44064</v>
      </c>
      <c r="F21" s="3">
        <v>44065</v>
      </c>
      <c r="G21" s="3">
        <v>44066</v>
      </c>
    </row>
    <row r="22" spans="1:22" x14ac:dyDescent="0.3">
      <c r="A22" s="4" t="s">
        <v>14</v>
      </c>
      <c r="B22">
        <v>1566</v>
      </c>
      <c r="C22">
        <v>1705</v>
      </c>
      <c r="D22">
        <v>2211</v>
      </c>
      <c r="E22">
        <v>2510</v>
      </c>
      <c r="F22">
        <v>2510</v>
      </c>
      <c r="G22">
        <v>3031</v>
      </c>
    </row>
    <row r="23" spans="1:22" x14ac:dyDescent="0.3">
      <c r="A23" s="4" t="s">
        <v>15</v>
      </c>
      <c r="B23">
        <v>20</v>
      </c>
      <c r="C23">
        <v>25</v>
      </c>
      <c r="D23">
        <v>25</v>
      </c>
      <c r="E23">
        <v>78</v>
      </c>
      <c r="F23">
        <v>78</v>
      </c>
      <c r="G23">
        <v>240</v>
      </c>
    </row>
    <row r="25" spans="1:22" s="3" customFormat="1" x14ac:dyDescent="0.3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</row>
    <row r="26" spans="1:22" x14ac:dyDescent="0.3">
      <c r="A26" s="4" t="s">
        <v>16</v>
      </c>
      <c r="B26">
        <v>117</v>
      </c>
      <c r="C26">
        <v>158</v>
      </c>
      <c r="D26">
        <v>354</v>
      </c>
      <c r="E26">
        <v>954</v>
      </c>
      <c r="F26">
        <v>1568</v>
      </c>
    </row>
    <row r="27" spans="1:22" x14ac:dyDescent="0.3">
      <c r="A27" s="4" t="s">
        <v>17</v>
      </c>
      <c r="B27">
        <v>13</v>
      </c>
      <c r="C27">
        <v>13</v>
      </c>
      <c r="D27">
        <v>10</v>
      </c>
      <c r="E27">
        <v>130</v>
      </c>
      <c r="F27">
        <v>505</v>
      </c>
    </row>
    <row r="28" spans="1:22" x14ac:dyDescent="0.3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>SUM(B26:E26)</f>
        <v>1583</v>
      </c>
      <c r="F28" s="5">
        <f>SUM(C26:F26)</f>
        <v>3034</v>
      </c>
    </row>
    <row r="29" spans="1:22" x14ac:dyDescent="0.3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>SUM(B27:E27)</f>
        <v>166</v>
      </c>
      <c r="F29" s="5">
        <f>SUM(C27:F27)</f>
        <v>658</v>
      </c>
    </row>
    <row r="31" spans="1:22" s="3" customFormat="1" x14ac:dyDescent="0.3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0">K31+1</f>
        <v>44056</v>
      </c>
      <c r="M31" s="3">
        <f t="shared" si="0"/>
        <v>44057</v>
      </c>
      <c r="N31" s="3">
        <f t="shared" si="0"/>
        <v>44058</v>
      </c>
      <c r="O31" s="3">
        <f t="shared" si="0"/>
        <v>44059</v>
      </c>
      <c r="P31" s="3">
        <f t="shared" si="0"/>
        <v>44060</v>
      </c>
      <c r="Q31" s="3">
        <f t="shared" si="0"/>
        <v>44061</v>
      </c>
      <c r="R31" s="3">
        <f t="shared" si="0"/>
        <v>44062</v>
      </c>
      <c r="S31" s="3">
        <f t="shared" si="0"/>
        <v>44063</v>
      </c>
      <c r="T31" s="3">
        <f t="shared" si="0"/>
        <v>44064</v>
      </c>
      <c r="U31" s="3">
        <v>44065</v>
      </c>
      <c r="V31" s="3">
        <v>44066</v>
      </c>
    </row>
    <row r="32" spans="1:22" x14ac:dyDescent="0.3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</row>
    <row r="33" spans="1:23" x14ac:dyDescent="0.3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</row>
    <row r="34" spans="1:23" x14ac:dyDescent="0.3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</row>
    <row r="35" spans="1:23" x14ac:dyDescent="0.3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</row>
    <row r="37" spans="1:23" s="3" customFormat="1" x14ac:dyDescent="0.3">
      <c r="A37" s="2" t="s">
        <v>6</v>
      </c>
      <c r="B37" s="3">
        <v>44056</v>
      </c>
      <c r="C37" s="3">
        <v>44063</v>
      </c>
    </row>
    <row r="38" spans="1:23" x14ac:dyDescent="0.3">
      <c r="A38" s="4" t="s">
        <v>16</v>
      </c>
      <c r="B38">
        <v>236</v>
      </c>
      <c r="C38">
        <v>83</v>
      </c>
    </row>
    <row r="39" spans="1:23" x14ac:dyDescent="0.3">
      <c r="A39" s="4" t="s">
        <v>17</v>
      </c>
      <c r="B39">
        <v>0</v>
      </c>
      <c r="C39">
        <v>2</v>
      </c>
    </row>
    <row r="40" spans="1:23" x14ac:dyDescent="0.3">
      <c r="A40" s="4" t="s">
        <v>18</v>
      </c>
      <c r="B40">
        <f>SUM(B38)</f>
        <v>236</v>
      </c>
      <c r="C40">
        <f>SUM($B$38:C38)</f>
        <v>319</v>
      </c>
      <c r="D40" s="6"/>
    </row>
    <row r="41" spans="1:23" x14ac:dyDescent="0.3">
      <c r="A41" s="4" t="s">
        <v>19</v>
      </c>
      <c r="B41">
        <f>SUM(B39)</f>
        <v>0</v>
      </c>
      <c r="C41">
        <f>SUM($B$39:C39)</f>
        <v>2</v>
      </c>
    </row>
    <row r="43" spans="1:23" s="3" customFormat="1" x14ac:dyDescent="0.3">
      <c r="A43" s="2" t="s">
        <v>8</v>
      </c>
      <c r="B43" s="3">
        <v>44044</v>
      </c>
      <c r="C43" s="3">
        <f t="shared" ref="C43:T43" si="1">B43+1</f>
        <v>44045</v>
      </c>
      <c r="D43" s="3">
        <f t="shared" si="1"/>
        <v>44046</v>
      </c>
      <c r="E43" s="3">
        <f t="shared" si="1"/>
        <v>44047</v>
      </c>
      <c r="F43" s="3">
        <f t="shared" si="1"/>
        <v>44048</v>
      </c>
      <c r="G43" s="3">
        <f t="shared" si="1"/>
        <v>44049</v>
      </c>
      <c r="H43" s="3">
        <f t="shared" si="1"/>
        <v>44050</v>
      </c>
      <c r="I43" s="3">
        <f t="shared" si="1"/>
        <v>44051</v>
      </c>
      <c r="J43" s="3">
        <f t="shared" si="1"/>
        <v>44052</v>
      </c>
      <c r="K43" s="3">
        <f t="shared" si="1"/>
        <v>44053</v>
      </c>
      <c r="L43" s="3">
        <f t="shared" si="1"/>
        <v>44054</v>
      </c>
      <c r="M43" s="3">
        <f t="shared" si="1"/>
        <v>44055</v>
      </c>
      <c r="N43" s="3">
        <f t="shared" si="1"/>
        <v>44056</v>
      </c>
      <c r="O43" s="3">
        <f t="shared" si="1"/>
        <v>44057</v>
      </c>
      <c r="P43" s="3">
        <f t="shared" si="1"/>
        <v>44058</v>
      </c>
      <c r="Q43" s="3">
        <f t="shared" si="1"/>
        <v>44059</v>
      </c>
      <c r="R43" s="3">
        <f t="shared" si="1"/>
        <v>44060</v>
      </c>
      <c r="S43" s="3">
        <f t="shared" si="1"/>
        <v>44061</v>
      </c>
      <c r="T43" s="3">
        <f t="shared" si="1"/>
        <v>44062</v>
      </c>
      <c r="U43" s="3">
        <v>44063</v>
      </c>
      <c r="V43" s="3">
        <v>44064</v>
      </c>
      <c r="W43" s="3">
        <v>44065</v>
      </c>
    </row>
    <row r="44" spans="1:23" x14ac:dyDescent="0.3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202</v>
      </c>
      <c r="P44">
        <v>133</v>
      </c>
      <c r="Q44">
        <v>98</v>
      </c>
      <c r="R44">
        <v>211</v>
      </c>
      <c r="S44">
        <v>213</v>
      </c>
      <c r="T44">
        <v>367</v>
      </c>
      <c r="U44">
        <v>257</v>
      </c>
      <c r="V44">
        <v>347</v>
      </c>
      <c r="W44">
        <v>168</v>
      </c>
    </row>
    <row r="45" spans="1:23" x14ac:dyDescent="0.3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9</v>
      </c>
      <c r="S45">
        <v>0</v>
      </c>
      <c r="T45">
        <v>4</v>
      </c>
      <c r="U45">
        <v>9</v>
      </c>
      <c r="V45">
        <v>14</v>
      </c>
      <c r="W45">
        <v>3</v>
      </c>
    </row>
    <row r="46" spans="1:23" x14ac:dyDescent="0.3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1153</v>
      </c>
      <c r="P46">
        <f>SUM($B$44:P44)</f>
        <v>1286</v>
      </c>
      <c r="Q46">
        <f>SUM($B$44:Q44)</f>
        <v>1384</v>
      </c>
      <c r="R46">
        <f>SUM($B$44:R44)</f>
        <v>1595</v>
      </c>
      <c r="S46">
        <f>SUM($B$44:S44)</f>
        <v>1808</v>
      </c>
      <c r="T46">
        <f>SUM($B$44:T44)</f>
        <v>2175</v>
      </c>
      <c r="U46" s="5">
        <f>SUM($B$44:U44)</f>
        <v>2432</v>
      </c>
      <c r="V46" s="5">
        <f>SUM($B$44:V44)</f>
        <v>2779</v>
      </c>
      <c r="W46" s="5">
        <f>SUM($B$44:W44)</f>
        <v>2947</v>
      </c>
    </row>
    <row r="47" spans="1:23" x14ac:dyDescent="0.3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22</v>
      </c>
      <c r="S47">
        <f>SUM($B$45:S45)</f>
        <v>22</v>
      </c>
      <c r="T47">
        <f>SUM($B$45:T45)</f>
        <v>26</v>
      </c>
      <c r="U47" s="5">
        <f>SUM($B$45:U45)</f>
        <v>35</v>
      </c>
      <c r="V47" s="5">
        <f>SUM($B$45:V45)</f>
        <v>49</v>
      </c>
      <c r="W47" s="5">
        <f>SUM($B$45:W45)</f>
        <v>52</v>
      </c>
    </row>
    <row r="49" spans="1:18" s="3" customFormat="1" ht="15" customHeight="1" x14ac:dyDescent="0.3">
      <c r="A49" s="2" t="s">
        <v>10</v>
      </c>
      <c r="B49" s="3">
        <v>44058</v>
      </c>
      <c r="C49" s="3">
        <v>44064</v>
      </c>
    </row>
    <row r="50" spans="1:18" x14ac:dyDescent="0.3">
      <c r="A50" s="4" t="s">
        <v>16</v>
      </c>
      <c r="B50">
        <f>5854+516</f>
        <v>6370</v>
      </c>
      <c r="C50">
        <v>5028</v>
      </c>
    </row>
    <row r="51" spans="1:18" x14ac:dyDescent="0.3">
      <c r="A51" s="4" t="s">
        <v>17</v>
      </c>
      <c r="B51">
        <f>15</f>
        <v>15</v>
      </c>
      <c r="C51">
        <v>22</v>
      </c>
    </row>
    <row r="52" spans="1:18" x14ac:dyDescent="0.3">
      <c r="A52" s="4" t="s">
        <v>18</v>
      </c>
      <c r="B52">
        <f>B50</f>
        <v>6370</v>
      </c>
      <c r="C52">
        <f>SUM($B$50:C50)</f>
        <v>11398</v>
      </c>
    </row>
    <row r="53" spans="1:18" x14ac:dyDescent="0.3">
      <c r="A53" s="4" t="s">
        <v>19</v>
      </c>
      <c r="B53">
        <f>B51</f>
        <v>15</v>
      </c>
      <c r="C53">
        <f>SUM($B$51:C51)</f>
        <v>37</v>
      </c>
    </row>
    <row r="55" spans="1:18" s="3" customFormat="1" x14ac:dyDescent="0.3">
      <c r="A55" s="2" t="s">
        <v>12</v>
      </c>
      <c r="B55" s="3">
        <v>44050</v>
      </c>
      <c r="C55" s="3">
        <f t="shared" ref="C55:P55" si="2">B55+1</f>
        <v>44051</v>
      </c>
      <c r="D55" s="3">
        <f t="shared" si="2"/>
        <v>44052</v>
      </c>
      <c r="E55" s="3">
        <f t="shared" si="2"/>
        <v>44053</v>
      </c>
      <c r="F55" s="3">
        <f t="shared" si="2"/>
        <v>44054</v>
      </c>
      <c r="G55" s="3">
        <f t="shared" si="2"/>
        <v>44055</v>
      </c>
      <c r="H55" s="3">
        <f t="shared" si="2"/>
        <v>44056</v>
      </c>
      <c r="I55" s="3">
        <f t="shared" si="2"/>
        <v>44057</v>
      </c>
      <c r="J55" s="3">
        <f t="shared" si="2"/>
        <v>44058</v>
      </c>
      <c r="K55" s="3">
        <f t="shared" si="2"/>
        <v>44059</v>
      </c>
      <c r="L55" s="3">
        <f t="shared" si="2"/>
        <v>44060</v>
      </c>
      <c r="M55" s="3">
        <f t="shared" si="2"/>
        <v>44061</v>
      </c>
      <c r="N55" s="3">
        <f t="shared" si="2"/>
        <v>44062</v>
      </c>
      <c r="O55" s="3">
        <f t="shared" si="2"/>
        <v>44063</v>
      </c>
      <c r="P55" s="3">
        <f t="shared" si="2"/>
        <v>44064</v>
      </c>
      <c r="Q55" s="3">
        <v>44065</v>
      </c>
      <c r="R55" s="3">
        <v>44066</v>
      </c>
    </row>
    <row r="56" spans="1:18" x14ac:dyDescent="0.3">
      <c r="A56" s="4" t="s">
        <v>20</v>
      </c>
      <c r="B56">
        <v>210</v>
      </c>
      <c r="C56">
        <v>9</v>
      </c>
      <c r="D56">
        <v>0</v>
      </c>
      <c r="E56">
        <v>0</v>
      </c>
      <c r="F56">
        <v>219</v>
      </c>
      <c r="G56">
        <v>48</v>
      </c>
      <c r="H56">
        <v>246</v>
      </c>
      <c r="I56">
        <v>578</v>
      </c>
      <c r="J56">
        <v>0</v>
      </c>
      <c r="K56">
        <v>0</v>
      </c>
      <c r="L56">
        <v>0</v>
      </c>
      <c r="M56">
        <v>645</v>
      </c>
      <c r="N56">
        <v>582</v>
      </c>
      <c r="O56">
        <v>831</v>
      </c>
      <c r="P56">
        <v>1016</v>
      </c>
      <c r="Q56">
        <v>1002</v>
      </c>
      <c r="R56">
        <v>667</v>
      </c>
    </row>
    <row r="57" spans="1:18" x14ac:dyDescent="0.3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2</v>
      </c>
      <c r="Q57">
        <v>0</v>
      </c>
      <c r="R57">
        <v>1</v>
      </c>
    </row>
    <row r="58" spans="1:18" x14ac:dyDescent="0.3">
      <c r="A58" s="4" t="s">
        <v>14</v>
      </c>
      <c r="B58">
        <f>SUM(B56)</f>
        <v>210</v>
      </c>
      <c r="C58">
        <f>SUM($B$56:C56)</f>
        <v>219</v>
      </c>
      <c r="D58">
        <f>SUM($B$56:D56)</f>
        <v>219</v>
      </c>
      <c r="E58">
        <f>SUM($B$56:E56)</f>
        <v>219</v>
      </c>
      <c r="F58">
        <f>SUM($B$56:F56)</f>
        <v>438</v>
      </c>
      <c r="G58">
        <f>SUM($B$56:G56)</f>
        <v>486</v>
      </c>
      <c r="H58">
        <f>SUM($B$56:H56)</f>
        <v>732</v>
      </c>
      <c r="I58">
        <f>SUM($B$56:I56)</f>
        <v>1310</v>
      </c>
      <c r="J58">
        <f>SUM($B$56:J56)</f>
        <v>1310</v>
      </c>
      <c r="K58">
        <f>SUM($B$56:K56)</f>
        <v>1310</v>
      </c>
      <c r="L58">
        <f>SUM($B$56:L56)</f>
        <v>1310</v>
      </c>
      <c r="M58">
        <f>SUM($B$56:M56)</f>
        <v>1955</v>
      </c>
      <c r="N58">
        <f>SUM($B$56:N56)</f>
        <v>2537</v>
      </c>
      <c r="O58">
        <f>SUM($B$56:O56)</f>
        <v>3368</v>
      </c>
      <c r="P58">
        <f>SUM($B$56:P56)</f>
        <v>4384</v>
      </c>
      <c r="Q58">
        <f>SUM($B$56:Q56)</f>
        <v>5386</v>
      </c>
      <c r="R58" s="5">
        <f>SUM($B$56:R56)</f>
        <v>6053</v>
      </c>
    </row>
    <row r="59" spans="1:18" x14ac:dyDescent="0.3">
      <c r="A59" s="4" t="s">
        <v>15</v>
      </c>
      <c r="B59">
        <f>SUM(B57)</f>
        <v>0</v>
      </c>
      <c r="C59">
        <f>SUM($B$57:C57)</f>
        <v>0</v>
      </c>
      <c r="D59">
        <f>SUM($B$57:D57)</f>
        <v>0</v>
      </c>
      <c r="E59">
        <f>SUM($B$57:E57)</f>
        <v>0</v>
      </c>
      <c r="F59">
        <f>SUM($B$57:F57)</f>
        <v>0</v>
      </c>
      <c r="G59">
        <f>SUM($B$57:G57)</f>
        <v>0</v>
      </c>
      <c r="H59">
        <f>SUM($B$57:H57)</f>
        <v>1</v>
      </c>
      <c r="I59">
        <f>SUM($B$57:I57)</f>
        <v>1</v>
      </c>
      <c r="J59">
        <f>SUM($B$57:J57)</f>
        <v>1</v>
      </c>
      <c r="K59">
        <f>SUM($B$57:K57)</f>
        <v>1</v>
      </c>
      <c r="L59">
        <f>SUM($B$57:L57)</f>
        <v>1</v>
      </c>
      <c r="M59">
        <f>SUM($B$57:M57)</f>
        <v>2</v>
      </c>
      <c r="N59">
        <f>SUM($B$57:N57)</f>
        <v>2</v>
      </c>
      <c r="O59">
        <f>SUM($B$57:O57)</f>
        <v>3</v>
      </c>
      <c r="P59">
        <f>SUM($B$57:P57)</f>
        <v>5</v>
      </c>
      <c r="Q59">
        <f>SUM($B$57:Q57)</f>
        <v>5</v>
      </c>
      <c r="R59" s="5">
        <f>SUM($B$57:R57)</f>
        <v>6</v>
      </c>
    </row>
    <row r="61" spans="1:18" x14ac:dyDescent="0.3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</row>
    <row r="62" spans="1:18" x14ac:dyDescent="0.3">
      <c r="A62" s="4" t="s">
        <v>16</v>
      </c>
    </row>
    <row r="63" spans="1:18" x14ac:dyDescent="0.3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</row>
    <row r="64" spans="1:18" x14ac:dyDescent="0.3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</row>
    <row r="65" spans="1:95" x14ac:dyDescent="0.3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</row>
    <row r="67" spans="1:95" x14ac:dyDescent="0.3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</row>
    <row r="68" spans="1:95" x14ac:dyDescent="0.3">
      <c r="A68" s="4" t="s">
        <v>20</v>
      </c>
      <c r="B68">
        <v>333</v>
      </c>
      <c r="C68">
        <v>809</v>
      </c>
      <c r="D68">
        <v>1408</v>
      </c>
      <c r="E68">
        <v>852</v>
      </c>
      <c r="F68">
        <v>763</v>
      </c>
      <c r="G68">
        <v>518</v>
      </c>
      <c r="H68">
        <v>6</v>
      </c>
    </row>
    <row r="69" spans="1:95" x14ac:dyDescent="0.3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</row>
    <row r="70" spans="1:95" x14ac:dyDescent="0.3">
      <c r="A70" s="4" t="s">
        <v>14</v>
      </c>
      <c r="B70" s="5">
        <f>SUM($B$68:B68)</f>
        <v>333</v>
      </c>
      <c r="C70" s="5">
        <f>SUM($B$68:C68)</f>
        <v>1142</v>
      </c>
      <c r="D70" s="5">
        <f>SUM($B$68:D68)</f>
        <v>2550</v>
      </c>
      <c r="E70" s="5">
        <f>SUM($B$68:E68)</f>
        <v>3402</v>
      </c>
      <c r="F70" s="5">
        <f>SUM($B$68:F68)</f>
        <v>4165</v>
      </c>
      <c r="G70">
        <f>SUM($B$68:G68)</f>
        <v>4683</v>
      </c>
      <c r="H70" s="5">
        <f>SUM($B$68:H68)</f>
        <v>4689</v>
      </c>
    </row>
    <row r="71" spans="1:95" x14ac:dyDescent="0.3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</row>
    <row r="73" spans="1:95" x14ac:dyDescent="0.3">
      <c r="A73" s="4" t="s">
        <v>26</v>
      </c>
      <c r="B73" s="3">
        <v>43898</v>
      </c>
      <c r="C73" s="3">
        <f t="shared" ref="C73:Z73" si="3">B73+7</f>
        <v>43905</v>
      </c>
      <c r="D73" s="3">
        <f t="shared" si="3"/>
        <v>43912</v>
      </c>
      <c r="E73" s="3">
        <f t="shared" si="3"/>
        <v>43919</v>
      </c>
      <c r="F73" s="3">
        <f t="shared" si="3"/>
        <v>43926</v>
      </c>
      <c r="G73" s="3">
        <f t="shared" si="3"/>
        <v>43933</v>
      </c>
      <c r="H73" s="3">
        <f t="shared" si="3"/>
        <v>43940</v>
      </c>
      <c r="I73" s="3">
        <f t="shared" si="3"/>
        <v>43947</v>
      </c>
      <c r="J73" s="3">
        <f t="shared" si="3"/>
        <v>43954</v>
      </c>
      <c r="K73" s="3">
        <f t="shared" si="3"/>
        <v>43961</v>
      </c>
      <c r="L73" s="3">
        <f t="shared" si="3"/>
        <v>43968</v>
      </c>
      <c r="M73" s="3">
        <f t="shared" si="3"/>
        <v>43975</v>
      </c>
      <c r="N73" s="3">
        <f t="shared" si="3"/>
        <v>43982</v>
      </c>
      <c r="O73" s="3">
        <f t="shared" si="3"/>
        <v>43989</v>
      </c>
      <c r="P73" s="3">
        <f t="shared" si="3"/>
        <v>43996</v>
      </c>
      <c r="Q73" s="3">
        <f t="shared" si="3"/>
        <v>44003</v>
      </c>
      <c r="R73" s="3">
        <f t="shared" si="3"/>
        <v>44010</v>
      </c>
      <c r="S73" s="3">
        <f t="shared" si="3"/>
        <v>44017</v>
      </c>
      <c r="T73" s="3">
        <f t="shared" si="3"/>
        <v>44024</v>
      </c>
      <c r="U73" s="3">
        <f t="shared" si="3"/>
        <v>44031</v>
      </c>
      <c r="V73" s="3">
        <f t="shared" si="3"/>
        <v>44038</v>
      </c>
      <c r="W73" s="3">
        <f t="shared" si="3"/>
        <v>44045</v>
      </c>
      <c r="X73" s="3">
        <f t="shared" si="3"/>
        <v>44052</v>
      </c>
      <c r="Y73" s="3">
        <f t="shared" si="3"/>
        <v>44059</v>
      </c>
      <c r="Z73" s="3">
        <f t="shared" si="3"/>
        <v>44066</v>
      </c>
      <c r="AA73" s="3"/>
      <c r="AB73" s="3"/>
    </row>
    <row r="74" spans="1:95" x14ac:dyDescent="0.3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1018</v>
      </c>
      <c r="X74">
        <v>865</v>
      </c>
      <c r="Y74">
        <v>846</v>
      </c>
      <c r="Z74">
        <v>11</v>
      </c>
    </row>
    <row r="75" spans="1:95" x14ac:dyDescent="0.3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</row>
    <row r="76" spans="1:95" x14ac:dyDescent="0.3">
      <c r="A76" s="4" t="s">
        <v>17</v>
      </c>
      <c r="B76">
        <f>ROUND(B75*B74,0)</f>
        <v>7</v>
      </c>
      <c r="C76" s="5">
        <f t="shared" ref="C76:Z76" si="4">ROUND(C75*C74,0)</f>
        <v>34</v>
      </c>
      <c r="D76" s="5">
        <f t="shared" si="4"/>
        <v>40</v>
      </c>
      <c r="E76" s="5">
        <f t="shared" si="4"/>
        <v>20</v>
      </c>
      <c r="F76" s="5">
        <f t="shared" si="4"/>
        <v>9</v>
      </c>
      <c r="G76" s="5">
        <f t="shared" si="4"/>
        <v>4</v>
      </c>
      <c r="H76" s="5">
        <f t="shared" si="4"/>
        <v>5</v>
      </c>
      <c r="I76" s="5">
        <f t="shared" si="4"/>
        <v>1</v>
      </c>
      <c r="J76" s="5">
        <f t="shared" si="4"/>
        <v>4</v>
      </c>
      <c r="K76" s="5">
        <f t="shared" si="4"/>
        <v>1</v>
      </c>
      <c r="L76" s="5">
        <f t="shared" si="4"/>
        <v>3</v>
      </c>
      <c r="M76" s="5">
        <f t="shared" si="4"/>
        <v>1</v>
      </c>
      <c r="N76" s="5">
        <f t="shared" si="4"/>
        <v>1</v>
      </c>
      <c r="O76" s="5">
        <f t="shared" si="4"/>
        <v>5</v>
      </c>
      <c r="P76" s="5">
        <f t="shared" si="4"/>
        <v>21</v>
      </c>
      <c r="Q76" s="5">
        <f t="shared" si="4"/>
        <v>10</v>
      </c>
      <c r="R76" s="5">
        <f t="shared" si="4"/>
        <v>10</v>
      </c>
      <c r="S76" s="5">
        <f t="shared" si="4"/>
        <v>13</v>
      </c>
      <c r="T76" s="5">
        <f t="shared" si="4"/>
        <v>16</v>
      </c>
      <c r="U76" s="5">
        <f t="shared" si="4"/>
        <v>21</v>
      </c>
      <c r="V76" s="5">
        <f t="shared" si="4"/>
        <v>22</v>
      </c>
      <c r="W76" s="5">
        <f t="shared" si="4"/>
        <v>16</v>
      </c>
      <c r="X76" s="5">
        <f t="shared" si="4"/>
        <v>9</v>
      </c>
      <c r="Y76" s="5">
        <f t="shared" si="4"/>
        <v>8</v>
      </c>
      <c r="Z76" s="5">
        <f t="shared" si="4"/>
        <v>0</v>
      </c>
    </row>
    <row r="77" spans="1:95" x14ac:dyDescent="0.3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6530</v>
      </c>
      <c r="X77" s="5">
        <f>SUM($B$74:X74)</f>
        <v>7395</v>
      </c>
      <c r="Y77" s="5">
        <f>SUM($B$74:Y74)</f>
        <v>8241</v>
      </c>
      <c r="Z77" s="5">
        <f>SUM($B$74:Z74)</f>
        <v>8252</v>
      </c>
    </row>
    <row r="78" spans="1:95" x14ac:dyDescent="0.3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</row>
    <row r="80" spans="1:95" x14ac:dyDescent="0.3">
      <c r="A80" s="4" t="s">
        <v>29</v>
      </c>
      <c r="B80" s="3">
        <v>43989</v>
      </c>
      <c r="C80" s="3">
        <f>B80+7</f>
        <v>43996</v>
      </c>
      <c r="D80" s="3">
        <f>C80+7</f>
        <v>44003</v>
      </c>
      <c r="E80" s="3">
        <f>D80+7</f>
        <v>44010</v>
      </c>
      <c r="F80" s="3">
        <f>E80+7</f>
        <v>44017</v>
      </c>
      <c r="G80" s="3">
        <v>44031</v>
      </c>
      <c r="H80" s="3">
        <f t="shared" ref="H80:K80" si="5">G80+7</f>
        <v>44038</v>
      </c>
      <c r="I80" s="3">
        <f t="shared" si="5"/>
        <v>44045</v>
      </c>
      <c r="J80" s="3">
        <f t="shared" si="5"/>
        <v>44052</v>
      </c>
      <c r="K80" s="3">
        <f t="shared" si="5"/>
        <v>44059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24" x14ac:dyDescent="0.3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210</v>
      </c>
      <c r="K81">
        <v>222</v>
      </c>
    </row>
    <row r="82" spans="1:24" x14ac:dyDescent="0.3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24" x14ac:dyDescent="0.3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1081</v>
      </c>
      <c r="K83" s="5">
        <f>SUM($B81:K81)</f>
        <v>1303</v>
      </c>
    </row>
    <row r="84" spans="1:24" x14ac:dyDescent="0.3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</row>
    <row r="86" spans="1:24" x14ac:dyDescent="0.3">
      <c r="A86" s="4" t="s">
        <v>38</v>
      </c>
      <c r="B86" s="3">
        <v>44052</v>
      </c>
      <c r="C86" s="3">
        <f>B86+1</f>
        <v>44053</v>
      </c>
      <c r="D86" s="3">
        <f t="shared" ref="D86:P86" si="6">C86+1</f>
        <v>44054</v>
      </c>
      <c r="E86" s="3">
        <f t="shared" si="6"/>
        <v>44055</v>
      </c>
      <c r="F86" s="3">
        <f t="shared" si="6"/>
        <v>44056</v>
      </c>
      <c r="G86" s="3">
        <f t="shared" si="6"/>
        <v>44057</v>
      </c>
      <c r="H86" s="3">
        <f t="shared" si="6"/>
        <v>44058</v>
      </c>
      <c r="I86" s="3">
        <f t="shared" si="6"/>
        <v>44059</v>
      </c>
      <c r="J86" s="3">
        <f t="shared" si="6"/>
        <v>44060</v>
      </c>
      <c r="K86" s="3">
        <f t="shared" si="6"/>
        <v>44061</v>
      </c>
      <c r="L86" s="3">
        <f t="shared" si="6"/>
        <v>44062</v>
      </c>
      <c r="M86" s="3">
        <f t="shared" si="6"/>
        <v>44063</v>
      </c>
      <c r="N86" s="3">
        <f t="shared" si="6"/>
        <v>44064</v>
      </c>
      <c r="O86" s="3">
        <f t="shared" si="6"/>
        <v>44065</v>
      </c>
      <c r="P86" s="3">
        <f t="shared" si="6"/>
        <v>44066</v>
      </c>
    </row>
    <row r="87" spans="1:24" x14ac:dyDescent="0.3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</row>
    <row r="88" spans="1:24" x14ac:dyDescent="0.3">
      <c r="A88" s="4" t="s">
        <v>21</v>
      </c>
      <c r="B88">
        <f t="shared" ref="B88:G88" si="7">16/6</f>
        <v>2.6666666666666665</v>
      </c>
      <c r="C88" s="5">
        <f t="shared" si="7"/>
        <v>2.6666666666666665</v>
      </c>
      <c r="D88" s="5">
        <f t="shared" si="7"/>
        <v>2.6666666666666665</v>
      </c>
      <c r="E88" s="5">
        <f t="shared" si="7"/>
        <v>2.6666666666666665</v>
      </c>
      <c r="F88" s="5">
        <f t="shared" si="7"/>
        <v>2.6666666666666665</v>
      </c>
      <c r="G88" s="5">
        <f t="shared" si="7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</row>
    <row r="89" spans="1:24" x14ac:dyDescent="0.3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</row>
    <row r="90" spans="1:24" x14ac:dyDescent="0.3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</row>
    <row r="92" spans="1:24" x14ac:dyDescent="0.3">
      <c r="A92" s="4" t="s">
        <v>40</v>
      </c>
      <c r="B92" s="3">
        <v>44067</v>
      </c>
    </row>
    <row r="93" spans="1:24" x14ac:dyDescent="0.3">
      <c r="A93" s="4" t="s">
        <v>14</v>
      </c>
      <c r="B93">
        <v>5333</v>
      </c>
    </row>
    <row r="94" spans="1:24" x14ac:dyDescent="0.3">
      <c r="A94" s="4" t="s">
        <v>15</v>
      </c>
      <c r="B94">
        <v>3</v>
      </c>
    </row>
    <row r="96" spans="1:24" x14ac:dyDescent="0.3">
      <c r="A96" s="4" t="s">
        <v>44</v>
      </c>
      <c r="B96" s="3">
        <v>44045</v>
      </c>
      <c r="C96" s="3">
        <f t="shared" ref="C96:V96" si="8">B96+1</f>
        <v>44046</v>
      </c>
      <c r="D96" s="3">
        <f t="shared" si="8"/>
        <v>44047</v>
      </c>
      <c r="E96" s="3">
        <f t="shared" si="8"/>
        <v>44048</v>
      </c>
      <c r="F96" s="3">
        <f t="shared" si="8"/>
        <v>44049</v>
      </c>
      <c r="G96" s="3">
        <f t="shared" si="8"/>
        <v>44050</v>
      </c>
      <c r="H96" s="3">
        <f t="shared" si="8"/>
        <v>44051</v>
      </c>
      <c r="I96" s="3">
        <f t="shared" si="8"/>
        <v>44052</v>
      </c>
      <c r="J96" s="3">
        <f t="shared" si="8"/>
        <v>44053</v>
      </c>
      <c r="K96" s="3">
        <f t="shared" si="8"/>
        <v>44054</v>
      </c>
      <c r="L96" s="3">
        <f t="shared" si="8"/>
        <v>44055</v>
      </c>
      <c r="M96" s="3">
        <f t="shared" si="8"/>
        <v>44056</v>
      </c>
      <c r="N96" s="3">
        <f t="shared" si="8"/>
        <v>44057</v>
      </c>
      <c r="O96" s="3">
        <f t="shared" si="8"/>
        <v>44058</v>
      </c>
      <c r="P96" s="3">
        <f t="shared" si="8"/>
        <v>44059</v>
      </c>
      <c r="Q96" s="3">
        <f t="shared" si="8"/>
        <v>44060</v>
      </c>
      <c r="R96" s="3">
        <f t="shared" si="8"/>
        <v>44061</v>
      </c>
      <c r="S96" s="3">
        <f t="shared" si="8"/>
        <v>44062</v>
      </c>
      <c r="T96" s="3">
        <f t="shared" si="8"/>
        <v>44063</v>
      </c>
      <c r="U96" s="3">
        <f t="shared" si="8"/>
        <v>44064</v>
      </c>
      <c r="V96" s="3">
        <f t="shared" si="8"/>
        <v>44065</v>
      </c>
      <c r="W96" s="3"/>
      <c r="X96" s="3"/>
    </row>
    <row r="97" spans="1:22" x14ac:dyDescent="0.3">
      <c r="A97" s="4" t="s">
        <v>16</v>
      </c>
      <c r="H97">
        <f>341+101</f>
        <v>442</v>
      </c>
      <c r="O97">
        <f>101+128</f>
        <v>229</v>
      </c>
      <c r="V97">
        <f>79+48</f>
        <v>127</v>
      </c>
    </row>
    <row r="98" spans="1:22" x14ac:dyDescent="0.3">
      <c r="A98" s="4" t="s">
        <v>20</v>
      </c>
      <c r="B98">
        <f t="shared" ref="B98:H98" si="9">$H$97/7</f>
        <v>63.142857142857146</v>
      </c>
      <c r="C98" s="5">
        <f t="shared" si="9"/>
        <v>63.142857142857146</v>
      </c>
      <c r="D98" s="5">
        <f t="shared" si="9"/>
        <v>63.142857142857146</v>
      </c>
      <c r="E98" s="5">
        <f t="shared" si="9"/>
        <v>63.142857142857146</v>
      </c>
      <c r="F98" s="5">
        <f t="shared" si="9"/>
        <v>63.142857142857146</v>
      </c>
      <c r="G98" s="5">
        <f t="shared" si="9"/>
        <v>63.142857142857146</v>
      </c>
      <c r="H98" s="5">
        <f t="shared" si="9"/>
        <v>63.142857142857146</v>
      </c>
      <c r="I98">
        <f t="shared" ref="I98:O98" si="10">$O$97/7</f>
        <v>32.714285714285715</v>
      </c>
      <c r="J98" s="5">
        <f t="shared" si="10"/>
        <v>32.714285714285715</v>
      </c>
      <c r="K98" s="5">
        <f t="shared" si="10"/>
        <v>32.714285714285715</v>
      </c>
      <c r="L98" s="5">
        <f t="shared" si="10"/>
        <v>32.714285714285715</v>
      </c>
      <c r="M98" s="5">
        <f t="shared" si="10"/>
        <v>32.714285714285715</v>
      </c>
      <c r="N98" s="5">
        <f t="shared" si="10"/>
        <v>32.714285714285715</v>
      </c>
      <c r="O98" s="5">
        <f t="shared" si="10"/>
        <v>32.714285714285715</v>
      </c>
      <c r="P98">
        <f t="shared" ref="P98:V98" si="11">$V$97/7</f>
        <v>18.142857142857142</v>
      </c>
      <c r="Q98" s="5">
        <f t="shared" si="11"/>
        <v>18.142857142857142</v>
      </c>
      <c r="R98" s="5">
        <f t="shared" si="11"/>
        <v>18.142857142857142</v>
      </c>
      <c r="S98" s="5">
        <f t="shared" si="11"/>
        <v>18.142857142857142</v>
      </c>
      <c r="T98" s="5">
        <f t="shared" si="11"/>
        <v>18.142857142857142</v>
      </c>
      <c r="U98" s="5">
        <f t="shared" si="11"/>
        <v>18.142857142857142</v>
      </c>
      <c r="V98" s="5">
        <f t="shared" si="11"/>
        <v>18.142857142857142</v>
      </c>
    </row>
    <row r="99" spans="1:22" x14ac:dyDescent="0.3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2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3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474.71428571428578</v>
      </c>
      <c r="J100" s="5">
        <f>SUM($B$98:J98)</f>
        <v>507.4285714285715</v>
      </c>
      <c r="K100" s="5">
        <f>SUM($B$98:K98)</f>
        <v>540.14285714285722</v>
      </c>
      <c r="L100" s="5">
        <f>SUM($B$98:L98)</f>
        <v>572.85714285714289</v>
      </c>
      <c r="M100" s="5">
        <f>SUM($B$98:M98)</f>
        <v>605.57142857142856</v>
      </c>
      <c r="N100" s="5">
        <f>SUM($B$98:N98)</f>
        <v>638.28571428571422</v>
      </c>
      <c r="O100" s="5">
        <f>SUM($B$98:O98)</f>
        <v>670.99999999999989</v>
      </c>
      <c r="P100" s="5">
        <f>SUM($B$98:P98)</f>
        <v>689.142857142857</v>
      </c>
      <c r="Q100" s="5">
        <f>SUM($B$98:Q98)</f>
        <v>707.28571428571411</v>
      </c>
      <c r="R100" s="5">
        <f>SUM($B$98:R98)</f>
        <v>725.42857142857122</v>
      </c>
      <c r="S100" s="5">
        <f>SUM($B$98:S98)</f>
        <v>743.57142857142833</v>
      </c>
      <c r="T100" s="5">
        <f>SUM($B$98:T98)</f>
        <v>761.71428571428544</v>
      </c>
      <c r="U100" s="5">
        <f>SUM($B$98:U98)</f>
        <v>779.85714285714255</v>
      </c>
      <c r="V100" s="5">
        <f>SUM($B$98:V98)</f>
        <v>797.99999999999966</v>
      </c>
    </row>
    <row r="101" spans="1:22" x14ac:dyDescent="0.3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5</v>
      </c>
      <c r="L101" s="5">
        <f>SUM($B$99:L99)</f>
        <v>5</v>
      </c>
      <c r="M101" s="5">
        <f>SUM($B$99:M99)</f>
        <v>5</v>
      </c>
      <c r="N101" s="5">
        <f>SUM($B$99:N99)</f>
        <v>5</v>
      </c>
      <c r="O101" s="5">
        <f>SUM($B$99:O99)</f>
        <v>6</v>
      </c>
      <c r="P101" s="5">
        <f>SUM($B$99:P99)</f>
        <v>6</v>
      </c>
      <c r="Q101" s="5">
        <f>SUM($B$99:Q99)</f>
        <v>6</v>
      </c>
      <c r="R101" s="5">
        <f>SUM($B$99:R99)</f>
        <v>7</v>
      </c>
      <c r="S101" s="5">
        <f>SUM($B$99:S99)</f>
        <v>7</v>
      </c>
      <c r="T101" s="5">
        <f>SUM($B$99:T99)</f>
        <v>7</v>
      </c>
      <c r="U101" s="5">
        <f>SUM($B$99:U99)</f>
        <v>7</v>
      </c>
      <c r="V101" s="5">
        <f>SUM($B$99:V99)</f>
        <v>7</v>
      </c>
    </row>
    <row r="103" spans="1:22" x14ac:dyDescent="0.3">
      <c r="A103" s="4" t="s">
        <v>46</v>
      </c>
      <c r="B103" s="3">
        <v>44054</v>
      </c>
      <c r="C103" s="3">
        <v>44068</v>
      </c>
    </row>
    <row r="104" spans="1:22" x14ac:dyDescent="0.3">
      <c r="A104" s="4" t="s">
        <v>14</v>
      </c>
      <c r="B104">
        <v>10244</v>
      </c>
      <c r="C104" s="10">
        <v>13623</v>
      </c>
    </row>
    <row r="105" spans="1:22" x14ac:dyDescent="0.3">
      <c r="A105" s="4" t="s">
        <v>15</v>
      </c>
      <c r="B105">
        <v>224</v>
      </c>
      <c r="C105">
        <v>242</v>
      </c>
    </row>
    <row r="107" spans="1:22" x14ac:dyDescent="0.3">
      <c r="A107" s="4" t="s">
        <v>48</v>
      </c>
      <c r="B107" s="3">
        <v>44046</v>
      </c>
      <c r="C107" s="3">
        <f>B107+1</f>
        <v>44047</v>
      </c>
      <c r="D107" s="3">
        <f>C107+1</f>
        <v>44048</v>
      </c>
      <c r="E107" s="3">
        <f>D107+1</f>
        <v>44049</v>
      </c>
      <c r="F107" s="3">
        <f t="shared" ref="F107:V107" si="12">E107+1</f>
        <v>44050</v>
      </c>
      <c r="G107" s="3">
        <f t="shared" si="12"/>
        <v>44051</v>
      </c>
      <c r="H107" s="3">
        <f t="shared" si="12"/>
        <v>44052</v>
      </c>
      <c r="I107" s="3">
        <f t="shared" si="12"/>
        <v>44053</v>
      </c>
      <c r="J107" s="3">
        <f t="shared" si="12"/>
        <v>44054</v>
      </c>
      <c r="K107" s="3">
        <f t="shared" si="12"/>
        <v>44055</v>
      </c>
      <c r="L107" s="3">
        <f t="shared" si="12"/>
        <v>44056</v>
      </c>
      <c r="M107" s="3">
        <f t="shared" si="12"/>
        <v>44057</v>
      </c>
      <c r="N107" s="3">
        <f t="shared" si="12"/>
        <v>44058</v>
      </c>
      <c r="O107" s="3">
        <f t="shared" si="12"/>
        <v>44059</v>
      </c>
      <c r="P107" s="3">
        <f t="shared" si="12"/>
        <v>44060</v>
      </c>
      <c r="Q107" s="3">
        <f t="shared" si="12"/>
        <v>44061</v>
      </c>
      <c r="R107" s="3">
        <f t="shared" si="12"/>
        <v>44062</v>
      </c>
      <c r="S107" s="3">
        <f t="shared" si="12"/>
        <v>44063</v>
      </c>
      <c r="T107" s="3">
        <f t="shared" si="12"/>
        <v>44064</v>
      </c>
      <c r="U107" s="3">
        <f t="shared" si="12"/>
        <v>44065</v>
      </c>
      <c r="V107" s="3">
        <f t="shared" si="12"/>
        <v>44066</v>
      </c>
    </row>
    <row r="108" spans="1:22" x14ac:dyDescent="0.3">
      <c r="A108" s="4" t="s">
        <v>20</v>
      </c>
      <c r="B108">
        <v>340</v>
      </c>
      <c r="C108">
        <v>220</v>
      </c>
      <c r="D108">
        <v>270</v>
      </c>
      <c r="E108">
        <v>310</v>
      </c>
      <c r="F108">
        <v>290</v>
      </c>
      <c r="G108">
        <v>0</v>
      </c>
      <c r="H108">
        <v>0</v>
      </c>
      <c r="I108">
        <v>480</v>
      </c>
      <c r="J108">
        <v>500</v>
      </c>
      <c r="K108">
        <v>220</v>
      </c>
      <c r="L108">
        <v>230</v>
      </c>
      <c r="M108">
        <v>280</v>
      </c>
      <c r="N108">
        <v>410</v>
      </c>
      <c r="O108">
        <v>410</v>
      </c>
      <c r="P108">
        <v>290</v>
      </c>
      <c r="Q108">
        <v>490</v>
      </c>
      <c r="R108">
        <v>480</v>
      </c>
      <c r="S108">
        <v>480</v>
      </c>
      <c r="T108">
        <v>960</v>
      </c>
      <c r="U108">
        <v>410</v>
      </c>
      <c r="V108">
        <v>160</v>
      </c>
    </row>
    <row r="109" spans="1:22" x14ac:dyDescent="0.3">
      <c r="A109" s="4" t="s">
        <v>21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0</v>
      </c>
      <c r="R109">
        <v>0</v>
      </c>
      <c r="S109">
        <v>1</v>
      </c>
      <c r="T109">
        <v>2</v>
      </c>
      <c r="U109">
        <v>0</v>
      </c>
      <c r="V109">
        <v>0</v>
      </c>
    </row>
    <row r="110" spans="1:22" x14ac:dyDescent="0.3">
      <c r="A110" s="4" t="s">
        <v>14</v>
      </c>
      <c r="B110" s="5">
        <f>SUM($B$108:B108)</f>
        <v>340</v>
      </c>
      <c r="C110">
        <f>SUM($B$108:C108)</f>
        <v>560</v>
      </c>
      <c r="D110" s="5">
        <f>SUM($B$108:D108)</f>
        <v>830</v>
      </c>
      <c r="E110" s="5">
        <f>SUM($B$108:E108)</f>
        <v>1140</v>
      </c>
      <c r="F110" s="5">
        <f>SUM($B$108:F108)</f>
        <v>1430</v>
      </c>
      <c r="G110" s="5">
        <f>SUM($B$108:G108)</f>
        <v>1430</v>
      </c>
      <c r="H110" s="5">
        <f>SUM($B$108:H108)</f>
        <v>1430</v>
      </c>
      <c r="I110" s="5">
        <f>SUM($B$108:I108)</f>
        <v>1910</v>
      </c>
      <c r="J110" s="5">
        <f>SUM($B$108:J108)</f>
        <v>2410</v>
      </c>
      <c r="K110" s="5">
        <f>SUM($B$108:K108)</f>
        <v>2630</v>
      </c>
      <c r="L110" s="5">
        <f>SUM($B$108:L108)</f>
        <v>2860</v>
      </c>
      <c r="M110" s="5">
        <f>SUM($B$108:M108)</f>
        <v>3140</v>
      </c>
      <c r="N110" s="5">
        <f>SUM($B$108:N108)</f>
        <v>3550</v>
      </c>
      <c r="O110" s="5">
        <f>SUM($B$108:O108)</f>
        <v>3960</v>
      </c>
      <c r="P110" s="5">
        <f>SUM($B$108:P108)</f>
        <v>4250</v>
      </c>
      <c r="Q110" s="5">
        <f>SUM($B$108:Q108)</f>
        <v>4740</v>
      </c>
      <c r="R110" s="5">
        <f>SUM($B$108:R108)</f>
        <v>5220</v>
      </c>
      <c r="S110" s="5">
        <f>SUM($B$108:S108)</f>
        <v>5700</v>
      </c>
      <c r="T110" s="5">
        <f>SUM($B$108:T108)</f>
        <v>6660</v>
      </c>
      <c r="U110" s="5">
        <f>SUM($B$108:U108)</f>
        <v>7070</v>
      </c>
      <c r="V110" s="5">
        <f>SUM($B$108:V108)</f>
        <v>7230</v>
      </c>
    </row>
    <row r="111" spans="1:22" x14ac:dyDescent="0.3">
      <c r="A111" s="4" t="s">
        <v>15</v>
      </c>
      <c r="B111" s="5">
        <f>SUM($B$109:B109)</f>
        <v>0</v>
      </c>
      <c r="C111">
        <f>SUM($B$109:C109)</f>
        <v>1</v>
      </c>
      <c r="D111" s="5">
        <f>SUM($B$109:D109)</f>
        <v>1</v>
      </c>
      <c r="E111" s="5">
        <f>SUM($B$109:E109)</f>
        <v>2</v>
      </c>
      <c r="F111" s="5">
        <f>SUM($B$109:F109)</f>
        <v>2</v>
      </c>
      <c r="G111" s="5">
        <f>SUM($B$109:G109)</f>
        <v>2</v>
      </c>
      <c r="H111" s="5">
        <f>SUM($B$109:H109)</f>
        <v>2</v>
      </c>
      <c r="I111" s="5">
        <f>SUM($B$109:I109)</f>
        <v>2</v>
      </c>
      <c r="J111" s="5">
        <f>SUM($B$109:J109)</f>
        <v>2</v>
      </c>
      <c r="K111" s="5">
        <f>SUM($B$109:K109)</f>
        <v>3</v>
      </c>
      <c r="L111" s="5">
        <f>SUM($B$109:L109)</f>
        <v>5</v>
      </c>
      <c r="M111" s="5">
        <f>SUM($B$109:M109)</f>
        <v>6</v>
      </c>
      <c r="N111" s="5">
        <f>SUM($B$109:N109)</f>
        <v>8</v>
      </c>
      <c r="O111" s="5">
        <f>SUM($B$109:O109)</f>
        <v>9</v>
      </c>
      <c r="P111" s="5">
        <f>SUM($B$109:P109)</f>
        <v>11</v>
      </c>
      <c r="Q111" s="5">
        <f>SUM($B$109:Q109)</f>
        <v>11</v>
      </c>
      <c r="R111" s="5">
        <f>SUM($B$109:R109)</f>
        <v>11</v>
      </c>
      <c r="S111" s="5">
        <f>SUM($B$109:S109)</f>
        <v>12</v>
      </c>
      <c r="T111" s="5">
        <f>SUM($B$109:T109)</f>
        <v>14</v>
      </c>
      <c r="U111" s="5">
        <f>SUM($B$109:U109)</f>
        <v>14</v>
      </c>
      <c r="V111" s="5">
        <f>SUM($B$109:V109)</f>
        <v>14</v>
      </c>
    </row>
    <row r="113" spans="1:2" x14ac:dyDescent="0.3">
      <c r="A113" s="4" t="s">
        <v>50</v>
      </c>
      <c r="B113" s="3">
        <v>44066</v>
      </c>
    </row>
    <row r="114" spans="1:2" x14ac:dyDescent="0.3">
      <c r="A114" s="4" t="s">
        <v>14</v>
      </c>
      <c r="B114">
        <v>6630</v>
      </c>
    </row>
    <row r="115" spans="1:2" x14ac:dyDescent="0.3">
      <c r="A115" s="4" t="s">
        <v>15</v>
      </c>
      <c r="B115">
        <v>68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</hyperlinks>
  <pageMargins left="0.7" right="0.7" top="0.75" bottom="0.75" header="0.51180555555555496" footer="0.51180555555555496"/>
  <pageSetup firstPageNumber="0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2020-08-26T01:49:50Z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