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ng/Documents/university-covid19-tracking/data/"/>
    </mc:Choice>
  </mc:AlternateContent>
  <xr:revisionPtr revIDLastSave="0" documentId="13_ncr:1_{3BF781B5-49BB-2D49-9E70-4EAB8E684B3B}" xr6:coauthVersionLast="45" xr6:coauthVersionMax="45" xr10:uidLastSave="{00000000-0000-0000-0000-000000000000}"/>
  <bookViews>
    <workbookView xWindow="0" yWindow="460" windowWidth="23260" windowHeight="12580" xr2:uid="{369D53F0-7860-4566-A341-53E379050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" i="1" l="1"/>
  <c r="Q46" i="1"/>
  <c r="P47" i="1" l="1"/>
  <c r="O47" i="1"/>
  <c r="N47" i="1"/>
  <c r="M47" i="1"/>
  <c r="L47" i="1"/>
  <c r="K47" i="1"/>
  <c r="J47" i="1"/>
  <c r="I47" i="1"/>
  <c r="H47" i="1"/>
  <c r="G47" i="1"/>
  <c r="F47" i="1"/>
  <c r="E47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7" i="1"/>
  <c r="C46" i="1"/>
  <c r="B47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9" i="1"/>
  <c r="B41" i="1" s="1"/>
  <c r="B38" i="1"/>
  <c r="B40" i="1" s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C28" i="1"/>
  <c r="C29" i="1"/>
  <c r="B29" i="1"/>
  <c r="B28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19" i="1"/>
  <c r="M19" i="1" s="1"/>
  <c r="N19" i="1" s="1"/>
  <c r="O19" i="1" s="1"/>
  <c r="P19" i="1" s="1"/>
  <c r="Q19" i="1" s="1"/>
  <c r="R19" i="1" s="1"/>
  <c r="S19" i="1" s="1"/>
  <c r="T19" i="1" s="1"/>
  <c r="E17" i="1"/>
  <c r="D17" i="1"/>
  <c r="C17" i="1"/>
  <c r="B17" i="1"/>
  <c r="E16" i="1"/>
  <c r="D16" i="1"/>
  <c r="C16" i="1"/>
  <c r="B16" i="1"/>
</calcChain>
</file>

<file path=xl/sharedStrings.xml><?xml version="1.0" encoding="utf-8"?>
<sst xmlns="http://schemas.openxmlformats.org/spreadsheetml/2006/main" count="47" uniqueCount="22">
  <si>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</si>
  <si>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</si>
  <si>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</si>
  <si>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</si>
  <si>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</si>
  <si>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</si>
  <si>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Cumulative # Tests</t>
  </si>
  <si>
    <t>Cumulative # Positives</t>
  </si>
  <si>
    <t>Tests Per Week</t>
  </si>
  <si>
    <t>Positives Per Week</t>
  </si>
  <si>
    <t>Tests Per Day</t>
  </si>
  <si>
    <t>Positives Per Day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</si>
  <si>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</si>
  <si>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</si>
  <si>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</si>
  <si>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</si>
  <si>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</si>
  <si>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</si>
  <si>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</si>
  <si>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</si>
  <si>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 (Weekly)</t>
  </si>
  <si>
    <t>Cumulative # Positives (Weekly)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</si>
</sst>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6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csu.edu/coronavirus/testing-and-tracking/" TargetMode="External"/><Relationship Id="rId7" Type="http://schemas.openxmlformats.org/officeDocument/2006/relationships/hyperlink" Target="https://www.umass.edu/coronavirus/dashboard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coronavirus.duke.edu/covid-testing/" TargetMode="External"/><Relationship Id="rId5" Type="http://schemas.openxmlformats.org/officeDocument/2006/relationships/hyperlink" Target="https://protect.purdue.edu/dashboard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5A5-29DB-404C-A31E-104283C569AD}">
  <dimension ref="A1:U47"/>
  <sheetViews>
    <sheetView tabSelected="1" topLeftCell="A29" workbookViewId="0">
      <selection activeCell="Q47" sqref="Q47"/>
    </sheetView>
  </sheetViews>
  <sheetFormatPr baseColWidth="10" defaultColWidth="8.83203125" defaultRowHeight="15" x14ac:dyDescent="0.2"/>
  <cols>
    <col min="1" max="1" width="28.1640625" bestFit="1" customWidth="1"/>
    <col min="2" max="5" width="9.83203125" bestFit="1" customWidth="1"/>
    <col min="6" max="8" width="9.5" bestFit="1" customWidth="1"/>
    <col min="9" max="16" width="9.6640625" bestFit="1" customWidth="1"/>
    <col min="17" max="20" width="9.5" bestFit="1" customWidth="1"/>
  </cols>
  <sheetData>
    <row r="1" spans="1:5" x14ac:dyDescent="0.2">
      <c r="A1" t="s">
        <v>0</v>
      </c>
      <c r="B1" s="1" t="s">
        <v>1</v>
      </c>
    </row>
    <row r="2" spans="1:5" x14ac:dyDescent="0.2">
      <c r="A2" t="s">
        <v>2</v>
      </c>
      <c r="B2" s="1" t="s">
        <v>3</v>
      </c>
    </row>
    <row r="3" spans="1:5" x14ac:dyDescent="0.2">
      <c r="A3" t="s">
        <v>4</v>
      </c>
      <c r="B3" s="1" t="s">
        <v>5</v>
      </c>
    </row>
    <row r="4" spans="1:5" x14ac:dyDescent="0.2">
      <c r="A4" t="s">
        <v>12</v>
      </c>
      <c r="B4" s="1" t="s">
        <v>13</v>
      </c>
    </row>
    <row r="5" spans="1:5" x14ac:dyDescent="0.2">
      <c r="A5" t="s">
        <v>14</v>
      </c>
      <c r="B5" s="1" t="s">
        <v>15</v>
      </c>
    </row>
    <row r="6" spans="1:5" x14ac:dyDescent="0.2">
      <c r="A6" t="s">
        <v>16</v>
      </c>
      <c r="B6" s="1" t="s">
        <v>17</v>
      </c>
    </row>
    <row r="7" spans="1:5" x14ac:dyDescent="0.2">
      <c r="A7" t="s">
        <v>18</v>
      </c>
      <c r="B7" s="1" t="s">
        <v>19</v>
      </c>
    </row>
    <row r="9" spans="1:5" s="6" customFormat="1" x14ac:dyDescent="0.2">
      <c r="A9" s="5" t="s">
        <v>4</v>
      </c>
      <c r="B9" s="6">
        <v>44061</v>
      </c>
      <c r="C9" s="6">
        <v>44062</v>
      </c>
      <c r="D9" s="6">
        <v>44063</v>
      </c>
      <c r="E9" s="6">
        <v>44064</v>
      </c>
    </row>
    <row r="10" spans="1:5" x14ac:dyDescent="0.2">
      <c r="A10" s="3" t="s">
        <v>6</v>
      </c>
      <c r="B10">
        <v>1566</v>
      </c>
      <c r="C10">
        <v>1705</v>
      </c>
      <c r="D10">
        <v>2211</v>
      </c>
      <c r="E10">
        <v>2510</v>
      </c>
    </row>
    <row r="11" spans="1:5" x14ac:dyDescent="0.2">
      <c r="A11" s="3" t="s">
        <v>7</v>
      </c>
      <c r="B11">
        <v>20</v>
      </c>
      <c r="C11">
        <v>25</v>
      </c>
      <c r="D11">
        <v>25</v>
      </c>
      <c r="E11">
        <v>78</v>
      </c>
    </row>
    <row r="13" spans="1:5" s="6" customFormat="1" x14ac:dyDescent="0.2">
      <c r="A13" s="5" t="s">
        <v>0</v>
      </c>
      <c r="B13" s="6">
        <v>44038</v>
      </c>
      <c r="C13" s="6">
        <v>44045</v>
      </c>
      <c r="D13" s="6">
        <v>44052</v>
      </c>
      <c r="E13" s="6">
        <v>44059</v>
      </c>
    </row>
    <row r="14" spans="1:5" x14ac:dyDescent="0.2">
      <c r="A14" s="3" t="s">
        <v>8</v>
      </c>
      <c r="B14">
        <v>117</v>
      </c>
      <c r="C14">
        <v>158</v>
      </c>
      <c r="D14">
        <v>354</v>
      </c>
      <c r="E14">
        <v>954</v>
      </c>
    </row>
    <row r="15" spans="1:5" x14ac:dyDescent="0.2">
      <c r="A15" s="3" t="s">
        <v>9</v>
      </c>
      <c r="B15">
        <v>13</v>
      </c>
      <c r="C15">
        <v>13</v>
      </c>
      <c r="D15">
        <v>10</v>
      </c>
      <c r="E15">
        <v>130</v>
      </c>
    </row>
    <row r="16" spans="1:5" x14ac:dyDescent="0.2">
      <c r="A16" s="3" t="s">
        <v>20</v>
      </c>
      <c r="B16">
        <f>SUM(B14)</f>
        <v>117</v>
      </c>
      <c r="C16">
        <f>SUM(B14:C14)</f>
        <v>275</v>
      </c>
      <c r="D16">
        <f>SUM(B14:D14)</f>
        <v>629</v>
      </c>
      <c r="E16">
        <f>SUM(B14:E14)</f>
        <v>1583</v>
      </c>
    </row>
    <row r="17" spans="1:21" x14ac:dyDescent="0.2">
      <c r="A17" s="3" t="s">
        <v>21</v>
      </c>
      <c r="B17">
        <f>SUM(B15)</f>
        <v>13</v>
      </c>
      <c r="C17">
        <f>SUM(B15:C15)</f>
        <v>26</v>
      </c>
      <c r="D17">
        <f>SUM(B15:D15)</f>
        <v>36</v>
      </c>
      <c r="E17">
        <f>SUM(B15:E15)</f>
        <v>166</v>
      </c>
    </row>
    <row r="19" spans="1:21" s="6" customFormat="1" x14ac:dyDescent="0.2">
      <c r="A19" s="5" t="s">
        <v>2</v>
      </c>
      <c r="B19" s="6">
        <v>44046</v>
      </c>
      <c r="C19" s="6">
        <v>44047</v>
      </c>
      <c r="D19" s="6">
        <v>44048</v>
      </c>
      <c r="E19" s="6">
        <v>44049</v>
      </c>
      <c r="F19" s="6">
        <v>44050</v>
      </c>
      <c r="G19" s="6">
        <v>44051</v>
      </c>
      <c r="H19" s="6">
        <v>44052</v>
      </c>
      <c r="I19" s="6">
        <v>44053</v>
      </c>
      <c r="J19" s="6">
        <v>44054</v>
      </c>
      <c r="K19" s="6">
        <v>44055</v>
      </c>
      <c r="L19" s="6">
        <f t="shared" ref="L19:T19" si="0">K19+1</f>
        <v>44056</v>
      </c>
      <c r="M19" s="6">
        <f t="shared" si="0"/>
        <v>44057</v>
      </c>
      <c r="N19" s="6">
        <f t="shared" si="0"/>
        <v>44058</v>
      </c>
      <c r="O19" s="6">
        <f t="shared" si="0"/>
        <v>44059</v>
      </c>
      <c r="P19" s="6">
        <f t="shared" si="0"/>
        <v>44060</v>
      </c>
      <c r="Q19" s="6">
        <f t="shared" si="0"/>
        <v>44061</v>
      </c>
      <c r="R19" s="6">
        <f t="shared" si="0"/>
        <v>44062</v>
      </c>
      <c r="S19" s="6">
        <f t="shared" si="0"/>
        <v>44063</v>
      </c>
      <c r="T19" s="6">
        <f t="shared" si="0"/>
        <v>44064</v>
      </c>
    </row>
    <row r="20" spans="1:21" x14ac:dyDescent="0.2">
      <c r="A20" s="3" t="s">
        <v>10</v>
      </c>
      <c r="B20">
        <v>3</v>
      </c>
      <c r="C20">
        <v>10</v>
      </c>
      <c r="D20">
        <v>7</v>
      </c>
      <c r="E20">
        <v>6</v>
      </c>
      <c r="F20">
        <v>3</v>
      </c>
      <c r="G20">
        <v>10</v>
      </c>
      <c r="H20">
        <v>7</v>
      </c>
      <c r="I20">
        <v>198</v>
      </c>
      <c r="J20">
        <v>18</v>
      </c>
      <c r="K20">
        <v>41</v>
      </c>
      <c r="L20">
        <v>42</v>
      </c>
      <c r="M20">
        <v>123</v>
      </c>
      <c r="N20">
        <v>11</v>
      </c>
      <c r="O20">
        <v>30</v>
      </c>
      <c r="P20">
        <v>420</v>
      </c>
      <c r="Q20">
        <v>355</v>
      </c>
      <c r="R20">
        <v>493</v>
      </c>
      <c r="S20">
        <v>256</v>
      </c>
      <c r="T20">
        <v>202</v>
      </c>
    </row>
    <row r="21" spans="1:21" x14ac:dyDescent="0.2">
      <c r="A21" s="3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6</v>
      </c>
      <c r="J21">
        <v>5</v>
      </c>
      <c r="K21">
        <v>9</v>
      </c>
      <c r="L21">
        <v>14</v>
      </c>
      <c r="M21">
        <v>14</v>
      </c>
      <c r="N21">
        <v>4</v>
      </c>
      <c r="O21">
        <v>16</v>
      </c>
      <c r="P21">
        <v>98</v>
      </c>
      <c r="Q21">
        <v>80</v>
      </c>
      <c r="R21">
        <v>76</v>
      </c>
      <c r="S21">
        <v>23</v>
      </c>
      <c r="T21">
        <v>24</v>
      </c>
    </row>
    <row r="22" spans="1:21" x14ac:dyDescent="0.2">
      <c r="A22" s="3" t="s">
        <v>6</v>
      </c>
      <c r="B22" s="4">
        <f>SUM(B20)</f>
        <v>3</v>
      </c>
      <c r="C22" s="4">
        <f>SUM(B20:C20)</f>
        <v>13</v>
      </c>
      <c r="D22" s="4">
        <f>SUM($B$20:D20)</f>
        <v>20</v>
      </c>
      <c r="E22" s="4">
        <f>SUM($B$20:E20)</f>
        <v>26</v>
      </c>
      <c r="F22" s="4">
        <f>SUM($B$20:F20)</f>
        <v>29</v>
      </c>
      <c r="G22" s="4">
        <f>SUM($B$20:G20)</f>
        <v>39</v>
      </c>
      <c r="H22" s="4">
        <f>SUM($B$20:H20)</f>
        <v>46</v>
      </c>
      <c r="I22" s="4">
        <f>SUM($B$20:I20)</f>
        <v>244</v>
      </c>
      <c r="J22" s="4">
        <f>SUM($B$20:J20)</f>
        <v>262</v>
      </c>
      <c r="K22" s="4">
        <f>SUM($B$20:K20)</f>
        <v>303</v>
      </c>
      <c r="L22" s="4">
        <f>SUM($B$20:L20)</f>
        <v>345</v>
      </c>
      <c r="M22" s="4">
        <f>SUM($B$20:M20)</f>
        <v>468</v>
      </c>
      <c r="N22" s="4">
        <f>SUM($B$20:N20)</f>
        <v>479</v>
      </c>
      <c r="O22" s="4">
        <f>SUM($B$20:O20)</f>
        <v>509</v>
      </c>
      <c r="P22" s="4">
        <f>SUM($B$20:P20)</f>
        <v>929</v>
      </c>
      <c r="Q22" s="4">
        <f>SUM($B$20:Q20)</f>
        <v>1284</v>
      </c>
      <c r="R22" s="4">
        <f>SUM($B$20:R20)</f>
        <v>1777</v>
      </c>
      <c r="S22" s="4">
        <f>SUM($B$20:S20)</f>
        <v>2033</v>
      </c>
      <c r="T22" s="4">
        <f>SUM($B$20:T20)</f>
        <v>2235</v>
      </c>
      <c r="U22" s="4"/>
    </row>
    <row r="23" spans="1:21" x14ac:dyDescent="0.2">
      <c r="A23" s="3" t="s">
        <v>7</v>
      </c>
      <c r="B23" s="4">
        <f>SUM(B21)</f>
        <v>0</v>
      </c>
      <c r="C23" s="4">
        <f>SUM($B$21:C21)</f>
        <v>0</v>
      </c>
      <c r="D23" s="4">
        <f>SUM($B$21:D21)</f>
        <v>0</v>
      </c>
      <c r="E23" s="4">
        <f>SUM($B$21:E21)</f>
        <v>0</v>
      </c>
      <c r="F23" s="4">
        <f>SUM($B$21:F21)</f>
        <v>0</v>
      </c>
      <c r="G23" s="4">
        <f>SUM($B$21:G21)</f>
        <v>1</v>
      </c>
      <c r="H23" s="4">
        <f>SUM($B$21:H21)</f>
        <v>3</v>
      </c>
      <c r="I23" s="4">
        <f>SUM($B$21:I21)</f>
        <v>9</v>
      </c>
      <c r="J23" s="4">
        <f>SUM($B$21:J21)</f>
        <v>14</v>
      </c>
      <c r="K23" s="4">
        <f>SUM($B$21:K21)</f>
        <v>23</v>
      </c>
      <c r="L23" s="4">
        <f>SUM($B$21:L21)</f>
        <v>37</v>
      </c>
      <c r="M23" s="4">
        <f>SUM($B$21:M21)</f>
        <v>51</v>
      </c>
      <c r="N23" s="4">
        <f>SUM($B$21:N21)</f>
        <v>55</v>
      </c>
      <c r="O23" s="4">
        <f>SUM($B$21:O21)</f>
        <v>71</v>
      </c>
      <c r="P23" s="4">
        <f>SUM($B$21:P21)</f>
        <v>169</v>
      </c>
      <c r="Q23" s="4">
        <f>SUM($B$21:Q21)</f>
        <v>249</v>
      </c>
      <c r="R23" s="4">
        <f>SUM($B$21:R21)</f>
        <v>325</v>
      </c>
      <c r="S23" s="4">
        <f>SUM($B$21:S21)</f>
        <v>348</v>
      </c>
      <c r="T23" s="4">
        <f>SUM($B$21:T21)</f>
        <v>372</v>
      </c>
      <c r="U23" s="4"/>
    </row>
    <row r="25" spans="1:21" s="6" customFormat="1" x14ac:dyDescent="0.2">
      <c r="A25" s="5" t="s">
        <v>12</v>
      </c>
      <c r="B25" s="6">
        <v>44056</v>
      </c>
      <c r="C25" s="6">
        <v>44063</v>
      </c>
    </row>
    <row r="26" spans="1:21" x14ac:dyDescent="0.2">
      <c r="A26" s="3" t="s">
        <v>8</v>
      </c>
      <c r="B26">
        <v>236</v>
      </c>
      <c r="C26">
        <v>83</v>
      </c>
    </row>
    <row r="27" spans="1:21" x14ac:dyDescent="0.2">
      <c r="A27" s="3" t="s">
        <v>9</v>
      </c>
      <c r="B27">
        <v>0</v>
      </c>
      <c r="C27">
        <v>2</v>
      </c>
    </row>
    <row r="28" spans="1:21" x14ac:dyDescent="0.2">
      <c r="A28" s="3" t="s">
        <v>20</v>
      </c>
      <c r="B28">
        <f>SUM(B26)</f>
        <v>236</v>
      </c>
      <c r="C28">
        <f>SUM($B$26:C26)</f>
        <v>319</v>
      </c>
      <c r="D28" s="2"/>
    </row>
    <row r="29" spans="1:21" x14ac:dyDescent="0.2">
      <c r="A29" s="3" t="s">
        <v>21</v>
      </c>
      <c r="B29">
        <f>SUM(B27)</f>
        <v>0</v>
      </c>
      <c r="C29">
        <f>SUM($B$27:C27)</f>
        <v>2</v>
      </c>
    </row>
    <row r="31" spans="1:21" s="6" customFormat="1" x14ac:dyDescent="0.2">
      <c r="A31" s="5" t="s">
        <v>14</v>
      </c>
      <c r="B31" s="6">
        <v>44044</v>
      </c>
      <c r="C31" s="6">
        <f t="shared" ref="C31:T31" si="1">B31+1</f>
        <v>44045</v>
      </c>
      <c r="D31" s="6">
        <f t="shared" si="1"/>
        <v>44046</v>
      </c>
      <c r="E31" s="6">
        <f t="shared" si="1"/>
        <v>44047</v>
      </c>
      <c r="F31" s="6">
        <f t="shared" si="1"/>
        <v>44048</v>
      </c>
      <c r="G31" s="6">
        <f t="shared" si="1"/>
        <v>44049</v>
      </c>
      <c r="H31" s="6">
        <f t="shared" si="1"/>
        <v>44050</v>
      </c>
      <c r="I31" s="6">
        <f t="shared" si="1"/>
        <v>44051</v>
      </c>
      <c r="J31" s="6">
        <f t="shared" si="1"/>
        <v>44052</v>
      </c>
      <c r="K31" s="6">
        <f t="shared" si="1"/>
        <v>44053</v>
      </c>
      <c r="L31" s="6">
        <f t="shared" si="1"/>
        <v>44054</v>
      </c>
      <c r="M31" s="6">
        <f t="shared" si="1"/>
        <v>44055</v>
      </c>
      <c r="N31" s="6">
        <f t="shared" si="1"/>
        <v>44056</v>
      </c>
      <c r="O31" s="6">
        <f t="shared" si="1"/>
        <v>44057</v>
      </c>
      <c r="P31" s="6">
        <f t="shared" si="1"/>
        <v>44058</v>
      </c>
      <c r="Q31" s="6">
        <f t="shared" si="1"/>
        <v>44059</v>
      </c>
      <c r="R31" s="6">
        <f t="shared" si="1"/>
        <v>44060</v>
      </c>
      <c r="S31" s="6">
        <f t="shared" si="1"/>
        <v>44061</v>
      </c>
      <c r="T31" s="6">
        <f t="shared" si="1"/>
        <v>44062</v>
      </c>
    </row>
    <row r="32" spans="1:21" x14ac:dyDescent="0.2">
      <c r="A32" s="3" t="s">
        <v>10</v>
      </c>
      <c r="B32">
        <v>3</v>
      </c>
      <c r="C32">
        <v>17</v>
      </c>
      <c r="D32">
        <v>27</v>
      </c>
      <c r="E32">
        <v>299</v>
      </c>
      <c r="F32">
        <v>55</v>
      </c>
      <c r="G32">
        <v>45</v>
      </c>
      <c r="H32">
        <v>1</v>
      </c>
      <c r="I32">
        <v>0</v>
      </c>
      <c r="J32">
        <v>11</v>
      </c>
      <c r="K32">
        <v>0</v>
      </c>
      <c r="L32">
        <v>103</v>
      </c>
      <c r="M32">
        <v>276</v>
      </c>
      <c r="N32">
        <v>114</v>
      </c>
      <c r="O32">
        <v>85</v>
      </c>
      <c r="P32">
        <v>109</v>
      </c>
      <c r="Q32">
        <v>97</v>
      </c>
      <c r="R32">
        <v>92</v>
      </c>
      <c r="S32">
        <v>103</v>
      </c>
      <c r="T32">
        <v>258</v>
      </c>
    </row>
    <row r="33" spans="1:20" x14ac:dyDescent="0.2">
      <c r="A33" s="3" t="s">
        <v>11</v>
      </c>
      <c r="B33">
        <v>0</v>
      </c>
      <c r="C33">
        <v>0</v>
      </c>
      <c r="D33">
        <v>0</v>
      </c>
      <c r="E33">
        <v>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1</v>
      </c>
      <c r="P33">
        <v>3</v>
      </c>
      <c r="Q33">
        <v>2</v>
      </c>
      <c r="R33">
        <v>1</v>
      </c>
      <c r="S33">
        <v>0</v>
      </c>
      <c r="T33">
        <v>0</v>
      </c>
    </row>
    <row r="34" spans="1:20" x14ac:dyDescent="0.2">
      <c r="A34" s="3" t="s">
        <v>6</v>
      </c>
      <c r="B34">
        <f>SUM(B32)</f>
        <v>3</v>
      </c>
      <c r="C34">
        <f>SUM($B$32:C32)</f>
        <v>20</v>
      </c>
      <c r="D34">
        <f>SUM($B$32:D32)</f>
        <v>47</v>
      </c>
      <c r="E34">
        <f>SUM($B$32:E32)</f>
        <v>346</v>
      </c>
      <c r="F34">
        <f>SUM($B$32:F32)</f>
        <v>401</v>
      </c>
      <c r="G34">
        <f>SUM($B$32:G32)</f>
        <v>446</v>
      </c>
      <c r="H34">
        <f>SUM($B$32:H32)</f>
        <v>447</v>
      </c>
      <c r="I34">
        <f>SUM($B$32:I32)</f>
        <v>447</v>
      </c>
      <c r="J34">
        <f>SUM($B$32:J32)</f>
        <v>458</v>
      </c>
      <c r="K34">
        <f>SUM($B$32:K32)</f>
        <v>458</v>
      </c>
      <c r="L34">
        <f>SUM($B$32:L32)</f>
        <v>561</v>
      </c>
      <c r="M34">
        <f>SUM($B$32:M32)</f>
        <v>837</v>
      </c>
      <c r="N34">
        <f>SUM($B$32:N32)</f>
        <v>951</v>
      </c>
      <c r="O34">
        <f>SUM($B$32:O32)</f>
        <v>1036</v>
      </c>
      <c r="P34">
        <f>SUM($B$32:P32)</f>
        <v>1145</v>
      </c>
      <c r="Q34">
        <f>SUM($B$32:Q32)</f>
        <v>1242</v>
      </c>
      <c r="R34">
        <f>SUM($B$32:R32)</f>
        <v>1334</v>
      </c>
      <c r="S34">
        <f>SUM($B$32:S32)</f>
        <v>1437</v>
      </c>
      <c r="T34">
        <f>SUM($B$32:T32)</f>
        <v>1695</v>
      </c>
    </row>
    <row r="35" spans="1:20" x14ac:dyDescent="0.2">
      <c r="A35" s="3" t="s">
        <v>7</v>
      </c>
      <c r="B35">
        <f>SUM(B33)</f>
        <v>0</v>
      </c>
      <c r="C35">
        <f>SUM($B$33:C33)</f>
        <v>0</v>
      </c>
      <c r="D35">
        <f>SUM($B$33:D33)</f>
        <v>0</v>
      </c>
      <c r="E35">
        <f>SUM($B$33:E33)</f>
        <v>2</v>
      </c>
      <c r="F35">
        <f>SUM($B$33:F33)</f>
        <v>3</v>
      </c>
      <c r="G35">
        <f>SUM($B$33:G33)</f>
        <v>4</v>
      </c>
      <c r="H35">
        <f>SUM($B$33:H33)</f>
        <v>4</v>
      </c>
      <c r="I35">
        <f>SUM($B$33:I33)</f>
        <v>4</v>
      </c>
      <c r="J35">
        <f>SUM($B$33:J33)</f>
        <v>4</v>
      </c>
      <c r="K35">
        <f>SUM($B$33:K33)</f>
        <v>4</v>
      </c>
      <c r="L35">
        <f>SUM($B$33:L33)</f>
        <v>4</v>
      </c>
      <c r="M35">
        <f>SUM($B$33:M33)</f>
        <v>4</v>
      </c>
      <c r="N35">
        <f>SUM($B$33:N33)</f>
        <v>6</v>
      </c>
      <c r="O35">
        <f>SUM($B$33:O33)</f>
        <v>7</v>
      </c>
      <c r="P35">
        <f>SUM($B$33:P33)</f>
        <v>10</v>
      </c>
      <c r="Q35">
        <f>SUM($B$33:Q33)</f>
        <v>12</v>
      </c>
      <c r="R35">
        <f>SUM($B$33:R33)</f>
        <v>13</v>
      </c>
      <c r="S35">
        <f>SUM($B$33:S33)</f>
        <v>13</v>
      </c>
      <c r="T35">
        <f>SUM($B$33:T33)</f>
        <v>13</v>
      </c>
    </row>
    <row r="37" spans="1:20" s="6" customFormat="1" ht="15" customHeight="1" x14ac:dyDescent="0.2">
      <c r="A37" s="5" t="s">
        <v>16</v>
      </c>
      <c r="B37" s="6">
        <v>44058</v>
      </c>
    </row>
    <row r="38" spans="1:20" x14ac:dyDescent="0.2">
      <c r="A38" s="3" t="s">
        <v>8</v>
      </c>
      <c r="B38">
        <f>5854+516</f>
        <v>6370</v>
      </c>
    </row>
    <row r="39" spans="1:20" x14ac:dyDescent="0.2">
      <c r="A39" s="3" t="s">
        <v>9</v>
      </c>
      <c r="B39">
        <f>15</f>
        <v>15</v>
      </c>
    </row>
    <row r="40" spans="1:20" x14ac:dyDescent="0.2">
      <c r="A40" s="3" t="s">
        <v>20</v>
      </c>
      <c r="B40">
        <f>B38</f>
        <v>6370</v>
      </c>
    </row>
    <row r="41" spans="1:20" x14ac:dyDescent="0.2">
      <c r="A41" s="3" t="s">
        <v>21</v>
      </c>
      <c r="B41">
        <f>B39</f>
        <v>15</v>
      </c>
    </row>
    <row r="43" spans="1:20" s="6" customFormat="1" x14ac:dyDescent="0.2">
      <c r="A43" s="5" t="s">
        <v>18</v>
      </c>
      <c r="B43" s="6">
        <v>44050</v>
      </c>
      <c r="C43" s="6">
        <f t="shared" ref="C43:P43" si="2">B43+1</f>
        <v>44051</v>
      </c>
      <c r="D43" s="6">
        <f t="shared" si="2"/>
        <v>44052</v>
      </c>
      <c r="E43" s="6">
        <f t="shared" si="2"/>
        <v>44053</v>
      </c>
      <c r="F43" s="6">
        <f t="shared" si="2"/>
        <v>44054</v>
      </c>
      <c r="G43" s="6">
        <f t="shared" si="2"/>
        <v>44055</v>
      </c>
      <c r="H43" s="6">
        <f t="shared" si="2"/>
        <v>44056</v>
      </c>
      <c r="I43" s="6">
        <f t="shared" si="2"/>
        <v>44057</v>
      </c>
      <c r="J43" s="6">
        <f t="shared" si="2"/>
        <v>44058</v>
      </c>
      <c r="K43" s="6">
        <f t="shared" si="2"/>
        <v>44059</v>
      </c>
      <c r="L43" s="6">
        <f t="shared" si="2"/>
        <v>44060</v>
      </c>
      <c r="M43" s="6">
        <f t="shared" si="2"/>
        <v>44061</v>
      </c>
      <c r="N43" s="6">
        <f t="shared" si="2"/>
        <v>44062</v>
      </c>
      <c r="O43" s="6">
        <f t="shared" si="2"/>
        <v>44063</v>
      </c>
      <c r="P43" s="6">
        <f t="shared" si="2"/>
        <v>44064</v>
      </c>
      <c r="Q43" s="6">
        <v>44065</v>
      </c>
    </row>
    <row r="44" spans="1:20" x14ac:dyDescent="0.2">
      <c r="A44" s="3" t="s">
        <v>10</v>
      </c>
      <c r="B44">
        <v>210</v>
      </c>
      <c r="C44">
        <v>9</v>
      </c>
      <c r="D44">
        <v>0</v>
      </c>
      <c r="E44">
        <v>0</v>
      </c>
      <c r="F44">
        <v>219</v>
      </c>
      <c r="G44">
        <v>48</v>
      </c>
      <c r="H44">
        <v>246</v>
      </c>
      <c r="I44">
        <v>578</v>
      </c>
      <c r="J44">
        <v>0</v>
      </c>
      <c r="K44">
        <v>0</v>
      </c>
      <c r="L44">
        <v>0</v>
      </c>
      <c r="M44">
        <v>645</v>
      </c>
      <c r="N44">
        <v>582</v>
      </c>
      <c r="O44">
        <v>831</v>
      </c>
      <c r="P44">
        <v>1016</v>
      </c>
      <c r="Q44">
        <v>1002</v>
      </c>
    </row>
    <row r="45" spans="1:20" x14ac:dyDescent="0.2">
      <c r="A45" s="3" t="s">
        <v>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2</v>
      </c>
      <c r="Q45">
        <v>0</v>
      </c>
    </row>
    <row r="46" spans="1:20" x14ac:dyDescent="0.2">
      <c r="A46" s="3" t="s">
        <v>6</v>
      </c>
      <c r="B46">
        <f>SUM(B44)</f>
        <v>210</v>
      </c>
      <c r="C46">
        <f>SUM($B$44:C44)</f>
        <v>219</v>
      </c>
      <c r="D46">
        <f>SUM($B$44:D44)</f>
        <v>219</v>
      </c>
      <c r="E46">
        <f>SUM($B$44:E44)</f>
        <v>219</v>
      </c>
      <c r="F46">
        <f>SUM($B$44:F44)</f>
        <v>438</v>
      </c>
      <c r="G46">
        <f>SUM($B$44:G44)</f>
        <v>486</v>
      </c>
      <c r="H46">
        <f>SUM($B$44:H44)</f>
        <v>732</v>
      </c>
      <c r="I46">
        <f>SUM($B$44:I44)</f>
        <v>1310</v>
      </c>
      <c r="J46">
        <f>SUM($B$44:J44)</f>
        <v>1310</v>
      </c>
      <c r="K46">
        <f>SUM($B$44:K44)</f>
        <v>1310</v>
      </c>
      <c r="L46">
        <f>SUM($B$44:L44)</f>
        <v>1310</v>
      </c>
      <c r="M46">
        <f>SUM($B$44:M44)</f>
        <v>1955</v>
      </c>
      <c r="N46">
        <f>SUM($B$44:N44)</f>
        <v>2537</v>
      </c>
      <c r="O46">
        <f>SUM($B$44:O44)</f>
        <v>3368</v>
      </c>
      <c r="P46">
        <f>SUM($B$44:P44)</f>
        <v>4384</v>
      </c>
      <c r="Q46">
        <f>SUM($B$44:Q44)</f>
        <v>5386</v>
      </c>
    </row>
    <row r="47" spans="1:20" x14ac:dyDescent="0.2">
      <c r="A47" s="3" t="s">
        <v>7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0</v>
      </c>
      <c r="F47">
        <f>SUM($B$45:F45)</f>
        <v>0</v>
      </c>
      <c r="G47">
        <f>SUM($B$45:G45)</f>
        <v>0</v>
      </c>
      <c r="H47">
        <f>SUM($B$45:H45)</f>
        <v>1</v>
      </c>
      <c r="I47">
        <f>SUM($B$45:I45)</f>
        <v>1</v>
      </c>
      <c r="J47">
        <f>SUM($B$45:J45)</f>
        <v>1</v>
      </c>
      <c r="K47">
        <f>SUM($B$45:K45)</f>
        <v>1</v>
      </c>
      <c r="L47">
        <f>SUM($B$45:L45)</f>
        <v>1</v>
      </c>
      <c r="M47">
        <f>SUM($B$45:M45)</f>
        <v>2</v>
      </c>
      <c r="N47">
        <f>SUM($B$45:N45)</f>
        <v>2</v>
      </c>
      <c r="O47">
        <f>SUM($B$45:O45)</f>
        <v>3</v>
      </c>
      <c r="P47">
        <f>SUM($B$45:P45)</f>
        <v>5</v>
      </c>
      <c r="Q47">
        <f>SUM($B$45:Q45)</f>
        <v>5</v>
      </c>
    </row>
  </sheetData>
  <hyperlinks>
    <hyperlink ref="B1" r:id="rId1" xr:uid="{E86E831F-45D2-4C49-8D5F-B231D26BF503}"/>
    <hyperlink ref="B2" r:id="rId2" xr:uid="{32BDF4B1-9D1C-4C44-AF40-224BAA33A51A}"/>
    <hyperlink ref="B3" r:id="rId3" xr:uid="{71AFA85F-6ED8-4284-B68E-1512AE358876}"/>
    <hyperlink ref="B4" r:id="rId4" xr:uid="{E3F3FF4A-420D-4C77-B621-6B12C225C987}"/>
    <hyperlink ref="B5" r:id="rId5" xr:uid="{2CAE88B2-F6E7-4AFE-940C-EF5E4D981C53}"/>
    <hyperlink ref="B6" r:id="rId6" xr:uid="{99126D32-3473-454A-B1E4-B461BA9014A0}"/>
    <hyperlink ref="B7" r:id="rId7" xr:uid="{F2F67CAE-35E2-4433-BBF1-EF1BAA8BA3D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jmg3</dc:creator>
  <cp:lastModifiedBy>Neang, Sinath</cp:lastModifiedBy>
  <dcterms:created xsi:type="dcterms:W3CDTF">2020-08-22T18:53:52Z</dcterms:created>
  <dcterms:modified xsi:type="dcterms:W3CDTF">2020-08-23T17:03:31Z</dcterms:modified>
</cp:coreProperties>
</file>