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cuments\"/>
    </mc:Choice>
  </mc:AlternateContent>
  <xr:revisionPtr revIDLastSave="0" documentId="13_ncr:1_{4AF825BE-ABAE-4666-BE84-B85B3A02712E}" xr6:coauthVersionLast="45" xr6:coauthVersionMax="45" xr10:uidLastSave="{00000000-0000-0000-0000-000000000000}"/>
  <bookViews>
    <workbookView xWindow="-108" yWindow="-108" windowWidth="23256" windowHeight="12576" xr2:uid="{369D53F0-7860-4566-A341-53E379050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M48" i="1"/>
  <c r="L48" i="1"/>
  <c r="K48" i="1"/>
  <c r="J48" i="1"/>
  <c r="I48" i="1"/>
  <c r="H48" i="1"/>
  <c r="G48" i="1"/>
  <c r="F48" i="1"/>
  <c r="E48" i="1"/>
  <c r="D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8" i="1"/>
  <c r="C47" i="1"/>
  <c r="B48" i="1"/>
  <c r="B47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B40" i="1"/>
  <c r="B42" i="1" s="1"/>
  <c r="B39" i="1"/>
  <c r="B41" i="1" s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C29" i="1"/>
  <c r="C30" i="1"/>
  <c r="B30" i="1"/>
  <c r="B29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20" i="1"/>
  <c r="M20" i="1" s="1"/>
  <c r="N20" i="1" s="1"/>
  <c r="O20" i="1" s="1"/>
  <c r="P20" i="1" s="1"/>
  <c r="Q20" i="1" s="1"/>
  <c r="R20" i="1" s="1"/>
  <c r="S20" i="1" s="1"/>
  <c r="T20" i="1" s="1"/>
  <c r="E18" i="1"/>
  <c r="D18" i="1"/>
  <c r="C18" i="1"/>
  <c r="B18" i="1"/>
  <c r="E17" i="1"/>
  <c r="D17" i="1"/>
  <c r="C17" i="1"/>
  <c r="B17" i="1"/>
</calcChain>
</file>

<file path=xl/sharedStrings.xml><?xml version="1.0" encoding="utf-8"?>
<sst xmlns="http://schemas.openxmlformats.org/spreadsheetml/2006/main" count="47" uniqueCount="22">
  <si>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</si>
  <si>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</si>
  <si>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</si>
  <si>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</si>
  <si>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</si>
  <si>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</si>
  <si>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Cumulative # Tests</t>
  </si>
  <si>
    <t>Cumulative # Positives</t>
  </si>
  <si>
    <t>Tests Per Week</t>
  </si>
  <si>
    <t>Positives Per Week</t>
  </si>
  <si>
    <t>Tests Per Day</t>
  </si>
  <si>
    <t>Positives Per Day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</si>
  <si>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</si>
  <si>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</si>
  <si>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</si>
  <si>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</si>
  <si>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</si>
  <si>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</si>
  <si>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</si>
  <si>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</si>
  <si>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 (Weekly)</t>
  </si>
  <si>
    <t>Cumulative # Positives (Weekly)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</si>
</sst>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6" fontId="0" fillId="0" borderId="0" xfId="0" applyNumberFormat="1"/>
    <xf numFmtId="0" fontId="1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csu.edu/coronavirus/testing-and-tracking/" TargetMode="External"/><Relationship Id="rId7" Type="http://schemas.openxmlformats.org/officeDocument/2006/relationships/hyperlink" Target="https://www.umass.edu/coronavirus/dashboard" TargetMode="External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coronavirus.duke.edu/covid-testing/" TargetMode="External"/><Relationship Id="rId5" Type="http://schemas.openxmlformats.org/officeDocument/2006/relationships/hyperlink" Target="https://protect.purdue.edu/dashboard/" TargetMode="External"/><Relationship Id="rId4" Type="http://schemas.openxmlformats.org/officeDocument/2006/relationships/hyperlink" Target="https://app.powerbi.com/view?r=eyJrIjoiMzM0ZDQyNTMtNTUxYS00ODEzLTk4YzAtZTc4ZjMyNGQ4YjJkIiwidCI6IjdjZjQ4ZDQ1LTNkZGItNDM4OS1hOWMxLWMxMTU1MjZlYjUyZSIsImMiOj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5A5-29DB-404C-A31E-104283C569AD}">
  <dimension ref="A1:U48"/>
  <sheetViews>
    <sheetView tabSelected="1" workbookViewId="0">
      <selection activeCell="C11" sqref="C11"/>
    </sheetView>
  </sheetViews>
  <sheetFormatPr defaultRowHeight="14.4" x14ac:dyDescent="0.3"/>
  <cols>
    <col min="1" max="1" width="28.21875" bestFit="1" customWidth="1"/>
  </cols>
  <sheetData>
    <row r="1" spans="1:6" x14ac:dyDescent="0.3">
      <c r="A1" t="s">
        <v>0</v>
      </c>
      <c r="B1" s="1" t="s">
        <v>1</v>
      </c>
    </row>
    <row r="2" spans="1:6" x14ac:dyDescent="0.3">
      <c r="A2" t="s">
        <v>2</v>
      </c>
      <c r="B2" s="1" t="s">
        <v>3</v>
      </c>
    </row>
    <row r="3" spans="1:6" x14ac:dyDescent="0.3">
      <c r="A3" t="s">
        <v>4</v>
      </c>
      <c r="B3" s="1" t="s">
        <v>5</v>
      </c>
    </row>
    <row r="4" spans="1:6" x14ac:dyDescent="0.3">
      <c r="A4" t="s">
        <v>12</v>
      </c>
      <c r="B4" s="1" t="s">
        <v>13</v>
      </c>
    </row>
    <row r="5" spans="1:6" x14ac:dyDescent="0.3">
      <c r="A5" t="s">
        <v>14</v>
      </c>
      <c r="B5" s="1" t="s">
        <v>15</v>
      </c>
    </row>
    <row r="6" spans="1:6" x14ac:dyDescent="0.3">
      <c r="A6" t="s">
        <v>16</v>
      </c>
      <c r="B6" s="1" t="s">
        <v>17</v>
      </c>
    </row>
    <row r="7" spans="1:6" x14ac:dyDescent="0.3">
      <c r="A7" t="s">
        <v>18</v>
      </c>
      <c r="B7" s="1" t="s">
        <v>19</v>
      </c>
    </row>
    <row r="9" spans="1:6" x14ac:dyDescent="0.3">
      <c r="A9" s="3" t="s">
        <v>4</v>
      </c>
      <c r="B9" s="2">
        <v>44061</v>
      </c>
      <c r="C9" s="2">
        <v>44062</v>
      </c>
      <c r="D9" s="2">
        <v>44063</v>
      </c>
      <c r="E9" s="2">
        <v>44064</v>
      </c>
      <c r="F9" s="2"/>
    </row>
    <row r="10" spans="1:6" x14ac:dyDescent="0.3">
      <c r="A10" s="3" t="s">
        <v>6</v>
      </c>
      <c r="B10">
        <v>1566</v>
      </c>
      <c r="C10">
        <v>1705</v>
      </c>
      <c r="D10">
        <v>2211</v>
      </c>
      <c r="E10">
        <v>2510</v>
      </c>
    </row>
    <row r="11" spans="1:6" x14ac:dyDescent="0.3">
      <c r="A11" s="3" t="s">
        <v>7</v>
      </c>
      <c r="B11">
        <v>20</v>
      </c>
      <c r="C11">
        <v>25</v>
      </c>
      <c r="D11">
        <v>25</v>
      </c>
      <c r="E11">
        <v>78</v>
      </c>
    </row>
    <row r="14" spans="1:6" x14ac:dyDescent="0.3">
      <c r="A14" s="3" t="s">
        <v>0</v>
      </c>
      <c r="B14" s="2">
        <v>44038</v>
      </c>
      <c r="C14" s="2">
        <v>44045</v>
      </c>
      <c r="D14" s="2">
        <v>44052</v>
      </c>
      <c r="E14" s="2">
        <v>44059</v>
      </c>
    </row>
    <row r="15" spans="1:6" x14ac:dyDescent="0.3">
      <c r="A15" s="3" t="s">
        <v>8</v>
      </c>
      <c r="B15">
        <v>117</v>
      </c>
      <c r="C15">
        <v>158</v>
      </c>
      <c r="D15">
        <v>354</v>
      </c>
      <c r="E15">
        <v>954</v>
      </c>
    </row>
    <row r="16" spans="1:6" x14ac:dyDescent="0.3">
      <c r="A16" s="3" t="s">
        <v>9</v>
      </c>
      <c r="B16">
        <v>13</v>
      </c>
      <c r="C16">
        <v>13</v>
      </c>
      <c r="D16">
        <v>10</v>
      </c>
      <c r="E16">
        <v>130</v>
      </c>
    </row>
    <row r="17" spans="1:21" x14ac:dyDescent="0.3">
      <c r="A17" s="3" t="s">
        <v>20</v>
      </c>
      <c r="B17">
        <f>SUM(B15)</f>
        <v>117</v>
      </c>
      <c r="C17">
        <f>SUM(B15:C15)</f>
        <v>275</v>
      </c>
      <c r="D17">
        <f>SUM(B15:D15)</f>
        <v>629</v>
      </c>
      <c r="E17">
        <f>SUM(B15:E15)</f>
        <v>1583</v>
      </c>
    </row>
    <row r="18" spans="1:21" x14ac:dyDescent="0.3">
      <c r="A18" s="3" t="s">
        <v>21</v>
      </c>
      <c r="B18">
        <f>SUM(B16)</f>
        <v>13</v>
      </c>
      <c r="C18">
        <f>SUM(B16:C16)</f>
        <v>26</v>
      </c>
      <c r="D18">
        <f>SUM(B16:D16)</f>
        <v>36</v>
      </c>
      <c r="E18">
        <f>SUM(B16:E16)</f>
        <v>166</v>
      </c>
    </row>
    <row r="20" spans="1:21" x14ac:dyDescent="0.3">
      <c r="A20" s="3" t="s">
        <v>2</v>
      </c>
      <c r="B20" s="2">
        <v>44046</v>
      </c>
      <c r="C20" s="2">
        <v>44047</v>
      </c>
      <c r="D20" s="2">
        <v>44048</v>
      </c>
      <c r="E20" s="2">
        <v>44049</v>
      </c>
      <c r="F20" s="2">
        <v>44050</v>
      </c>
      <c r="G20" s="2">
        <v>44051</v>
      </c>
      <c r="H20" s="2">
        <v>44052</v>
      </c>
      <c r="I20" s="2">
        <v>44053</v>
      </c>
      <c r="J20" s="2">
        <v>44054</v>
      </c>
      <c r="K20" s="2">
        <v>44055</v>
      </c>
      <c r="L20" s="2">
        <f>K20+1</f>
        <v>44056</v>
      </c>
      <c r="M20" s="2">
        <f>L20+1</f>
        <v>44057</v>
      </c>
      <c r="N20" s="2">
        <f>M20+1</f>
        <v>44058</v>
      </c>
      <c r="O20" s="2">
        <f>N20+1</f>
        <v>44059</v>
      </c>
      <c r="P20" s="2">
        <f>O20+1</f>
        <v>44060</v>
      </c>
      <c r="Q20" s="2">
        <f>P20+1</f>
        <v>44061</v>
      </c>
      <c r="R20" s="2">
        <f>Q20+1</f>
        <v>44062</v>
      </c>
      <c r="S20" s="2">
        <f>R20+1</f>
        <v>44063</v>
      </c>
      <c r="T20" s="2">
        <f>S20+1</f>
        <v>44064</v>
      </c>
      <c r="U20" s="2"/>
    </row>
    <row r="21" spans="1:21" x14ac:dyDescent="0.3">
      <c r="A21" s="3" t="s">
        <v>10</v>
      </c>
      <c r="B21">
        <v>3</v>
      </c>
      <c r="C21">
        <v>10</v>
      </c>
      <c r="D21">
        <v>7</v>
      </c>
      <c r="E21">
        <v>6</v>
      </c>
      <c r="F21">
        <v>3</v>
      </c>
      <c r="G21">
        <v>10</v>
      </c>
      <c r="H21">
        <v>7</v>
      </c>
      <c r="I21">
        <v>198</v>
      </c>
      <c r="J21">
        <v>18</v>
      </c>
      <c r="K21">
        <v>41</v>
      </c>
      <c r="L21">
        <v>42</v>
      </c>
      <c r="M21">
        <v>123</v>
      </c>
      <c r="N21">
        <v>11</v>
      </c>
      <c r="O21">
        <v>30</v>
      </c>
      <c r="P21">
        <v>420</v>
      </c>
      <c r="Q21">
        <v>355</v>
      </c>
      <c r="R21">
        <v>493</v>
      </c>
      <c r="S21">
        <v>256</v>
      </c>
      <c r="T21">
        <v>202</v>
      </c>
    </row>
    <row r="22" spans="1:21" x14ac:dyDescent="0.3">
      <c r="A22" s="3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2</v>
      </c>
      <c r="I22">
        <v>6</v>
      </c>
      <c r="J22">
        <v>5</v>
      </c>
      <c r="K22">
        <v>9</v>
      </c>
      <c r="L22">
        <v>14</v>
      </c>
      <c r="M22">
        <v>14</v>
      </c>
      <c r="N22">
        <v>4</v>
      </c>
      <c r="O22">
        <v>16</v>
      </c>
      <c r="P22">
        <v>98</v>
      </c>
      <c r="Q22">
        <v>80</v>
      </c>
      <c r="R22">
        <v>76</v>
      </c>
      <c r="S22">
        <v>23</v>
      </c>
      <c r="T22">
        <v>24</v>
      </c>
    </row>
    <row r="23" spans="1:21" x14ac:dyDescent="0.3">
      <c r="A23" s="3" t="s">
        <v>6</v>
      </c>
      <c r="B23" s="4">
        <f>SUM(B21)</f>
        <v>3</v>
      </c>
      <c r="C23" s="4">
        <f>SUM(B21:C21)</f>
        <v>13</v>
      </c>
      <c r="D23" s="4">
        <f>SUM($B$21:D21)</f>
        <v>20</v>
      </c>
      <c r="E23" s="4">
        <f>SUM($B$21:E21)</f>
        <v>26</v>
      </c>
      <c r="F23" s="4">
        <f>SUM($B$21:F21)</f>
        <v>29</v>
      </c>
      <c r="G23" s="4">
        <f>SUM($B$21:G21)</f>
        <v>39</v>
      </c>
      <c r="H23" s="4">
        <f>SUM($B$21:H21)</f>
        <v>46</v>
      </c>
      <c r="I23" s="4">
        <f>SUM($B$21:I21)</f>
        <v>244</v>
      </c>
      <c r="J23" s="4">
        <f>SUM($B$21:J21)</f>
        <v>262</v>
      </c>
      <c r="K23" s="4">
        <f>SUM($B$21:K21)</f>
        <v>303</v>
      </c>
      <c r="L23" s="4">
        <f>SUM($B$21:L21)</f>
        <v>345</v>
      </c>
      <c r="M23" s="4">
        <f>SUM($B$21:M21)</f>
        <v>468</v>
      </c>
      <c r="N23" s="4">
        <f>SUM($B$21:N21)</f>
        <v>479</v>
      </c>
      <c r="O23" s="4">
        <f>SUM($B$21:O21)</f>
        <v>509</v>
      </c>
      <c r="P23" s="4">
        <f>SUM($B$21:P21)</f>
        <v>929</v>
      </c>
      <c r="Q23" s="4">
        <f>SUM($B$21:Q21)</f>
        <v>1284</v>
      </c>
      <c r="R23" s="4">
        <f>SUM($B$21:R21)</f>
        <v>1777</v>
      </c>
      <c r="S23" s="4">
        <f>SUM($B$21:S21)</f>
        <v>2033</v>
      </c>
      <c r="T23" s="4">
        <f>SUM($B$21:T21)</f>
        <v>2235</v>
      </c>
      <c r="U23" s="4"/>
    </row>
    <row r="24" spans="1:21" x14ac:dyDescent="0.3">
      <c r="A24" s="3" t="s">
        <v>7</v>
      </c>
      <c r="B24" s="4">
        <f>SUM(B22)</f>
        <v>0</v>
      </c>
      <c r="C24" s="4">
        <f>SUM($B$22:C22)</f>
        <v>0</v>
      </c>
      <c r="D24" s="4">
        <f>SUM($B$22:D22)</f>
        <v>0</v>
      </c>
      <c r="E24" s="4">
        <f>SUM($B$22:E22)</f>
        <v>0</v>
      </c>
      <c r="F24" s="4">
        <f>SUM($B$22:F22)</f>
        <v>0</v>
      </c>
      <c r="G24" s="4">
        <f>SUM($B$22:G22)</f>
        <v>1</v>
      </c>
      <c r="H24" s="4">
        <f>SUM($B$22:H22)</f>
        <v>3</v>
      </c>
      <c r="I24" s="4">
        <f>SUM($B$22:I22)</f>
        <v>9</v>
      </c>
      <c r="J24" s="4">
        <f>SUM($B$22:J22)</f>
        <v>14</v>
      </c>
      <c r="K24" s="4">
        <f>SUM($B$22:K22)</f>
        <v>23</v>
      </c>
      <c r="L24" s="4">
        <f>SUM($B$22:L22)</f>
        <v>37</v>
      </c>
      <c r="M24" s="4">
        <f>SUM($B$22:M22)</f>
        <v>51</v>
      </c>
      <c r="N24" s="4">
        <f>SUM($B$22:N22)</f>
        <v>55</v>
      </c>
      <c r="O24" s="4">
        <f>SUM($B$22:O22)</f>
        <v>71</v>
      </c>
      <c r="P24" s="4">
        <f>SUM($B$22:P22)</f>
        <v>169</v>
      </c>
      <c r="Q24" s="4">
        <f>SUM($B$22:Q22)</f>
        <v>249</v>
      </c>
      <c r="R24" s="4">
        <f>SUM($B$22:R22)</f>
        <v>325</v>
      </c>
      <c r="S24" s="4">
        <f>SUM($B$22:S22)</f>
        <v>348</v>
      </c>
      <c r="T24" s="4">
        <f>SUM($B$22:T22)</f>
        <v>372</v>
      </c>
      <c r="U24" s="4"/>
    </row>
    <row r="26" spans="1:21" x14ac:dyDescent="0.3">
      <c r="A26" s="3" t="s">
        <v>12</v>
      </c>
      <c r="B26" s="2">
        <v>44056</v>
      </c>
      <c r="C26" s="2">
        <v>44063</v>
      </c>
    </row>
    <row r="27" spans="1:21" x14ac:dyDescent="0.3">
      <c r="A27" s="3" t="s">
        <v>8</v>
      </c>
      <c r="B27">
        <v>236</v>
      </c>
      <c r="C27">
        <v>83</v>
      </c>
    </row>
    <row r="28" spans="1:21" x14ac:dyDescent="0.3">
      <c r="A28" s="3" t="s">
        <v>9</v>
      </c>
      <c r="B28">
        <v>0</v>
      </c>
      <c r="C28">
        <v>2</v>
      </c>
    </row>
    <row r="29" spans="1:21" x14ac:dyDescent="0.3">
      <c r="A29" s="3" t="s">
        <v>20</v>
      </c>
      <c r="B29">
        <f>SUM(B27)</f>
        <v>236</v>
      </c>
      <c r="C29">
        <f>SUM($B$27:C27)</f>
        <v>319</v>
      </c>
      <c r="D29" s="2"/>
    </row>
    <row r="30" spans="1:21" x14ac:dyDescent="0.3">
      <c r="A30" s="3" t="s">
        <v>21</v>
      </c>
      <c r="B30">
        <f>SUM(B28)</f>
        <v>0</v>
      </c>
      <c r="C30">
        <f>SUM($B$28:C28)</f>
        <v>2</v>
      </c>
    </row>
    <row r="32" spans="1:21" x14ac:dyDescent="0.3">
      <c r="A32" s="3" t="s">
        <v>14</v>
      </c>
      <c r="B32" s="2">
        <v>44044</v>
      </c>
      <c r="C32" s="2">
        <f>B32+1</f>
        <v>44045</v>
      </c>
      <c r="D32" s="2">
        <f>C32+1</f>
        <v>44046</v>
      </c>
      <c r="E32" s="2">
        <f>D32+1</f>
        <v>44047</v>
      </c>
      <c r="F32" s="2">
        <f>E32+1</f>
        <v>44048</v>
      </c>
      <c r="G32" s="2">
        <f>F32+1</f>
        <v>44049</v>
      </c>
      <c r="H32" s="2">
        <f>G32+1</f>
        <v>44050</v>
      </c>
      <c r="I32" s="2">
        <f>H32+1</f>
        <v>44051</v>
      </c>
      <c r="J32" s="2">
        <f>I32+1</f>
        <v>44052</v>
      </c>
      <c r="K32" s="2">
        <f>J32+1</f>
        <v>44053</v>
      </c>
      <c r="L32" s="2">
        <f>K32+1</f>
        <v>44054</v>
      </c>
      <c r="M32" s="2">
        <f>L32+1</f>
        <v>44055</v>
      </c>
      <c r="N32" s="2">
        <f>M32+1</f>
        <v>44056</v>
      </c>
      <c r="O32" s="2">
        <f>N32+1</f>
        <v>44057</v>
      </c>
      <c r="P32" s="2">
        <f>O32+1</f>
        <v>44058</v>
      </c>
      <c r="Q32" s="2">
        <f>P32+1</f>
        <v>44059</v>
      </c>
      <c r="R32" s="2">
        <f>Q32+1</f>
        <v>44060</v>
      </c>
      <c r="S32" s="2">
        <f>R32+1</f>
        <v>44061</v>
      </c>
      <c r="T32" s="2">
        <f>S32+1</f>
        <v>44062</v>
      </c>
      <c r="U32" s="2"/>
    </row>
    <row r="33" spans="1:20" x14ac:dyDescent="0.3">
      <c r="A33" s="3" t="s">
        <v>10</v>
      </c>
      <c r="B33">
        <v>3</v>
      </c>
      <c r="C33">
        <v>17</v>
      </c>
      <c r="D33">
        <v>27</v>
      </c>
      <c r="E33">
        <v>299</v>
      </c>
      <c r="F33">
        <v>55</v>
      </c>
      <c r="G33">
        <v>45</v>
      </c>
      <c r="H33">
        <v>1</v>
      </c>
      <c r="I33">
        <v>0</v>
      </c>
      <c r="J33">
        <v>11</v>
      </c>
      <c r="K33">
        <v>0</v>
      </c>
      <c r="L33">
        <v>103</v>
      </c>
      <c r="M33">
        <v>276</v>
      </c>
      <c r="N33">
        <v>114</v>
      </c>
      <c r="O33">
        <v>85</v>
      </c>
      <c r="P33">
        <v>109</v>
      </c>
      <c r="Q33">
        <v>97</v>
      </c>
      <c r="R33">
        <v>92</v>
      </c>
      <c r="S33">
        <v>103</v>
      </c>
      <c r="T33">
        <v>258</v>
      </c>
    </row>
    <row r="34" spans="1:20" x14ac:dyDescent="0.3">
      <c r="A34" s="3" t="s">
        <v>11</v>
      </c>
      <c r="B34">
        <v>0</v>
      </c>
      <c r="C34">
        <v>0</v>
      </c>
      <c r="D34">
        <v>0</v>
      </c>
      <c r="E34">
        <v>2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1</v>
      </c>
      <c r="P34">
        <v>3</v>
      </c>
      <c r="Q34">
        <v>2</v>
      </c>
      <c r="R34">
        <v>1</v>
      </c>
      <c r="S34">
        <v>0</v>
      </c>
      <c r="T34">
        <v>0</v>
      </c>
    </row>
    <row r="35" spans="1:20" x14ac:dyDescent="0.3">
      <c r="A35" s="3" t="s">
        <v>6</v>
      </c>
      <c r="B35">
        <f>SUM(B33)</f>
        <v>3</v>
      </c>
      <c r="C35">
        <f>SUM($B$33:C33)</f>
        <v>20</v>
      </c>
      <c r="D35">
        <f>SUM($B$33:D33)</f>
        <v>47</v>
      </c>
      <c r="E35">
        <f>SUM($B$33:E33)</f>
        <v>346</v>
      </c>
      <c r="F35">
        <f>SUM($B$33:F33)</f>
        <v>401</v>
      </c>
      <c r="G35">
        <f>SUM($B$33:G33)</f>
        <v>446</v>
      </c>
      <c r="H35">
        <f>SUM($B$33:H33)</f>
        <v>447</v>
      </c>
      <c r="I35">
        <f>SUM($B$33:I33)</f>
        <v>447</v>
      </c>
      <c r="J35">
        <f>SUM($B$33:J33)</f>
        <v>458</v>
      </c>
      <c r="K35">
        <f>SUM($B$33:K33)</f>
        <v>458</v>
      </c>
      <c r="L35">
        <f>SUM($B$33:L33)</f>
        <v>561</v>
      </c>
      <c r="M35">
        <f>SUM($B$33:M33)</f>
        <v>837</v>
      </c>
      <c r="N35">
        <f>SUM($B$33:N33)</f>
        <v>951</v>
      </c>
      <c r="O35">
        <f>SUM($B$33:O33)</f>
        <v>1036</v>
      </c>
      <c r="P35">
        <f>SUM($B$33:P33)</f>
        <v>1145</v>
      </c>
      <c r="Q35">
        <f>SUM($B$33:Q33)</f>
        <v>1242</v>
      </c>
      <c r="R35">
        <f>SUM($B$33:R33)</f>
        <v>1334</v>
      </c>
      <c r="S35">
        <f>SUM($B$33:S33)</f>
        <v>1437</v>
      </c>
      <c r="T35">
        <f>SUM($B$33:T33)</f>
        <v>1695</v>
      </c>
    </row>
    <row r="36" spans="1:20" x14ac:dyDescent="0.3">
      <c r="A36" s="3" t="s">
        <v>7</v>
      </c>
      <c r="B36">
        <f>SUM(B34)</f>
        <v>0</v>
      </c>
      <c r="C36">
        <f>SUM($B$34:C34)</f>
        <v>0</v>
      </c>
      <c r="D36">
        <f>SUM($B$34:D34)</f>
        <v>0</v>
      </c>
      <c r="E36">
        <f>SUM($B$34:E34)</f>
        <v>2</v>
      </c>
      <c r="F36">
        <f>SUM($B$34:F34)</f>
        <v>3</v>
      </c>
      <c r="G36">
        <f>SUM($B$34:G34)</f>
        <v>4</v>
      </c>
      <c r="H36">
        <f>SUM($B$34:H34)</f>
        <v>4</v>
      </c>
      <c r="I36">
        <f>SUM($B$34:I34)</f>
        <v>4</v>
      </c>
      <c r="J36">
        <f>SUM($B$34:J34)</f>
        <v>4</v>
      </c>
      <c r="K36">
        <f>SUM($B$34:K34)</f>
        <v>4</v>
      </c>
      <c r="L36">
        <f>SUM($B$34:L34)</f>
        <v>4</v>
      </c>
      <c r="M36">
        <f>SUM($B$34:M34)</f>
        <v>4</v>
      </c>
      <c r="N36">
        <f>SUM($B$34:N34)</f>
        <v>6</v>
      </c>
      <c r="O36">
        <f>SUM($B$34:O34)</f>
        <v>7</v>
      </c>
      <c r="P36">
        <f>SUM($B$34:P34)</f>
        <v>10</v>
      </c>
      <c r="Q36">
        <f>SUM($B$34:Q34)</f>
        <v>12</v>
      </c>
      <c r="R36">
        <f>SUM($B$34:R34)</f>
        <v>13</v>
      </c>
      <c r="S36">
        <f>SUM($B$34:S34)</f>
        <v>13</v>
      </c>
      <c r="T36">
        <f>SUM($B$34:T34)</f>
        <v>13</v>
      </c>
    </row>
    <row r="38" spans="1:20" x14ac:dyDescent="0.3">
      <c r="A38" s="3" t="s">
        <v>16</v>
      </c>
      <c r="B38" s="2">
        <v>44058</v>
      </c>
    </row>
    <row r="39" spans="1:20" x14ac:dyDescent="0.3">
      <c r="A39" s="3" t="s">
        <v>8</v>
      </c>
      <c r="B39">
        <f>5854+516</f>
        <v>6370</v>
      </c>
    </row>
    <row r="40" spans="1:20" x14ac:dyDescent="0.3">
      <c r="A40" s="3" t="s">
        <v>9</v>
      </c>
      <c r="B40">
        <f>15</f>
        <v>15</v>
      </c>
    </row>
    <row r="41" spans="1:20" x14ac:dyDescent="0.3">
      <c r="A41" s="3" t="s">
        <v>20</v>
      </c>
      <c r="B41">
        <f>B39</f>
        <v>6370</v>
      </c>
    </row>
    <row r="42" spans="1:20" x14ac:dyDescent="0.3">
      <c r="A42" s="3" t="s">
        <v>21</v>
      </c>
      <c r="B42">
        <f>B40</f>
        <v>15</v>
      </c>
    </row>
    <row r="44" spans="1:20" x14ac:dyDescent="0.3">
      <c r="A44" s="3" t="s">
        <v>18</v>
      </c>
      <c r="B44" s="2">
        <v>44050</v>
      </c>
      <c r="C44" s="2">
        <f>B44+1</f>
        <v>44051</v>
      </c>
      <c r="D44" s="2">
        <f>C44+1</f>
        <v>44052</v>
      </c>
      <c r="E44" s="2">
        <f>D44+1</f>
        <v>44053</v>
      </c>
      <c r="F44" s="2">
        <f>E44+1</f>
        <v>44054</v>
      </c>
      <c r="G44" s="2">
        <f>F44+1</f>
        <v>44055</v>
      </c>
      <c r="H44" s="2">
        <f>G44+1</f>
        <v>44056</v>
      </c>
      <c r="I44" s="2">
        <f>H44+1</f>
        <v>44057</v>
      </c>
      <c r="J44" s="2">
        <f>I44+1</f>
        <v>44058</v>
      </c>
      <c r="K44" s="2">
        <f>J44+1</f>
        <v>44059</v>
      </c>
      <c r="L44" s="2">
        <f>K44+1</f>
        <v>44060</v>
      </c>
      <c r="M44" s="2">
        <f>L44+1</f>
        <v>44061</v>
      </c>
      <c r="N44" s="2">
        <f>M44+1</f>
        <v>44062</v>
      </c>
      <c r="O44" s="2">
        <f>N44+1</f>
        <v>44063</v>
      </c>
      <c r="P44" s="2">
        <f>O44+1</f>
        <v>44064</v>
      </c>
    </row>
    <row r="45" spans="1:20" x14ac:dyDescent="0.3">
      <c r="A45" s="3" t="s">
        <v>10</v>
      </c>
      <c r="B45">
        <v>210</v>
      </c>
      <c r="C45">
        <v>9</v>
      </c>
      <c r="D45">
        <v>0</v>
      </c>
      <c r="E45">
        <v>0</v>
      </c>
      <c r="F45">
        <v>219</v>
      </c>
      <c r="G45">
        <v>48</v>
      </c>
      <c r="H45">
        <v>246</v>
      </c>
      <c r="I45">
        <v>578</v>
      </c>
      <c r="J45">
        <v>0</v>
      </c>
      <c r="K45">
        <v>0</v>
      </c>
      <c r="L45">
        <v>0</v>
      </c>
      <c r="M45">
        <v>645</v>
      </c>
      <c r="N45">
        <v>582</v>
      </c>
      <c r="O45">
        <v>831</v>
      </c>
      <c r="P45">
        <v>1016</v>
      </c>
    </row>
    <row r="46" spans="1:20" x14ac:dyDescent="0.3">
      <c r="A46" s="3" t="s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2</v>
      </c>
    </row>
    <row r="47" spans="1:20" x14ac:dyDescent="0.3">
      <c r="A47" s="3" t="s">
        <v>6</v>
      </c>
      <c r="B47">
        <f>SUM(B45)</f>
        <v>210</v>
      </c>
      <c r="C47">
        <f>SUM($B$45:C45)</f>
        <v>219</v>
      </c>
      <c r="D47">
        <f>SUM($B$45:D45)</f>
        <v>219</v>
      </c>
      <c r="E47">
        <f>SUM($B$45:E45)</f>
        <v>219</v>
      </c>
      <c r="F47">
        <f>SUM($B$45:F45)</f>
        <v>438</v>
      </c>
      <c r="G47">
        <f>SUM($B$45:G45)</f>
        <v>486</v>
      </c>
      <c r="H47">
        <f>SUM($B$45:H45)</f>
        <v>732</v>
      </c>
      <c r="I47">
        <f>SUM($B$45:I45)</f>
        <v>1310</v>
      </c>
      <c r="J47">
        <f>SUM($B$45:J45)</f>
        <v>1310</v>
      </c>
      <c r="K47">
        <f>SUM($B$45:K45)</f>
        <v>1310</v>
      </c>
      <c r="L47">
        <f>SUM($B$45:L45)</f>
        <v>1310</v>
      </c>
      <c r="M47">
        <f>SUM($B$45:M45)</f>
        <v>1955</v>
      </c>
      <c r="N47">
        <f>SUM($B$45:N45)</f>
        <v>2537</v>
      </c>
      <c r="O47">
        <f>SUM($B$45:O45)</f>
        <v>3368</v>
      </c>
      <c r="P47">
        <f>SUM($B$45:P45)</f>
        <v>4384</v>
      </c>
    </row>
    <row r="48" spans="1:20" x14ac:dyDescent="0.3">
      <c r="A48" s="3" t="s">
        <v>7</v>
      </c>
      <c r="B48">
        <f>SUM(B46)</f>
        <v>0</v>
      </c>
      <c r="C48">
        <f>SUM($B$46:C46)</f>
        <v>0</v>
      </c>
      <c r="D48">
        <f>SUM($B$46:D46)</f>
        <v>0</v>
      </c>
      <c r="E48">
        <f>SUM($B$46:E46)</f>
        <v>0</v>
      </c>
      <c r="F48">
        <f>SUM($B$46:F46)</f>
        <v>0</v>
      </c>
      <c r="G48">
        <f>SUM($B$46:G46)</f>
        <v>0</v>
      </c>
      <c r="H48">
        <f>SUM($B$46:H46)</f>
        <v>1</v>
      </c>
      <c r="I48">
        <f>SUM($B$46:I46)</f>
        <v>1</v>
      </c>
      <c r="J48">
        <f>SUM($B$46:J46)</f>
        <v>1</v>
      </c>
      <c r="K48">
        <f>SUM($B$46:K46)</f>
        <v>1</v>
      </c>
      <c r="L48">
        <f>SUM($B$46:L46)</f>
        <v>1</v>
      </c>
      <c r="M48">
        <f>SUM($B$46:M46)</f>
        <v>2</v>
      </c>
      <c r="N48">
        <f>SUM($B$46:N46)</f>
        <v>2</v>
      </c>
      <c r="O48">
        <f>SUM($B$46:O46)</f>
        <v>3</v>
      </c>
      <c r="P48">
        <f>SUM($B$46:P46)</f>
        <v>5</v>
      </c>
    </row>
  </sheetData>
  <hyperlinks>
    <hyperlink ref="B1" r:id="rId1" xr:uid="{E86E831F-45D2-4C49-8D5F-B231D26BF503}"/>
    <hyperlink ref="B2" r:id="rId2" xr:uid="{32BDF4B1-9D1C-4C44-AF40-224BAA33A51A}"/>
    <hyperlink ref="B3" r:id="rId3" xr:uid="{71AFA85F-6ED8-4284-B68E-1512AE358876}"/>
    <hyperlink ref="B4" r:id="rId4" xr:uid="{E3F3FF4A-420D-4C77-B621-6B12C225C987}"/>
    <hyperlink ref="B5" r:id="rId5" xr:uid="{2CAE88B2-F6E7-4AFE-940C-EF5E4D981C53}"/>
    <hyperlink ref="B6" r:id="rId6" xr:uid="{99126D32-3473-454A-B1E4-B461BA9014A0}"/>
    <hyperlink ref="B7" r:id="rId7" xr:uid="{F2F67CAE-35E2-4433-BBF1-EF1BAA8BA3D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jmg3</dc:creator>
  <cp:lastModifiedBy>jmg3</cp:lastModifiedBy>
  <dcterms:created xsi:type="dcterms:W3CDTF">2020-08-22T18:53:52Z</dcterms:created>
  <dcterms:modified xsi:type="dcterms:W3CDTF">2020-08-22T19:54:15Z</dcterms:modified>
</cp:coreProperties>
</file>