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D1FEE253-85D1-4FED-B420-AEFD38D838A8}" xr6:coauthVersionLast="45" xr6:coauthVersionMax="45" xr10:uidLastSave="{00000000-0000-0000-0000-000000000000}"/>
  <bookViews>
    <workbookView xWindow="-120" yWindow="-163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4" i="1" l="1"/>
  <c r="H63" i="1"/>
  <c r="F58" i="1"/>
  <c r="F57" i="1"/>
  <c r="E3" i="1" l="1"/>
  <c r="F3" i="1" s="1"/>
  <c r="R52" i="1" l="1"/>
  <c r="R51" i="1"/>
  <c r="W40" i="1"/>
  <c r="V40" i="1"/>
  <c r="U40" i="1"/>
  <c r="W39" i="1"/>
  <c r="V39" i="1"/>
  <c r="U39" i="1"/>
  <c r="V28" i="1"/>
  <c r="V27" i="1"/>
  <c r="D77" i="1" l="1"/>
  <c r="K77" i="1"/>
  <c r="J77" i="1"/>
  <c r="I77" i="1"/>
  <c r="H77" i="1"/>
  <c r="G77" i="1"/>
  <c r="F77" i="1"/>
  <c r="E77" i="1"/>
  <c r="B77" i="1"/>
  <c r="K76" i="1"/>
  <c r="J76" i="1"/>
  <c r="I76" i="1"/>
  <c r="H76" i="1"/>
  <c r="G76" i="1"/>
  <c r="F76" i="1"/>
  <c r="E76" i="1"/>
  <c r="D76" i="1"/>
  <c r="B76" i="1"/>
  <c r="C77" i="1"/>
  <c r="C76" i="1"/>
  <c r="H73" i="1"/>
  <c r="I73" i="1" s="1"/>
  <c r="J73" i="1" s="1"/>
  <c r="K73" i="1" s="1"/>
  <c r="C73" i="1"/>
  <c r="D73" i="1" s="1"/>
  <c r="E73" i="1" s="1"/>
  <c r="F73" i="1" s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71" i="1"/>
  <c r="C71" i="1"/>
  <c r="B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G64" i="1"/>
  <c r="F64" i="1"/>
  <c r="E64" i="1"/>
  <c r="D64" i="1"/>
  <c r="C64" i="1"/>
  <c r="B64" i="1"/>
  <c r="B63" i="1"/>
  <c r="C63" i="1"/>
  <c r="D63" i="1"/>
  <c r="E63" i="1"/>
  <c r="F63" i="1"/>
  <c r="G63" i="1"/>
  <c r="E58" i="1"/>
  <c r="D58" i="1"/>
  <c r="B58" i="1"/>
  <c r="E57" i="1"/>
  <c r="D57" i="1"/>
  <c r="B57" i="1"/>
  <c r="C58" i="1"/>
  <c r="C57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B44" i="1"/>
  <c r="B43" i="1"/>
  <c r="C45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C34" i="1"/>
  <c r="B34" i="1"/>
  <c r="C33" i="1"/>
  <c r="B33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24" i="1"/>
  <c r="M24" i="1" s="1"/>
  <c r="N24" i="1" s="1"/>
  <c r="O24" i="1" s="1"/>
  <c r="P24" i="1" s="1"/>
  <c r="Q24" i="1" s="1"/>
  <c r="R24" i="1" s="1"/>
  <c r="S24" i="1" s="1"/>
  <c r="T24" i="1" s="1"/>
  <c r="E22" i="1"/>
  <c r="D22" i="1"/>
  <c r="C22" i="1"/>
  <c r="B22" i="1"/>
  <c r="E21" i="1"/>
  <c r="D21" i="1"/>
  <c r="C21" i="1"/>
  <c r="B21" i="1"/>
  <c r="B46" i="1" l="1"/>
  <c r="C46" i="1"/>
  <c r="B45" i="1"/>
</calcChain>
</file>

<file path=xl/sharedStrings.xml><?xml version="1.0" encoding="utf-8"?>
<sst xmlns="http://schemas.openxmlformats.org/spreadsheetml/2006/main" count="83" uniqueCount="38">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</sst>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7"/>
  <sheetViews>
    <sheetView tabSelected="1" topLeftCell="A46" zoomScaleNormal="100" workbookViewId="0">
      <selection activeCell="J80" sqref="J80"/>
    </sheetView>
  </sheetViews>
  <sheetFormatPr defaultRowHeight="14.4" x14ac:dyDescent="0.3"/>
  <cols>
    <col min="1" max="1" width="28.21875" customWidth="1"/>
    <col min="2" max="2" width="12.77734375" bestFit="1" customWidth="1"/>
    <col min="3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s="5" customFormat="1" x14ac:dyDescent="0.3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3">
      <c r="A2" t="s">
        <v>4</v>
      </c>
      <c r="B2"/>
      <c r="C2"/>
      <c r="D2"/>
      <c r="E2"/>
      <c r="F2"/>
      <c r="G2" s="1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3">
      <c r="A4" t="s">
        <v>2</v>
      </c>
      <c r="G4" s="1" t="s">
        <v>3</v>
      </c>
    </row>
    <row r="5" spans="1:7" x14ac:dyDescent="0.3">
      <c r="A5" t="s">
        <v>6</v>
      </c>
      <c r="G5" s="1" t="s">
        <v>7</v>
      </c>
    </row>
    <row r="6" spans="1:7" x14ac:dyDescent="0.3">
      <c r="A6" t="s">
        <v>8</v>
      </c>
      <c r="G6" s="1" t="s">
        <v>9</v>
      </c>
    </row>
    <row r="7" spans="1:7" x14ac:dyDescent="0.3">
      <c r="A7" t="s">
        <v>10</v>
      </c>
      <c r="G7" s="1" t="s">
        <v>11</v>
      </c>
    </row>
    <row r="8" spans="1:7" x14ac:dyDescent="0.3">
      <c r="A8" t="s">
        <v>12</v>
      </c>
      <c r="G8" s="8" t="s">
        <v>13</v>
      </c>
    </row>
    <row r="9" spans="1:7" s="5" customFormat="1" x14ac:dyDescent="0.3">
      <c r="A9" s="5" t="s">
        <v>22</v>
      </c>
      <c r="G9" s="7" t="s">
        <v>23</v>
      </c>
    </row>
    <row r="10" spans="1:7" s="5" customFormat="1" x14ac:dyDescent="0.3">
      <c r="A10" s="5" t="s">
        <v>24</v>
      </c>
      <c r="G10" s="7" t="s">
        <v>25</v>
      </c>
    </row>
    <row r="11" spans="1:7" s="5" customFormat="1" x14ac:dyDescent="0.3">
      <c r="A11" s="5" t="s">
        <v>26</v>
      </c>
      <c r="G11" s="7" t="s">
        <v>27</v>
      </c>
    </row>
    <row r="12" spans="1:7" s="5" customFormat="1" x14ac:dyDescent="0.3">
      <c r="A12" s="5" t="s">
        <v>29</v>
      </c>
      <c r="G12" s="7" t="s">
        <v>30</v>
      </c>
    </row>
    <row r="14" spans="1:7" s="3" customFormat="1" x14ac:dyDescent="0.3">
      <c r="A14" s="2" t="s">
        <v>4</v>
      </c>
      <c r="B14" s="3">
        <v>44061</v>
      </c>
      <c r="C14" s="3">
        <v>44062</v>
      </c>
      <c r="D14" s="3">
        <v>44063</v>
      </c>
      <c r="E14" s="3">
        <v>44064</v>
      </c>
      <c r="F14" s="3">
        <v>44065</v>
      </c>
      <c r="G14" s="3">
        <v>44066</v>
      </c>
    </row>
    <row r="15" spans="1:7" x14ac:dyDescent="0.3">
      <c r="A15" s="4" t="s">
        <v>14</v>
      </c>
      <c r="B15">
        <v>1566</v>
      </c>
      <c r="C15">
        <v>1705</v>
      </c>
      <c r="D15">
        <v>2211</v>
      </c>
      <c r="E15">
        <v>2510</v>
      </c>
      <c r="F15">
        <v>2510</v>
      </c>
      <c r="G15">
        <v>3031</v>
      </c>
    </row>
    <row r="16" spans="1:7" x14ac:dyDescent="0.3">
      <c r="A16" s="4" t="s">
        <v>15</v>
      </c>
      <c r="B16">
        <v>20</v>
      </c>
      <c r="C16">
        <v>25</v>
      </c>
      <c r="D16">
        <v>25</v>
      </c>
      <c r="E16">
        <v>78</v>
      </c>
      <c r="F16">
        <v>78</v>
      </c>
      <c r="G16">
        <v>240</v>
      </c>
    </row>
    <row r="18" spans="1:22" s="3" customFormat="1" x14ac:dyDescent="0.3">
      <c r="A18" s="2" t="s">
        <v>0</v>
      </c>
      <c r="B18" s="3">
        <v>44038</v>
      </c>
      <c r="C18" s="3">
        <v>44045</v>
      </c>
      <c r="D18" s="3">
        <v>44052</v>
      </c>
      <c r="E18" s="3">
        <v>44059</v>
      </c>
    </row>
    <row r="19" spans="1:22" x14ac:dyDescent="0.3">
      <c r="A19" s="4" t="s">
        <v>16</v>
      </c>
      <c r="B19">
        <v>117</v>
      </c>
      <c r="C19">
        <v>158</v>
      </c>
      <c r="D19">
        <v>354</v>
      </c>
      <c r="E19">
        <v>954</v>
      </c>
    </row>
    <row r="20" spans="1:22" x14ac:dyDescent="0.3">
      <c r="A20" s="4" t="s">
        <v>17</v>
      </c>
      <c r="B20">
        <v>13</v>
      </c>
      <c r="C20">
        <v>13</v>
      </c>
      <c r="D20">
        <v>10</v>
      </c>
      <c r="E20">
        <v>130</v>
      </c>
    </row>
    <row r="21" spans="1:22" x14ac:dyDescent="0.3">
      <c r="A21" s="4" t="s">
        <v>18</v>
      </c>
      <c r="B21">
        <f>SUM(B19)</f>
        <v>117</v>
      </c>
      <c r="C21">
        <f>SUM(B19:C19)</f>
        <v>275</v>
      </c>
      <c r="D21">
        <f>SUM(B19:D19)</f>
        <v>629</v>
      </c>
      <c r="E21">
        <f>SUM(B19:E19)</f>
        <v>1583</v>
      </c>
    </row>
    <row r="22" spans="1:22" x14ac:dyDescent="0.3">
      <c r="A22" s="4" t="s">
        <v>19</v>
      </c>
      <c r="B22">
        <f>SUM(B20)</f>
        <v>13</v>
      </c>
      <c r="C22">
        <f>SUM(B20:C20)</f>
        <v>26</v>
      </c>
      <c r="D22">
        <f>SUM(B20:D20)</f>
        <v>36</v>
      </c>
      <c r="E22">
        <f>SUM(B20:E20)</f>
        <v>166</v>
      </c>
    </row>
    <row r="24" spans="1:22" s="3" customFormat="1" x14ac:dyDescent="0.3">
      <c r="A24" s="2" t="s">
        <v>2</v>
      </c>
      <c r="B24" s="3">
        <v>44046</v>
      </c>
      <c r="C24" s="3">
        <v>44047</v>
      </c>
      <c r="D24" s="3">
        <v>44048</v>
      </c>
      <c r="E24" s="3">
        <v>44049</v>
      </c>
      <c r="F24" s="3">
        <v>44050</v>
      </c>
      <c r="G24" s="3">
        <v>44051</v>
      </c>
      <c r="H24" s="3">
        <v>44052</v>
      </c>
      <c r="I24" s="3">
        <v>44053</v>
      </c>
      <c r="J24" s="3">
        <v>44054</v>
      </c>
      <c r="K24" s="3">
        <v>44055</v>
      </c>
      <c r="L24" s="3">
        <f t="shared" ref="L24:T24" si="0">K24+1</f>
        <v>44056</v>
      </c>
      <c r="M24" s="3">
        <f t="shared" si="0"/>
        <v>44057</v>
      </c>
      <c r="N24" s="3">
        <f t="shared" si="0"/>
        <v>44058</v>
      </c>
      <c r="O24" s="3">
        <f t="shared" si="0"/>
        <v>44059</v>
      </c>
      <c r="P24" s="3">
        <f t="shared" si="0"/>
        <v>44060</v>
      </c>
      <c r="Q24" s="3">
        <f t="shared" si="0"/>
        <v>44061</v>
      </c>
      <c r="R24" s="3">
        <f t="shared" si="0"/>
        <v>44062</v>
      </c>
      <c r="S24" s="3">
        <f t="shared" si="0"/>
        <v>44063</v>
      </c>
      <c r="T24" s="3">
        <f t="shared" si="0"/>
        <v>44064</v>
      </c>
      <c r="U24" s="3">
        <v>44065</v>
      </c>
      <c r="V24" s="3">
        <v>44066</v>
      </c>
    </row>
    <row r="25" spans="1:22" x14ac:dyDescent="0.3">
      <c r="A25" s="4" t="s">
        <v>20</v>
      </c>
      <c r="B25">
        <v>3</v>
      </c>
      <c r="C25">
        <v>10</v>
      </c>
      <c r="D25">
        <v>7</v>
      </c>
      <c r="E25">
        <v>6</v>
      </c>
      <c r="F25">
        <v>3</v>
      </c>
      <c r="G25">
        <v>10</v>
      </c>
      <c r="H25">
        <v>7</v>
      </c>
      <c r="I25">
        <v>198</v>
      </c>
      <c r="J25">
        <v>18</v>
      </c>
      <c r="K25">
        <v>41</v>
      </c>
      <c r="L25">
        <v>42</v>
      </c>
      <c r="M25">
        <v>123</v>
      </c>
      <c r="N25">
        <v>11</v>
      </c>
      <c r="O25">
        <v>30</v>
      </c>
      <c r="P25">
        <v>420</v>
      </c>
      <c r="Q25">
        <v>355</v>
      </c>
      <c r="R25">
        <v>493</v>
      </c>
      <c r="S25">
        <v>256</v>
      </c>
      <c r="T25">
        <v>202</v>
      </c>
      <c r="U25">
        <v>104</v>
      </c>
      <c r="V25">
        <v>359</v>
      </c>
    </row>
    <row r="26" spans="1:22" x14ac:dyDescent="0.3">
      <c r="A26" s="4" t="s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2</v>
      </c>
      <c r="I26">
        <v>6</v>
      </c>
      <c r="J26">
        <v>5</v>
      </c>
      <c r="K26">
        <v>9</v>
      </c>
      <c r="L26">
        <v>14</v>
      </c>
      <c r="M26">
        <v>14</v>
      </c>
      <c r="N26">
        <v>4</v>
      </c>
      <c r="O26">
        <v>16</v>
      </c>
      <c r="P26">
        <v>98</v>
      </c>
      <c r="Q26">
        <v>80</v>
      </c>
      <c r="R26">
        <v>76</v>
      </c>
      <c r="S26">
        <v>23</v>
      </c>
      <c r="T26">
        <v>24</v>
      </c>
      <c r="U26">
        <v>19</v>
      </c>
      <c r="V26">
        <v>30</v>
      </c>
    </row>
    <row r="27" spans="1:22" x14ac:dyDescent="0.3">
      <c r="A27" s="4" t="s">
        <v>14</v>
      </c>
      <c r="B27" s="5">
        <f>SUM(B25)</f>
        <v>3</v>
      </c>
      <c r="C27" s="5">
        <f>SUM(B25:C25)</f>
        <v>13</v>
      </c>
      <c r="D27" s="5">
        <f>SUM($B$25:D25)</f>
        <v>20</v>
      </c>
      <c r="E27" s="5">
        <f>SUM($B$25:E25)</f>
        <v>26</v>
      </c>
      <c r="F27" s="5">
        <f>SUM($B$25:F25)</f>
        <v>29</v>
      </c>
      <c r="G27" s="5">
        <f>SUM($B$25:G25)</f>
        <v>39</v>
      </c>
      <c r="H27" s="5">
        <f>SUM($B$25:H25)</f>
        <v>46</v>
      </c>
      <c r="I27" s="5">
        <f>SUM($B$25:I25)</f>
        <v>244</v>
      </c>
      <c r="J27" s="5">
        <f>SUM($B$25:J25)</f>
        <v>262</v>
      </c>
      <c r="K27" s="5">
        <f>SUM($B$25:K25)</f>
        <v>303</v>
      </c>
      <c r="L27" s="5">
        <f>SUM($B$25:L25)</f>
        <v>345</v>
      </c>
      <c r="M27" s="5">
        <f>SUM($B$25:M25)</f>
        <v>468</v>
      </c>
      <c r="N27" s="5">
        <f>SUM($B$25:N25)</f>
        <v>479</v>
      </c>
      <c r="O27" s="5">
        <f>SUM($B$25:O25)</f>
        <v>509</v>
      </c>
      <c r="P27" s="5">
        <f>SUM($B$25:P25)</f>
        <v>929</v>
      </c>
      <c r="Q27" s="5">
        <f>SUM($B$25:Q25)</f>
        <v>1284</v>
      </c>
      <c r="R27" s="5">
        <f>SUM($B$25:R25)</f>
        <v>1777</v>
      </c>
      <c r="S27" s="5">
        <f>SUM($B$25:S25)</f>
        <v>2033</v>
      </c>
      <c r="T27" s="5">
        <f>SUM($B$25:T25)</f>
        <v>2235</v>
      </c>
      <c r="U27" s="5">
        <f>SUM($B$25:U25)</f>
        <v>2339</v>
      </c>
      <c r="V27" s="5">
        <f>SUM($B$25:V25)</f>
        <v>2698</v>
      </c>
    </row>
    <row r="28" spans="1:22" x14ac:dyDescent="0.3">
      <c r="A28" s="4" t="s">
        <v>15</v>
      </c>
      <c r="B28" s="5">
        <f>SUM(B26)</f>
        <v>0</v>
      </c>
      <c r="C28" s="5">
        <f>SUM($B$26:C26)</f>
        <v>0</v>
      </c>
      <c r="D28" s="5">
        <f>SUM($B$26:D26)</f>
        <v>0</v>
      </c>
      <c r="E28" s="5">
        <f>SUM($B$26:E26)</f>
        <v>0</v>
      </c>
      <c r="F28" s="5">
        <f>SUM($B$26:F26)</f>
        <v>0</v>
      </c>
      <c r="G28" s="5">
        <f>SUM($B$26:G26)</f>
        <v>1</v>
      </c>
      <c r="H28" s="5">
        <f>SUM($B$26:H26)</f>
        <v>3</v>
      </c>
      <c r="I28" s="5">
        <f>SUM($B$26:I26)</f>
        <v>9</v>
      </c>
      <c r="J28" s="5">
        <f>SUM($B$26:J26)</f>
        <v>14</v>
      </c>
      <c r="K28" s="5">
        <f>SUM($B$26:K26)</f>
        <v>23</v>
      </c>
      <c r="L28" s="5">
        <f>SUM($B$26:L26)</f>
        <v>37</v>
      </c>
      <c r="M28" s="5">
        <f>SUM($B$26:M26)</f>
        <v>51</v>
      </c>
      <c r="N28" s="5">
        <f>SUM($B$26:N26)</f>
        <v>55</v>
      </c>
      <c r="O28" s="5">
        <f>SUM($B$26:O26)</f>
        <v>71</v>
      </c>
      <c r="P28" s="5">
        <f>SUM($B$26:P26)</f>
        <v>169</v>
      </c>
      <c r="Q28" s="5">
        <f>SUM($B$26:Q26)</f>
        <v>249</v>
      </c>
      <c r="R28" s="5">
        <f>SUM($B$26:R26)</f>
        <v>325</v>
      </c>
      <c r="S28" s="5">
        <f>SUM($B$26:S26)</f>
        <v>348</v>
      </c>
      <c r="T28" s="5">
        <f>SUM($B$26:T26)</f>
        <v>372</v>
      </c>
      <c r="U28" s="5">
        <f>SUM($B$26:U26)</f>
        <v>391</v>
      </c>
      <c r="V28" s="5">
        <f>SUM($B$26:V26)</f>
        <v>421</v>
      </c>
    </row>
    <row r="30" spans="1:22" s="3" customFormat="1" x14ac:dyDescent="0.3">
      <c r="A30" s="2" t="s">
        <v>6</v>
      </c>
      <c r="B30" s="3">
        <v>44056</v>
      </c>
      <c r="C30" s="3">
        <v>44063</v>
      </c>
    </row>
    <row r="31" spans="1:22" x14ac:dyDescent="0.3">
      <c r="A31" s="4" t="s">
        <v>16</v>
      </c>
      <c r="B31">
        <v>236</v>
      </c>
      <c r="C31">
        <v>83</v>
      </c>
    </row>
    <row r="32" spans="1:22" x14ac:dyDescent="0.3">
      <c r="A32" s="4" t="s">
        <v>17</v>
      </c>
      <c r="B32">
        <v>0</v>
      </c>
      <c r="C32">
        <v>2</v>
      </c>
    </row>
    <row r="33" spans="1:23" x14ac:dyDescent="0.3">
      <c r="A33" s="4" t="s">
        <v>18</v>
      </c>
      <c r="B33">
        <f>SUM(B31)</f>
        <v>236</v>
      </c>
      <c r="C33">
        <f>SUM($B$31:C31)</f>
        <v>319</v>
      </c>
      <c r="D33" s="6"/>
    </row>
    <row r="34" spans="1:23" x14ac:dyDescent="0.3">
      <c r="A34" s="4" t="s">
        <v>19</v>
      </c>
      <c r="B34">
        <f>SUM(B32)</f>
        <v>0</v>
      </c>
      <c r="C34">
        <f>SUM($B$32:C32)</f>
        <v>2</v>
      </c>
    </row>
    <row r="36" spans="1:23" s="3" customFormat="1" x14ac:dyDescent="0.3">
      <c r="A36" s="2" t="s">
        <v>8</v>
      </c>
      <c r="B36" s="3">
        <v>44044</v>
      </c>
      <c r="C36" s="3">
        <f t="shared" ref="C36:T36" si="1">B36+1</f>
        <v>44045</v>
      </c>
      <c r="D36" s="3">
        <f t="shared" si="1"/>
        <v>44046</v>
      </c>
      <c r="E36" s="3">
        <f t="shared" si="1"/>
        <v>44047</v>
      </c>
      <c r="F36" s="3">
        <f t="shared" si="1"/>
        <v>44048</v>
      </c>
      <c r="G36" s="3">
        <f t="shared" si="1"/>
        <v>44049</v>
      </c>
      <c r="H36" s="3">
        <f t="shared" si="1"/>
        <v>44050</v>
      </c>
      <c r="I36" s="3">
        <f t="shared" si="1"/>
        <v>44051</v>
      </c>
      <c r="J36" s="3">
        <f t="shared" si="1"/>
        <v>44052</v>
      </c>
      <c r="K36" s="3">
        <f t="shared" si="1"/>
        <v>44053</v>
      </c>
      <c r="L36" s="3">
        <f t="shared" si="1"/>
        <v>44054</v>
      </c>
      <c r="M36" s="3">
        <f t="shared" si="1"/>
        <v>44055</v>
      </c>
      <c r="N36" s="3">
        <f t="shared" si="1"/>
        <v>44056</v>
      </c>
      <c r="O36" s="3">
        <f t="shared" si="1"/>
        <v>44057</v>
      </c>
      <c r="P36" s="3">
        <f t="shared" si="1"/>
        <v>44058</v>
      </c>
      <c r="Q36" s="3">
        <f t="shared" si="1"/>
        <v>44059</v>
      </c>
      <c r="R36" s="3">
        <f t="shared" si="1"/>
        <v>44060</v>
      </c>
      <c r="S36" s="3">
        <f t="shared" si="1"/>
        <v>44061</v>
      </c>
      <c r="T36" s="3">
        <f t="shared" si="1"/>
        <v>44062</v>
      </c>
      <c r="U36" s="3">
        <v>44063</v>
      </c>
      <c r="V36" s="3">
        <v>44064</v>
      </c>
      <c r="W36" s="3">
        <v>44065</v>
      </c>
    </row>
    <row r="37" spans="1:23" x14ac:dyDescent="0.3">
      <c r="A37" s="4" t="s">
        <v>20</v>
      </c>
      <c r="B37">
        <v>3</v>
      </c>
      <c r="C37">
        <v>17</v>
      </c>
      <c r="D37">
        <v>27</v>
      </c>
      <c r="E37">
        <v>299</v>
      </c>
      <c r="F37">
        <v>55</v>
      </c>
      <c r="G37">
        <v>45</v>
      </c>
      <c r="H37">
        <v>1</v>
      </c>
      <c r="I37">
        <v>0</v>
      </c>
      <c r="J37">
        <v>11</v>
      </c>
      <c r="K37">
        <v>0</v>
      </c>
      <c r="L37">
        <v>103</v>
      </c>
      <c r="M37">
        <v>276</v>
      </c>
      <c r="N37">
        <v>114</v>
      </c>
      <c r="O37">
        <v>202</v>
      </c>
      <c r="P37">
        <v>133</v>
      </c>
      <c r="Q37">
        <v>98</v>
      </c>
      <c r="R37">
        <v>211</v>
      </c>
      <c r="S37">
        <v>213</v>
      </c>
      <c r="T37">
        <v>367</v>
      </c>
      <c r="U37">
        <v>257</v>
      </c>
      <c r="V37">
        <v>347</v>
      </c>
      <c r="W37">
        <v>168</v>
      </c>
    </row>
    <row r="38" spans="1:23" x14ac:dyDescent="0.3">
      <c r="A38" s="4" t="s">
        <v>21</v>
      </c>
      <c r="B38">
        <v>0</v>
      </c>
      <c r="C38">
        <v>0</v>
      </c>
      <c r="D38">
        <v>0</v>
      </c>
      <c r="E38">
        <v>2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1</v>
      </c>
      <c r="P38">
        <v>4</v>
      </c>
      <c r="Q38">
        <v>2</v>
      </c>
      <c r="R38">
        <v>9</v>
      </c>
      <c r="S38">
        <v>0</v>
      </c>
      <c r="T38">
        <v>4</v>
      </c>
      <c r="U38">
        <v>9</v>
      </c>
      <c r="V38">
        <v>14</v>
      </c>
      <c r="W38">
        <v>3</v>
      </c>
    </row>
    <row r="39" spans="1:23" x14ac:dyDescent="0.3">
      <c r="A39" s="4" t="s">
        <v>14</v>
      </c>
      <c r="B39">
        <f>SUM(B37)</f>
        <v>3</v>
      </c>
      <c r="C39">
        <f>SUM($B$37:C37)</f>
        <v>20</v>
      </c>
      <c r="D39">
        <f>SUM($B$37:D37)</f>
        <v>47</v>
      </c>
      <c r="E39">
        <f>SUM($B$37:E37)</f>
        <v>346</v>
      </c>
      <c r="F39">
        <f>SUM($B$37:F37)</f>
        <v>401</v>
      </c>
      <c r="G39">
        <f>SUM($B$37:G37)</f>
        <v>446</v>
      </c>
      <c r="H39">
        <f>SUM($B$37:H37)</f>
        <v>447</v>
      </c>
      <c r="I39">
        <f>SUM($B$37:I37)</f>
        <v>447</v>
      </c>
      <c r="J39">
        <f>SUM($B$37:J37)</f>
        <v>458</v>
      </c>
      <c r="K39">
        <f>SUM($B$37:K37)</f>
        <v>458</v>
      </c>
      <c r="L39">
        <f>SUM($B$37:L37)</f>
        <v>561</v>
      </c>
      <c r="M39">
        <f>SUM($B$37:M37)</f>
        <v>837</v>
      </c>
      <c r="N39">
        <f>SUM($B$37:N37)</f>
        <v>951</v>
      </c>
      <c r="O39">
        <f>SUM($B$37:O37)</f>
        <v>1153</v>
      </c>
      <c r="P39">
        <f>SUM($B$37:P37)</f>
        <v>1286</v>
      </c>
      <c r="Q39">
        <f>SUM($B$37:Q37)</f>
        <v>1384</v>
      </c>
      <c r="R39">
        <f>SUM($B$37:R37)</f>
        <v>1595</v>
      </c>
      <c r="S39">
        <f>SUM($B$37:S37)</f>
        <v>1808</v>
      </c>
      <c r="T39">
        <f>SUM($B$37:T37)</f>
        <v>2175</v>
      </c>
      <c r="U39" s="5">
        <f>SUM($B$37:U37)</f>
        <v>2432</v>
      </c>
      <c r="V39" s="5">
        <f>SUM($B$37:V37)</f>
        <v>2779</v>
      </c>
      <c r="W39" s="5">
        <f>SUM($B$37:W37)</f>
        <v>2947</v>
      </c>
    </row>
    <row r="40" spans="1:23" x14ac:dyDescent="0.3">
      <c r="A40" s="4" t="s">
        <v>15</v>
      </c>
      <c r="B40">
        <f>SUM(B38)</f>
        <v>0</v>
      </c>
      <c r="C40">
        <f>SUM($B$38:C38)</f>
        <v>0</v>
      </c>
      <c r="D40">
        <f>SUM($B$38:D38)</f>
        <v>0</v>
      </c>
      <c r="E40">
        <f>SUM($B$38:E38)</f>
        <v>2</v>
      </c>
      <c r="F40">
        <f>SUM($B$38:F38)</f>
        <v>3</v>
      </c>
      <c r="G40">
        <f>SUM($B$38:G38)</f>
        <v>4</v>
      </c>
      <c r="H40">
        <f>SUM($B$38:H38)</f>
        <v>4</v>
      </c>
      <c r="I40">
        <f>SUM($B$38:I38)</f>
        <v>4</v>
      </c>
      <c r="J40">
        <f>SUM($B$38:J38)</f>
        <v>4</v>
      </c>
      <c r="K40">
        <f>SUM($B$38:K38)</f>
        <v>4</v>
      </c>
      <c r="L40">
        <f>SUM($B$38:L38)</f>
        <v>4</v>
      </c>
      <c r="M40">
        <f>SUM($B$38:M38)</f>
        <v>4</v>
      </c>
      <c r="N40">
        <f>SUM($B$38:N38)</f>
        <v>6</v>
      </c>
      <c r="O40">
        <f>SUM($B$38:O38)</f>
        <v>7</v>
      </c>
      <c r="P40">
        <f>SUM($B$38:P38)</f>
        <v>11</v>
      </c>
      <c r="Q40">
        <f>SUM($B$38:Q38)</f>
        <v>13</v>
      </c>
      <c r="R40">
        <f>SUM($B$38:R38)</f>
        <v>22</v>
      </c>
      <c r="S40">
        <f>SUM($B$38:S38)</f>
        <v>22</v>
      </c>
      <c r="T40">
        <f>SUM($B$38:T38)</f>
        <v>26</v>
      </c>
      <c r="U40" s="5">
        <f>SUM($B$38:U38)</f>
        <v>35</v>
      </c>
      <c r="V40" s="5">
        <f>SUM($B$38:V38)</f>
        <v>49</v>
      </c>
      <c r="W40" s="5">
        <f>SUM($B$38:W38)</f>
        <v>52</v>
      </c>
    </row>
    <row r="42" spans="1:23" s="3" customFormat="1" ht="15" customHeight="1" x14ac:dyDescent="0.3">
      <c r="A42" s="2" t="s">
        <v>10</v>
      </c>
      <c r="B42" s="3">
        <v>44058</v>
      </c>
      <c r="C42" s="3">
        <v>44064</v>
      </c>
    </row>
    <row r="43" spans="1:23" x14ac:dyDescent="0.3">
      <c r="A43" s="4" t="s">
        <v>16</v>
      </c>
      <c r="B43">
        <f>5854+516</f>
        <v>6370</v>
      </c>
      <c r="C43">
        <v>5028</v>
      </c>
    </row>
    <row r="44" spans="1:23" x14ac:dyDescent="0.3">
      <c r="A44" s="4" t="s">
        <v>17</v>
      </c>
      <c r="B44">
        <f>15</f>
        <v>15</v>
      </c>
      <c r="C44">
        <v>22</v>
      </c>
    </row>
    <row r="45" spans="1:23" x14ac:dyDescent="0.3">
      <c r="A45" s="4" t="s">
        <v>18</v>
      </c>
      <c r="B45">
        <f>B43</f>
        <v>6370</v>
      </c>
      <c r="C45">
        <f>SUM($B$43:C43)</f>
        <v>11398</v>
      </c>
    </row>
    <row r="46" spans="1:23" x14ac:dyDescent="0.3">
      <c r="A46" s="4" t="s">
        <v>19</v>
      </c>
      <c r="B46">
        <f>B44</f>
        <v>15</v>
      </c>
      <c r="C46">
        <f>SUM($B$44:C44)</f>
        <v>37</v>
      </c>
    </row>
    <row r="48" spans="1:23" s="3" customFormat="1" x14ac:dyDescent="0.3">
      <c r="A48" s="2" t="s">
        <v>12</v>
      </c>
      <c r="B48" s="3">
        <v>44050</v>
      </c>
      <c r="C48" s="3">
        <f t="shared" ref="C48:P48" si="2">B48+1</f>
        <v>44051</v>
      </c>
      <c r="D48" s="3">
        <f t="shared" si="2"/>
        <v>44052</v>
      </c>
      <c r="E48" s="3">
        <f t="shared" si="2"/>
        <v>44053</v>
      </c>
      <c r="F48" s="3">
        <f t="shared" si="2"/>
        <v>44054</v>
      </c>
      <c r="G48" s="3">
        <f t="shared" si="2"/>
        <v>44055</v>
      </c>
      <c r="H48" s="3">
        <f t="shared" si="2"/>
        <v>44056</v>
      </c>
      <c r="I48" s="3">
        <f t="shared" si="2"/>
        <v>44057</v>
      </c>
      <c r="J48" s="3">
        <f t="shared" si="2"/>
        <v>44058</v>
      </c>
      <c r="K48" s="3">
        <f t="shared" si="2"/>
        <v>44059</v>
      </c>
      <c r="L48" s="3">
        <f t="shared" si="2"/>
        <v>44060</v>
      </c>
      <c r="M48" s="3">
        <f t="shared" si="2"/>
        <v>44061</v>
      </c>
      <c r="N48" s="3">
        <f t="shared" si="2"/>
        <v>44062</v>
      </c>
      <c r="O48" s="3">
        <f t="shared" si="2"/>
        <v>44063</v>
      </c>
      <c r="P48" s="3">
        <f t="shared" si="2"/>
        <v>44064</v>
      </c>
      <c r="Q48" s="3">
        <v>44065</v>
      </c>
      <c r="R48" s="3">
        <v>44066</v>
      </c>
    </row>
    <row r="49" spans="1:18" x14ac:dyDescent="0.3">
      <c r="A49" s="4" t="s">
        <v>20</v>
      </c>
      <c r="B49">
        <v>210</v>
      </c>
      <c r="C49">
        <v>9</v>
      </c>
      <c r="D49">
        <v>0</v>
      </c>
      <c r="E49">
        <v>0</v>
      </c>
      <c r="F49">
        <v>219</v>
      </c>
      <c r="G49">
        <v>48</v>
      </c>
      <c r="H49">
        <v>246</v>
      </c>
      <c r="I49">
        <v>578</v>
      </c>
      <c r="J49">
        <v>0</v>
      </c>
      <c r="K49">
        <v>0</v>
      </c>
      <c r="L49">
        <v>0</v>
      </c>
      <c r="M49">
        <v>645</v>
      </c>
      <c r="N49">
        <v>582</v>
      </c>
      <c r="O49">
        <v>831</v>
      </c>
      <c r="P49">
        <v>1016</v>
      </c>
      <c r="Q49">
        <v>1002</v>
      </c>
      <c r="R49">
        <v>667</v>
      </c>
    </row>
    <row r="50" spans="1:18" x14ac:dyDescent="0.3">
      <c r="A50" s="4" t="s">
        <v>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2</v>
      </c>
      <c r="Q50">
        <v>0</v>
      </c>
      <c r="R50">
        <v>1</v>
      </c>
    </row>
    <row r="51" spans="1:18" x14ac:dyDescent="0.3">
      <c r="A51" s="4" t="s">
        <v>14</v>
      </c>
      <c r="B51">
        <f>SUM(B49)</f>
        <v>210</v>
      </c>
      <c r="C51">
        <f>SUM($B$49:C49)</f>
        <v>219</v>
      </c>
      <c r="D51">
        <f>SUM($B$49:D49)</f>
        <v>219</v>
      </c>
      <c r="E51">
        <f>SUM($B$49:E49)</f>
        <v>219</v>
      </c>
      <c r="F51">
        <f>SUM($B$49:F49)</f>
        <v>438</v>
      </c>
      <c r="G51">
        <f>SUM($B$49:G49)</f>
        <v>486</v>
      </c>
      <c r="H51">
        <f>SUM($B$49:H49)</f>
        <v>732</v>
      </c>
      <c r="I51">
        <f>SUM($B$49:I49)</f>
        <v>1310</v>
      </c>
      <c r="J51">
        <f>SUM($B$49:J49)</f>
        <v>1310</v>
      </c>
      <c r="K51">
        <f>SUM($B$49:K49)</f>
        <v>1310</v>
      </c>
      <c r="L51">
        <f>SUM($B$49:L49)</f>
        <v>1310</v>
      </c>
      <c r="M51">
        <f>SUM($B$49:M49)</f>
        <v>1955</v>
      </c>
      <c r="N51">
        <f>SUM($B$49:N49)</f>
        <v>2537</v>
      </c>
      <c r="O51">
        <f>SUM($B$49:O49)</f>
        <v>3368</v>
      </c>
      <c r="P51">
        <f>SUM($B$49:P49)</f>
        <v>4384</v>
      </c>
      <c r="Q51">
        <f>SUM($B$49:Q49)</f>
        <v>5386</v>
      </c>
      <c r="R51" s="5">
        <f>SUM($B$49:R49)</f>
        <v>6053</v>
      </c>
    </row>
    <row r="52" spans="1:18" x14ac:dyDescent="0.3">
      <c r="A52" s="4" t="s">
        <v>15</v>
      </c>
      <c r="B52">
        <f>SUM(B50)</f>
        <v>0</v>
      </c>
      <c r="C52">
        <f>SUM($B$50:C50)</f>
        <v>0</v>
      </c>
      <c r="D52">
        <f>SUM($B$50:D50)</f>
        <v>0</v>
      </c>
      <c r="E52">
        <f>SUM($B$50:E50)</f>
        <v>0</v>
      </c>
      <c r="F52">
        <f>SUM($B$50:F50)</f>
        <v>0</v>
      </c>
      <c r="G52">
        <f>SUM($B$50:G50)</f>
        <v>0</v>
      </c>
      <c r="H52">
        <f>SUM($B$50:H50)</f>
        <v>1</v>
      </c>
      <c r="I52">
        <f>SUM($B$50:I50)</f>
        <v>1</v>
      </c>
      <c r="J52">
        <f>SUM($B$50:J50)</f>
        <v>1</v>
      </c>
      <c r="K52">
        <f>SUM($B$50:K50)</f>
        <v>1</v>
      </c>
      <c r="L52">
        <f>SUM($B$50:L50)</f>
        <v>1</v>
      </c>
      <c r="M52">
        <f>SUM($B$50:M50)</f>
        <v>2</v>
      </c>
      <c r="N52">
        <f>SUM($B$50:N50)</f>
        <v>2</v>
      </c>
      <c r="O52">
        <f>SUM($B$50:O50)</f>
        <v>3</v>
      </c>
      <c r="P52">
        <f>SUM($B$50:P50)</f>
        <v>5</v>
      </c>
      <c r="Q52">
        <f>SUM($B$50:Q50)</f>
        <v>5</v>
      </c>
      <c r="R52" s="5">
        <f>SUM($B$50:R50)</f>
        <v>6</v>
      </c>
    </row>
    <row r="54" spans="1:18" x14ac:dyDescent="0.3">
      <c r="A54" s="4" t="s">
        <v>22</v>
      </c>
      <c r="B54" s="3">
        <v>44049</v>
      </c>
      <c r="C54" s="3">
        <v>44054</v>
      </c>
      <c r="D54" s="3">
        <v>44061</v>
      </c>
      <c r="E54" s="3">
        <v>44064</v>
      </c>
      <c r="F54" s="3">
        <v>44067</v>
      </c>
    </row>
    <row r="55" spans="1:18" x14ac:dyDescent="0.3">
      <c r="A55" s="4" t="s">
        <v>16</v>
      </c>
    </row>
    <row r="56" spans="1:18" x14ac:dyDescent="0.3">
      <c r="A56" s="4" t="s">
        <v>17</v>
      </c>
      <c r="B56">
        <v>0</v>
      </c>
      <c r="C56">
        <v>3</v>
      </c>
      <c r="D56">
        <v>2</v>
      </c>
      <c r="E56">
        <v>5</v>
      </c>
      <c r="F56">
        <v>2</v>
      </c>
    </row>
    <row r="57" spans="1:18" x14ac:dyDescent="0.3">
      <c r="A57" s="4" t="s">
        <v>18</v>
      </c>
      <c r="B57" s="5">
        <f>SUM($B$55:B55)</f>
        <v>0</v>
      </c>
      <c r="C57">
        <f>SUM($B$55:C55)</f>
        <v>0</v>
      </c>
      <c r="D57" s="5">
        <f>SUM($B$55:D55)</f>
        <v>0</v>
      </c>
      <c r="E57" s="5">
        <f>SUM($B$55:E55)</f>
        <v>0</v>
      </c>
      <c r="F57" s="5">
        <f>SUM($B$55:F55)</f>
        <v>0</v>
      </c>
    </row>
    <row r="58" spans="1:18" x14ac:dyDescent="0.3">
      <c r="A58" s="4" t="s">
        <v>19</v>
      </c>
      <c r="B58" s="5">
        <f>SUM($B$55:B56)</f>
        <v>0</v>
      </c>
      <c r="C58" s="5">
        <f>SUM($B$55:C56)</f>
        <v>3</v>
      </c>
      <c r="D58" s="5">
        <f>SUM($B$55:D56)</f>
        <v>5</v>
      </c>
      <c r="E58" s="5">
        <f>SUM($B$55:E56)</f>
        <v>10</v>
      </c>
      <c r="F58" s="5">
        <f>SUM($B$55:F56)</f>
        <v>12</v>
      </c>
    </row>
    <row r="60" spans="1:18" x14ac:dyDescent="0.3">
      <c r="A60" s="4" t="s">
        <v>24</v>
      </c>
      <c r="B60" s="3">
        <v>44052</v>
      </c>
      <c r="C60" s="3">
        <v>44062</v>
      </c>
      <c r="D60" s="3">
        <v>44063</v>
      </c>
      <c r="E60" s="3">
        <v>44064</v>
      </c>
      <c r="F60" s="3">
        <v>44065</v>
      </c>
      <c r="G60" s="3">
        <v>44066</v>
      </c>
      <c r="H60" s="3">
        <v>44067</v>
      </c>
    </row>
    <row r="61" spans="1:18" x14ac:dyDescent="0.3">
      <c r="A61" s="4" t="s">
        <v>20</v>
      </c>
      <c r="B61">
        <v>333</v>
      </c>
      <c r="C61">
        <v>809</v>
      </c>
      <c r="D61">
        <v>1408</v>
      </c>
      <c r="E61">
        <v>852</v>
      </c>
      <c r="F61">
        <v>763</v>
      </c>
      <c r="G61">
        <v>518</v>
      </c>
      <c r="H61">
        <v>6</v>
      </c>
    </row>
    <row r="62" spans="1:18" x14ac:dyDescent="0.3">
      <c r="A62" s="4" t="s">
        <v>21</v>
      </c>
      <c r="B62">
        <v>1</v>
      </c>
      <c r="C62">
        <v>2</v>
      </c>
      <c r="D62">
        <v>2</v>
      </c>
      <c r="E62">
        <v>0</v>
      </c>
      <c r="F62">
        <v>1</v>
      </c>
      <c r="G62">
        <v>1</v>
      </c>
      <c r="H62">
        <v>0</v>
      </c>
    </row>
    <row r="63" spans="1:18" x14ac:dyDescent="0.3">
      <c r="A63" s="4" t="s">
        <v>14</v>
      </c>
      <c r="B63" s="5">
        <f>SUM($B$61:B61)</f>
        <v>333</v>
      </c>
      <c r="C63" s="5">
        <f>SUM($B$61:C61)</f>
        <v>1142</v>
      </c>
      <c r="D63" s="5">
        <f>SUM($B$61:D61)</f>
        <v>2550</v>
      </c>
      <c r="E63" s="5">
        <f>SUM($B$61:E61)</f>
        <v>3402</v>
      </c>
      <c r="F63" s="5">
        <f>SUM($B$61:F61)</f>
        <v>4165</v>
      </c>
      <c r="G63">
        <f>SUM($B$61:G61)</f>
        <v>4683</v>
      </c>
      <c r="H63" s="5">
        <f>SUM($B$61:H61)</f>
        <v>4689</v>
      </c>
    </row>
    <row r="64" spans="1:18" x14ac:dyDescent="0.3">
      <c r="A64" s="4" t="s">
        <v>15</v>
      </c>
      <c r="B64" s="5">
        <f>SUM($B$62:B62)</f>
        <v>1</v>
      </c>
      <c r="C64" s="5">
        <f>SUM($B$62:C62)</f>
        <v>3</v>
      </c>
      <c r="D64" s="5">
        <f>SUM($B$62:D62)</f>
        <v>5</v>
      </c>
      <c r="E64" s="5">
        <f>SUM($B$62:E62)</f>
        <v>5</v>
      </c>
      <c r="F64" s="5">
        <f>SUM($B$62:F62)</f>
        <v>6</v>
      </c>
      <c r="G64" s="5">
        <f>SUM($B$62:G62)</f>
        <v>7</v>
      </c>
      <c r="H64" s="5">
        <f>SUM($B$62:H62)</f>
        <v>7</v>
      </c>
    </row>
    <row r="66" spans="1:95" x14ac:dyDescent="0.3">
      <c r="A66" s="4" t="s">
        <v>26</v>
      </c>
      <c r="B66" s="3">
        <v>43898</v>
      </c>
      <c r="C66" s="3">
        <f t="shared" ref="C66:Z66" si="3">B66+7</f>
        <v>43905</v>
      </c>
      <c r="D66" s="3">
        <f t="shared" si="3"/>
        <v>43912</v>
      </c>
      <c r="E66" s="3">
        <f t="shared" si="3"/>
        <v>43919</v>
      </c>
      <c r="F66" s="3">
        <f t="shared" si="3"/>
        <v>43926</v>
      </c>
      <c r="G66" s="3">
        <f t="shared" si="3"/>
        <v>43933</v>
      </c>
      <c r="H66" s="3">
        <f t="shared" si="3"/>
        <v>43940</v>
      </c>
      <c r="I66" s="3">
        <f t="shared" si="3"/>
        <v>43947</v>
      </c>
      <c r="J66" s="3">
        <f t="shared" si="3"/>
        <v>43954</v>
      </c>
      <c r="K66" s="3">
        <f t="shared" si="3"/>
        <v>43961</v>
      </c>
      <c r="L66" s="3">
        <f t="shared" si="3"/>
        <v>43968</v>
      </c>
      <c r="M66" s="3">
        <f t="shared" si="3"/>
        <v>43975</v>
      </c>
      <c r="N66" s="3">
        <f t="shared" si="3"/>
        <v>43982</v>
      </c>
      <c r="O66" s="3">
        <f t="shared" si="3"/>
        <v>43989</v>
      </c>
      <c r="P66" s="3">
        <f t="shared" si="3"/>
        <v>43996</v>
      </c>
      <c r="Q66" s="3">
        <f t="shared" si="3"/>
        <v>44003</v>
      </c>
      <c r="R66" s="3">
        <f t="shared" si="3"/>
        <v>44010</v>
      </c>
      <c r="S66" s="3">
        <f t="shared" si="3"/>
        <v>44017</v>
      </c>
      <c r="T66" s="3">
        <f t="shared" si="3"/>
        <v>44024</v>
      </c>
      <c r="U66" s="3">
        <f t="shared" si="3"/>
        <v>44031</v>
      </c>
      <c r="V66" s="3">
        <f t="shared" si="3"/>
        <v>44038</v>
      </c>
      <c r="W66" s="3">
        <f t="shared" si="3"/>
        <v>44045</v>
      </c>
      <c r="X66" s="3">
        <f t="shared" si="3"/>
        <v>44052</v>
      </c>
      <c r="Y66" s="3">
        <f t="shared" si="3"/>
        <v>44059</v>
      </c>
      <c r="Z66" s="3">
        <f t="shared" si="3"/>
        <v>44066</v>
      </c>
      <c r="AA66" s="3"/>
      <c r="AB66" s="3"/>
    </row>
    <row r="67" spans="1:95" x14ac:dyDescent="0.3">
      <c r="A67" s="4" t="s">
        <v>16</v>
      </c>
      <c r="B67">
        <v>36</v>
      </c>
      <c r="C67">
        <v>273</v>
      </c>
      <c r="D67">
        <v>179</v>
      </c>
      <c r="E67">
        <v>120</v>
      </c>
      <c r="F67">
        <v>106</v>
      </c>
      <c r="G67">
        <v>86</v>
      </c>
      <c r="H67">
        <v>124</v>
      </c>
      <c r="I67">
        <v>129</v>
      </c>
      <c r="J67">
        <v>163</v>
      </c>
      <c r="K67">
        <v>162</v>
      </c>
      <c r="L67">
        <v>160</v>
      </c>
      <c r="M67">
        <v>156</v>
      </c>
      <c r="N67">
        <v>199</v>
      </c>
      <c r="O67">
        <v>329</v>
      </c>
      <c r="P67">
        <v>439</v>
      </c>
      <c r="Q67">
        <v>346</v>
      </c>
      <c r="R67">
        <v>395</v>
      </c>
      <c r="S67">
        <v>570</v>
      </c>
      <c r="T67">
        <v>521</v>
      </c>
      <c r="U67">
        <v>460</v>
      </c>
      <c r="V67">
        <v>559</v>
      </c>
      <c r="W67">
        <v>1018</v>
      </c>
      <c r="X67">
        <v>865</v>
      </c>
      <c r="Y67">
        <v>846</v>
      </c>
      <c r="Z67">
        <v>11</v>
      </c>
    </row>
    <row r="68" spans="1:95" x14ac:dyDescent="0.3">
      <c r="A68" s="4" t="s">
        <v>28</v>
      </c>
      <c r="B68">
        <v>0.19400000000000001</v>
      </c>
      <c r="C68">
        <v>0.125</v>
      </c>
      <c r="D68">
        <v>0.223</v>
      </c>
      <c r="E68">
        <v>0.16700000000000001</v>
      </c>
      <c r="F68">
        <v>8.5000000000000006E-2</v>
      </c>
      <c r="G68">
        <v>4.7E-2</v>
      </c>
      <c r="H68">
        <v>0.04</v>
      </c>
      <c r="I68">
        <v>8.0000000000000002E-3</v>
      </c>
      <c r="J68">
        <v>2.5000000000000001E-2</v>
      </c>
      <c r="K68">
        <v>6.0000000000000001E-3</v>
      </c>
      <c r="L68">
        <v>1.9E-2</v>
      </c>
      <c r="M68">
        <v>6.0000000000000001E-3</v>
      </c>
      <c r="N68">
        <v>5.0000000000000001E-3</v>
      </c>
      <c r="O68">
        <v>1.4999999999999999E-2</v>
      </c>
      <c r="P68">
        <v>4.8000000000000001E-2</v>
      </c>
      <c r="Q68">
        <v>2.9000000000000001E-2</v>
      </c>
      <c r="R68">
        <v>2.5000000000000001E-2</v>
      </c>
      <c r="S68">
        <v>2.3E-2</v>
      </c>
      <c r="T68">
        <v>3.1E-2</v>
      </c>
      <c r="U68">
        <v>4.5999999999999999E-2</v>
      </c>
      <c r="V68">
        <v>3.9E-2</v>
      </c>
      <c r="W68">
        <v>1.6E-2</v>
      </c>
      <c r="X68">
        <v>0.01</v>
      </c>
      <c r="Y68">
        <v>8.9999999999999993E-3</v>
      </c>
      <c r="Z68">
        <v>0</v>
      </c>
    </row>
    <row r="69" spans="1:95" x14ac:dyDescent="0.3">
      <c r="A69" s="4" t="s">
        <v>17</v>
      </c>
      <c r="B69">
        <f>ROUND(B68*B67,0)</f>
        <v>7</v>
      </c>
      <c r="C69" s="5">
        <f t="shared" ref="C69:Z69" si="4">ROUND(C68*C67,0)</f>
        <v>34</v>
      </c>
      <c r="D69" s="5">
        <f t="shared" si="4"/>
        <v>40</v>
      </c>
      <c r="E69" s="5">
        <f t="shared" si="4"/>
        <v>20</v>
      </c>
      <c r="F69" s="5">
        <f t="shared" si="4"/>
        <v>9</v>
      </c>
      <c r="G69" s="5">
        <f t="shared" si="4"/>
        <v>4</v>
      </c>
      <c r="H69" s="5">
        <f t="shared" si="4"/>
        <v>5</v>
      </c>
      <c r="I69" s="5">
        <f t="shared" si="4"/>
        <v>1</v>
      </c>
      <c r="J69" s="5">
        <f t="shared" si="4"/>
        <v>4</v>
      </c>
      <c r="K69" s="5">
        <f t="shared" si="4"/>
        <v>1</v>
      </c>
      <c r="L69" s="5">
        <f t="shared" si="4"/>
        <v>3</v>
      </c>
      <c r="M69" s="5">
        <f t="shared" si="4"/>
        <v>1</v>
      </c>
      <c r="N69" s="5">
        <f t="shared" si="4"/>
        <v>1</v>
      </c>
      <c r="O69" s="5">
        <f t="shared" si="4"/>
        <v>5</v>
      </c>
      <c r="P69" s="5">
        <f t="shared" si="4"/>
        <v>21</v>
      </c>
      <c r="Q69" s="5">
        <f t="shared" si="4"/>
        <v>10</v>
      </c>
      <c r="R69" s="5">
        <f t="shared" si="4"/>
        <v>10</v>
      </c>
      <c r="S69" s="5">
        <f t="shared" si="4"/>
        <v>13</v>
      </c>
      <c r="T69" s="5">
        <f t="shared" si="4"/>
        <v>16</v>
      </c>
      <c r="U69" s="5">
        <f t="shared" si="4"/>
        <v>21</v>
      </c>
      <c r="V69" s="5">
        <f t="shared" si="4"/>
        <v>22</v>
      </c>
      <c r="W69" s="5">
        <f t="shared" si="4"/>
        <v>16</v>
      </c>
      <c r="X69" s="5">
        <f t="shared" si="4"/>
        <v>9</v>
      </c>
      <c r="Y69" s="5">
        <f t="shared" si="4"/>
        <v>8</v>
      </c>
      <c r="Z69" s="5">
        <f t="shared" si="4"/>
        <v>0</v>
      </c>
    </row>
    <row r="70" spans="1:95" x14ac:dyDescent="0.3">
      <c r="A70" s="4" t="s">
        <v>18</v>
      </c>
      <c r="B70" s="5">
        <f>SUM($B$67:B67)</f>
        <v>36</v>
      </c>
      <c r="C70">
        <f>SUM($B$67:C67)</f>
        <v>309</v>
      </c>
      <c r="D70" s="5">
        <f>SUM($B$67:D67)</f>
        <v>488</v>
      </c>
      <c r="E70" s="5">
        <f>SUM($B$67:E67)</f>
        <v>608</v>
      </c>
      <c r="F70" s="5">
        <f>SUM($B$67:F67)</f>
        <v>714</v>
      </c>
      <c r="G70" s="5">
        <f>SUM($B$67:G67)</f>
        <v>800</v>
      </c>
      <c r="H70" s="5">
        <f>SUM($B$67:H67)</f>
        <v>924</v>
      </c>
      <c r="I70" s="5">
        <f>SUM($B$67:I67)</f>
        <v>1053</v>
      </c>
      <c r="J70" s="5">
        <f>SUM($B$67:J67)</f>
        <v>1216</v>
      </c>
      <c r="K70" s="5">
        <f>SUM($B$67:K67)</f>
        <v>1378</v>
      </c>
      <c r="L70" s="5">
        <f>SUM($B$67:L67)</f>
        <v>1538</v>
      </c>
      <c r="M70" s="5">
        <f>SUM($B$67:M67)</f>
        <v>1694</v>
      </c>
      <c r="N70" s="5">
        <f>SUM($B$67:N67)</f>
        <v>1893</v>
      </c>
      <c r="O70" s="5">
        <f>SUM($B$67:O67)</f>
        <v>2222</v>
      </c>
      <c r="P70" s="5">
        <f>SUM($B$67:P67)</f>
        <v>2661</v>
      </c>
      <c r="Q70" s="5">
        <f>SUM($B$67:Q67)</f>
        <v>3007</v>
      </c>
      <c r="R70" s="5">
        <f>SUM($B$67:R67)</f>
        <v>3402</v>
      </c>
      <c r="S70" s="5">
        <f>SUM($B$67:S67)</f>
        <v>3972</v>
      </c>
      <c r="T70" s="5">
        <f>SUM($B$67:T67)</f>
        <v>4493</v>
      </c>
      <c r="U70" s="5">
        <f>SUM($B$67:U67)</f>
        <v>4953</v>
      </c>
      <c r="V70" s="5">
        <f>SUM($B$67:V67)</f>
        <v>5512</v>
      </c>
      <c r="W70" s="5">
        <f>SUM($B$67:W67)</f>
        <v>6530</v>
      </c>
      <c r="X70" s="5">
        <f>SUM($B$67:X67)</f>
        <v>7395</v>
      </c>
      <c r="Y70" s="5">
        <f>SUM($B$67:Y67)</f>
        <v>8241</v>
      </c>
      <c r="Z70" s="5">
        <f>SUM($B$67:Z67)</f>
        <v>8252</v>
      </c>
    </row>
    <row r="71" spans="1:95" x14ac:dyDescent="0.3">
      <c r="A71" s="4" t="s">
        <v>19</v>
      </c>
      <c r="B71" s="5">
        <f>SUM($B$68:B68)</f>
        <v>0.19400000000000001</v>
      </c>
      <c r="C71" s="5">
        <f>SUM($B$68:C68)</f>
        <v>0.31900000000000001</v>
      </c>
      <c r="D71" s="5">
        <f>SUM($B$68:D68)</f>
        <v>0.54200000000000004</v>
      </c>
      <c r="E71" s="5">
        <f>SUM($B$68:E68)</f>
        <v>0.70900000000000007</v>
      </c>
      <c r="F71" s="5">
        <f>SUM($B$68:F68)</f>
        <v>0.79400000000000004</v>
      </c>
      <c r="G71" s="5">
        <f>SUM($B$68:G68)</f>
        <v>0.84100000000000008</v>
      </c>
      <c r="H71" s="5">
        <f>SUM($B$68:H68)</f>
        <v>0.88100000000000012</v>
      </c>
      <c r="I71" s="5">
        <f>SUM($B$68:I68)</f>
        <v>0.88900000000000012</v>
      </c>
      <c r="J71" s="5">
        <f>SUM($B$68:J68)</f>
        <v>0.91400000000000015</v>
      </c>
      <c r="K71" s="5">
        <f>SUM($B$68:K68)</f>
        <v>0.92000000000000015</v>
      </c>
      <c r="L71" s="5">
        <f>SUM($B$68:L68)</f>
        <v>0.93900000000000017</v>
      </c>
      <c r="M71" s="5">
        <f>SUM($B$68:M68)</f>
        <v>0.94500000000000017</v>
      </c>
      <c r="N71" s="5">
        <f>SUM($B$68:N68)</f>
        <v>0.95000000000000018</v>
      </c>
      <c r="O71" s="5">
        <f>SUM($B$68:O68)</f>
        <v>0.96500000000000019</v>
      </c>
      <c r="P71" s="5">
        <f>SUM($B$68:P68)</f>
        <v>1.0130000000000001</v>
      </c>
      <c r="Q71" s="5">
        <f>SUM($B$68:Q68)</f>
        <v>1.042</v>
      </c>
      <c r="R71" s="5">
        <f>SUM($B$68:R68)</f>
        <v>1.0669999999999999</v>
      </c>
      <c r="S71" s="5">
        <f>SUM($B$68:S68)</f>
        <v>1.0899999999999999</v>
      </c>
      <c r="T71" s="5">
        <f>SUM($B$68:T68)</f>
        <v>1.1209999999999998</v>
      </c>
      <c r="U71" s="5">
        <f>SUM($B$68:U68)</f>
        <v>1.1669999999999998</v>
      </c>
      <c r="V71" s="5">
        <f>SUM($B$68:V68)</f>
        <v>1.2059999999999997</v>
      </c>
      <c r="W71" s="5">
        <f>SUM($B$68:W68)</f>
        <v>1.2219999999999998</v>
      </c>
      <c r="X71" s="5">
        <f>SUM($B$68:X68)</f>
        <v>1.2319999999999998</v>
      </c>
      <c r="Y71" s="5">
        <f>SUM($B$68:Y68)</f>
        <v>1.2409999999999997</v>
      </c>
      <c r="Z71" s="5">
        <f>SUM($B$68:Z68)</f>
        <v>1.2409999999999997</v>
      </c>
    </row>
    <row r="73" spans="1:95" x14ac:dyDescent="0.3">
      <c r="A73" s="4" t="s">
        <v>29</v>
      </c>
      <c r="B73" s="3">
        <v>43989</v>
      </c>
      <c r="C73" s="3">
        <f>B73+7</f>
        <v>43996</v>
      </c>
      <c r="D73" s="3">
        <f>C73+7</f>
        <v>44003</v>
      </c>
      <c r="E73" s="3">
        <f>D73+7</f>
        <v>44010</v>
      </c>
      <c r="F73" s="3">
        <f>E73+7</f>
        <v>44017</v>
      </c>
      <c r="G73" s="3">
        <v>44031</v>
      </c>
      <c r="H73" s="3">
        <f t="shared" ref="H73:K73" si="5">G73+7</f>
        <v>44038</v>
      </c>
      <c r="I73" s="3">
        <f t="shared" si="5"/>
        <v>44045</v>
      </c>
      <c r="J73" s="3">
        <f t="shared" si="5"/>
        <v>44052</v>
      </c>
      <c r="K73" s="3">
        <f t="shared" si="5"/>
        <v>44059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</row>
    <row r="74" spans="1:95" x14ac:dyDescent="0.3">
      <c r="A74" s="4" t="s">
        <v>16</v>
      </c>
      <c r="B74">
        <v>85</v>
      </c>
      <c r="C74">
        <v>168</v>
      </c>
      <c r="D74">
        <v>51</v>
      </c>
      <c r="E74">
        <v>42</v>
      </c>
      <c r="F74">
        <v>46</v>
      </c>
      <c r="G74">
        <v>82</v>
      </c>
      <c r="H74">
        <v>319</v>
      </c>
      <c r="I74">
        <v>78</v>
      </c>
      <c r="J74">
        <v>210</v>
      </c>
      <c r="K74">
        <v>222</v>
      </c>
    </row>
    <row r="75" spans="1:95" x14ac:dyDescent="0.3">
      <c r="A75" s="4" t="s">
        <v>17</v>
      </c>
      <c r="B75">
        <v>3</v>
      </c>
      <c r="C75">
        <v>14</v>
      </c>
      <c r="D75">
        <v>3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95" x14ac:dyDescent="0.3">
      <c r="A76" s="4" t="s">
        <v>18</v>
      </c>
      <c r="B76" s="5">
        <f>SUM($B74:B74)</f>
        <v>85</v>
      </c>
      <c r="C76">
        <f>SUM($B74:C74)</f>
        <v>253</v>
      </c>
      <c r="D76" s="5">
        <f>SUM($B74:D74)</f>
        <v>304</v>
      </c>
      <c r="E76" s="5">
        <f>SUM($B74:E74)</f>
        <v>346</v>
      </c>
      <c r="F76" s="5">
        <f>SUM($B74:F74)</f>
        <v>392</v>
      </c>
      <c r="G76" s="5">
        <f>SUM($B74:G74)</f>
        <v>474</v>
      </c>
      <c r="H76" s="5">
        <f>SUM($B74:H74)</f>
        <v>793</v>
      </c>
      <c r="I76" s="5">
        <f>SUM($B74:I74)</f>
        <v>871</v>
      </c>
      <c r="J76" s="5">
        <f>SUM($B74:J74)</f>
        <v>1081</v>
      </c>
      <c r="K76" s="5">
        <f>SUM($B74:K74)</f>
        <v>1303</v>
      </c>
    </row>
    <row r="77" spans="1:95" x14ac:dyDescent="0.3">
      <c r="A77" s="4" t="s">
        <v>19</v>
      </c>
      <c r="B77" s="5">
        <f>SUM($B75:B75)</f>
        <v>3</v>
      </c>
      <c r="C77" s="5">
        <f>SUM($B75:C75)</f>
        <v>17</v>
      </c>
      <c r="D77" s="5">
        <f>SUM($B75:D75)</f>
        <v>20</v>
      </c>
      <c r="E77" s="5">
        <f>SUM($B75:E75)</f>
        <v>20</v>
      </c>
      <c r="F77" s="5">
        <f>SUM($B75:F75)</f>
        <v>21</v>
      </c>
      <c r="G77" s="5">
        <f>SUM($B75:G75)</f>
        <v>21</v>
      </c>
      <c r="H77" s="5">
        <f>SUM($B75:H75)</f>
        <v>21</v>
      </c>
      <c r="I77" s="5">
        <f>SUM($B75:I75)</f>
        <v>21</v>
      </c>
      <c r="J77" s="5">
        <f>SUM($B75:J75)</f>
        <v>21</v>
      </c>
      <c r="K77" s="5">
        <f>SUM($B75:K75)</f>
        <v>21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</hyperlinks>
  <pageMargins left="0.7" right="0.7" top="0.75" bottom="0.75" header="0.51180555555555496" footer="0.51180555555555496"/>
  <pageSetup firstPageNumber="0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2020-08-25T04:13:54Z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