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8218F00C-B07D-44FB-9089-9FE84DE2CF60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10" i="1" l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C109" i="1"/>
  <c r="V106" i="1"/>
  <c r="U106" i="1"/>
  <c r="T106" i="1"/>
  <c r="S106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E106" i="1"/>
  <c r="D106" i="1"/>
  <c r="C106" i="1"/>
  <c r="V100" i="1" l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C100" i="1"/>
  <c r="C99" i="1"/>
  <c r="V97" i="1"/>
  <c r="U97" i="1"/>
  <c r="T97" i="1"/>
  <c r="S97" i="1"/>
  <c r="R97" i="1"/>
  <c r="Q97" i="1"/>
  <c r="P97" i="1"/>
  <c r="O97" i="1"/>
  <c r="N97" i="1"/>
  <c r="M97" i="1"/>
  <c r="L97" i="1"/>
  <c r="J97" i="1"/>
  <c r="K97" i="1"/>
  <c r="I97" i="1"/>
  <c r="H97" i="1"/>
  <c r="G97" i="1"/>
  <c r="F97" i="1"/>
  <c r="E97" i="1"/>
  <c r="D97" i="1"/>
  <c r="C97" i="1"/>
  <c r="B97" i="1"/>
  <c r="V96" i="1"/>
  <c r="O96" i="1"/>
  <c r="H96" i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G87" i="1" l="1"/>
  <c r="F87" i="1"/>
  <c r="E87" i="1"/>
  <c r="D87" i="1"/>
  <c r="C87" i="1"/>
  <c r="B87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C88" i="1"/>
  <c r="K85" i="1"/>
  <c r="L85" i="1" s="1"/>
  <c r="M85" i="1" s="1"/>
  <c r="N85" i="1" s="1"/>
  <c r="O85" i="1" s="1"/>
  <c r="P85" i="1" s="1"/>
  <c r="D85" i="1"/>
  <c r="E85" i="1" s="1"/>
  <c r="F85" i="1" s="1"/>
  <c r="G85" i="1" s="1"/>
  <c r="H85" i="1" s="1"/>
  <c r="I85" i="1" s="1"/>
  <c r="J85" i="1" s="1"/>
  <c r="C85" i="1"/>
  <c r="O89" i="1" l="1"/>
  <c r="C89" i="1"/>
  <c r="E89" i="1"/>
  <c r="F89" i="1"/>
  <c r="G89" i="1"/>
  <c r="H89" i="1"/>
  <c r="K89" i="1"/>
  <c r="M89" i="1"/>
  <c r="N89" i="1"/>
  <c r="L89" i="1"/>
  <c r="D89" i="1"/>
  <c r="J89" i="1"/>
  <c r="P89" i="1"/>
  <c r="I89" i="1"/>
  <c r="B89" i="1"/>
  <c r="H70" i="1"/>
  <c r="H69" i="1"/>
  <c r="F64" i="1"/>
  <c r="F63" i="1"/>
  <c r="E3" i="1" l="1"/>
  <c r="F3" i="1" s="1"/>
  <c r="R58" i="1" l="1"/>
  <c r="R57" i="1"/>
  <c r="W46" i="1"/>
  <c r="V46" i="1"/>
  <c r="U46" i="1"/>
  <c r="W45" i="1"/>
  <c r="V45" i="1"/>
  <c r="U45" i="1"/>
  <c r="V34" i="1"/>
  <c r="V33" i="1"/>
  <c r="D83" i="1" l="1"/>
  <c r="K83" i="1"/>
  <c r="J83" i="1"/>
  <c r="I83" i="1"/>
  <c r="H83" i="1"/>
  <c r="G83" i="1"/>
  <c r="F83" i="1"/>
  <c r="E83" i="1"/>
  <c r="B83" i="1"/>
  <c r="K82" i="1"/>
  <c r="J82" i="1"/>
  <c r="I82" i="1"/>
  <c r="H82" i="1"/>
  <c r="G82" i="1"/>
  <c r="F82" i="1"/>
  <c r="E82" i="1"/>
  <c r="D82" i="1"/>
  <c r="B82" i="1"/>
  <c r="C83" i="1"/>
  <c r="C82" i="1"/>
  <c r="H79" i="1"/>
  <c r="I79" i="1" s="1"/>
  <c r="J79" i="1" s="1"/>
  <c r="K79" i="1" s="1"/>
  <c r="C79" i="1"/>
  <c r="D79" i="1" s="1"/>
  <c r="E79" i="1" s="1"/>
  <c r="F79" i="1" s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C77" i="1"/>
  <c r="B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G70" i="1"/>
  <c r="F70" i="1"/>
  <c r="E70" i="1"/>
  <c r="D70" i="1"/>
  <c r="C70" i="1"/>
  <c r="B70" i="1"/>
  <c r="B69" i="1"/>
  <c r="C69" i="1"/>
  <c r="D69" i="1"/>
  <c r="E69" i="1"/>
  <c r="F69" i="1"/>
  <c r="G69" i="1"/>
  <c r="E64" i="1"/>
  <c r="D64" i="1"/>
  <c r="B64" i="1"/>
  <c r="E63" i="1"/>
  <c r="D63" i="1"/>
  <c r="B63" i="1"/>
  <c r="C64" i="1"/>
  <c r="C63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B50" i="1"/>
  <c r="B49" i="1"/>
  <c r="C51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0" i="1"/>
  <c r="B40" i="1"/>
  <c r="C39" i="1"/>
  <c r="B39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30" i="1"/>
  <c r="M30" i="1" s="1"/>
  <c r="N30" i="1" s="1"/>
  <c r="O30" i="1" s="1"/>
  <c r="P30" i="1" s="1"/>
  <c r="Q30" i="1" s="1"/>
  <c r="R30" i="1" s="1"/>
  <c r="S30" i="1" s="1"/>
  <c r="T30" i="1" s="1"/>
  <c r="E28" i="1"/>
  <c r="D28" i="1"/>
  <c r="C28" i="1"/>
  <c r="B28" i="1"/>
  <c r="E27" i="1"/>
  <c r="D27" i="1"/>
  <c r="C27" i="1"/>
  <c r="B27" i="1"/>
  <c r="B52" i="1" l="1"/>
  <c r="C52" i="1"/>
  <c r="B51" i="1"/>
</calcChain>
</file>

<file path=xl/sharedStrings.xml><?xml version="1.0" encoding="utf-8"?>
<sst xmlns="http://schemas.openxmlformats.org/spreadsheetml/2006/main" count="117" uniqueCount="50">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</sst>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0"/>
  <sheetViews>
    <sheetView tabSelected="1" zoomScaleNormal="100" workbookViewId="0">
      <selection activeCell="D110" sqref="D110:V110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4" spans="1:7" s="5" customFormat="1" x14ac:dyDescent="0.3">
      <c r="A14" s="5" t="s">
        <v>40</v>
      </c>
      <c r="G14" s="7" t="s">
        <v>41</v>
      </c>
    </row>
    <row r="15" spans="1:7" s="5" customFormat="1" x14ac:dyDescent="0.3">
      <c r="A15" s="5" t="s">
        <v>42</v>
      </c>
      <c r="G15" s="7" t="s">
        <v>43</v>
      </c>
    </row>
    <row r="16" spans="1:7" s="5" customFormat="1" x14ac:dyDescent="0.3">
      <c r="A16" s="5" t="s">
        <v>44</v>
      </c>
      <c r="G16" s="7" t="s">
        <v>45</v>
      </c>
    </row>
    <row r="17" spans="1:22" s="5" customFormat="1" x14ac:dyDescent="0.3">
      <c r="A17" s="5" t="s">
        <v>46</v>
      </c>
      <c r="G17" s="7" t="s">
        <v>47</v>
      </c>
    </row>
    <row r="18" spans="1:22" s="5" customFormat="1" x14ac:dyDescent="0.3">
      <c r="A18" s="5" t="s">
        <v>48</v>
      </c>
      <c r="G18" s="7" t="s">
        <v>49</v>
      </c>
    </row>
    <row r="20" spans="1:22" s="3" customFormat="1" x14ac:dyDescent="0.3">
      <c r="A20" s="2" t="s">
        <v>4</v>
      </c>
      <c r="B20" s="3">
        <v>44061</v>
      </c>
      <c r="C20" s="3">
        <v>44062</v>
      </c>
      <c r="D20" s="3">
        <v>44063</v>
      </c>
      <c r="E20" s="3">
        <v>44064</v>
      </c>
      <c r="F20" s="3">
        <v>44065</v>
      </c>
      <c r="G20" s="3">
        <v>44066</v>
      </c>
    </row>
    <row r="21" spans="1:22" x14ac:dyDescent="0.3">
      <c r="A21" s="4" t="s">
        <v>14</v>
      </c>
      <c r="B21">
        <v>1566</v>
      </c>
      <c r="C21">
        <v>1705</v>
      </c>
      <c r="D21">
        <v>2211</v>
      </c>
      <c r="E21">
        <v>2510</v>
      </c>
      <c r="F21">
        <v>2510</v>
      </c>
      <c r="G21">
        <v>3031</v>
      </c>
    </row>
    <row r="22" spans="1:22" x14ac:dyDescent="0.3">
      <c r="A22" s="4" t="s">
        <v>15</v>
      </c>
      <c r="B22">
        <v>20</v>
      </c>
      <c r="C22">
        <v>25</v>
      </c>
      <c r="D22">
        <v>25</v>
      </c>
      <c r="E22">
        <v>78</v>
      </c>
      <c r="F22">
        <v>78</v>
      </c>
      <c r="G22">
        <v>240</v>
      </c>
    </row>
    <row r="24" spans="1:22" s="3" customFormat="1" x14ac:dyDescent="0.3">
      <c r="A24" s="2" t="s">
        <v>0</v>
      </c>
      <c r="B24" s="3">
        <v>44038</v>
      </c>
      <c r="C24" s="3">
        <v>44045</v>
      </c>
      <c r="D24" s="3">
        <v>44052</v>
      </c>
      <c r="E24" s="3">
        <v>44059</v>
      </c>
    </row>
    <row r="25" spans="1:22" x14ac:dyDescent="0.3">
      <c r="A25" s="4" t="s">
        <v>16</v>
      </c>
      <c r="B25">
        <v>117</v>
      </c>
      <c r="C25">
        <v>158</v>
      </c>
      <c r="D25">
        <v>354</v>
      </c>
      <c r="E25">
        <v>954</v>
      </c>
    </row>
    <row r="26" spans="1:22" x14ac:dyDescent="0.3">
      <c r="A26" s="4" t="s">
        <v>17</v>
      </c>
      <c r="B26">
        <v>13</v>
      </c>
      <c r="C26">
        <v>13</v>
      </c>
      <c r="D26">
        <v>10</v>
      </c>
      <c r="E26">
        <v>130</v>
      </c>
    </row>
    <row r="27" spans="1:22" x14ac:dyDescent="0.3">
      <c r="A27" s="4" t="s">
        <v>18</v>
      </c>
      <c r="B27">
        <f>SUM(B25)</f>
        <v>117</v>
      </c>
      <c r="C27">
        <f>SUM(B25:C25)</f>
        <v>275</v>
      </c>
      <c r="D27">
        <f>SUM(B25:D25)</f>
        <v>629</v>
      </c>
      <c r="E27">
        <f>SUM(B25:E25)</f>
        <v>1583</v>
      </c>
    </row>
    <row r="28" spans="1:22" x14ac:dyDescent="0.3">
      <c r="A28" s="4" t="s">
        <v>19</v>
      </c>
      <c r="B28">
        <f>SUM(B26)</f>
        <v>13</v>
      </c>
      <c r="C28">
        <f>SUM(B26:C26)</f>
        <v>26</v>
      </c>
      <c r="D28">
        <f>SUM(B26:D26)</f>
        <v>36</v>
      </c>
      <c r="E28">
        <f>SUM(B26:E26)</f>
        <v>166</v>
      </c>
    </row>
    <row r="30" spans="1:22" s="3" customFormat="1" x14ac:dyDescent="0.3">
      <c r="A30" s="2" t="s">
        <v>2</v>
      </c>
      <c r="B30" s="3">
        <v>44046</v>
      </c>
      <c r="C30" s="3">
        <v>44047</v>
      </c>
      <c r="D30" s="3">
        <v>44048</v>
      </c>
      <c r="E30" s="3">
        <v>44049</v>
      </c>
      <c r="F30" s="3">
        <v>44050</v>
      </c>
      <c r="G30" s="3">
        <v>44051</v>
      </c>
      <c r="H30" s="3">
        <v>44052</v>
      </c>
      <c r="I30" s="3">
        <v>44053</v>
      </c>
      <c r="J30" s="3">
        <v>44054</v>
      </c>
      <c r="K30" s="3">
        <v>44055</v>
      </c>
      <c r="L30" s="3">
        <f t="shared" ref="L30:T30" si="0">K30+1</f>
        <v>44056</v>
      </c>
      <c r="M30" s="3">
        <f t="shared" si="0"/>
        <v>44057</v>
      </c>
      <c r="N30" s="3">
        <f t="shared" si="0"/>
        <v>44058</v>
      </c>
      <c r="O30" s="3">
        <f t="shared" si="0"/>
        <v>44059</v>
      </c>
      <c r="P30" s="3">
        <f t="shared" si="0"/>
        <v>44060</v>
      </c>
      <c r="Q30" s="3">
        <f t="shared" si="0"/>
        <v>44061</v>
      </c>
      <c r="R30" s="3">
        <f t="shared" si="0"/>
        <v>44062</v>
      </c>
      <c r="S30" s="3">
        <f t="shared" si="0"/>
        <v>44063</v>
      </c>
      <c r="T30" s="3">
        <f t="shared" si="0"/>
        <v>44064</v>
      </c>
      <c r="U30" s="3">
        <v>44065</v>
      </c>
      <c r="V30" s="3">
        <v>44066</v>
      </c>
    </row>
    <row r="31" spans="1:22" x14ac:dyDescent="0.3">
      <c r="A31" s="4" t="s">
        <v>20</v>
      </c>
      <c r="B31">
        <v>3</v>
      </c>
      <c r="C31">
        <v>10</v>
      </c>
      <c r="D31">
        <v>7</v>
      </c>
      <c r="E31">
        <v>6</v>
      </c>
      <c r="F31">
        <v>3</v>
      </c>
      <c r="G31">
        <v>10</v>
      </c>
      <c r="H31">
        <v>7</v>
      </c>
      <c r="I31">
        <v>198</v>
      </c>
      <c r="J31">
        <v>18</v>
      </c>
      <c r="K31">
        <v>41</v>
      </c>
      <c r="L31">
        <v>42</v>
      </c>
      <c r="M31">
        <v>123</v>
      </c>
      <c r="N31">
        <v>11</v>
      </c>
      <c r="O31">
        <v>30</v>
      </c>
      <c r="P31">
        <v>420</v>
      </c>
      <c r="Q31">
        <v>355</v>
      </c>
      <c r="R31">
        <v>493</v>
      </c>
      <c r="S31">
        <v>256</v>
      </c>
      <c r="T31">
        <v>202</v>
      </c>
      <c r="U31">
        <v>104</v>
      </c>
      <c r="V31">
        <v>359</v>
      </c>
    </row>
    <row r="32" spans="1:22" x14ac:dyDescent="0.3">
      <c r="A32" s="4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2</v>
      </c>
      <c r="I32">
        <v>6</v>
      </c>
      <c r="J32">
        <v>5</v>
      </c>
      <c r="K32">
        <v>9</v>
      </c>
      <c r="L32">
        <v>14</v>
      </c>
      <c r="M32">
        <v>14</v>
      </c>
      <c r="N32">
        <v>4</v>
      </c>
      <c r="O32">
        <v>16</v>
      </c>
      <c r="P32">
        <v>98</v>
      </c>
      <c r="Q32">
        <v>80</v>
      </c>
      <c r="R32">
        <v>76</v>
      </c>
      <c r="S32">
        <v>23</v>
      </c>
      <c r="T32">
        <v>24</v>
      </c>
      <c r="U32">
        <v>19</v>
      </c>
      <c r="V32">
        <v>30</v>
      </c>
    </row>
    <row r="33" spans="1:23" x14ac:dyDescent="0.3">
      <c r="A33" s="4" t="s">
        <v>14</v>
      </c>
      <c r="B33" s="5">
        <f>SUM(B31)</f>
        <v>3</v>
      </c>
      <c r="C33" s="5">
        <f>SUM(B31:C31)</f>
        <v>13</v>
      </c>
      <c r="D33" s="5">
        <f>SUM($B$31:D31)</f>
        <v>20</v>
      </c>
      <c r="E33" s="5">
        <f>SUM($B$31:E31)</f>
        <v>26</v>
      </c>
      <c r="F33" s="5">
        <f>SUM($B$31:F31)</f>
        <v>29</v>
      </c>
      <c r="G33" s="5">
        <f>SUM($B$31:G31)</f>
        <v>39</v>
      </c>
      <c r="H33" s="5">
        <f>SUM($B$31:H31)</f>
        <v>46</v>
      </c>
      <c r="I33" s="5">
        <f>SUM($B$31:I31)</f>
        <v>244</v>
      </c>
      <c r="J33" s="5">
        <f>SUM($B$31:J31)</f>
        <v>262</v>
      </c>
      <c r="K33" s="5">
        <f>SUM($B$31:K31)</f>
        <v>303</v>
      </c>
      <c r="L33" s="5">
        <f>SUM($B$31:L31)</f>
        <v>345</v>
      </c>
      <c r="M33" s="5">
        <f>SUM($B$31:M31)</f>
        <v>468</v>
      </c>
      <c r="N33" s="5">
        <f>SUM($B$31:N31)</f>
        <v>479</v>
      </c>
      <c r="O33" s="5">
        <f>SUM($B$31:O31)</f>
        <v>509</v>
      </c>
      <c r="P33" s="5">
        <f>SUM($B$31:P31)</f>
        <v>929</v>
      </c>
      <c r="Q33" s="5">
        <f>SUM($B$31:Q31)</f>
        <v>1284</v>
      </c>
      <c r="R33" s="5">
        <f>SUM($B$31:R31)</f>
        <v>1777</v>
      </c>
      <c r="S33" s="5">
        <f>SUM($B$31:S31)</f>
        <v>2033</v>
      </c>
      <c r="T33" s="5">
        <f>SUM($B$31:T31)</f>
        <v>2235</v>
      </c>
      <c r="U33" s="5">
        <f>SUM($B$31:U31)</f>
        <v>2339</v>
      </c>
      <c r="V33" s="5">
        <f>SUM($B$31:V31)</f>
        <v>2698</v>
      </c>
    </row>
    <row r="34" spans="1:23" x14ac:dyDescent="0.3">
      <c r="A34" s="4" t="s">
        <v>15</v>
      </c>
      <c r="B34" s="5">
        <f>SUM(B32)</f>
        <v>0</v>
      </c>
      <c r="C34" s="5">
        <f>SUM($B$32:C32)</f>
        <v>0</v>
      </c>
      <c r="D34" s="5">
        <f>SUM($B$32:D32)</f>
        <v>0</v>
      </c>
      <c r="E34" s="5">
        <f>SUM($B$32:E32)</f>
        <v>0</v>
      </c>
      <c r="F34" s="5">
        <f>SUM($B$32:F32)</f>
        <v>0</v>
      </c>
      <c r="G34" s="5">
        <f>SUM($B$32:G32)</f>
        <v>1</v>
      </c>
      <c r="H34" s="5">
        <f>SUM($B$32:H32)</f>
        <v>3</v>
      </c>
      <c r="I34" s="5">
        <f>SUM($B$32:I32)</f>
        <v>9</v>
      </c>
      <c r="J34" s="5">
        <f>SUM($B$32:J32)</f>
        <v>14</v>
      </c>
      <c r="K34" s="5">
        <f>SUM($B$32:K32)</f>
        <v>23</v>
      </c>
      <c r="L34" s="5">
        <f>SUM($B$32:L32)</f>
        <v>37</v>
      </c>
      <c r="M34" s="5">
        <f>SUM($B$32:M32)</f>
        <v>51</v>
      </c>
      <c r="N34" s="5">
        <f>SUM($B$32:N32)</f>
        <v>55</v>
      </c>
      <c r="O34" s="5">
        <f>SUM($B$32:O32)</f>
        <v>71</v>
      </c>
      <c r="P34" s="5">
        <f>SUM($B$32:P32)</f>
        <v>169</v>
      </c>
      <c r="Q34" s="5">
        <f>SUM($B$32:Q32)</f>
        <v>249</v>
      </c>
      <c r="R34" s="5">
        <f>SUM($B$32:R32)</f>
        <v>325</v>
      </c>
      <c r="S34" s="5">
        <f>SUM($B$32:S32)</f>
        <v>348</v>
      </c>
      <c r="T34" s="5">
        <f>SUM($B$32:T32)</f>
        <v>372</v>
      </c>
      <c r="U34" s="5">
        <f>SUM($B$32:U32)</f>
        <v>391</v>
      </c>
      <c r="V34" s="5">
        <f>SUM($B$32:V32)</f>
        <v>421</v>
      </c>
    </row>
    <row r="36" spans="1:23" s="3" customFormat="1" x14ac:dyDescent="0.3">
      <c r="A36" s="2" t="s">
        <v>6</v>
      </c>
      <c r="B36" s="3">
        <v>44056</v>
      </c>
      <c r="C36" s="3">
        <v>44063</v>
      </c>
    </row>
    <row r="37" spans="1:23" x14ac:dyDescent="0.3">
      <c r="A37" s="4" t="s">
        <v>16</v>
      </c>
      <c r="B37">
        <v>236</v>
      </c>
      <c r="C37">
        <v>83</v>
      </c>
    </row>
    <row r="38" spans="1:23" x14ac:dyDescent="0.3">
      <c r="A38" s="4" t="s">
        <v>17</v>
      </c>
      <c r="B38">
        <v>0</v>
      </c>
      <c r="C38">
        <v>2</v>
      </c>
    </row>
    <row r="39" spans="1:23" x14ac:dyDescent="0.3">
      <c r="A39" s="4" t="s">
        <v>18</v>
      </c>
      <c r="B39">
        <f>SUM(B37)</f>
        <v>236</v>
      </c>
      <c r="C39">
        <f>SUM($B$37:C37)</f>
        <v>319</v>
      </c>
      <c r="D39" s="6"/>
    </row>
    <row r="40" spans="1:23" x14ac:dyDescent="0.3">
      <c r="A40" s="4" t="s">
        <v>19</v>
      </c>
      <c r="B40">
        <f>SUM(B38)</f>
        <v>0</v>
      </c>
      <c r="C40">
        <f>SUM($B$38:C38)</f>
        <v>2</v>
      </c>
    </row>
    <row r="42" spans="1:23" s="3" customFormat="1" x14ac:dyDescent="0.3">
      <c r="A42" s="2" t="s">
        <v>8</v>
      </c>
      <c r="B42" s="3">
        <v>44044</v>
      </c>
      <c r="C42" s="3">
        <f t="shared" ref="C42:T42" si="1">B42+1</f>
        <v>44045</v>
      </c>
      <c r="D42" s="3">
        <f t="shared" si="1"/>
        <v>44046</v>
      </c>
      <c r="E42" s="3">
        <f t="shared" si="1"/>
        <v>44047</v>
      </c>
      <c r="F42" s="3">
        <f t="shared" si="1"/>
        <v>44048</v>
      </c>
      <c r="G42" s="3">
        <f t="shared" si="1"/>
        <v>44049</v>
      </c>
      <c r="H42" s="3">
        <f t="shared" si="1"/>
        <v>44050</v>
      </c>
      <c r="I42" s="3">
        <f t="shared" si="1"/>
        <v>44051</v>
      </c>
      <c r="J42" s="3">
        <f t="shared" si="1"/>
        <v>44052</v>
      </c>
      <c r="K42" s="3">
        <f t="shared" si="1"/>
        <v>44053</v>
      </c>
      <c r="L42" s="3">
        <f t="shared" si="1"/>
        <v>44054</v>
      </c>
      <c r="M42" s="3">
        <f t="shared" si="1"/>
        <v>44055</v>
      </c>
      <c r="N42" s="3">
        <f t="shared" si="1"/>
        <v>44056</v>
      </c>
      <c r="O42" s="3">
        <f t="shared" si="1"/>
        <v>44057</v>
      </c>
      <c r="P42" s="3">
        <f t="shared" si="1"/>
        <v>44058</v>
      </c>
      <c r="Q42" s="3">
        <f t="shared" si="1"/>
        <v>44059</v>
      </c>
      <c r="R42" s="3">
        <f t="shared" si="1"/>
        <v>44060</v>
      </c>
      <c r="S42" s="3">
        <f t="shared" si="1"/>
        <v>44061</v>
      </c>
      <c r="T42" s="3">
        <f t="shared" si="1"/>
        <v>44062</v>
      </c>
      <c r="U42" s="3">
        <v>44063</v>
      </c>
      <c r="V42" s="3">
        <v>44064</v>
      </c>
      <c r="W42" s="3">
        <v>44065</v>
      </c>
    </row>
    <row r="43" spans="1:23" x14ac:dyDescent="0.3">
      <c r="A43" s="4" t="s">
        <v>20</v>
      </c>
      <c r="B43">
        <v>3</v>
      </c>
      <c r="C43">
        <v>17</v>
      </c>
      <c r="D43">
        <v>27</v>
      </c>
      <c r="E43">
        <v>299</v>
      </c>
      <c r="F43">
        <v>55</v>
      </c>
      <c r="G43">
        <v>45</v>
      </c>
      <c r="H43">
        <v>1</v>
      </c>
      <c r="I43">
        <v>0</v>
      </c>
      <c r="J43">
        <v>11</v>
      </c>
      <c r="K43">
        <v>0</v>
      </c>
      <c r="L43">
        <v>103</v>
      </c>
      <c r="M43">
        <v>276</v>
      </c>
      <c r="N43">
        <v>114</v>
      </c>
      <c r="O43">
        <v>202</v>
      </c>
      <c r="P43">
        <v>133</v>
      </c>
      <c r="Q43">
        <v>98</v>
      </c>
      <c r="R43">
        <v>211</v>
      </c>
      <c r="S43">
        <v>213</v>
      </c>
      <c r="T43">
        <v>367</v>
      </c>
      <c r="U43">
        <v>257</v>
      </c>
      <c r="V43">
        <v>347</v>
      </c>
      <c r="W43">
        <v>168</v>
      </c>
    </row>
    <row r="44" spans="1:23" x14ac:dyDescent="0.3">
      <c r="A44" s="4" t="s">
        <v>21</v>
      </c>
      <c r="B44">
        <v>0</v>
      </c>
      <c r="C44">
        <v>0</v>
      </c>
      <c r="D44">
        <v>0</v>
      </c>
      <c r="E44">
        <v>2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1</v>
      </c>
      <c r="P44">
        <v>4</v>
      </c>
      <c r="Q44">
        <v>2</v>
      </c>
      <c r="R44">
        <v>9</v>
      </c>
      <c r="S44">
        <v>0</v>
      </c>
      <c r="T44">
        <v>4</v>
      </c>
      <c r="U44">
        <v>9</v>
      </c>
      <c r="V44">
        <v>14</v>
      </c>
      <c r="W44">
        <v>3</v>
      </c>
    </row>
    <row r="45" spans="1:23" x14ac:dyDescent="0.3">
      <c r="A45" s="4" t="s">
        <v>14</v>
      </c>
      <c r="B45">
        <f>SUM(B43)</f>
        <v>3</v>
      </c>
      <c r="C45">
        <f>SUM($B$43:C43)</f>
        <v>20</v>
      </c>
      <c r="D45">
        <f>SUM($B$43:D43)</f>
        <v>47</v>
      </c>
      <c r="E45">
        <f>SUM($B$43:E43)</f>
        <v>346</v>
      </c>
      <c r="F45">
        <f>SUM($B$43:F43)</f>
        <v>401</v>
      </c>
      <c r="G45">
        <f>SUM($B$43:G43)</f>
        <v>446</v>
      </c>
      <c r="H45">
        <f>SUM($B$43:H43)</f>
        <v>447</v>
      </c>
      <c r="I45">
        <f>SUM($B$43:I43)</f>
        <v>447</v>
      </c>
      <c r="J45">
        <f>SUM($B$43:J43)</f>
        <v>458</v>
      </c>
      <c r="K45">
        <f>SUM($B$43:K43)</f>
        <v>458</v>
      </c>
      <c r="L45">
        <f>SUM($B$43:L43)</f>
        <v>561</v>
      </c>
      <c r="M45">
        <f>SUM($B$43:M43)</f>
        <v>837</v>
      </c>
      <c r="N45">
        <f>SUM($B$43:N43)</f>
        <v>951</v>
      </c>
      <c r="O45">
        <f>SUM($B$43:O43)</f>
        <v>1153</v>
      </c>
      <c r="P45">
        <f>SUM($B$43:P43)</f>
        <v>1286</v>
      </c>
      <c r="Q45">
        <f>SUM($B$43:Q43)</f>
        <v>1384</v>
      </c>
      <c r="R45">
        <f>SUM($B$43:R43)</f>
        <v>1595</v>
      </c>
      <c r="S45">
        <f>SUM($B$43:S43)</f>
        <v>1808</v>
      </c>
      <c r="T45">
        <f>SUM($B$43:T43)</f>
        <v>2175</v>
      </c>
      <c r="U45" s="5">
        <f>SUM($B$43:U43)</f>
        <v>2432</v>
      </c>
      <c r="V45" s="5">
        <f>SUM($B$43:V43)</f>
        <v>2779</v>
      </c>
      <c r="W45" s="5">
        <f>SUM($B$43:W43)</f>
        <v>2947</v>
      </c>
    </row>
    <row r="46" spans="1:23" x14ac:dyDescent="0.3">
      <c r="A46" s="4" t="s">
        <v>15</v>
      </c>
      <c r="B46">
        <f>SUM(B44)</f>
        <v>0</v>
      </c>
      <c r="C46">
        <f>SUM($B$44:C44)</f>
        <v>0</v>
      </c>
      <c r="D46">
        <f>SUM($B$44:D44)</f>
        <v>0</v>
      </c>
      <c r="E46">
        <f>SUM($B$44:E44)</f>
        <v>2</v>
      </c>
      <c r="F46">
        <f>SUM($B$44:F44)</f>
        <v>3</v>
      </c>
      <c r="G46">
        <f>SUM($B$44:G44)</f>
        <v>4</v>
      </c>
      <c r="H46">
        <f>SUM($B$44:H44)</f>
        <v>4</v>
      </c>
      <c r="I46">
        <f>SUM($B$44:I44)</f>
        <v>4</v>
      </c>
      <c r="J46">
        <f>SUM($B$44:J44)</f>
        <v>4</v>
      </c>
      <c r="K46">
        <f>SUM($B$44:K44)</f>
        <v>4</v>
      </c>
      <c r="L46">
        <f>SUM($B$44:L44)</f>
        <v>4</v>
      </c>
      <c r="M46">
        <f>SUM($B$44:M44)</f>
        <v>4</v>
      </c>
      <c r="N46">
        <f>SUM($B$44:N44)</f>
        <v>6</v>
      </c>
      <c r="O46">
        <f>SUM($B$44:O44)</f>
        <v>7</v>
      </c>
      <c r="P46">
        <f>SUM($B$44:P44)</f>
        <v>11</v>
      </c>
      <c r="Q46">
        <f>SUM($B$44:Q44)</f>
        <v>13</v>
      </c>
      <c r="R46">
        <f>SUM($B$44:R44)</f>
        <v>22</v>
      </c>
      <c r="S46">
        <f>SUM($B$44:S44)</f>
        <v>22</v>
      </c>
      <c r="T46">
        <f>SUM($B$44:T44)</f>
        <v>26</v>
      </c>
      <c r="U46" s="5">
        <f>SUM($B$44:U44)</f>
        <v>35</v>
      </c>
      <c r="V46" s="5">
        <f>SUM($B$44:V44)</f>
        <v>49</v>
      </c>
      <c r="W46" s="5">
        <f>SUM($B$44:W44)</f>
        <v>52</v>
      </c>
    </row>
    <row r="48" spans="1:23" s="3" customFormat="1" ht="15" customHeight="1" x14ac:dyDescent="0.3">
      <c r="A48" s="2" t="s">
        <v>10</v>
      </c>
      <c r="B48" s="3">
        <v>44058</v>
      </c>
      <c r="C48" s="3">
        <v>44064</v>
      </c>
    </row>
    <row r="49" spans="1:18" x14ac:dyDescent="0.3">
      <c r="A49" s="4" t="s">
        <v>16</v>
      </c>
      <c r="B49">
        <f>5854+516</f>
        <v>6370</v>
      </c>
      <c r="C49">
        <v>5028</v>
      </c>
    </row>
    <row r="50" spans="1:18" x14ac:dyDescent="0.3">
      <c r="A50" s="4" t="s">
        <v>17</v>
      </c>
      <c r="B50">
        <f>15</f>
        <v>15</v>
      </c>
      <c r="C50">
        <v>22</v>
      </c>
    </row>
    <row r="51" spans="1:18" x14ac:dyDescent="0.3">
      <c r="A51" s="4" t="s">
        <v>18</v>
      </c>
      <c r="B51">
        <f>B49</f>
        <v>6370</v>
      </c>
      <c r="C51">
        <f>SUM($B$49:C49)</f>
        <v>11398</v>
      </c>
    </row>
    <row r="52" spans="1:18" x14ac:dyDescent="0.3">
      <c r="A52" s="4" t="s">
        <v>19</v>
      </c>
      <c r="B52">
        <f>B50</f>
        <v>15</v>
      </c>
      <c r="C52">
        <f>SUM($B$50:C50)</f>
        <v>37</v>
      </c>
    </row>
    <row r="54" spans="1:18" s="3" customFormat="1" x14ac:dyDescent="0.3">
      <c r="A54" s="2" t="s">
        <v>12</v>
      </c>
      <c r="B54" s="3">
        <v>44050</v>
      </c>
      <c r="C54" s="3">
        <f t="shared" ref="C54:P54" si="2">B54+1</f>
        <v>44051</v>
      </c>
      <c r="D54" s="3">
        <f t="shared" si="2"/>
        <v>44052</v>
      </c>
      <c r="E54" s="3">
        <f t="shared" si="2"/>
        <v>44053</v>
      </c>
      <c r="F54" s="3">
        <f t="shared" si="2"/>
        <v>44054</v>
      </c>
      <c r="G54" s="3">
        <f t="shared" si="2"/>
        <v>44055</v>
      </c>
      <c r="H54" s="3">
        <f t="shared" si="2"/>
        <v>44056</v>
      </c>
      <c r="I54" s="3">
        <f t="shared" si="2"/>
        <v>44057</v>
      </c>
      <c r="J54" s="3">
        <f t="shared" si="2"/>
        <v>44058</v>
      </c>
      <c r="K54" s="3">
        <f t="shared" si="2"/>
        <v>44059</v>
      </c>
      <c r="L54" s="3">
        <f t="shared" si="2"/>
        <v>44060</v>
      </c>
      <c r="M54" s="3">
        <f t="shared" si="2"/>
        <v>44061</v>
      </c>
      <c r="N54" s="3">
        <f t="shared" si="2"/>
        <v>44062</v>
      </c>
      <c r="O54" s="3">
        <f t="shared" si="2"/>
        <v>44063</v>
      </c>
      <c r="P54" s="3">
        <f t="shared" si="2"/>
        <v>44064</v>
      </c>
      <c r="Q54" s="3">
        <v>44065</v>
      </c>
      <c r="R54" s="3">
        <v>44066</v>
      </c>
    </row>
    <row r="55" spans="1:18" x14ac:dyDescent="0.3">
      <c r="A55" s="4" t="s">
        <v>20</v>
      </c>
      <c r="B55">
        <v>210</v>
      </c>
      <c r="C55">
        <v>9</v>
      </c>
      <c r="D55">
        <v>0</v>
      </c>
      <c r="E55">
        <v>0</v>
      </c>
      <c r="F55">
        <v>219</v>
      </c>
      <c r="G55">
        <v>48</v>
      </c>
      <c r="H55">
        <v>246</v>
      </c>
      <c r="I55">
        <v>578</v>
      </c>
      <c r="J55">
        <v>0</v>
      </c>
      <c r="K55">
        <v>0</v>
      </c>
      <c r="L55">
        <v>0</v>
      </c>
      <c r="M55">
        <v>645</v>
      </c>
      <c r="N55">
        <v>582</v>
      </c>
      <c r="O55">
        <v>831</v>
      </c>
      <c r="P55">
        <v>1016</v>
      </c>
      <c r="Q55">
        <v>1002</v>
      </c>
      <c r="R55">
        <v>667</v>
      </c>
    </row>
    <row r="56" spans="1:18" x14ac:dyDescent="0.3">
      <c r="A56" s="4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2</v>
      </c>
      <c r="Q56">
        <v>0</v>
      </c>
      <c r="R56">
        <v>1</v>
      </c>
    </row>
    <row r="57" spans="1:18" x14ac:dyDescent="0.3">
      <c r="A57" s="4" t="s">
        <v>14</v>
      </c>
      <c r="B57">
        <f>SUM(B55)</f>
        <v>210</v>
      </c>
      <c r="C57">
        <f>SUM($B$55:C55)</f>
        <v>219</v>
      </c>
      <c r="D57">
        <f>SUM($B$55:D55)</f>
        <v>219</v>
      </c>
      <c r="E57">
        <f>SUM($B$55:E55)</f>
        <v>219</v>
      </c>
      <c r="F57">
        <f>SUM($B$55:F55)</f>
        <v>438</v>
      </c>
      <c r="G57">
        <f>SUM($B$55:G55)</f>
        <v>486</v>
      </c>
      <c r="H57">
        <f>SUM($B$55:H55)</f>
        <v>732</v>
      </c>
      <c r="I57">
        <f>SUM($B$55:I55)</f>
        <v>1310</v>
      </c>
      <c r="J57">
        <f>SUM($B$55:J55)</f>
        <v>1310</v>
      </c>
      <c r="K57">
        <f>SUM($B$55:K55)</f>
        <v>1310</v>
      </c>
      <c r="L57">
        <f>SUM($B$55:L55)</f>
        <v>1310</v>
      </c>
      <c r="M57">
        <f>SUM($B$55:M55)</f>
        <v>1955</v>
      </c>
      <c r="N57">
        <f>SUM($B$55:N55)</f>
        <v>2537</v>
      </c>
      <c r="O57">
        <f>SUM($B$55:O55)</f>
        <v>3368</v>
      </c>
      <c r="P57">
        <f>SUM($B$55:P55)</f>
        <v>4384</v>
      </c>
      <c r="Q57">
        <f>SUM($B$55:Q55)</f>
        <v>5386</v>
      </c>
      <c r="R57" s="5">
        <f>SUM($B$55:R55)</f>
        <v>6053</v>
      </c>
    </row>
    <row r="58" spans="1:18" x14ac:dyDescent="0.3">
      <c r="A58" s="4" t="s">
        <v>15</v>
      </c>
      <c r="B58">
        <f>SUM(B56)</f>
        <v>0</v>
      </c>
      <c r="C58">
        <f>SUM($B$56:C56)</f>
        <v>0</v>
      </c>
      <c r="D58">
        <f>SUM($B$56:D56)</f>
        <v>0</v>
      </c>
      <c r="E58">
        <f>SUM($B$56:E56)</f>
        <v>0</v>
      </c>
      <c r="F58">
        <f>SUM($B$56:F56)</f>
        <v>0</v>
      </c>
      <c r="G58">
        <f>SUM($B$56:G56)</f>
        <v>0</v>
      </c>
      <c r="H58">
        <f>SUM($B$56:H56)</f>
        <v>1</v>
      </c>
      <c r="I58">
        <f>SUM($B$56:I56)</f>
        <v>1</v>
      </c>
      <c r="J58">
        <f>SUM($B$56:J56)</f>
        <v>1</v>
      </c>
      <c r="K58">
        <f>SUM($B$56:K56)</f>
        <v>1</v>
      </c>
      <c r="L58">
        <f>SUM($B$56:L56)</f>
        <v>1</v>
      </c>
      <c r="M58">
        <f>SUM($B$56:M56)</f>
        <v>2</v>
      </c>
      <c r="N58">
        <f>SUM($B$56:N56)</f>
        <v>2</v>
      </c>
      <c r="O58">
        <f>SUM($B$56:O56)</f>
        <v>3</v>
      </c>
      <c r="P58">
        <f>SUM($B$56:P56)</f>
        <v>5</v>
      </c>
      <c r="Q58">
        <f>SUM($B$56:Q56)</f>
        <v>5</v>
      </c>
      <c r="R58" s="5">
        <f>SUM($B$56:R56)</f>
        <v>6</v>
      </c>
    </row>
    <row r="60" spans="1:18" x14ac:dyDescent="0.3">
      <c r="A60" s="4" t="s">
        <v>22</v>
      </c>
      <c r="B60" s="3">
        <v>44049</v>
      </c>
      <c r="C60" s="3">
        <v>44054</v>
      </c>
      <c r="D60" s="3">
        <v>44061</v>
      </c>
      <c r="E60" s="3">
        <v>44064</v>
      </c>
      <c r="F60" s="3">
        <v>44067</v>
      </c>
    </row>
    <row r="61" spans="1:18" x14ac:dyDescent="0.3">
      <c r="A61" s="4" t="s">
        <v>16</v>
      </c>
    </row>
    <row r="62" spans="1:18" x14ac:dyDescent="0.3">
      <c r="A62" s="4" t="s">
        <v>17</v>
      </c>
      <c r="B62">
        <v>0</v>
      </c>
      <c r="C62">
        <v>3</v>
      </c>
      <c r="D62">
        <v>2</v>
      </c>
      <c r="E62">
        <v>5</v>
      </c>
      <c r="F62">
        <v>2</v>
      </c>
    </row>
    <row r="63" spans="1:18" x14ac:dyDescent="0.3">
      <c r="A63" s="4" t="s">
        <v>18</v>
      </c>
      <c r="B63" s="5">
        <f>SUM($B$61:B61)</f>
        <v>0</v>
      </c>
      <c r="C63">
        <f>SUM($B$61:C61)</f>
        <v>0</v>
      </c>
      <c r="D63" s="5">
        <f>SUM($B$61:D61)</f>
        <v>0</v>
      </c>
      <c r="E63" s="5">
        <f>SUM($B$61:E61)</f>
        <v>0</v>
      </c>
      <c r="F63" s="5">
        <f>SUM($B$61:F61)</f>
        <v>0</v>
      </c>
    </row>
    <row r="64" spans="1:18" x14ac:dyDescent="0.3">
      <c r="A64" s="4" t="s">
        <v>19</v>
      </c>
      <c r="B64" s="5">
        <f>SUM($B$61:B62)</f>
        <v>0</v>
      </c>
      <c r="C64" s="5">
        <f>SUM($B$61:C62)</f>
        <v>3</v>
      </c>
      <c r="D64" s="5">
        <f>SUM($B$61:D62)</f>
        <v>5</v>
      </c>
      <c r="E64" s="5">
        <f>SUM($B$61:E62)</f>
        <v>10</v>
      </c>
      <c r="F64" s="5">
        <f>SUM($B$61:F62)</f>
        <v>12</v>
      </c>
    </row>
    <row r="66" spans="1:95" x14ac:dyDescent="0.3">
      <c r="A66" s="4" t="s">
        <v>24</v>
      </c>
      <c r="B66" s="3">
        <v>44052</v>
      </c>
      <c r="C66" s="3">
        <v>44062</v>
      </c>
      <c r="D66" s="3">
        <v>44063</v>
      </c>
      <c r="E66" s="3">
        <v>44064</v>
      </c>
      <c r="F66" s="3">
        <v>44065</v>
      </c>
      <c r="G66" s="3">
        <v>44066</v>
      </c>
      <c r="H66" s="3">
        <v>44067</v>
      </c>
    </row>
    <row r="67" spans="1:95" x14ac:dyDescent="0.3">
      <c r="A67" s="4" t="s">
        <v>20</v>
      </c>
      <c r="B67">
        <v>333</v>
      </c>
      <c r="C67">
        <v>809</v>
      </c>
      <c r="D67">
        <v>1408</v>
      </c>
      <c r="E67">
        <v>852</v>
      </c>
      <c r="F67">
        <v>763</v>
      </c>
      <c r="G67">
        <v>518</v>
      </c>
      <c r="H67">
        <v>6</v>
      </c>
    </row>
    <row r="68" spans="1:95" x14ac:dyDescent="0.3">
      <c r="A68" s="4" t="s">
        <v>21</v>
      </c>
      <c r="B68">
        <v>1</v>
      </c>
      <c r="C68">
        <v>2</v>
      </c>
      <c r="D68">
        <v>2</v>
      </c>
      <c r="E68">
        <v>0</v>
      </c>
      <c r="F68">
        <v>1</v>
      </c>
      <c r="G68">
        <v>1</v>
      </c>
      <c r="H68">
        <v>0</v>
      </c>
    </row>
    <row r="69" spans="1:95" x14ac:dyDescent="0.3">
      <c r="A69" s="4" t="s">
        <v>14</v>
      </c>
      <c r="B69" s="5">
        <f>SUM($B$67:B67)</f>
        <v>333</v>
      </c>
      <c r="C69" s="5">
        <f>SUM($B$67:C67)</f>
        <v>1142</v>
      </c>
      <c r="D69" s="5">
        <f>SUM($B$67:D67)</f>
        <v>2550</v>
      </c>
      <c r="E69" s="5">
        <f>SUM($B$67:E67)</f>
        <v>3402</v>
      </c>
      <c r="F69" s="5">
        <f>SUM($B$67:F67)</f>
        <v>4165</v>
      </c>
      <c r="G69">
        <f>SUM($B$67:G67)</f>
        <v>4683</v>
      </c>
      <c r="H69" s="5">
        <f>SUM($B$67:H67)</f>
        <v>4689</v>
      </c>
    </row>
    <row r="70" spans="1:95" x14ac:dyDescent="0.3">
      <c r="A70" s="4" t="s">
        <v>15</v>
      </c>
      <c r="B70" s="5">
        <f>SUM($B$68:B68)</f>
        <v>1</v>
      </c>
      <c r="C70" s="5">
        <f>SUM($B$68:C68)</f>
        <v>3</v>
      </c>
      <c r="D70" s="5">
        <f>SUM($B$68:D68)</f>
        <v>5</v>
      </c>
      <c r="E70" s="5">
        <f>SUM($B$68:E68)</f>
        <v>5</v>
      </c>
      <c r="F70" s="5">
        <f>SUM($B$68:F68)</f>
        <v>6</v>
      </c>
      <c r="G70" s="5">
        <f>SUM($B$68:G68)</f>
        <v>7</v>
      </c>
      <c r="H70" s="5">
        <f>SUM($B$68:H68)</f>
        <v>7</v>
      </c>
    </row>
    <row r="72" spans="1:95" x14ac:dyDescent="0.3">
      <c r="A72" s="4" t="s">
        <v>26</v>
      </c>
      <c r="B72" s="3">
        <v>43898</v>
      </c>
      <c r="C72" s="3">
        <f t="shared" ref="C72:Z72" si="3">B72+7</f>
        <v>43905</v>
      </c>
      <c r="D72" s="3">
        <f t="shared" si="3"/>
        <v>43912</v>
      </c>
      <c r="E72" s="3">
        <f t="shared" si="3"/>
        <v>43919</v>
      </c>
      <c r="F72" s="3">
        <f t="shared" si="3"/>
        <v>43926</v>
      </c>
      <c r="G72" s="3">
        <f t="shared" si="3"/>
        <v>43933</v>
      </c>
      <c r="H72" s="3">
        <f t="shared" si="3"/>
        <v>43940</v>
      </c>
      <c r="I72" s="3">
        <f t="shared" si="3"/>
        <v>43947</v>
      </c>
      <c r="J72" s="3">
        <f t="shared" si="3"/>
        <v>43954</v>
      </c>
      <c r="K72" s="3">
        <f t="shared" si="3"/>
        <v>43961</v>
      </c>
      <c r="L72" s="3">
        <f t="shared" si="3"/>
        <v>43968</v>
      </c>
      <c r="M72" s="3">
        <f t="shared" si="3"/>
        <v>43975</v>
      </c>
      <c r="N72" s="3">
        <f t="shared" si="3"/>
        <v>43982</v>
      </c>
      <c r="O72" s="3">
        <f t="shared" si="3"/>
        <v>43989</v>
      </c>
      <c r="P72" s="3">
        <f t="shared" si="3"/>
        <v>43996</v>
      </c>
      <c r="Q72" s="3">
        <f t="shared" si="3"/>
        <v>44003</v>
      </c>
      <c r="R72" s="3">
        <f t="shared" si="3"/>
        <v>44010</v>
      </c>
      <c r="S72" s="3">
        <f t="shared" si="3"/>
        <v>44017</v>
      </c>
      <c r="T72" s="3">
        <f t="shared" si="3"/>
        <v>44024</v>
      </c>
      <c r="U72" s="3">
        <f t="shared" si="3"/>
        <v>44031</v>
      </c>
      <c r="V72" s="3">
        <f t="shared" si="3"/>
        <v>44038</v>
      </c>
      <c r="W72" s="3">
        <f t="shared" si="3"/>
        <v>44045</v>
      </c>
      <c r="X72" s="3">
        <f t="shared" si="3"/>
        <v>44052</v>
      </c>
      <c r="Y72" s="3">
        <f t="shared" si="3"/>
        <v>44059</v>
      </c>
      <c r="Z72" s="3">
        <f t="shared" si="3"/>
        <v>44066</v>
      </c>
      <c r="AA72" s="3"/>
      <c r="AB72" s="3"/>
    </row>
    <row r="73" spans="1:95" x14ac:dyDescent="0.3">
      <c r="A73" s="4" t="s">
        <v>16</v>
      </c>
      <c r="B73">
        <v>36</v>
      </c>
      <c r="C73">
        <v>273</v>
      </c>
      <c r="D73">
        <v>179</v>
      </c>
      <c r="E73">
        <v>120</v>
      </c>
      <c r="F73">
        <v>106</v>
      </c>
      <c r="G73">
        <v>86</v>
      </c>
      <c r="H73">
        <v>124</v>
      </c>
      <c r="I73">
        <v>129</v>
      </c>
      <c r="J73">
        <v>163</v>
      </c>
      <c r="K73">
        <v>162</v>
      </c>
      <c r="L73">
        <v>160</v>
      </c>
      <c r="M73">
        <v>156</v>
      </c>
      <c r="N73">
        <v>199</v>
      </c>
      <c r="O73">
        <v>329</v>
      </c>
      <c r="P73">
        <v>439</v>
      </c>
      <c r="Q73">
        <v>346</v>
      </c>
      <c r="R73">
        <v>395</v>
      </c>
      <c r="S73">
        <v>570</v>
      </c>
      <c r="T73">
        <v>521</v>
      </c>
      <c r="U73">
        <v>460</v>
      </c>
      <c r="V73">
        <v>559</v>
      </c>
      <c r="W73">
        <v>1018</v>
      </c>
      <c r="X73">
        <v>865</v>
      </c>
      <c r="Y73">
        <v>846</v>
      </c>
      <c r="Z73">
        <v>11</v>
      </c>
    </row>
    <row r="74" spans="1:95" x14ac:dyDescent="0.3">
      <c r="A74" s="4" t="s">
        <v>28</v>
      </c>
      <c r="B74">
        <v>0.19400000000000001</v>
      </c>
      <c r="C74">
        <v>0.125</v>
      </c>
      <c r="D74">
        <v>0.223</v>
      </c>
      <c r="E74">
        <v>0.16700000000000001</v>
      </c>
      <c r="F74">
        <v>8.5000000000000006E-2</v>
      </c>
      <c r="G74">
        <v>4.7E-2</v>
      </c>
      <c r="H74">
        <v>0.04</v>
      </c>
      <c r="I74">
        <v>8.0000000000000002E-3</v>
      </c>
      <c r="J74">
        <v>2.5000000000000001E-2</v>
      </c>
      <c r="K74">
        <v>6.0000000000000001E-3</v>
      </c>
      <c r="L74">
        <v>1.9E-2</v>
      </c>
      <c r="M74">
        <v>6.0000000000000001E-3</v>
      </c>
      <c r="N74">
        <v>5.0000000000000001E-3</v>
      </c>
      <c r="O74">
        <v>1.4999999999999999E-2</v>
      </c>
      <c r="P74">
        <v>4.8000000000000001E-2</v>
      </c>
      <c r="Q74">
        <v>2.9000000000000001E-2</v>
      </c>
      <c r="R74">
        <v>2.5000000000000001E-2</v>
      </c>
      <c r="S74">
        <v>2.3E-2</v>
      </c>
      <c r="T74">
        <v>3.1E-2</v>
      </c>
      <c r="U74">
        <v>4.5999999999999999E-2</v>
      </c>
      <c r="V74">
        <v>3.9E-2</v>
      </c>
      <c r="W74">
        <v>1.6E-2</v>
      </c>
      <c r="X74">
        <v>0.01</v>
      </c>
      <c r="Y74">
        <v>8.9999999999999993E-3</v>
      </c>
      <c r="Z74">
        <v>0</v>
      </c>
    </row>
    <row r="75" spans="1:95" x14ac:dyDescent="0.3">
      <c r="A75" s="4" t="s">
        <v>17</v>
      </c>
      <c r="B75">
        <f>ROUND(B74*B73,0)</f>
        <v>7</v>
      </c>
      <c r="C75" s="5">
        <f t="shared" ref="C75:Z75" si="4">ROUND(C74*C73,0)</f>
        <v>34</v>
      </c>
      <c r="D75" s="5">
        <f t="shared" si="4"/>
        <v>40</v>
      </c>
      <c r="E75" s="5">
        <f t="shared" si="4"/>
        <v>20</v>
      </c>
      <c r="F75" s="5">
        <f t="shared" si="4"/>
        <v>9</v>
      </c>
      <c r="G75" s="5">
        <f t="shared" si="4"/>
        <v>4</v>
      </c>
      <c r="H75" s="5">
        <f t="shared" si="4"/>
        <v>5</v>
      </c>
      <c r="I75" s="5">
        <f t="shared" si="4"/>
        <v>1</v>
      </c>
      <c r="J75" s="5">
        <f t="shared" si="4"/>
        <v>4</v>
      </c>
      <c r="K75" s="5">
        <f t="shared" si="4"/>
        <v>1</v>
      </c>
      <c r="L75" s="5">
        <f t="shared" si="4"/>
        <v>3</v>
      </c>
      <c r="M75" s="5">
        <f t="shared" si="4"/>
        <v>1</v>
      </c>
      <c r="N75" s="5">
        <f t="shared" si="4"/>
        <v>1</v>
      </c>
      <c r="O75" s="5">
        <f t="shared" si="4"/>
        <v>5</v>
      </c>
      <c r="P75" s="5">
        <f t="shared" si="4"/>
        <v>21</v>
      </c>
      <c r="Q75" s="5">
        <f t="shared" si="4"/>
        <v>10</v>
      </c>
      <c r="R75" s="5">
        <f t="shared" si="4"/>
        <v>10</v>
      </c>
      <c r="S75" s="5">
        <f t="shared" si="4"/>
        <v>13</v>
      </c>
      <c r="T75" s="5">
        <f t="shared" si="4"/>
        <v>16</v>
      </c>
      <c r="U75" s="5">
        <f t="shared" si="4"/>
        <v>21</v>
      </c>
      <c r="V75" s="5">
        <f t="shared" si="4"/>
        <v>22</v>
      </c>
      <c r="W75" s="5">
        <f t="shared" si="4"/>
        <v>16</v>
      </c>
      <c r="X75" s="5">
        <f t="shared" si="4"/>
        <v>9</v>
      </c>
      <c r="Y75" s="5">
        <f t="shared" si="4"/>
        <v>8</v>
      </c>
      <c r="Z75" s="5">
        <f t="shared" si="4"/>
        <v>0</v>
      </c>
    </row>
    <row r="76" spans="1:95" x14ac:dyDescent="0.3">
      <c r="A76" s="4" t="s">
        <v>18</v>
      </c>
      <c r="B76" s="5">
        <f>SUM($B$73:B73)</f>
        <v>36</v>
      </c>
      <c r="C76">
        <f>SUM($B$73:C73)</f>
        <v>309</v>
      </c>
      <c r="D76" s="5">
        <f>SUM($B$73:D73)</f>
        <v>488</v>
      </c>
      <c r="E76" s="5">
        <f>SUM($B$73:E73)</f>
        <v>608</v>
      </c>
      <c r="F76" s="5">
        <f>SUM($B$73:F73)</f>
        <v>714</v>
      </c>
      <c r="G76" s="5">
        <f>SUM($B$73:G73)</f>
        <v>800</v>
      </c>
      <c r="H76" s="5">
        <f>SUM($B$73:H73)</f>
        <v>924</v>
      </c>
      <c r="I76" s="5">
        <f>SUM($B$73:I73)</f>
        <v>1053</v>
      </c>
      <c r="J76" s="5">
        <f>SUM($B$73:J73)</f>
        <v>1216</v>
      </c>
      <c r="K76" s="5">
        <f>SUM($B$73:K73)</f>
        <v>1378</v>
      </c>
      <c r="L76" s="5">
        <f>SUM($B$73:L73)</f>
        <v>1538</v>
      </c>
      <c r="M76" s="5">
        <f>SUM($B$73:M73)</f>
        <v>1694</v>
      </c>
      <c r="N76" s="5">
        <f>SUM($B$73:N73)</f>
        <v>1893</v>
      </c>
      <c r="O76" s="5">
        <f>SUM($B$73:O73)</f>
        <v>2222</v>
      </c>
      <c r="P76" s="5">
        <f>SUM($B$73:P73)</f>
        <v>2661</v>
      </c>
      <c r="Q76" s="5">
        <f>SUM($B$73:Q73)</f>
        <v>3007</v>
      </c>
      <c r="R76" s="5">
        <f>SUM($B$73:R73)</f>
        <v>3402</v>
      </c>
      <c r="S76" s="5">
        <f>SUM($B$73:S73)</f>
        <v>3972</v>
      </c>
      <c r="T76" s="5">
        <f>SUM($B$73:T73)</f>
        <v>4493</v>
      </c>
      <c r="U76" s="5">
        <f>SUM($B$73:U73)</f>
        <v>4953</v>
      </c>
      <c r="V76" s="5">
        <f>SUM($B$73:V73)</f>
        <v>5512</v>
      </c>
      <c r="W76" s="5">
        <f>SUM($B$73:W73)</f>
        <v>6530</v>
      </c>
      <c r="X76" s="5">
        <f>SUM($B$73:X73)</f>
        <v>7395</v>
      </c>
      <c r="Y76" s="5">
        <f>SUM($B$73:Y73)</f>
        <v>8241</v>
      </c>
      <c r="Z76" s="5">
        <f>SUM($B$73:Z73)</f>
        <v>8252</v>
      </c>
    </row>
    <row r="77" spans="1:95" x14ac:dyDescent="0.3">
      <c r="A77" s="4" t="s">
        <v>19</v>
      </c>
      <c r="B77" s="5">
        <f>SUM($B$74:B74)</f>
        <v>0.19400000000000001</v>
      </c>
      <c r="C77" s="5">
        <f>SUM($B$74:C74)</f>
        <v>0.31900000000000001</v>
      </c>
      <c r="D77" s="5">
        <f>SUM($B$74:D74)</f>
        <v>0.54200000000000004</v>
      </c>
      <c r="E77" s="5">
        <f>SUM($B$74:E74)</f>
        <v>0.70900000000000007</v>
      </c>
      <c r="F77" s="5">
        <f>SUM($B$74:F74)</f>
        <v>0.79400000000000004</v>
      </c>
      <c r="G77" s="5">
        <f>SUM($B$74:G74)</f>
        <v>0.84100000000000008</v>
      </c>
      <c r="H77" s="5">
        <f>SUM($B$74:H74)</f>
        <v>0.88100000000000012</v>
      </c>
      <c r="I77" s="5">
        <f>SUM($B$74:I74)</f>
        <v>0.88900000000000012</v>
      </c>
      <c r="J77" s="5">
        <f>SUM($B$74:J74)</f>
        <v>0.91400000000000015</v>
      </c>
      <c r="K77" s="5">
        <f>SUM($B$74:K74)</f>
        <v>0.92000000000000015</v>
      </c>
      <c r="L77" s="5">
        <f>SUM($B$74:L74)</f>
        <v>0.93900000000000017</v>
      </c>
      <c r="M77" s="5">
        <f>SUM($B$74:M74)</f>
        <v>0.94500000000000017</v>
      </c>
      <c r="N77" s="5">
        <f>SUM($B$74:N74)</f>
        <v>0.95000000000000018</v>
      </c>
      <c r="O77" s="5">
        <f>SUM($B$74:O74)</f>
        <v>0.96500000000000019</v>
      </c>
      <c r="P77" s="5">
        <f>SUM($B$74:P74)</f>
        <v>1.0130000000000001</v>
      </c>
      <c r="Q77" s="5">
        <f>SUM($B$74:Q74)</f>
        <v>1.042</v>
      </c>
      <c r="R77" s="5">
        <f>SUM($B$74:R74)</f>
        <v>1.0669999999999999</v>
      </c>
      <c r="S77" s="5">
        <f>SUM($B$74:S74)</f>
        <v>1.0899999999999999</v>
      </c>
      <c r="T77" s="5">
        <f>SUM($B$74:T74)</f>
        <v>1.1209999999999998</v>
      </c>
      <c r="U77" s="5">
        <f>SUM($B$74:U74)</f>
        <v>1.1669999999999998</v>
      </c>
      <c r="V77" s="5">
        <f>SUM($B$74:V74)</f>
        <v>1.2059999999999997</v>
      </c>
      <c r="W77" s="5">
        <f>SUM($B$74:W74)</f>
        <v>1.2219999999999998</v>
      </c>
      <c r="X77" s="5">
        <f>SUM($B$74:X74)</f>
        <v>1.2319999999999998</v>
      </c>
      <c r="Y77" s="5">
        <f>SUM($B$74:Y74)</f>
        <v>1.2409999999999997</v>
      </c>
      <c r="Z77" s="5">
        <f>SUM($B$74:Z74)</f>
        <v>1.2409999999999997</v>
      </c>
    </row>
    <row r="79" spans="1:95" x14ac:dyDescent="0.3">
      <c r="A79" s="4" t="s">
        <v>29</v>
      </c>
      <c r="B79" s="3">
        <v>43989</v>
      </c>
      <c r="C79" s="3">
        <f>B79+7</f>
        <v>43996</v>
      </c>
      <c r="D79" s="3">
        <f>C79+7</f>
        <v>44003</v>
      </c>
      <c r="E79" s="3">
        <f>D79+7</f>
        <v>44010</v>
      </c>
      <c r="F79" s="3">
        <f>E79+7</f>
        <v>44017</v>
      </c>
      <c r="G79" s="3">
        <v>44031</v>
      </c>
      <c r="H79" s="3">
        <f t="shared" ref="H79:K79" si="5">G79+7</f>
        <v>44038</v>
      </c>
      <c r="I79" s="3">
        <f t="shared" si="5"/>
        <v>44045</v>
      </c>
      <c r="J79" s="3">
        <f t="shared" si="5"/>
        <v>44052</v>
      </c>
      <c r="K79" s="3">
        <f t="shared" si="5"/>
        <v>44059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1:95" x14ac:dyDescent="0.3">
      <c r="A80" s="4" t="s">
        <v>16</v>
      </c>
      <c r="B80">
        <v>85</v>
      </c>
      <c r="C80">
        <v>168</v>
      </c>
      <c r="D80">
        <v>51</v>
      </c>
      <c r="E80">
        <v>42</v>
      </c>
      <c r="F80">
        <v>46</v>
      </c>
      <c r="G80">
        <v>82</v>
      </c>
      <c r="H80">
        <v>319</v>
      </c>
      <c r="I80">
        <v>78</v>
      </c>
      <c r="J80">
        <v>210</v>
      </c>
      <c r="K80">
        <v>222</v>
      </c>
    </row>
    <row r="81" spans="1:24" x14ac:dyDescent="0.3">
      <c r="A81" s="4" t="s">
        <v>17</v>
      </c>
      <c r="B81">
        <v>3</v>
      </c>
      <c r="C81">
        <v>14</v>
      </c>
      <c r="D81">
        <v>3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24" x14ac:dyDescent="0.3">
      <c r="A82" s="4" t="s">
        <v>18</v>
      </c>
      <c r="B82" s="5">
        <f>SUM($B80:B80)</f>
        <v>85</v>
      </c>
      <c r="C82">
        <f>SUM($B80:C80)</f>
        <v>253</v>
      </c>
      <c r="D82" s="5">
        <f>SUM($B80:D80)</f>
        <v>304</v>
      </c>
      <c r="E82" s="5">
        <f>SUM($B80:E80)</f>
        <v>346</v>
      </c>
      <c r="F82" s="5">
        <f>SUM($B80:F80)</f>
        <v>392</v>
      </c>
      <c r="G82" s="5">
        <f>SUM($B80:G80)</f>
        <v>474</v>
      </c>
      <c r="H82" s="5">
        <f>SUM($B80:H80)</f>
        <v>793</v>
      </c>
      <c r="I82" s="5">
        <f>SUM($B80:I80)</f>
        <v>871</v>
      </c>
      <c r="J82" s="5">
        <f>SUM($B80:J80)</f>
        <v>1081</v>
      </c>
      <c r="K82" s="5">
        <f>SUM($B80:K80)</f>
        <v>1303</v>
      </c>
    </row>
    <row r="83" spans="1:24" x14ac:dyDescent="0.3">
      <c r="A83" s="4" t="s">
        <v>19</v>
      </c>
      <c r="B83" s="5">
        <f>SUM($B81:B81)</f>
        <v>3</v>
      </c>
      <c r="C83" s="5">
        <f>SUM($B81:C81)</f>
        <v>17</v>
      </c>
      <c r="D83" s="5">
        <f>SUM($B81:D81)</f>
        <v>20</v>
      </c>
      <c r="E83" s="5">
        <f>SUM($B81:E81)</f>
        <v>20</v>
      </c>
      <c r="F83" s="5">
        <f>SUM($B81:F81)</f>
        <v>21</v>
      </c>
      <c r="G83" s="5">
        <f>SUM($B81:G81)</f>
        <v>21</v>
      </c>
      <c r="H83" s="5">
        <f>SUM($B81:H81)</f>
        <v>21</v>
      </c>
      <c r="I83" s="5">
        <f>SUM($B81:I81)</f>
        <v>21</v>
      </c>
      <c r="J83" s="5">
        <f>SUM($B81:J81)</f>
        <v>21</v>
      </c>
      <c r="K83" s="5">
        <f>SUM($B81:K81)</f>
        <v>21</v>
      </c>
    </row>
    <row r="85" spans="1:24" x14ac:dyDescent="0.3">
      <c r="A85" s="4" t="s">
        <v>38</v>
      </c>
      <c r="B85" s="3">
        <v>44052</v>
      </c>
      <c r="C85" s="3">
        <f>B85+1</f>
        <v>44053</v>
      </c>
      <c r="D85" s="3">
        <f t="shared" ref="D85:P85" si="6">C85+1</f>
        <v>44054</v>
      </c>
      <c r="E85" s="3">
        <f t="shared" si="6"/>
        <v>44055</v>
      </c>
      <c r="F85" s="3">
        <f t="shared" si="6"/>
        <v>44056</v>
      </c>
      <c r="G85" s="3">
        <f t="shared" si="6"/>
        <v>44057</v>
      </c>
      <c r="H85" s="3">
        <f t="shared" si="6"/>
        <v>44058</v>
      </c>
      <c r="I85" s="3">
        <f t="shared" si="6"/>
        <v>44059</v>
      </c>
      <c r="J85" s="3">
        <f t="shared" si="6"/>
        <v>44060</v>
      </c>
      <c r="K85" s="3">
        <f t="shared" si="6"/>
        <v>44061</v>
      </c>
      <c r="L85" s="3">
        <f t="shared" si="6"/>
        <v>44062</v>
      </c>
      <c r="M85" s="3">
        <f t="shared" si="6"/>
        <v>44063</v>
      </c>
      <c r="N85" s="3">
        <f t="shared" si="6"/>
        <v>44064</v>
      </c>
      <c r="O85" s="3">
        <f t="shared" si="6"/>
        <v>44065</v>
      </c>
      <c r="P85" s="3">
        <f t="shared" si="6"/>
        <v>44066</v>
      </c>
    </row>
    <row r="86" spans="1:24" x14ac:dyDescent="0.3">
      <c r="A86" s="4" t="s">
        <v>20</v>
      </c>
      <c r="B86">
        <v>487.5</v>
      </c>
      <c r="C86">
        <v>487.5</v>
      </c>
      <c r="D86">
        <v>487.5</v>
      </c>
      <c r="E86">
        <v>487.5</v>
      </c>
      <c r="F86">
        <v>487.5</v>
      </c>
      <c r="G86">
        <v>487.5</v>
      </c>
      <c r="H86">
        <v>450</v>
      </c>
      <c r="I86">
        <v>675</v>
      </c>
      <c r="J86">
        <v>900</v>
      </c>
      <c r="K86">
        <v>900</v>
      </c>
      <c r="L86">
        <v>675</v>
      </c>
      <c r="M86">
        <v>1125</v>
      </c>
      <c r="N86">
        <v>1800</v>
      </c>
      <c r="O86">
        <v>1350</v>
      </c>
      <c r="P86">
        <v>225</v>
      </c>
    </row>
    <row r="87" spans="1:24" x14ac:dyDescent="0.3">
      <c r="A87" s="4" t="s">
        <v>21</v>
      </c>
      <c r="B87">
        <f t="shared" ref="B87:G87" si="7">16/6</f>
        <v>2.6666666666666665</v>
      </c>
      <c r="C87" s="5">
        <f t="shared" si="7"/>
        <v>2.6666666666666665</v>
      </c>
      <c r="D87" s="5">
        <f t="shared" si="7"/>
        <v>2.6666666666666665</v>
      </c>
      <c r="E87" s="5">
        <f t="shared" si="7"/>
        <v>2.6666666666666665</v>
      </c>
      <c r="F87" s="5">
        <f t="shared" si="7"/>
        <v>2.6666666666666665</v>
      </c>
      <c r="G87" s="5">
        <f t="shared" si="7"/>
        <v>2.6666666666666665</v>
      </c>
      <c r="H87">
        <v>1</v>
      </c>
      <c r="I87">
        <v>2</v>
      </c>
      <c r="J87">
        <v>2</v>
      </c>
      <c r="K87">
        <v>3</v>
      </c>
      <c r="L87">
        <v>4</v>
      </c>
      <c r="M87">
        <v>30</v>
      </c>
      <c r="N87">
        <v>30</v>
      </c>
      <c r="O87">
        <v>39</v>
      </c>
      <c r="P87">
        <v>8</v>
      </c>
    </row>
    <row r="88" spans="1:24" x14ac:dyDescent="0.3">
      <c r="A88" s="4" t="s">
        <v>14</v>
      </c>
      <c r="B88" s="5">
        <f>SUM($B$86:B86)</f>
        <v>487.5</v>
      </c>
      <c r="C88">
        <f>SUM($B$86:C86)</f>
        <v>975</v>
      </c>
      <c r="D88" s="5">
        <f>SUM($B$86:D86)</f>
        <v>1462.5</v>
      </c>
      <c r="E88" s="5">
        <f>SUM($B$86:E86)</f>
        <v>1950</v>
      </c>
      <c r="F88" s="5">
        <f>SUM($B$86:F86)</f>
        <v>2437.5</v>
      </c>
      <c r="G88" s="5">
        <f>SUM($B$86:G86)</f>
        <v>2925</v>
      </c>
      <c r="H88" s="5">
        <f>SUM($B$86:H86)</f>
        <v>3375</v>
      </c>
      <c r="I88" s="5">
        <f>SUM($B$86:I86)</f>
        <v>4050</v>
      </c>
      <c r="J88" s="5">
        <f>SUM($B$86:J86)</f>
        <v>4950</v>
      </c>
      <c r="K88" s="5">
        <f>SUM($B$86:K86)</f>
        <v>5850</v>
      </c>
      <c r="L88" s="5">
        <f>SUM($B$86:L86)</f>
        <v>6525</v>
      </c>
      <c r="M88" s="5">
        <f>SUM($B$86:M86)</f>
        <v>7650</v>
      </c>
      <c r="N88" s="5">
        <f>SUM($B$86:N86)</f>
        <v>9450</v>
      </c>
      <c r="O88" s="5">
        <f>SUM($B$86:O86)</f>
        <v>10800</v>
      </c>
      <c r="P88" s="5">
        <f>SUM($B$86:P86)</f>
        <v>11025</v>
      </c>
    </row>
    <row r="89" spans="1:24" x14ac:dyDescent="0.3">
      <c r="A89" s="4" t="s">
        <v>15</v>
      </c>
      <c r="B89" s="5">
        <f>SUM($B$87:B87)</f>
        <v>2.6666666666666665</v>
      </c>
      <c r="C89">
        <f>SUM($B$87:C87)</f>
        <v>5.333333333333333</v>
      </c>
      <c r="D89" s="5">
        <f>SUM($B$87:D87)</f>
        <v>8</v>
      </c>
      <c r="E89" s="5">
        <f>SUM($B$87:E87)</f>
        <v>10.666666666666666</v>
      </c>
      <c r="F89" s="5">
        <f>SUM($B$87:F87)</f>
        <v>13.333333333333332</v>
      </c>
      <c r="G89" s="5">
        <f>SUM($B$87:G87)</f>
        <v>15.999999999999998</v>
      </c>
      <c r="H89" s="5">
        <f>SUM($B$87:H87)</f>
        <v>17</v>
      </c>
      <c r="I89" s="5">
        <f>SUM($B$87:I87)</f>
        <v>19</v>
      </c>
      <c r="J89" s="5">
        <f>SUM($B$87:J87)</f>
        <v>21</v>
      </c>
      <c r="K89" s="5">
        <f>SUM($B$87:K87)</f>
        <v>24</v>
      </c>
      <c r="L89" s="5">
        <f>SUM($B$87:L87)</f>
        <v>28</v>
      </c>
      <c r="M89" s="5">
        <f>SUM($B$87:M87)</f>
        <v>58</v>
      </c>
      <c r="N89" s="5">
        <f>SUM($B$87:N87)</f>
        <v>88</v>
      </c>
      <c r="O89" s="5">
        <f>SUM($B$87:O87)</f>
        <v>127</v>
      </c>
      <c r="P89" s="5">
        <f>SUM($B$87:P87)</f>
        <v>135</v>
      </c>
    </row>
    <row r="91" spans="1:24" x14ac:dyDescent="0.3">
      <c r="A91" s="4" t="s">
        <v>40</v>
      </c>
      <c r="B91" s="3">
        <v>44067</v>
      </c>
    </row>
    <row r="92" spans="1:24" x14ac:dyDescent="0.3">
      <c r="A92" s="4" t="s">
        <v>14</v>
      </c>
      <c r="B92">
        <v>5333</v>
      </c>
    </row>
    <row r="93" spans="1:24" x14ac:dyDescent="0.3">
      <c r="A93" s="4" t="s">
        <v>15</v>
      </c>
      <c r="B93">
        <v>3</v>
      </c>
    </row>
    <row r="95" spans="1:24" x14ac:dyDescent="0.3">
      <c r="A95" s="4" t="s">
        <v>44</v>
      </c>
      <c r="B95" s="3">
        <v>44045</v>
      </c>
      <c r="C95" s="3">
        <f t="shared" ref="C95:V95" si="8">B95+1</f>
        <v>44046</v>
      </c>
      <c r="D95" s="3">
        <f t="shared" si="8"/>
        <v>44047</v>
      </c>
      <c r="E95" s="3">
        <f t="shared" si="8"/>
        <v>44048</v>
      </c>
      <c r="F95" s="3">
        <f t="shared" si="8"/>
        <v>44049</v>
      </c>
      <c r="G95" s="3">
        <f t="shared" si="8"/>
        <v>44050</v>
      </c>
      <c r="H95" s="3">
        <f t="shared" si="8"/>
        <v>44051</v>
      </c>
      <c r="I95" s="3">
        <f t="shared" si="8"/>
        <v>44052</v>
      </c>
      <c r="J95" s="3">
        <f t="shared" si="8"/>
        <v>44053</v>
      </c>
      <c r="K95" s="3">
        <f t="shared" si="8"/>
        <v>44054</v>
      </c>
      <c r="L95" s="3">
        <f t="shared" si="8"/>
        <v>44055</v>
      </c>
      <c r="M95" s="3">
        <f t="shared" si="8"/>
        <v>44056</v>
      </c>
      <c r="N95" s="3">
        <f t="shared" si="8"/>
        <v>44057</v>
      </c>
      <c r="O95" s="3">
        <f t="shared" si="8"/>
        <v>44058</v>
      </c>
      <c r="P95" s="3">
        <f t="shared" si="8"/>
        <v>44059</v>
      </c>
      <c r="Q95" s="3">
        <f t="shared" si="8"/>
        <v>44060</v>
      </c>
      <c r="R95" s="3">
        <f t="shared" si="8"/>
        <v>44061</v>
      </c>
      <c r="S95" s="3">
        <f t="shared" si="8"/>
        <v>44062</v>
      </c>
      <c r="T95" s="3">
        <f t="shared" si="8"/>
        <v>44063</v>
      </c>
      <c r="U95" s="3">
        <f t="shared" si="8"/>
        <v>44064</v>
      </c>
      <c r="V95" s="3">
        <f t="shared" si="8"/>
        <v>44065</v>
      </c>
      <c r="W95" s="3"/>
      <c r="X95" s="3"/>
    </row>
    <row r="96" spans="1:24" x14ac:dyDescent="0.3">
      <c r="A96" s="4" t="s">
        <v>16</v>
      </c>
      <c r="H96">
        <f>341+101</f>
        <v>442</v>
      </c>
      <c r="O96">
        <f>101+128</f>
        <v>229</v>
      </c>
      <c r="V96">
        <f>79+48</f>
        <v>127</v>
      </c>
    </row>
    <row r="97" spans="1:22" x14ac:dyDescent="0.3">
      <c r="A97" s="4" t="s">
        <v>20</v>
      </c>
      <c r="B97">
        <f t="shared" ref="B97:H97" si="9">$H$96/7</f>
        <v>63.142857142857146</v>
      </c>
      <c r="C97" s="5">
        <f t="shared" si="9"/>
        <v>63.142857142857146</v>
      </c>
      <c r="D97" s="5">
        <f t="shared" si="9"/>
        <v>63.142857142857146</v>
      </c>
      <c r="E97" s="5">
        <f t="shared" si="9"/>
        <v>63.142857142857146</v>
      </c>
      <c r="F97" s="5">
        <f t="shared" si="9"/>
        <v>63.142857142857146</v>
      </c>
      <c r="G97" s="5">
        <f t="shared" si="9"/>
        <v>63.142857142857146</v>
      </c>
      <c r="H97" s="5">
        <f t="shared" si="9"/>
        <v>63.142857142857146</v>
      </c>
      <c r="I97">
        <f t="shared" ref="I97:O97" si="10">$O$96/7</f>
        <v>32.714285714285715</v>
      </c>
      <c r="J97" s="5">
        <f t="shared" si="10"/>
        <v>32.714285714285715</v>
      </c>
      <c r="K97" s="5">
        <f t="shared" si="10"/>
        <v>32.714285714285715</v>
      </c>
      <c r="L97" s="5">
        <f t="shared" si="10"/>
        <v>32.714285714285715</v>
      </c>
      <c r="M97" s="5">
        <f t="shared" si="10"/>
        <v>32.714285714285715</v>
      </c>
      <c r="N97" s="5">
        <f t="shared" si="10"/>
        <v>32.714285714285715</v>
      </c>
      <c r="O97" s="5">
        <f t="shared" si="10"/>
        <v>32.714285714285715</v>
      </c>
      <c r="P97">
        <f t="shared" ref="P97:V97" si="11">$V$96/7</f>
        <v>18.142857142857142</v>
      </c>
      <c r="Q97" s="5">
        <f t="shared" si="11"/>
        <v>18.142857142857142</v>
      </c>
      <c r="R97" s="5">
        <f t="shared" si="11"/>
        <v>18.142857142857142</v>
      </c>
      <c r="S97" s="5">
        <f t="shared" si="11"/>
        <v>18.142857142857142</v>
      </c>
      <c r="T97" s="5">
        <f t="shared" si="11"/>
        <v>18.142857142857142</v>
      </c>
      <c r="U97" s="5">
        <f t="shared" si="11"/>
        <v>18.142857142857142</v>
      </c>
      <c r="V97" s="5">
        <f t="shared" si="11"/>
        <v>18.142857142857142</v>
      </c>
    </row>
    <row r="98" spans="1:22" x14ac:dyDescent="0.3">
      <c r="A98" s="4" t="s">
        <v>21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2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</row>
    <row r="99" spans="1:22" x14ac:dyDescent="0.3">
      <c r="A99" s="4" t="s">
        <v>14</v>
      </c>
      <c r="B99" s="5">
        <f>SUM($B$97:B97)</f>
        <v>63.142857142857146</v>
      </c>
      <c r="C99">
        <f>SUM($B$97:C97)</f>
        <v>126.28571428571429</v>
      </c>
      <c r="D99" s="5">
        <f>SUM($B$97:D97)</f>
        <v>189.42857142857144</v>
      </c>
      <c r="E99" s="5">
        <f>SUM($B$97:E97)</f>
        <v>252.57142857142858</v>
      </c>
      <c r="F99" s="5">
        <f>SUM($B$97:F97)</f>
        <v>315.71428571428572</v>
      </c>
      <c r="G99" s="5">
        <f>SUM($B$97:G97)</f>
        <v>378.85714285714289</v>
      </c>
      <c r="H99" s="5">
        <f>SUM($B$97:H97)</f>
        <v>442.00000000000006</v>
      </c>
      <c r="I99" s="5">
        <f>SUM($B$97:I97)</f>
        <v>474.71428571428578</v>
      </c>
      <c r="J99" s="5">
        <f>SUM($B$97:J97)</f>
        <v>507.4285714285715</v>
      </c>
      <c r="K99" s="5">
        <f>SUM($B$97:K97)</f>
        <v>540.14285714285722</v>
      </c>
      <c r="L99" s="5">
        <f>SUM($B$97:L97)</f>
        <v>572.85714285714289</v>
      </c>
      <c r="M99" s="5">
        <f>SUM($B$97:M97)</f>
        <v>605.57142857142856</v>
      </c>
      <c r="N99" s="5">
        <f>SUM($B$97:N97)</f>
        <v>638.28571428571422</v>
      </c>
      <c r="O99" s="5">
        <f>SUM($B$97:O97)</f>
        <v>670.99999999999989</v>
      </c>
      <c r="P99" s="5">
        <f>SUM($B$97:P97)</f>
        <v>689.142857142857</v>
      </c>
      <c r="Q99" s="5">
        <f>SUM($B$97:Q97)</f>
        <v>707.28571428571411</v>
      </c>
      <c r="R99" s="5">
        <f>SUM($B$97:R97)</f>
        <v>725.42857142857122</v>
      </c>
      <c r="S99" s="5">
        <f>SUM($B$97:S97)</f>
        <v>743.57142857142833</v>
      </c>
      <c r="T99" s="5">
        <f>SUM($B$97:T97)</f>
        <v>761.71428571428544</v>
      </c>
      <c r="U99" s="5">
        <f>SUM($B$97:U97)</f>
        <v>779.85714285714255</v>
      </c>
      <c r="V99" s="5">
        <f>SUM($B$97:V97)</f>
        <v>797.99999999999966</v>
      </c>
    </row>
    <row r="100" spans="1:22" x14ac:dyDescent="0.3">
      <c r="A100" s="4" t="s">
        <v>15</v>
      </c>
      <c r="B100" s="5">
        <f>SUM($B$98:B98)</f>
        <v>0</v>
      </c>
      <c r="C100">
        <f>SUM($B$98:C98)</f>
        <v>1</v>
      </c>
      <c r="D100" s="5">
        <f>SUM($B$98:D98)</f>
        <v>1</v>
      </c>
      <c r="E100" s="5">
        <f>SUM($B$98:E98)</f>
        <v>1</v>
      </c>
      <c r="F100" s="5">
        <f>SUM($B$98:F98)</f>
        <v>1</v>
      </c>
      <c r="G100" s="5">
        <f>SUM($B$98:G98)</f>
        <v>2</v>
      </c>
      <c r="H100" s="5">
        <f>SUM($B$98:H98)</f>
        <v>2</v>
      </c>
      <c r="I100" s="5">
        <f>SUM($B$98:I98)</f>
        <v>3</v>
      </c>
      <c r="J100" s="5">
        <f>SUM($B$98:J98)</f>
        <v>3</v>
      </c>
      <c r="K100" s="5">
        <f>SUM($B$98:K98)</f>
        <v>5</v>
      </c>
      <c r="L100" s="5">
        <f>SUM($B$98:L98)</f>
        <v>5</v>
      </c>
      <c r="M100" s="5">
        <f>SUM($B$98:M98)</f>
        <v>5</v>
      </c>
      <c r="N100" s="5">
        <f>SUM($B$98:N98)</f>
        <v>5</v>
      </c>
      <c r="O100" s="5">
        <f>SUM($B$98:O98)</f>
        <v>6</v>
      </c>
      <c r="P100" s="5">
        <f>SUM($B$98:P98)</f>
        <v>6</v>
      </c>
      <c r="Q100" s="5">
        <f>SUM($B$98:Q98)</f>
        <v>6</v>
      </c>
      <c r="R100" s="5">
        <f>SUM($B$98:R98)</f>
        <v>7</v>
      </c>
      <c r="S100" s="5">
        <f>SUM($B$98:S98)</f>
        <v>7</v>
      </c>
      <c r="T100" s="5">
        <f>SUM($B$98:T98)</f>
        <v>7</v>
      </c>
      <c r="U100" s="5">
        <f>SUM($B$98:U98)</f>
        <v>7</v>
      </c>
      <c r="V100" s="5">
        <f>SUM($B$98:V98)</f>
        <v>7</v>
      </c>
    </row>
    <row r="102" spans="1:22" x14ac:dyDescent="0.3">
      <c r="A102" s="4" t="s">
        <v>46</v>
      </c>
      <c r="B102" s="3">
        <v>44054</v>
      </c>
      <c r="C102" s="3">
        <v>44068</v>
      </c>
    </row>
    <row r="103" spans="1:22" x14ac:dyDescent="0.3">
      <c r="A103" s="4" t="s">
        <v>14</v>
      </c>
      <c r="B103">
        <v>10244</v>
      </c>
      <c r="C103" s="10">
        <v>13623</v>
      </c>
    </row>
    <row r="104" spans="1:22" x14ac:dyDescent="0.3">
      <c r="A104" s="4" t="s">
        <v>15</v>
      </c>
      <c r="B104">
        <v>224</v>
      </c>
      <c r="C104">
        <v>242</v>
      </c>
    </row>
    <row r="106" spans="1:22" x14ac:dyDescent="0.3">
      <c r="A106" s="4" t="s">
        <v>48</v>
      </c>
      <c r="B106" s="3">
        <v>44046</v>
      </c>
      <c r="C106" s="3">
        <f>B106+1</f>
        <v>44047</v>
      </c>
      <c r="D106" s="3">
        <f>C106+1</f>
        <v>44048</v>
      </c>
      <c r="E106" s="3">
        <f>D106+1</f>
        <v>44049</v>
      </c>
      <c r="F106" s="3">
        <f t="shared" ref="F106:V106" si="12">E106+1</f>
        <v>44050</v>
      </c>
      <c r="G106" s="3">
        <f t="shared" si="12"/>
        <v>44051</v>
      </c>
      <c r="H106" s="3">
        <f t="shared" si="12"/>
        <v>44052</v>
      </c>
      <c r="I106" s="3">
        <f t="shared" si="12"/>
        <v>44053</v>
      </c>
      <c r="J106" s="3">
        <f t="shared" si="12"/>
        <v>44054</v>
      </c>
      <c r="K106" s="3">
        <f t="shared" si="12"/>
        <v>44055</v>
      </c>
      <c r="L106" s="3">
        <f t="shared" si="12"/>
        <v>44056</v>
      </c>
      <c r="M106" s="3">
        <f t="shared" si="12"/>
        <v>44057</v>
      </c>
      <c r="N106" s="3">
        <f t="shared" si="12"/>
        <v>44058</v>
      </c>
      <c r="O106" s="3">
        <f t="shared" si="12"/>
        <v>44059</v>
      </c>
      <c r="P106" s="3">
        <f t="shared" si="12"/>
        <v>44060</v>
      </c>
      <c r="Q106" s="3">
        <f t="shared" si="12"/>
        <v>44061</v>
      </c>
      <c r="R106" s="3">
        <f t="shared" si="12"/>
        <v>44062</v>
      </c>
      <c r="S106" s="3">
        <f t="shared" si="12"/>
        <v>44063</v>
      </c>
      <c r="T106" s="3">
        <f t="shared" si="12"/>
        <v>44064</v>
      </c>
      <c r="U106" s="3">
        <f t="shared" si="12"/>
        <v>44065</v>
      </c>
      <c r="V106" s="3">
        <f t="shared" si="12"/>
        <v>44066</v>
      </c>
    </row>
    <row r="107" spans="1:22" x14ac:dyDescent="0.3">
      <c r="A107" s="4" t="s">
        <v>20</v>
      </c>
      <c r="B107">
        <v>340</v>
      </c>
      <c r="C107">
        <v>220</v>
      </c>
      <c r="D107">
        <v>270</v>
      </c>
      <c r="E107">
        <v>310</v>
      </c>
      <c r="F107">
        <v>290</v>
      </c>
      <c r="G107">
        <v>0</v>
      </c>
      <c r="H107">
        <v>0</v>
      </c>
      <c r="I107">
        <v>480</v>
      </c>
      <c r="J107">
        <v>500</v>
      </c>
      <c r="K107">
        <v>220</v>
      </c>
      <c r="L107">
        <v>230</v>
      </c>
      <c r="M107">
        <v>280</v>
      </c>
      <c r="N107">
        <v>410</v>
      </c>
      <c r="O107">
        <v>410</v>
      </c>
      <c r="P107">
        <v>290</v>
      </c>
      <c r="Q107">
        <v>490</v>
      </c>
      <c r="R107">
        <v>480</v>
      </c>
      <c r="S107">
        <v>480</v>
      </c>
      <c r="T107">
        <v>960</v>
      </c>
      <c r="U107">
        <v>410</v>
      </c>
      <c r="V107">
        <v>160</v>
      </c>
    </row>
    <row r="108" spans="1:22" x14ac:dyDescent="0.3">
      <c r="A108" s="4" t="s">
        <v>21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2</v>
      </c>
      <c r="M108">
        <v>1</v>
      </c>
      <c r="N108">
        <v>2</v>
      </c>
      <c r="O108">
        <v>1</v>
      </c>
      <c r="P108">
        <v>2</v>
      </c>
      <c r="Q108">
        <v>0</v>
      </c>
      <c r="R108">
        <v>0</v>
      </c>
      <c r="S108">
        <v>1</v>
      </c>
      <c r="T108">
        <v>2</v>
      </c>
      <c r="U108">
        <v>0</v>
      </c>
      <c r="V108">
        <v>0</v>
      </c>
    </row>
    <row r="109" spans="1:22" x14ac:dyDescent="0.3">
      <c r="A109" s="4" t="s">
        <v>14</v>
      </c>
      <c r="B109" s="5">
        <f>SUM($B$107:B107)</f>
        <v>340</v>
      </c>
      <c r="C109">
        <f>SUM($B$107:C107)</f>
        <v>560</v>
      </c>
      <c r="D109" s="5">
        <f>SUM($B$107:D107)</f>
        <v>830</v>
      </c>
      <c r="E109" s="5">
        <f>SUM($B$107:E107)</f>
        <v>1140</v>
      </c>
      <c r="F109" s="5">
        <f>SUM($B$107:F107)</f>
        <v>1430</v>
      </c>
      <c r="G109" s="5">
        <f>SUM($B$107:G107)</f>
        <v>1430</v>
      </c>
      <c r="H109" s="5">
        <f>SUM($B$107:H107)</f>
        <v>1430</v>
      </c>
      <c r="I109" s="5">
        <f>SUM($B$107:I107)</f>
        <v>1910</v>
      </c>
      <c r="J109" s="5">
        <f>SUM($B$107:J107)</f>
        <v>2410</v>
      </c>
      <c r="K109" s="5">
        <f>SUM($B$107:K107)</f>
        <v>2630</v>
      </c>
      <c r="L109" s="5">
        <f>SUM($B$107:L107)</f>
        <v>2860</v>
      </c>
      <c r="M109" s="5">
        <f>SUM($B$107:M107)</f>
        <v>3140</v>
      </c>
      <c r="N109" s="5">
        <f>SUM($B$107:N107)</f>
        <v>3550</v>
      </c>
      <c r="O109" s="5">
        <f>SUM($B$107:O107)</f>
        <v>3960</v>
      </c>
      <c r="P109" s="5">
        <f>SUM($B$107:P107)</f>
        <v>4250</v>
      </c>
      <c r="Q109" s="5">
        <f>SUM($B$107:Q107)</f>
        <v>4740</v>
      </c>
      <c r="R109" s="5">
        <f>SUM($B$107:R107)</f>
        <v>5220</v>
      </c>
      <c r="S109" s="5">
        <f>SUM($B$107:S107)</f>
        <v>5700</v>
      </c>
      <c r="T109" s="5">
        <f>SUM($B$107:T107)</f>
        <v>6660</v>
      </c>
      <c r="U109" s="5">
        <f>SUM($B$107:U107)</f>
        <v>7070</v>
      </c>
      <c r="V109" s="5">
        <f>SUM($B$107:V107)</f>
        <v>7230</v>
      </c>
    </row>
    <row r="110" spans="1:22" x14ac:dyDescent="0.3">
      <c r="A110" s="4" t="s">
        <v>15</v>
      </c>
      <c r="B110" s="5">
        <f>SUM($B$108:B108)</f>
        <v>0</v>
      </c>
      <c r="C110">
        <f>SUM($B$108:C108)</f>
        <v>1</v>
      </c>
      <c r="D110" s="5">
        <f>SUM($B$108:D108)</f>
        <v>1</v>
      </c>
      <c r="E110" s="5">
        <f>SUM($B$108:E108)</f>
        <v>2</v>
      </c>
      <c r="F110" s="5">
        <f>SUM($B$108:F108)</f>
        <v>2</v>
      </c>
      <c r="G110" s="5">
        <f>SUM($B$108:G108)</f>
        <v>2</v>
      </c>
      <c r="H110" s="5">
        <f>SUM($B$108:H108)</f>
        <v>2</v>
      </c>
      <c r="I110" s="5">
        <f>SUM($B$108:I108)</f>
        <v>2</v>
      </c>
      <c r="J110" s="5">
        <f>SUM($B$108:J108)</f>
        <v>2</v>
      </c>
      <c r="K110" s="5">
        <f>SUM($B$108:K108)</f>
        <v>3</v>
      </c>
      <c r="L110" s="5">
        <f>SUM($B$108:L108)</f>
        <v>5</v>
      </c>
      <c r="M110" s="5">
        <f>SUM($B$108:M108)</f>
        <v>6</v>
      </c>
      <c r="N110" s="5">
        <f>SUM($B$108:N108)</f>
        <v>8</v>
      </c>
      <c r="O110" s="5">
        <f>SUM($B$108:O108)</f>
        <v>9</v>
      </c>
      <c r="P110" s="5">
        <f>SUM($B$108:P108)</f>
        <v>11</v>
      </c>
      <c r="Q110" s="5">
        <f>SUM($B$108:Q108)</f>
        <v>11</v>
      </c>
      <c r="R110" s="5">
        <f>SUM($B$108:R108)</f>
        <v>11</v>
      </c>
      <c r="S110" s="5">
        <f>SUM($B$108:S108)</f>
        <v>12</v>
      </c>
      <c r="T110" s="5">
        <f>SUM($B$108:T108)</f>
        <v>14</v>
      </c>
      <c r="U110" s="5">
        <f>SUM($B$108:U108)</f>
        <v>14</v>
      </c>
      <c r="V110" s="5">
        <f>SUM($B$108:V108)</f>
        <v>14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</hyperlinks>
  <pageMargins left="0.7" right="0.7" top="0.75" bottom="0.75" header="0.51180555555555496" footer="0.51180555555555496"/>
  <pageSetup firstPageNumber="0"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2020-08-26T01:16:50Z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