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6CFA1BCB-0357-422E-AE05-414F5D279023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2" i="1" l="1"/>
  <c r="F82" i="1"/>
  <c r="E82" i="1"/>
  <c r="D82" i="1"/>
  <c r="C82" i="1"/>
  <c r="B82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C83" i="1"/>
  <c r="K80" i="1"/>
  <c r="L80" i="1" s="1"/>
  <c r="M80" i="1" s="1"/>
  <c r="N80" i="1" s="1"/>
  <c r="O80" i="1" s="1"/>
  <c r="P80" i="1" s="1"/>
  <c r="D80" i="1"/>
  <c r="E80" i="1" s="1"/>
  <c r="F80" i="1" s="1"/>
  <c r="G80" i="1" s="1"/>
  <c r="H80" i="1" s="1"/>
  <c r="I80" i="1" s="1"/>
  <c r="J80" i="1" s="1"/>
  <c r="C80" i="1"/>
  <c r="O84" i="1" l="1"/>
  <c r="C84" i="1"/>
  <c r="E84" i="1"/>
  <c r="F84" i="1"/>
  <c r="G84" i="1"/>
  <c r="H84" i="1"/>
  <c r="K84" i="1"/>
  <c r="M84" i="1"/>
  <c r="N84" i="1"/>
  <c r="L84" i="1"/>
  <c r="D84" i="1"/>
  <c r="J84" i="1"/>
  <c r="P84" i="1"/>
  <c r="I84" i="1"/>
  <c r="B84" i="1"/>
  <c r="H65" i="1"/>
  <c r="H64" i="1"/>
  <c r="F59" i="1"/>
  <c r="F58" i="1"/>
  <c r="E3" i="1" l="1"/>
  <c r="F3" i="1" s="1"/>
  <c r="R53" i="1" l="1"/>
  <c r="R52" i="1"/>
  <c r="W41" i="1"/>
  <c r="V41" i="1"/>
  <c r="U41" i="1"/>
  <c r="W40" i="1"/>
  <c r="V40" i="1"/>
  <c r="U40" i="1"/>
  <c r="V29" i="1"/>
  <c r="V28" i="1"/>
  <c r="D78" i="1" l="1"/>
  <c r="K78" i="1"/>
  <c r="J78" i="1"/>
  <c r="I78" i="1"/>
  <c r="H78" i="1"/>
  <c r="G78" i="1"/>
  <c r="F78" i="1"/>
  <c r="E78" i="1"/>
  <c r="B78" i="1"/>
  <c r="K77" i="1"/>
  <c r="J77" i="1"/>
  <c r="I77" i="1"/>
  <c r="H77" i="1"/>
  <c r="G77" i="1"/>
  <c r="F77" i="1"/>
  <c r="E77" i="1"/>
  <c r="D77" i="1"/>
  <c r="B77" i="1"/>
  <c r="C78" i="1"/>
  <c r="C77" i="1"/>
  <c r="H74" i="1"/>
  <c r="I74" i="1" s="1"/>
  <c r="J74" i="1" s="1"/>
  <c r="K74" i="1" s="1"/>
  <c r="C74" i="1"/>
  <c r="D74" i="1" s="1"/>
  <c r="E74" i="1" s="1"/>
  <c r="F74" i="1" s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72" i="1"/>
  <c r="C72" i="1"/>
  <c r="B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G65" i="1"/>
  <c r="F65" i="1"/>
  <c r="E65" i="1"/>
  <c r="D65" i="1"/>
  <c r="C65" i="1"/>
  <c r="B65" i="1"/>
  <c r="B64" i="1"/>
  <c r="C64" i="1"/>
  <c r="D64" i="1"/>
  <c r="E64" i="1"/>
  <c r="F64" i="1"/>
  <c r="G64" i="1"/>
  <c r="E59" i="1"/>
  <c r="D59" i="1"/>
  <c r="B59" i="1"/>
  <c r="E58" i="1"/>
  <c r="D58" i="1"/>
  <c r="B58" i="1"/>
  <c r="C59" i="1"/>
  <c r="C58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45" i="1"/>
  <c r="B44" i="1"/>
  <c r="C46" i="1" s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5" i="1"/>
  <c r="B35" i="1"/>
  <c r="C34" i="1"/>
  <c r="B34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25" i="1"/>
  <c r="M25" i="1" s="1"/>
  <c r="N25" i="1" s="1"/>
  <c r="O25" i="1" s="1"/>
  <c r="P25" i="1" s="1"/>
  <c r="Q25" i="1" s="1"/>
  <c r="R25" i="1" s="1"/>
  <c r="S25" i="1" s="1"/>
  <c r="T25" i="1" s="1"/>
  <c r="E23" i="1"/>
  <c r="D23" i="1"/>
  <c r="C23" i="1"/>
  <c r="B23" i="1"/>
  <c r="E22" i="1"/>
  <c r="D22" i="1"/>
  <c r="C22" i="1"/>
  <c r="B22" i="1"/>
  <c r="B47" i="1" l="1"/>
  <c r="C47" i="1"/>
  <c r="B46" i="1"/>
</calcChain>
</file>

<file path=xl/sharedStrings.xml><?xml version="1.0" encoding="utf-8"?>
<sst xmlns="http://schemas.openxmlformats.org/spreadsheetml/2006/main" count="90" uniqueCount="40">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</sst>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84"/>
  <sheetViews>
    <sheetView tabSelected="1" topLeftCell="A55" zoomScaleNormal="100" workbookViewId="0">
      <selection activeCell="Q82" sqref="Q82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5" spans="1:7" s="3" customFormat="1" x14ac:dyDescent="0.3">
      <c r="A15" s="2" t="s">
        <v>4</v>
      </c>
      <c r="B15" s="3">
        <v>44061</v>
      </c>
      <c r="C15" s="3">
        <v>44062</v>
      </c>
      <c r="D15" s="3">
        <v>44063</v>
      </c>
      <c r="E15" s="3">
        <v>44064</v>
      </c>
      <c r="F15" s="3">
        <v>44065</v>
      </c>
      <c r="G15" s="3">
        <v>44066</v>
      </c>
    </row>
    <row r="16" spans="1:7" x14ac:dyDescent="0.3">
      <c r="A16" s="4" t="s">
        <v>14</v>
      </c>
      <c r="B16">
        <v>1566</v>
      </c>
      <c r="C16">
        <v>1705</v>
      </c>
      <c r="D16">
        <v>2211</v>
      </c>
      <c r="E16">
        <v>2510</v>
      </c>
      <c r="F16">
        <v>2510</v>
      </c>
      <c r="G16">
        <v>3031</v>
      </c>
    </row>
    <row r="17" spans="1:22" x14ac:dyDescent="0.3">
      <c r="A17" s="4" t="s">
        <v>15</v>
      </c>
      <c r="B17">
        <v>20</v>
      </c>
      <c r="C17">
        <v>25</v>
      </c>
      <c r="D17">
        <v>25</v>
      </c>
      <c r="E17">
        <v>78</v>
      </c>
      <c r="F17">
        <v>78</v>
      </c>
      <c r="G17">
        <v>240</v>
      </c>
    </row>
    <row r="19" spans="1:22" s="3" customFormat="1" x14ac:dyDescent="0.3">
      <c r="A19" s="2" t="s">
        <v>0</v>
      </c>
      <c r="B19" s="3">
        <v>44038</v>
      </c>
      <c r="C19" s="3">
        <v>44045</v>
      </c>
      <c r="D19" s="3">
        <v>44052</v>
      </c>
      <c r="E19" s="3">
        <v>44059</v>
      </c>
    </row>
    <row r="20" spans="1:22" x14ac:dyDescent="0.3">
      <c r="A20" s="4" t="s">
        <v>16</v>
      </c>
      <c r="B20">
        <v>117</v>
      </c>
      <c r="C20">
        <v>158</v>
      </c>
      <c r="D20">
        <v>354</v>
      </c>
      <c r="E20">
        <v>954</v>
      </c>
    </row>
    <row r="21" spans="1:22" x14ac:dyDescent="0.3">
      <c r="A21" s="4" t="s">
        <v>17</v>
      </c>
      <c r="B21">
        <v>13</v>
      </c>
      <c r="C21">
        <v>13</v>
      </c>
      <c r="D21">
        <v>10</v>
      </c>
      <c r="E21">
        <v>130</v>
      </c>
    </row>
    <row r="22" spans="1:22" x14ac:dyDescent="0.3">
      <c r="A22" s="4" t="s">
        <v>18</v>
      </c>
      <c r="B22">
        <f>SUM(B20)</f>
        <v>117</v>
      </c>
      <c r="C22">
        <f>SUM(B20:C20)</f>
        <v>275</v>
      </c>
      <c r="D22">
        <f>SUM(B20:D20)</f>
        <v>629</v>
      </c>
      <c r="E22">
        <f>SUM(B20:E20)</f>
        <v>1583</v>
      </c>
    </row>
    <row r="23" spans="1:22" x14ac:dyDescent="0.3">
      <c r="A23" s="4" t="s">
        <v>19</v>
      </c>
      <c r="B23">
        <f>SUM(B21)</f>
        <v>13</v>
      </c>
      <c r="C23">
        <f>SUM(B21:C21)</f>
        <v>26</v>
      </c>
      <c r="D23">
        <f>SUM(B21:D21)</f>
        <v>36</v>
      </c>
      <c r="E23">
        <f>SUM(B21:E21)</f>
        <v>166</v>
      </c>
    </row>
    <row r="25" spans="1:22" s="3" customFormat="1" x14ac:dyDescent="0.3">
      <c r="A25" s="2" t="s">
        <v>2</v>
      </c>
      <c r="B25" s="3">
        <v>44046</v>
      </c>
      <c r="C25" s="3">
        <v>44047</v>
      </c>
      <c r="D25" s="3">
        <v>44048</v>
      </c>
      <c r="E25" s="3">
        <v>44049</v>
      </c>
      <c r="F25" s="3">
        <v>44050</v>
      </c>
      <c r="G25" s="3">
        <v>44051</v>
      </c>
      <c r="H25" s="3">
        <v>44052</v>
      </c>
      <c r="I25" s="3">
        <v>44053</v>
      </c>
      <c r="J25" s="3">
        <v>44054</v>
      </c>
      <c r="K25" s="3">
        <v>44055</v>
      </c>
      <c r="L25" s="3">
        <f t="shared" ref="L25:T25" si="0">K25+1</f>
        <v>44056</v>
      </c>
      <c r="M25" s="3">
        <f t="shared" si="0"/>
        <v>44057</v>
      </c>
      <c r="N25" s="3">
        <f t="shared" si="0"/>
        <v>44058</v>
      </c>
      <c r="O25" s="3">
        <f t="shared" si="0"/>
        <v>44059</v>
      </c>
      <c r="P25" s="3">
        <f t="shared" si="0"/>
        <v>44060</v>
      </c>
      <c r="Q25" s="3">
        <f t="shared" si="0"/>
        <v>44061</v>
      </c>
      <c r="R25" s="3">
        <f t="shared" si="0"/>
        <v>44062</v>
      </c>
      <c r="S25" s="3">
        <f t="shared" si="0"/>
        <v>44063</v>
      </c>
      <c r="T25" s="3">
        <f t="shared" si="0"/>
        <v>44064</v>
      </c>
      <c r="U25" s="3">
        <v>44065</v>
      </c>
      <c r="V25" s="3">
        <v>44066</v>
      </c>
    </row>
    <row r="26" spans="1:22" x14ac:dyDescent="0.3">
      <c r="A26" s="4" t="s">
        <v>20</v>
      </c>
      <c r="B26">
        <v>3</v>
      </c>
      <c r="C26">
        <v>10</v>
      </c>
      <c r="D26">
        <v>7</v>
      </c>
      <c r="E26">
        <v>6</v>
      </c>
      <c r="F26">
        <v>3</v>
      </c>
      <c r="G26">
        <v>10</v>
      </c>
      <c r="H26">
        <v>7</v>
      </c>
      <c r="I26">
        <v>198</v>
      </c>
      <c r="J26">
        <v>18</v>
      </c>
      <c r="K26">
        <v>41</v>
      </c>
      <c r="L26">
        <v>42</v>
      </c>
      <c r="M26">
        <v>123</v>
      </c>
      <c r="N26">
        <v>11</v>
      </c>
      <c r="O26">
        <v>30</v>
      </c>
      <c r="P26">
        <v>420</v>
      </c>
      <c r="Q26">
        <v>355</v>
      </c>
      <c r="R26">
        <v>493</v>
      </c>
      <c r="S26">
        <v>256</v>
      </c>
      <c r="T26">
        <v>202</v>
      </c>
      <c r="U26">
        <v>104</v>
      </c>
      <c r="V26">
        <v>359</v>
      </c>
    </row>
    <row r="27" spans="1:22" x14ac:dyDescent="0.3">
      <c r="A27" s="4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6</v>
      </c>
      <c r="J27">
        <v>5</v>
      </c>
      <c r="K27">
        <v>9</v>
      </c>
      <c r="L27">
        <v>14</v>
      </c>
      <c r="M27">
        <v>14</v>
      </c>
      <c r="N27">
        <v>4</v>
      </c>
      <c r="O27">
        <v>16</v>
      </c>
      <c r="P27">
        <v>98</v>
      </c>
      <c r="Q27">
        <v>80</v>
      </c>
      <c r="R27">
        <v>76</v>
      </c>
      <c r="S27">
        <v>23</v>
      </c>
      <c r="T27">
        <v>24</v>
      </c>
      <c r="U27">
        <v>19</v>
      </c>
      <c r="V27">
        <v>30</v>
      </c>
    </row>
    <row r="28" spans="1:22" x14ac:dyDescent="0.3">
      <c r="A28" s="4" t="s">
        <v>14</v>
      </c>
      <c r="B28" s="5">
        <f>SUM(B26)</f>
        <v>3</v>
      </c>
      <c r="C28" s="5">
        <f>SUM(B26:C26)</f>
        <v>13</v>
      </c>
      <c r="D28" s="5">
        <f>SUM($B$26:D26)</f>
        <v>20</v>
      </c>
      <c r="E28" s="5">
        <f>SUM($B$26:E26)</f>
        <v>26</v>
      </c>
      <c r="F28" s="5">
        <f>SUM($B$26:F26)</f>
        <v>29</v>
      </c>
      <c r="G28" s="5">
        <f>SUM($B$26:G26)</f>
        <v>39</v>
      </c>
      <c r="H28" s="5">
        <f>SUM($B$26:H26)</f>
        <v>46</v>
      </c>
      <c r="I28" s="5">
        <f>SUM($B$26:I26)</f>
        <v>244</v>
      </c>
      <c r="J28" s="5">
        <f>SUM($B$26:J26)</f>
        <v>262</v>
      </c>
      <c r="K28" s="5">
        <f>SUM($B$26:K26)</f>
        <v>303</v>
      </c>
      <c r="L28" s="5">
        <f>SUM($B$26:L26)</f>
        <v>345</v>
      </c>
      <c r="M28" s="5">
        <f>SUM($B$26:M26)</f>
        <v>468</v>
      </c>
      <c r="N28" s="5">
        <f>SUM($B$26:N26)</f>
        <v>479</v>
      </c>
      <c r="O28" s="5">
        <f>SUM($B$26:O26)</f>
        <v>509</v>
      </c>
      <c r="P28" s="5">
        <f>SUM($B$26:P26)</f>
        <v>929</v>
      </c>
      <c r="Q28" s="5">
        <f>SUM($B$26:Q26)</f>
        <v>1284</v>
      </c>
      <c r="R28" s="5">
        <f>SUM($B$26:R26)</f>
        <v>1777</v>
      </c>
      <c r="S28" s="5">
        <f>SUM($B$26:S26)</f>
        <v>2033</v>
      </c>
      <c r="T28" s="5">
        <f>SUM($B$26:T26)</f>
        <v>2235</v>
      </c>
      <c r="U28" s="5">
        <f>SUM($B$26:U26)</f>
        <v>2339</v>
      </c>
      <c r="V28" s="5">
        <f>SUM($B$26:V26)</f>
        <v>2698</v>
      </c>
    </row>
    <row r="29" spans="1:22" x14ac:dyDescent="0.3">
      <c r="A29" s="4" t="s">
        <v>15</v>
      </c>
      <c r="B29" s="5">
        <f>SUM(B27)</f>
        <v>0</v>
      </c>
      <c r="C29" s="5">
        <f>SUM($B$27:C27)</f>
        <v>0</v>
      </c>
      <c r="D29" s="5">
        <f>SUM($B$27:D27)</f>
        <v>0</v>
      </c>
      <c r="E29" s="5">
        <f>SUM($B$27:E27)</f>
        <v>0</v>
      </c>
      <c r="F29" s="5">
        <f>SUM($B$27:F27)</f>
        <v>0</v>
      </c>
      <c r="G29" s="5">
        <f>SUM($B$27:G27)</f>
        <v>1</v>
      </c>
      <c r="H29" s="5">
        <f>SUM($B$27:H27)</f>
        <v>3</v>
      </c>
      <c r="I29" s="5">
        <f>SUM($B$27:I27)</f>
        <v>9</v>
      </c>
      <c r="J29" s="5">
        <f>SUM($B$27:J27)</f>
        <v>14</v>
      </c>
      <c r="K29" s="5">
        <f>SUM($B$27:K27)</f>
        <v>23</v>
      </c>
      <c r="L29" s="5">
        <f>SUM($B$27:L27)</f>
        <v>37</v>
      </c>
      <c r="M29" s="5">
        <f>SUM($B$27:M27)</f>
        <v>51</v>
      </c>
      <c r="N29" s="5">
        <f>SUM($B$27:N27)</f>
        <v>55</v>
      </c>
      <c r="O29" s="5">
        <f>SUM($B$27:O27)</f>
        <v>71</v>
      </c>
      <c r="P29" s="5">
        <f>SUM($B$27:P27)</f>
        <v>169</v>
      </c>
      <c r="Q29" s="5">
        <f>SUM($B$27:Q27)</f>
        <v>249</v>
      </c>
      <c r="R29" s="5">
        <f>SUM($B$27:R27)</f>
        <v>325</v>
      </c>
      <c r="S29" s="5">
        <f>SUM($B$27:S27)</f>
        <v>348</v>
      </c>
      <c r="T29" s="5">
        <f>SUM($B$27:T27)</f>
        <v>372</v>
      </c>
      <c r="U29" s="5">
        <f>SUM($B$27:U27)</f>
        <v>391</v>
      </c>
      <c r="V29" s="5">
        <f>SUM($B$27:V27)</f>
        <v>421</v>
      </c>
    </row>
    <row r="31" spans="1:22" s="3" customFormat="1" x14ac:dyDescent="0.3">
      <c r="A31" s="2" t="s">
        <v>6</v>
      </c>
      <c r="B31" s="3">
        <v>44056</v>
      </c>
      <c r="C31" s="3">
        <v>44063</v>
      </c>
    </row>
    <row r="32" spans="1:22" x14ac:dyDescent="0.3">
      <c r="A32" s="4" t="s">
        <v>16</v>
      </c>
      <c r="B32">
        <v>236</v>
      </c>
      <c r="C32">
        <v>83</v>
      </c>
    </row>
    <row r="33" spans="1:23" x14ac:dyDescent="0.3">
      <c r="A33" s="4" t="s">
        <v>17</v>
      </c>
      <c r="B33">
        <v>0</v>
      </c>
      <c r="C33">
        <v>2</v>
      </c>
    </row>
    <row r="34" spans="1:23" x14ac:dyDescent="0.3">
      <c r="A34" s="4" t="s">
        <v>18</v>
      </c>
      <c r="B34">
        <f>SUM(B32)</f>
        <v>236</v>
      </c>
      <c r="C34">
        <f>SUM($B$32:C32)</f>
        <v>319</v>
      </c>
      <c r="D34" s="6"/>
    </row>
    <row r="35" spans="1:23" x14ac:dyDescent="0.3">
      <c r="A35" s="4" t="s">
        <v>19</v>
      </c>
      <c r="B35">
        <f>SUM(B33)</f>
        <v>0</v>
      </c>
      <c r="C35">
        <f>SUM($B$33:C33)</f>
        <v>2</v>
      </c>
    </row>
    <row r="37" spans="1:23" s="3" customFormat="1" x14ac:dyDescent="0.3">
      <c r="A37" s="2" t="s">
        <v>8</v>
      </c>
      <c r="B37" s="3">
        <v>44044</v>
      </c>
      <c r="C37" s="3">
        <f t="shared" ref="C37:T37" si="1">B37+1</f>
        <v>44045</v>
      </c>
      <c r="D37" s="3">
        <f t="shared" si="1"/>
        <v>44046</v>
      </c>
      <c r="E37" s="3">
        <f t="shared" si="1"/>
        <v>44047</v>
      </c>
      <c r="F37" s="3">
        <f t="shared" si="1"/>
        <v>44048</v>
      </c>
      <c r="G37" s="3">
        <f t="shared" si="1"/>
        <v>44049</v>
      </c>
      <c r="H37" s="3">
        <f t="shared" si="1"/>
        <v>44050</v>
      </c>
      <c r="I37" s="3">
        <f t="shared" si="1"/>
        <v>44051</v>
      </c>
      <c r="J37" s="3">
        <f t="shared" si="1"/>
        <v>44052</v>
      </c>
      <c r="K37" s="3">
        <f t="shared" si="1"/>
        <v>44053</v>
      </c>
      <c r="L37" s="3">
        <f t="shared" si="1"/>
        <v>44054</v>
      </c>
      <c r="M37" s="3">
        <f t="shared" si="1"/>
        <v>44055</v>
      </c>
      <c r="N37" s="3">
        <f t="shared" si="1"/>
        <v>44056</v>
      </c>
      <c r="O37" s="3">
        <f t="shared" si="1"/>
        <v>44057</v>
      </c>
      <c r="P37" s="3">
        <f t="shared" si="1"/>
        <v>44058</v>
      </c>
      <c r="Q37" s="3">
        <f t="shared" si="1"/>
        <v>44059</v>
      </c>
      <c r="R37" s="3">
        <f t="shared" si="1"/>
        <v>44060</v>
      </c>
      <c r="S37" s="3">
        <f t="shared" si="1"/>
        <v>44061</v>
      </c>
      <c r="T37" s="3">
        <f t="shared" si="1"/>
        <v>44062</v>
      </c>
      <c r="U37" s="3">
        <v>44063</v>
      </c>
      <c r="V37" s="3">
        <v>44064</v>
      </c>
      <c r="W37" s="3">
        <v>44065</v>
      </c>
    </row>
    <row r="38" spans="1:23" x14ac:dyDescent="0.3">
      <c r="A38" s="4" t="s">
        <v>20</v>
      </c>
      <c r="B38">
        <v>3</v>
      </c>
      <c r="C38">
        <v>17</v>
      </c>
      <c r="D38">
        <v>27</v>
      </c>
      <c r="E38">
        <v>299</v>
      </c>
      <c r="F38">
        <v>55</v>
      </c>
      <c r="G38">
        <v>45</v>
      </c>
      <c r="H38">
        <v>1</v>
      </c>
      <c r="I38">
        <v>0</v>
      </c>
      <c r="J38">
        <v>11</v>
      </c>
      <c r="K38">
        <v>0</v>
      </c>
      <c r="L38">
        <v>103</v>
      </c>
      <c r="M38">
        <v>276</v>
      </c>
      <c r="N38">
        <v>114</v>
      </c>
      <c r="O38">
        <v>202</v>
      </c>
      <c r="P38">
        <v>133</v>
      </c>
      <c r="Q38">
        <v>98</v>
      </c>
      <c r="R38">
        <v>211</v>
      </c>
      <c r="S38">
        <v>213</v>
      </c>
      <c r="T38">
        <v>367</v>
      </c>
      <c r="U38">
        <v>257</v>
      </c>
      <c r="V38">
        <v>347</v>
      </c>
      <c r="W38">
        <v>168</v>
      </c>
    </row>
    <row r="39" spans="1:23" x14ac:dyDescent="0.3">
      <c r="A39" s="4" t="s">
        <v>21</v>
      </c>
      <c r="B39">
        <v>0</v>
      </c>
      <c r="C39">
        <v>0</v>
      </c>
      <c r="D39">
        <v>0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1</v>
      </c>
      <c r="P39">
        <v>4</v>
      </c>
      <c r="Q39">
        <v>2</v>
      </c>
      <c r="R39">
        <v>9</v>
      </c>
      <c r="S39">
        <v>0</v>
      </c>
      <c r="T39">
        <v>4</v>
      </c>
      <c r="U39">
        <v>9</v>
      </c>
      <c r="V39">
        <v>14</v>
      </c>
      <c r="W39">
        <v>3</v>
      </c>
    </row>
    <row r="40" spans="1:23" x14ac:dyDescent="0.3">
      <c r="A40" s="4" t="s">
        <v>14</v>
      </c>
      <c r="B40">
        <f>SUM(B38)</f>
        <v>3</v>
      </c>
      <c r="C40">
        <f>SUM($B$38:C38)</f>
        <v>20</v>
      </c>
      <c r="D40">
        <f>SUM($B$38:D38)</f>
        <v>47</v>
      </c>
      <c r="E40">
        <f>SUM($B$38:E38)</f>
        <v>346</v>
      </c>
      <c r="F40">
        <f>SUM($B$38:F38)</f>
        <v>401</v>
      </c>
      <c r="G40">
        <f>SUM($B$38:G38)</f>
        <v>446</v>
      </c>
      <c r="H40">
        <f>SUM($B$38:H38)</f>
        <v>447</v>
      </c>
      <c r="I40">
        <f>SUM($B$38:I38)</f>
        <v>447</v>
      </c>
      <c r="J40">
        <f>SUM($B$38:J38)</f>
        <v>458</v>
      </c>
      <c r="K40">
        <f>SUM($B$38:K38)</f>
        <v>458</v>
      </c>
      <c r="L40">
        <f>SUM($B$38:L38)</f>
        <v>561</v>
      </c>
      <c r="M40">
        <f>SUM($B$38:M38)</f>
        <v>837</v>
      </c>
      <c r="N40">
        <f>SUM($B$38:N38)</f>
        <v>951</v>
      </c>
      <c r="O40">
        <f>SUM($B$38:O38)</f>
        <v>1153</v>
      </c>
      <c r="P40">
        <f>SUM($B$38:P38)</f>
        <v>1286</v>
      </c>
      <c r="Q40">
        <f>SUM($B$38:Q38)</f>
        <v>1384</v>
      </c>
      <c r="R40">
        <f>SUM($B$38:R38)</f>
        <v>1595</v>
      </c>
      <c r="S40">
        <f>SUM($B$38:S38)</f>
        <v>1808</v>
      </c>
      <c r="T40">
        <f>SUM($B$38:T38)</f>
        <v>2175</v>
      </c>
      <c r="U40" s="5">
        <f>SUM($B$38:U38)</f>
        <v>2432</v>
      </c>
      <c r="V40" s="5">
        <f>SUM($B$38:V38)</f>
        <v>2779</v>
      </c>
      <c r="W40" s="5">
        <f>SUM($B$38:W38)</f>
        <v>2947</v>
      </c>
    </row>
    <row r="41" spans="1:23" x14ac:dyDescent="0.3">
      <c r="A41" s="4" t="s">
        <v>15</v>
      </c>
      <c r="B41">
        <f>SUM(B39)</f>
        <v>0</v>
      </c>
      <c r="C41">
        <f>SUM($B$39:C39)</f>
        <v>0</v>
      </c>
      <c r="D41">
        <f>SUM($B$39:D39)</f>
        <v>0</v>
      </c>
      <c r="E41">
        <f>SUM($B$39:E39)</f>
        <v>2</v>
      </c>
      <c r="F41">
        <f>SUM($B$39:F39)</f>
        <v>3</v>
      </c>
      <c r="G41">
        <f>SUM($B$39:G39)</f>
        <v>4</v>
      </c>
      <c r="H41">
        <f>SUM($B$39:H39)</f>
        <v>4</v>
      </c>
      <c r="I41">
        <f>SUM($B$39:I39)</f>
        <v>4</v>
      </c>
      <c r="J41">
        <f>SUM($B$39:J39)</f>
        <v>4</v>
      </c>
      <c r="K41">
        <f>SUM($B$39:K39)</f>
        <v>4</v>
      </c>
      <c r="L41">
        <f>SUM($B$39:L39)</f>
        <v>4</v>
      </c>
      <c r="M41">
        <f>SUM($B$39:M39)</f>
        <v>4</v>
      </c>
      <c r="N41">
        <f>SUM($B$39:N39)</f>
        <v>6</v>
      </c>
      <c r="O41">
        <f>SUM($B$39:O39)</f>
        <v>7</v>
      </c>
      <c r="P41">
        <f>SUM($B$39:P39)</f>
        <v>11</v>
      </c>
      <c r="Q41">
        <f>SUM($B$39:Q39)</f>
        <v>13</v>
      </c>
      <c r="R41">
        <f>SUM($B$39:R39)</f>
        <v>22</v>
      </c>
      <c r="S41">
        <f>SUM($B$39:S39)</f>
        <v>22</v>
      </c>
      <c r="T41">
        <f>SUM($B$39:T39)</f>
        <v>26</v>
      </c>
      <c r="U41" s="5">
        <f>SUM($B$39:U39)</f>
        <v>35</v>
      </c>
      <c r="V41" s="5">
        <f>SUM($B$39:V39)</f>
        <v>49</v>
      </c>
      <c r="W41" s="5">
        <f>SUM($B$39:W39)</f>
        <v>52</v>
      </c>
    </row>
    <row r="43" spans="1:23" s="3" customFormat="1" ht="15" customHeight="1" x14ac:dyDescent="0.3">
      <c r="A43" s="2" t="s">
        <v>10</v>
      </c>
      <c r="B43" s="3">
        <v>44058</v>
      </c>
      <c r="C43" s="3">
        <v>44064</v>
      </c>
    </row>
    <row r="44" spans="1:23" x14ac:dyDescent="0.3">
      <c r="A44" s="4" t="s">
        <v>16</v>
      </c>
      <c r="B44">
        <f>5854+516</f>
        <v>6370</v>
      </c>
      <c r="C44">
        <v>5028</v>
      </c>
    </row>
    <row r="45" spans="1:23" x14ac:dyDescent="0.3">
      <c r="A45" s="4" t="s">
        <v>17</v>
      </c>
      <c r="B45">
        <f>15</f>
        <v>15</v>
      </c>
      <c r="C45">
        <v>22</v>
      </c>
    </row>
    <row r="46" spans="1:23" x14ac:dyDescent="0.3">
      <c r="A46" s="4" t="s">
        <v>18</v>
      </c>
      <c r="B46">
        <f>B44</f>
        <v>6370</v>
      </c>
      <c r="C46">
        <f>SUM($B$44:C44)</f>
        <v>11398</v>
      </c>
    </row>
    <row r="47" spans="1:23" x14ac:dyDescent="0.3">
      <c r="A47" s="4" t="s">
        <v>19</v>
      </c>
      <c r="B47">
        <f>B45</f>
        <v>15</v>
      </c>
      <c r="C47">
        <f>SUM($B$45:C45)</f>
        <v>37</v>
      </c>
    </row>
    <row r="49" spans="1:18" s="3" customFormat="1" x14ac:dyDescent="0.3">
      <c r="A49" s="2" t="s">
        <v>12</v>
      </c>
      <c r="B49" s="3">
        <v>44050</v>
      </c>
      <c r="C49" s="3">
        <f t="shared" ref="C49:P49" si="2">B49+1</f>
        <v>44051</v>
      </c>
      <c r="D49" s="3">
        <f t="shared" si="2"/>
        <v>44052</v>
      </c>
      <c r="E49" s="3">
        <f t="shared" si="2"/>
        <v>44053</v>
      </c>
      <c r="F49" s="3">
        <f t="shared" si="2"/>
        <v>44054</v>
      </c>
      <c r="G49" s="3">
        <f t="shared" si="2"/>
        <v>44055</v>
      </c>
      <c r="H49" s="3">
        <f t="shared" si="2"/>
        <v>44056</v>
      </c>
      <c r="I49" s="3">
        <f t="shared" si="2"/>
        <v>44057</v>
      </c>
      <c r="J49" s="3">
        <f t="shared" si="2"/>
        <v>44058</v>
      </c>
      <c r="K49" s="3">
        <f t="shared" si="2"/>
        <v>44059</v>
      </c>
      <c r="L49" s="3">
        <f t="shared" si="2"/>
        <v>44060</v>
      </c>
      <c r="M49" s="3">
        <f t="shared" si="2"/>
        <v>44061</v>
      </c>
      <c r="N49" s="3">
        <f t="shared" si="2"/>
        <v>44062</v>
      </c>
      <c r="O49" s="3">
        <f t="shared" si="2"/>
        <v>44063</v>
      </c>
      <c r="P49" s="3">
        <f t="shared" si="2"/>
        <v>44064</v>
      </c>
      <c r="Q49" s="3">
        <v>44065</v>
      </c>
      <c r="R49" s="3">
        <v>44066</v>
      </c>
    </row>
    <row r="50" spans="1:18" x14ac:dyDescent="0.3">
      <c r="A50" s="4" t="s">
        <v>20</v>
      </c>
      <c r="B50">
        <v>210</v>
      </c>
      <c r="C50">
        <v>9</v>
      </c>
      <c r="D50">
        <v>0</v>
      </c>
      <c r="E50">
        <v>0</v>
      </c>
      <c r="F50">
        <v>219</v>
      </c>
      <c r="G50">
        <v>48</v>
      </c>
      <c r="H50">
        <v>246</v>
      </c>
      <c r="I50">
        <v>578</v>
      </c>
      <c r="J50">
        <v>0</v>
      </c>
      <c r="K50">
        <v>0</v>
      </c>
      <c r="L50">
        <v>0</v>
      </c>
      <c r="M50">
        <v>645</v>
      </c>
      <c r="N50">
        <v>582</v>
      </c>
      <c r="O50">
        <v>831</v>
      </c>
      <c r="P50">
        <v>1016</v>
      </c>
      <c r="Q50">
        <v>1002</v>
      </c>
      <c r="R50">
        <v>667</v>
      </c>
    </row>
    <row r="51" spans="1:18" x14ac:dyDescent="0.3">
      <c r="A51" s="4" t="s">
        <v>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2</v>
      </c>
      <c r="Q51">
        <v>0</v>
      </c>
      <c r="R51">
        <v>1</v>
      </c>
    </row>
    <row r="52" spans="1:18" x14ac:dyDescent="0.3">
      <c r="A52" s="4" t="s">
        <v>14</v>
      </c>
      <c r="B52">
        <f>SUM(B50)</f>
        <v>210</v>
      </c>
      <c r="C52">
        <f>SUM($B$50:C50)</f>
        <v>219</v>
      </c>
      <c r="D52">
        <f>SUM($B$50:D50)</f>
        <v>219</v>
      </c>
      <c r="E52">
        <f>SUM($B$50:E50)</f>
        <v>219</v>
      </c>
      <c r="F52">
        <f>SUM($B$50:F50)</f>
        <v>438</v>
      </c>
      <c r="G52">
        <f>SUM($B$50:G50)</f>
        <v>486</v>
      </c>
      <c r="H52">
        <f>SUM($B$50:H50)</f>
        <v>732</v>
      </c>
      <c r="I52">
        <f>SUM($B$50:I50)</f>
        <v>1310</v>
      </c>
      <c r="J52">
        <f>SUM($B$50:J50)</f>
        <v>1310</v>
      </c>
      <c r="K52">
        <f>SUM($B$50:K50)</f>
        <v>1310</v>
      </c>
      <c r="L52">
        <f>SUM($B$50:L50)</f>
        <v>1310</v>
      </c>
      <c r="M52">
        <f>SUM($B$50:M50)</f>
        <v>1955</v>
      </c>
      <c r="N52">
        <f>SUM($B$50:N50)</f>
        <v>2537</v>
      </c>
      <c r="O52">
        <f>SUM($B$50:O50)</f>
        <v>3368</v>
      </c>
      <c r="P52">
        <f>SUM($B$50:P50)</f>
        <v>4384</v>
      </c>
      <c r="Q52">
        <f>SUM($B$50:Q50)</f>
        <v>5386</v>
      </c>
      <c r="R52" s="5">
        <f>SUM($B$50:R50)</f>
        <v>6053</v>
      </c>
    </row>
    <row r="53" spans="1:18" x14ac:dyDescent="0.3">
      <c r="A53" s="4" t="s">
        <v>15</v>
      </c>
      <c r="B53">
        <f>SUM(B51)</f>
        <v>0</v>
      </c>
      <c r="C53">
        <f>SUM($B$51:C51)</f>
        <v>0</v>
      </c>
      <c r="D53">
        <f>SUM($B$51:D51)</f>
        <v>0</v>
      </c>
      <c r="E53">
        <f>SUM($B$51:E51)</f>
        <v>0</v>
      </c>
      <c r="F53">
        <f>SUM($B$51:F51)</f>
        <v>0</v>
      </c>
      <c r="G53">
        <f>SUM($B$51:G51)</f>
        <v>0</v>
      </c>
      <c r="H53">
        <f>SUM($B$51:H51)</f>
        <v>1</v>
      </c>
      <c r="I53">
        <f>SUM($B$51:I51)</f>
        <v>1</v>
      </c>
      <c r="J53">
        <f>SUM($B$51:J51)</f>
        <v>1</v>
      </c>
      <c r="K53">
        <f>SUM($B$51:K51)</f>
        <v>1</v>
      </c>
      <c r="L53">
        <f>SUM($B$51:L51)</f>
        <v>1</v>
      </c>
      <c r="M53">
        <f>SUM($B$51:M51)</f>
        <v>2</v>
      </c>
      <c r="N53">
        <f>SUM($B$51:N51)</f>
        <v>2</v>
      </c>
      <c r="O53">
        <f>SUM($B$51:O51)</f>
        <v>3</v>
      </c>
      <c r="P53">
        <f>SUM($B$51:P51)</f>
        <v>5</v>
      </c>
      <c r="Q53">
        <f>SUM($B$51:Q51)</f>
        <v>5</v>
      </c>
      <c r="R53" s="5">
        <f>SUM($B$51:R51)</f>
        <v>6</v>
      </c>
    </row>
    <row r="55" spans="1:18" x14ac:dyDescent="0.3">
      <c r="A55" s="4" t="s">
        <v>22</v>
      </c>
      <c r="B55" s="3">
        <v>44049</v>
      </c>
      <c r="C55" s="3">
        <v>44054</v>
      </c>
      <c r="D55" s="3">
        <v>44061</v>
      </c>
      <c r="E55" s="3">
        <v>44064</v>
      </c>
      <c r="F55" s="3">
        <v>44067</v>
      </c>
    </row>
    <row r="56" spans="1:18" x14ac:dyDescent="0.3">
      <c r="A56" s="4" t="s">
        <v>16</v>
      </c>
    </row>
    <row r="57" spans="1:18" x14ac:dyDescent="0.3">
      <c r="A57" s="4" t="s">
        <v>17</v>
      </c>
      <c r="B57">
        <v>0</v>
      </c>
      <c r="C57">
        <v>3</v>
      </c>
      <c r="D57">
        <v>2</v>
      </c>
      <c r="E57">
        <v>5</v>
      </c>
      <c r="F57">
        <v>2</v>
      </c>
    </row>
    <row r="58" spans="1:18" x14ac:dyDescent="0.3">
      <c r="A58" s="4" t="s">
        <v>18</v>
      </c>
      <c r="B58" s="5">
        <f>SUM($B$56:B56)</f>
        <v>0</v>
      </c>
      <c r="C58">
        <f>SUM($B$56:C56)</f>
        <v>0</v>
      </c>
      <c r="D58" s="5">
        <f>SUM($B$56:D56)</f>
        <v>0</v>
      </c>
      <c r="E58" s="5">
        <f>SUM($B$56:E56)</f>
        <v>0</v>
      </c>
      <c r="F58" s="5">
        <f>SUM($B$56:F56)</f>
        <v>0</v>
      </c>
    </row>
    <row r="59" spans="1:18" x14ac:dyDescent="0.3">
      <c r="A59" s="4" t="s">
        <v>19</v>
      </c>
      <c r="B59" s="5">
        <f>SUM($B$56:B57)</f>
        <v>0</v>
      </c>
      <c r="C59" s="5">
        <f>SUM($B$56:C57)</f>
        <v>3</v>
      </c>
      <c r="D59" s="5">
        <f>SUM($B$56:D57)</f>
        <v>5</v>
      </c>
      <c r="E59" s="5">
        <f>SUM($B$56:E57)</f>
        <v>10</v>
      </c>
      <c r="F59" s="5">
        <f>SUM($B$56:F57)</f>
        <v>12</v>
      </c>
    </row>
    <row r="61" spans="1:18" x14ac:dyDescent="0.3">
      <c r="A61" s="4" t="s">
        <v>24</v>
      </c>
      <c r="B61" s="3">
        <v>44052</v>
      </c>
      <c r="C61" s="3">
        <v>44062</v>
      </c>
      <c r="D61" s="3">
        <v>44063</v>
      </c>
      <c r="E61" s="3">
        <v>44064</v>
      </c>
      <c r="F61" s="3">
        <v>44065</v>
      </c>
      <c r="G61" s="3">
        <v>44066</v>
      </c>
      <c r="H61" s="3">
        <v>44067</v>
      </c>
    </row>
    <row r="62" spans="1:18" x14ac:dyDescent="0.3">
      <c r="A62" s="4" t="s">
        <v>20</v>
      </c>
      <c r="B62">
        <v>333</v>
      </c>
      <c r="C62">
        <v>809</v>
      </c>
      <c r="D62">
        <v>1408</v>
      </c>
      <c r="E62">
        <v>852</v>
      </c>
      <c r="F62">
        <v>763</v>
      </c>
      <c r="G62">
        <v>518</v>
      </c>
      <c r="H62">
        <v>6</v>
      </c>
    </row>
    <row r="63" spans="1:18" x14ac:dyDescent="0.3">
      <c r="A63" s="4" t="s">
        <v>21</v>
      </c>
      <c r="B63">
        <v>1</v>
      </c>
      <c r="C63">
        <v>2</v>
      </c>
      <c r="D63">
        <v>2</v>
      </c>
      <c r="E63">
        <v>0</v>
      </c>
      <c r="F63">
        <v>1</v>
      </c>
      <c r="G63">
        <v>1</v>
      </c>
      <c r="H63">
        <v>0</v>
      </c>
    </row>
    <row r="64" spans="1:18" x14ac:dyDescent="0.3">
      <c r="A64" s="4" t="s">
        <v>14</v>
      </c>
      <c r="B64" s="5">
        <f>SUM($B$62:B62)</f>
        <v>333</v>
      </c>
      <c r="C64" s="5">
        <f>SUM($B$62:C62)</f>
        <v>1142</v>
      </c>
      <c r="D64" s="5">
        <f>SUM($B$62:D62)</f>
        <v>2550</v>
      </c>
      <c r="E64" s="5">
        <f>SUM($B$62:E62)</f>
        <v>3402</v>
      </c>
      <c r="F64" s="5">
        <f>SUM($B$62:F62)</f>
        <v>4165</v>
      </c>
      <c r="G64">
        <f>SUM($B$62:G62)</f>
        <v>4683</v>
      </c>
      <c r="H64" s="5">
        <f>SUM($B$62:H62)</f>
        <v>4689</v>
      </c>
    </row>
    <row r="65" spans="1:95" x14ac:dyDescent="0.3">
      <c r="A65" s="4" t="s">
        <v>15</v>
      </c>
      <c r="B65" s="5">
        <f>SUM($B$63:B63)</f>
        <v>1</v>
      </c>
      <c r="C65" s="5">
        <f>SUM($B$63:C63)</f>
        <v>3</v>
      </c>
      <c r="D65" s="5">
        <f>SUM($B$63:D63)</f>
        <v>5</v>
      </c>
      <c r="E65" s="5">
        <f>SUM($B$63:E63)</f>
        <v>5</v>
      </c>
      <c r="F65" s="5">
        <f>SUM($B$63:F63)</f>
        <v>6</v>
      </c>
      <c r="G65" s="5">
        <f>SUM($B$63:G63)</f>
        <v>7</v>
      </c>
      <c r="H65" s="5">
        <f>SUM($B$63:H63)</f>
        <v>7</v>
      </c>
    </row>
    <row r="67" spans="1:95" x14ac:dyDescent="0.3">
      <c r="A67" s="4" t="s">
        <v>26</v>
      </c>
      <c r="B67" s="3">
        <v>43898</v>
      </c>
      <c r="C67" s="3">
        <f t="shared" ref="C67:Z67" si="3">B67+7</f>
        <v>43905</v>
      </c>
      <c r="D67" s="3">
        <f t="shared" si="3"/>
        <v>43912</v>
      </c>
      <c r="E67" s="3">
        <f t="shared" si="3"/>
        <v>43919</v>
      </c>
      <c r="F67" s="3">
        <f t="shared" si="3"/>
        <v>43926</v>
      </c>
      <c r="G67" s="3">
        <f t="shared" si="3"/>
        <v>43933</v>
      </c>
      <c r="H67" s="3">
        <f t="shared" si="3"/>
        <v>43940</v>
      </c>
      <c r="I67" s="3">
        <f t="shared" si="3"/>
        <v>43947</v>
      </c>
      <c r="J67" s="3">
        <f t="shared" si="3"/>
        <v>43954</v>
      </c>
      <c r="K67" s="3">
        <f t="shared" si="3"/>
        <v>43961</v>
      </c>
      <c r="L67" s="3">
        <f t="shared" si="3"/>
        <v>43968</v>
      </c>
      <c r="M67" s="3">
        <f t="shared" si="3"/>
        <v>43975</v>
      </c>
      <c r="N67" s="3">
        <f t="shared" si="3"/>
        <v>43982</v>
      </c>
      <c r="O67" s="3">
        <f t="shared" si="3"/>
        <v>43989</v>
      </c>
      <c r="P67" s="3">
        <f t="shared" si="3"/>
        <v>43996</v>
      </c>
      <c r="Q67" s="3">
        <f t="shared" si="3"/>
        <v>44003</v>
      </c>
      <c r="R67" s="3">
        <f t="shared" si="3"/>
        <v>44010</v>
      </c>
      <c r="S67" s="3">
        <f t="shared" si="3"/>
        <v>44017</v>
      </c>
      <c r="T67" s="3">
        <f t="shared" si="3"/>
        <v>44024</v>
      </c>
      <c r="U67" s="3">
        <f t="shared" si="3"/>
        <v>44031</v>
      </c>
      <c r="V67" s="3">
        <f t="shared" si="3"/>
        <v>44038</v>
      </c>
      <c r="W67" s="3">
        <f t="shared" si="3"/>
        <v>44045</v>
      </c>
      <c r="X67" s="3">
        <f t="shared" si="3"/>
        <v>44052</v>
      </c>
      <c r="Y67" s="3">
        <f t="shared" si="3"/>
        <v>44059</v>
      </c>
      <c r="Z67" s="3">
        <f t="shared" si="3"/>
        <v>44066</v>
      </c>
      <c r="AA67" s="3"/>
      <c r="AB67" s="3"/>
    </row>
    <row r="68" spans="1:95" x14ac:dyDescent="0.3">
      <c r="A68" s="4" t="s">
        <v>16</v>
      </c>
      <c r="B68">
        <v>36</v>
      </c>
      <c r="C68">
        <v>273</v>
      </c>
      <c r="D68">
        <v>179</v>
      </c>
      <c r="E68">
        <v>120</v>
      </c>
      <c r="F68">
        <v>106</v>
      </c>
      <c r="G68">
        <v>86</v>
      </c>
      <c r="H68">
        <v>124</v>
      </c>
      <c r="I68">
        <v>129</v>
      </c>
      <c r="J68">
        <v>163</v>
      </c>
      <c r="K68">
        <v>162</v>
      </c>
      <c r="L68">
        <v>160</v>
      </c>
      <c r="M68">
        <v>156</v>
      </c>
      <c r="N68">
        <v>199</v>
      </c>
      <c r="O68">
        <v>329</v>
      </c>
      <c r="P68">
        <v>439</v>
      </c>
      <c r="Q68">
        <v>346</v>
      </c>
      <c r="R68">
        <v>395</v>
      </c>
      <c r="S68">
        <v>570</v>
      </c>
      <c r="T68">
        <v>521</v>
      </c>
      <c r="U68">
        <v>460</v>
      </c>
      <c r="V68">
        <v>559</v>
      </c>
      <c r="W68">
        <v>1018</v>
      </c>
      <c r="X68">
        <v>865</v>
      </c>
      <c r="Y68">
        <v>846</v>
      </c>
      <c r="Z68">
        <v>11</v>
      </c>
    </row>
    <row r="69" spans="1:95" x14ac:dyDescent="0.3">
      <c r="A69" s="4" t="s">
        <v>28</v>
      </c>
      <c r="B69">
        <v>0.19400000000000001</v>
      </c>
      <c r="C69">
        <v>0.125</v>
      </c>
      <c r="D69">
        <v>0.223</v>
      </c>
      <c r="E69">
        <v>0.16700000000000001</v>
      </c>
      <c r="F69">
        <v>8.5000000000000006E-2</v>
      </c>
      <c r="G69">
        <v>4.7E-2</v>
      </c>
      <c r="H69">
        <v>0.04</v>
      </c>
      <c r="I69">
        <v>8.0000000000000002E-3</v>
      </c>
      <c r="J69">
        <v>2.5000000000000001E-2</v>
      </c>
      <c r="K69">
        <v>6.0000000000000001E-3</v>
      </c>
      <c r="L69">
        <v>1.9E-2</v>
      </c>
      <c r="M69">
        <v>6.0000000000000001E-3</v>
      </c>
      <c r="N69">
        <v>5.0000000000000001E-3</v>
      </c>
      <c r="O69">
        <v>1.4999999999999999E-2</v>
      </c>
      <c r="P69">
        <v>4.8000000000000001E-2</v>
      </c>
      <c r="Q69">
        <v>2.9000000000000001E-2</v>
      </c>
      <c r="R69">
        <v>2.5000000000000001E-2</v>
      </c>
      <c r="S69">
        <v>2.3E-2</v>
      </c>
      <c r="T69">
        <v>3.1E-2</v>
      </c>
      <c r="U69">
        <v>4.5999999999999999E-2</v>
      </c>
      <c r="V69">
        <v>3.9E-2</v>
      </c>
      <c r="W69">
        <v>1.6E-2</v>
      </c>
      <c r="X69">
        <v>0.01</v>
      </c>
      <c r="Y69">
        <v>8.9999999999999993E-3</v>
      </c>
      <c r="Z69">
        <v>0</v>
      </c>
    </row>
    <row r="70" spans="1:95" x14ac:dyDescent="0.3">
      <c r="A70" s="4" t="s">
        <v>17</v>
      </c>
      <c r="B70">
        <f>ROUND(B69*B68,0)</f>
        <v>7</v>
      </c>
      <c r="C70" s="5">
        <f t="shared" ref="C70:Z70" si="4">ROUND(C69*C68,0)</f>
        <v>34</v>
      </c>
      <c r="D70" s="5">
        <f t="shared" si="4"/>
        <v>40</v>
      </c>
      <c r="E70" s="5">
        <f t="shared" si="4"/>
        <v>20</v>
      </c>
      <c r="F70" s="5">
        <f t="shared" si="4"/>
        <v>9</v>
      </c>
      <c r="G70" s="5">
        <f t="shared" si="4"/>
        <v>4</v>
      </c>
      <c r="H70" s="5">
        <f t="shared" si="4"/>
        <v>5</v>
      </c>
      <c r="I70" s="5">
        <f t="shared" si="4"/>
        <v>1</v>
      </c>
      <c r="J70" s="5">
        <f t="shared" si="4"/>
        <v>4</v>
      </c>
      <c r="K70" s="5">
        <f t="shared" si="4"/>
        <v>1</v>
      </c>
      <c r="L70" s="5">
        <f t="shared" si="4"/>
        <v>3</v>
      </c>
      <c r="M70" s="5">
        <f t="shared" si="4"/>
        <v>1</v>
      </c>
      <c r="N70" s="5">
        <f t="shared" si="4"/>
        <v>1</v>
      </c>
      <c r="O70" s="5">
        <f t="shared" si="4"/>
        <v>5</v>
      </c>
      <c r="P70" s="5">
        <f t="shared" si="4"/>
        <v>21</v>
      </c>
      <c r="Q70" s="5">
        <f t="shared" si="4"/>
        <v>10</v>
      </c>
      <c r="R70" s="5">
        <f t="shared" si="4"/>
        <v>10</v>
      </c>
      <c r="S70" s="5">
        <f t="shared" si="4"/>
        <v>13</v>
      </c>
      <c r="T70" s="5">
        <f t="shared" si="4"/>
        <v>16</v>
      </c>
      <c r="U70" s="5">
        <f t="shared" si="4"/>
        <v>21</v>
      </c>
      <c r="V70" s="5">
        <f t="shared" si="4"/>
        <v>22</v>
      </c>
      <c r="W70" s="5">
        <f t="shared" si="4"/>
        <v>16</v>
      </c>
      <c r="X70" s="5">
        <f t="shared" si="4"/>
        <v>9</v>
      </c>
      <c r="Y70" s="5">
        <f t="shared" si="4"/>
        <v>8</v>
      </c>
      <c r="Z70" s="5">
        <f t="shared" si="4"/>
        <v>0</v>
      </c>
    </row>
    <row r="71" spans="1:95" x14ac:dyDescent="0.3">
      <c r="A71" s="4" t="s">
        <v>18</v>
      </c>
      <c r="B71" s="5">
        <f>SUM($B$68:B68)</f>
        <v>36</v>
      </c>
      <c r="C71">
        <f>SUM($B$68:C68)</f>
        <v>309</v>
      </c>
      <c r="D71" s="5">
        <f>SUM($B$68:D68)</f>
        <v>488</v>
      </c>
      <c r="E71" s="5">
        <f>SUM($B$68:E68)</f>
        <v>608</v>
      </c>
      <c r="F71" s="5">
        <f>SUM($B$68:F68)</f>
        <v>714</v>
      </c>
      <c r="G71" s="5">
        <f>SUM($B$68:G68)</f>
        <v>800</v>
      </c>
      <c r="H71" s="5">
        <f>SUM($B$68:H68)</f>
        <v>924</v>
      </c>
      <c r="I71" s="5">
        <f>SUM($B$68:I68)</f>
        <v>1053</v>
      </c>
      <c r="J71" s="5">
        <f>SUM($B$68:J68)</f>
        <v>1216</v>
      </c>
      <c r="K71" s="5">
        <f>SUM($B$68:K68)</f>
        <v>1378</v>
      </c>
      <c r="L71" s="5">
        <f>SUM($B$68:L68)</f>
        <v>1538</v>
      </c>
      <c r="M71" s="5">
        <f>SUM($B$68:M68)</f>
        <v>1694</v>
      </c>
      <c r="N71" s="5">
        <f>SUM($B$68:N68)</f>
        <v>1893</v>
      </c>
      <c r="O71" s="5">
        <f>SUM($B$68:O68)</f>
        <v>2222</v>
      </c>
      <c r="P71" s="5">
        <f>SUM($B$68:P68)</f>
        <v>2661</v>
      </c>
      <c r="Q71" s="5">
        <f>SUM($B$68:Q68)</f>
        <v>3007</v>
      </c>
      <c r="R71" s="5">
        <f>SUM($B$68:R68)</f>
        <v>3402</v>
      </c>
      <c r="S71" s="5">
        <f>SUM($B$68:S68)</f>
        <v>3972</v>
      </c>
      <c r="T71" s="5">
        <f>SUM($B$68:T68)</f>
        <v>4493</v>
      </c>
      <c r="U71" s="5">
        <f>SUM($B$68:U68)</f>
        <v>4953</v>
      </c>
      <c r="V71" s="5">
        <f>SUM($B$68:V68)</f>
        <v>5512</v>
      </c>
      <c r="W71" s="5">
        <f>SUM($B$68:W68)</f>
        <v>6530</v>
      </c>
      <c r="X71" s="5">
        <f>SUM($B$68:X68)</f>
        <v>7395</v>
      </c>
      <c r="Y71" s="5">
        <f>SUM($B$68:Y68)</f>
        <v>8241</v>
      </c>
      <c r="Z71" s="5">
        <f>SUM($B$68:Z68)</f>
        <v>8252</v>
      </c>
    </row>
    <row r="72" spans="1:95" x14ac:dyDescent="0.3">
      <c r="A72" s="4" t="s">
        <v>19</v>
      </c>
      <c r="B72" s="5">
        <f>SUM($B$69:B69)</f>
        <v>0.19400000000000001</v>
      </c>
      <c r="C72" s="5">
        <f>SUM($B$69:C69)</f>
        <v>0.31900000000000001</v>
      </c>
      <c r="D72" s="5">
        <f>SUM($B$69:D69)</f>
        <v>0.54200000000000004</v>
      </c>
      <c r="E72" s="5">
        <f>SUM($B$69:E69)</f>
        <v>0.70900000000000007</v>
      </c>
      <c r="F72" s="5">
        <f>SUM($B$69:F69)</f>
        <v>0.79400000000000004</v>
      </c>
      <c r="G72" s="5">
        <f>SUM($B$69:G69)</f>
        <v>0.84100000000000008</v>
      </c>
      <c r="H72" s="5">
        <f>SUM($B$69:H69)</f>
        <v>0.88100000000000012</v>
      </c>
      <c r="I72" s="5">
        <f>SUM($B$69:I69)</f>
        <v>0.88900000000000012</v>
      </c>
      <c r="J72" s="5">
        <f>SUM($B$69:J69)</f>
        <v>0.91400000000000015</v>
      </c>
      <c r="K72" s="5">
        <f>SUM($B$69:K69)</f>
        <v>0.92000000000000015</v>
      </c>
      <c r="L72" s="5">
        <f>SUM($B$69:L69)</f>
        <v>0.93900000000000017</v>
      </c>
      <c r="M72" s="5">
        <f>SUM($B$69:M69)</f>
        <v>0.94500000000000017</v>
      </c>
      <c r="N72" s="5">
        <f>SUM($B$69:N69)</f>
        <v>0.95000000000000018</v>
      </c>
      <c r="O72" s="5">
        <f>SUM($B$69:O69)</f>
        <v>0.96500000000000019</v>
      </c>
      <c r="P72" s="5">
        <f>SUM($B$69:P69)</f>
        <v>1.0130000000000001</v>
      </c>
      <c r="Q72" s="5">
        <f>SUM($B$69:Q69)</f>
        <v>1.042</v>
      </c>
      <c r="R72" s="5">
        <f>SUM($B$69:R69)</f>
        <v>1.0669999999999999</v>
      </c>
      <c r="S72" s="5">
        <f>SUM($B$69:S69)</f>
        <v>1.0899999999999999</v>
      </c>
      <c r="T72" s="5">
        <f>SUM($B$69:T69)</f>
        <v>1.1209999999999998</v>
      </c>
      <c r="U72" s="5">
        <f>SUM($B$69:U69)</f>
        <v>1.1669999999999998</v>
      </c>
      <c r="V72" s="5">
        <f>SUM($B$69:V69)</f>
        <v>1.2059999999999997</v>
      </c>
      <c r="W72" s="5">
        <f>SUM($B$69:W69)</f>
        <v>1.2219999999999998</v>
      </c>
      <c r="X72" s="5">
        <f>SUM($B$69:X69)</f>
        <v>1.2319999999999998</v>
      </c>
      <c r="Y72" s="5">
        <f>SUM($B$69:Y69)</f>
        <v>1.2409999999999997</v>
      </c>
      <c r="Z72" s="5">
        <f>SUM($B$69:Z69)</f>
        <v>1.2409999999999997</v>
      </c>
    </row>
    <row r="74" spans="1:95" x14ac:dyDescent="0.3">
      <c r="A74" s="4" t="s">
        <v>29</v>
      </c>
      <c r="B74" s="3">
        <v>43989</v>
      </c>
      <c r="C74" s="3">
        <f>B74+7</f>
        <v>43996</v>
      </c>
      <c r="D74" s="3">
        <f>C74+7</f>
        <v>44003</v>
      </c>
      <c r="E74" s="3">
        <f>D74+7</f>
        <v>44010</v>
      </c>
      <c r="F74" s="3">
        <f>E74+7</f>
        <v>44017</v>
      </c>
      <c r="G74" s="3">
        <v>44031</v>
      </c>
      <c r="H74" s="3">
        <f t="shared" ref="H74:K74" si="5">G74+7</f>
        <v>44038</v>
      </c>
      <c r="I74" s="3">
        <f t="shared" si="5"/>
        <v>44045</v>
      </c>
      <c r="J74" s="3">
        <f t="shared" si="5"/>
        <v>44052</v>
      </c>
      <c r="K74" s="3">
        <f t="shared" si="5"/>
        <v>44059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</row>
    <row r="75" spans="1:95" x14ac:dyDescent="0.3">
      <c r="A75" s="4" t="s">
        <v>16</v>
      </c>
      <c r="B75">
        <v>85</v>
      </c>
      <c r="C75">
        <v>168</v>
      </c>
      <c r="D75">
        <v>51</v>
      </c>
      <c r="E75">
        <v>42</v>
      </c>
      <c r="F75">
        <v>46</v>
      </c>
      <c r="G75">
        <v>82</v>
      </c>
      <c r="H75">
        <v>319</v>
      </c>
      <c r="I75">
        <v>78</v>
      </c>
      <c r="J75">
        <v>210</v>
      </c>
      <c r="K75">
        <v>222</v>
      </c>
    </row>
    <row r="76" spans="1:95" x14ac:dyDescent="0.3">
      <c r="A76" s="4" t="s">
        <v>17</v>
      </c>
      <c r="B76">
        <v>3</v>
      </c>
      <c r="C76">
        <v>14</v>
      </c>
      <c r="D76">
        <v>3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95" x14ac:dyDescent="0.3">
      <c r="A77" s="4" t="s">
        <v>18</v>
      </c>
      <c r="B77" s="5">
        <f>SUM($B75:B75)</f>
        <v>85</v>
      </c>
      <c r="C77">
        <f>SUM($B75:C75)</f>
        <v>253</v>
      </c>
      <c r="D77" s="5">
        <f>SUM($B75:D75)</f>
        <v>304</v>
      </c>
      <c r="E77" s="5">
        <f>SUM($B75:E75)</f>
        <v>346</v>
      </c>
      <c r="F77" s="5">
        <f>SUM($B75:F75)</f>
        <v>392</v>
      </c>
      <c r="G77" s="5">
        <f>SUM($B75:G75)</f>
        <v>474</v>
      </c>
      <c r="H77" s="5">
        <f>SUM($B75:H75)</f>
        <v>793</v>
      </c>
      <c r="I77" s="5">
        <f>SUM($B75:I75)</f>
        <v>871</v>
      </c>
      <c r="J77" s="5">
        <f>SUM($B75:J75)</f>
        <v>1081</v>
      </c>
      <c r="K77" s="5">
        <f>SUM($B75:K75)</f>
        <v>1303</v>
      </c>
    </row>
    <row r="78" spans="1:95" x14ac:dyDescent="0.3">
      <c r="A78" s="4" t="s">
        <v>19</v>
      </c>
      <c r="B78" s="5">
        <f>SUM($B76:B76)</f>
        <v>3</v>
      </c>
      <c r="C78" s="5">
        <f>SUM($B76:C76)</f>
        <v>17</v>
      </c>
      <c r="D78" s="5">
        <f>SUM($B76:D76)</f>
        <v>20</v>
      </c>
      <c r="E78" s="5">
        <f>SUM($B76:E76)</f>
        <v>20</v>
      </c>
      <c r="F78" s="5">
        <f>SUM($B76:F76)</f>
        <v>21</v>
      </c>
      <c r="G78" s="5">
        <f>SUM($B76:G76)</f>
        <v>21</v>
      </c>
      <c r="H78" s="5">
        <f>SUM($B76:H76)</f>
        <v>21</v>
      </c>
      <c r="I78" s="5">
        <f>SUM($B76:I76)</f>
        <v>21</v>
      </c>
      <c r="J78" s="5">
        <f>SUM($B76:J76)</f>
        <v>21</v>
      </c>
      <c r="K78" s="5">
        <f>SUM($B76:K76)</f>
        <v>21</v>
      </c>
    </row>
    <row r="80" spans="1:95" x14ac:dyDescent="0.3">
      <c r="A80" s="4" t="s">
        <v>38</v>
      </c>
      <c r="B80" s="3">
        <v>44052</v>
      </c>
      <c r="C80" s="3">
        <f>B80+1</f>
        <v>44053</v>
      </c>
      <c r="D80" s="3">
        <f t="shared" ref="D80:P80" si="6">C80+1</f>
        <v>44054</v>
      </c>
      <c r="E80" s="3">
        <f t="shared" si="6"/>
        <v>44055</v>
      </c>
      <c r="F80" s="3">
        <f t="shared" si="6"/>
        <v>44056</v>
      </c>
      <c r="G80" s="3">
        <f t="shared" si="6"/>
        <v>44057</v>
      </c>
      <c r="H80" s="3">
        <f t="shared" si="6"/>
        <v>44058</v>
      </c>
      <c r="I80" s="3">
        <f t="shared" si="6"/>
        <v>44059</v>
      </c>
      <c r="J80" s="3">
        <f t="shared" si="6"/>
        <v>44060</v>
      </c>
      <c r="K80" s="3">
        <f t="shared" si="6"/>
        <v>44061</v>
      </c>
      <c r="L80" s="3">
        <f t="shared" si="6"/>
        <v>44062</v>
      </c>
      <c r="M80" s="3">
        <f t="shared" si="6"/>
        <v>44063</v>
      </c>
      <c r="N80" s="3">
        <f t="shared" si="6"/>
        <v>44064</v>
      </c>
      <c r="O80" s="3">
        <f t="shared" si="6"/>
        <v>44065</v>
      </c>
      <c r="P80" s="3">
        <f t="shared" si="6"/>
        <v>44066</v>
      </c>
    </row>
    <row r="81" spans="1:16" x14ac:dyDescent="0.3">
      <c r="A81" s="4" t="s">
        <v>20</v>
      </c>
      <c r="B81">
        <v>487.5</v>
      </c>
      <c r="C81">
        <v>487.5</v>
      </c>
      <c r="D81">
        <v>487.5</v>
      </c>
      <c r="E81">
        <v>487.5</v>
      </c>
      <c r="F81">
        <v>487.5</v>
      </c>
      <c r="G81">
        <v>487.5</v>
      </c>
      <c r="H81">
        <v>450</v>
      </c>
      <c r="I81">
        <v>675</v>
      </c>
      <c r="J81">
        <v>900</v>
      </c>
      <c r="K81">
        <v>900</v>
      </c>
      <c r="L81">
        <v>675</v>
      </c>
      <c r="M81">
        <v>1125</v>
      </c>
      <c r="N81">
        <v>1800</v>
      </c>
      <c r="O81">
        <v>1350</v>
      </c>
      <c r="P81">
        <v>225</v>
      </c>
    </row>
    <row r="82" spans="1:16" x14ac:dyDescent="0.3">
      <c r="A82" s="4" t="s">
        <v>21</v>
      </c>
      <c r="B82">
        <f>16/6</f>
        <v>2.6666666666666665</v>
      </c>
      <c r="C82" s="5">
        <f>16/6</f>
        <v>2.6666666666666665</v>
      </c>
      <c r="D82" s="5">
        <f>16/6</f>
        <v>2.6666666666666665</v>
      </c>
      <c r="E82" s="5">
        <f>16/6</f>
        <v>2.6666666666666665</v>
      </c>
      <c r="F82" s="5">
        <f>16/6</f>
        <v>2.6666666666666665</v>
      </c>
      <c r="G82" s="5">
        <f>16/6</f>
        <v>2.6666666666666665</v>
      </c>
      <c r="H82">
        <v>1</v>
      </c>
      <c r="I82">
        <v>2</v>
      </c>
      <c r="J82">
        <v>2</v>
      </c>
      <c r="K82">
        <v>3</v>
      </c>
      <c r="L82">
        <v>4</v>
      </c>
      <c r="M82">
        <v>30</v>
      </c>
      <c r="N82">
        <v>30</v>
      </c>
      <c r="O82">
        <v>39</v>
      </c>
      <c r="P82">
        <v>8</v>
      </c>
    </row>
    <row r="83" spans="1:16" x14ac:dyDescent="0.3">
      <c r="A83" s="4" t="s">
        <v>14</v>
      </c>
      <c r="B83" s="5">
        <f>SUM($B$81:B81)</f>
        <v>487.5</v>
      </c>
      <c r="C83">
        <f>SUM($B$81:C81)</f>
        <v>975</v>
      </c>
      <c r="D83" s="5">
        <f>SUM($B$81:D81)</f>
        <v>1462.5</v>
      </c>
      <c r="E83" s="5">
        <f>SUM($B$81:E81)</f>
        <v>1950</v>
      </c>
      <c r="F83" s="5">
        <f>SUM($B$81:F81)</f>
        <v>2437.5</v>
      </c>
      <c r="G83" s="5">
        <f>SUM($B$81:G81)</f>
        <v>2925</v>
      </c>
      <c r="H83" s="5">
        <f>SUM($B$81:H81)</f>
        <v>3375</v>
      </c>
      <c r="I83" s="5">
        <f>SUM($B$81:I81)</f>
        <v>4050</v>
      </c>
      <c r="J83" s="5">
        <f>SUM($B$81:J81)</f>
        <v>4950</v>
      </c>
      <c r="K83" s="5">
        <f>SUM($B$81:K81)</f>
        <v>5850</v>
      </c>
      <c r="L83" s="5">
        <f>SUM($B$81:L81)</f>
        <v>6525</v>
      </c>
      <c r="M83" s="5">
        <f>SUM($B$81:M81)</f>
        <v>7650</v>
      </c>
      <c r="N83" s="5">
        <f>SUM($B$81:N81)</f>
        <v>9450</v>
      </c>
      <c r="O83" s="5">
        <f>SUM($B$81:O81)</f>
        <v>10800</v>
      </c>
      <c r="P83" s="5">
        <f>SUM($B$81:P81)</f>
        <v>11025</v>
      </c>
    </row>
    <row r="84" spans="1:16" x14ac:dyDescent="0.3">
      <c r="A84" s="4" t="s">
        <v>15</v>
      </c>
      <c r="B84" s="5">
        <f>SUM($B$82:B82)</f>
        <v>2.6666666666666665</v>
      </c>
      <c r="C84">
        <f>SUM($B$82:C82)</f>
        <v>5.333333333333333</v>
      </c>
      <c r="D84" s="5">
        <f>SUM($B$82:D82)</f>
        <v>8</v>
      </c>
      <c r="E84" s="5">
        <f>SUM($B$82:E82)</f>
        <v>10.666666666666666</v>
      </c>
      <c r="F84" s="5">
        <f>SUM($B$82:F82)</f>
        <v>13.333333333333332</v>
      </c>
      <c r="G84" s="5">
        <f>SUM($B$82:G82)</f>
        <v>15.999999999999998</v>
      </c>
      <c r="H84" s="5">
        <f>SUM($B$82:H82)</f>
        <v>17</v>
      </c>
      <c r="I84" s="5">
        <f>SUM($B$82:I82)</f>
        <v>19</v>
      </c>
      <c r="J84" s="5">
        <f>SUM($B$82:J82)</f>
        <v>21</v>
      </c>
      <c r="K84" s="5">
        <f>SUM($B$82:K82)</f>
        <v>24</v>
      </c>
      <c r="L84" s="5">
        <f>SUM($B$82:L82)</f>
        <v>28</v>
      </c>
      <c r="M84" s="5">
        <f>SUM($B$82:M82)</f>
        <v>58</v>
      </c>
      <c r="N84" s="5">
        <f>SUM($B$82:N82)</f>
        <v>88</v>
      </c>
      <c r="O84" s="5">
        <f>SUM($B$82:O82)</f>
        <v>127</v>
      </c>
      <c r="P84" s="5">
        <f>SUM($B$82:P82)</f>
        <v>135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</hyperlinks>
  <pageMargins left="0.7" right="0.7" top="0.75" bottom="0.75" header="0.51180555555555496" footer="0.51180555555555496"/>
  <pageSetup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2020-08-25T14:50:48Z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