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\Documents\R\RX_Fire_Monitoring\RX_Fire_Monitoring\Bear_Mtn\data\raw\"/>
    </mc:Choice>
  </mc:AlternateContent>
  <xr:revisionPtr revIDLastSave="0" documentId="13_ncr:1_{FDDB80DB-9590-4694-BE9C-A1FFCABD6D7E}" xr6:coauthVersionLast="45" xr6:coauthVersionMax="45" xr10:uidLastSave="{00000000-0000-0000-0000-000000000000}"/>
  <bookViews>
    <workbookView xWindow="4245" yWindow="3465" windowWidth="21600" windowHeight="11385" firstSheet="2" activeTab="6" xr2:uid="{E8FCF0E8-453A-4C13-A0F8-3734C3511010}"/>
  </bookViews>
  <sheets>
    <sheet name="PlotDescription" sheetId="3" r:id="rId1"/>
    <sheet name="TREE" sheetId="1" r:id="rId2"/>
    <sheet name="REGEN" sheetId="4" r:id="rId3"/>
    <sheet name="BASAL_AREA" sheetId="5" r:id="rId4"/>
    <sheet name="SPPCover" sheetId="6" r:id="rId5"/>
    <sheet name="FINEFUELS" sheetId="7" r:id="rId6"/>
    <sheet name="CWD" sheetId="9" r:id="rId7"/>
    <sheet name="drop down" sheetId="2" r:id="rId8"/>
  </sheets>
  <externalReferences>
    <externalReference r:id="rId9"/>
    <externalReference r:id="rId10"/>
  </externalReference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23" i="3" l="1"/>
  <c r="BN24" i="3"/>
  <c r="BN25" i="3"/>
  <c r="BN26" i="3"/>
  <c r="BN27" i="3"/>
  <c r="BN28" i="3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AD19" i="3" l="1"/>
  <c r="AD17" i="3"/>
  <c r="AD9" i="3"/>
  <c r="AD5" i="3"/>
  <c r="AD2" i="3"/>
  <c r="BN22" i="3"/>
  <c r="BN21" i="3"/>
  <c r="BN20" i="3"/>
  <c r="BN19" i="3"/>
  <c r="BN18" i="3"/>
  <c r="BN17" i="3"/>
  <c r="BN16" i="3"/>
  <c r="BN15" i="3"/>
  <c r="BN14" i="3"/>
  <c r="BN13" i="3"/>
  <c r="BN12" i="3"/>
  <c r="BN11" i="3"/>
  <c r="BN10" i="3"/>
  <c r="BN9" i="3"/>
  <c r="BN8" i="3"/>
  <c r="BN7" i="3"/>
  <c r="BN6" i="3"/>
  <c r="BN5" i="3"/>
  <c r="BN4" i="3"/>
  <c r="BN3" i="3"/>
  <c r="BN2" i="3"/>
  <c r="I13" i="5"/>
  <c r="I14" i="5"/>
  <c r="I15" i="5"/>
  <c r="I16" i="5"/>
  <c r="I17" i="5"/>
  <c r="I18" i="5"/>
  <c r="I25" i="5"/>
  <c r="I26" i="5"/>
  <c r="I27" i="5"/>
  <c r="I52" i="5"/>
  <c r="I53" i="5"/>
  <c r="BN29" i="3" l="1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49" i="3"/>
  <c r="BN50" i="3"/>
  <c r="BN51" i="3"/>
  <c r="BN52" i="3"/>
  <c r="BN53" i="3"/>
  <c r="BN54" i="3"/>
  <c r="BN55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6" i="3"/>
  <c r="BN87" i="3"/>
  <c r="BN88" i="3"/>
  <c r="BN89" i="3"/>
  <c r="BN90" i="3"/>
  <c r="BN91" i="3"/>
  <c r="BN92" i="3"/>
  <c r="BN93" i="3"/>
  <c r="BN94" i="3"/>
  <c r="BN95" i="3"/>
  <c r="BN96" i="3"/>
  <c r="BN97" i="3"/>
  <c r="BN98" i="3"/>
  <c r="BN99" i="3"/>
  <c r="BN100" i="3"/>
  <c r="BN101" i="3"/>
  <c r="BN102" i="3"/>
  <c r="BN103" i="3"/>
  <c r="BN104" i="3"/>
  <c r="BN105" i="3"/>
  <c r="BN106" i="3"/>
  <c r="BN107" i="3"/>
  <c r="BN108" i="3"/>
  <c r="BN109" i="3"/>
  <c r="BN110" i="3"/>
  <c r="BN111" i="3"/>
  <c r="BN112" i="3"/>
  <c r="BN113" i="3"/>
  <c r="BN114" i="3"/>
  <c r="BN115" i="3"/>
  <c r="BN116" i="3"/>
  <c r="BN117" i="3"/>
  <c r="BN118" i="3"/>
  <c r="BN119" i="3"/>
  <c r="BN120" i="3"/>
  <c r="BN121" i="3"/>
  <c r="BN122" i="3"/>
  <c r="BN123" i="3"/>
  <c r="BN124" i="3"/>
  <c r="BN125" i="3"/>
  <c r="BN126" i="3"/>
  <c r="BN127" i="3"/>
  <c r="BN128" i="3"/>
  <c r="BN129" i="3"/>
  <c r="BN130" i="3"/>
  <c r="BN131" i="3"/>
  <c r="BN132" i="3"/>
  <c r="BN133" i="3"/>
  <c r="BN134" i="3"/>
  <c r="BN135" i="3"/>
  <c r="BN136" i="3"/>
  <c r="BN137" i="3"/>
  <c r="BN138" i="3"/>
  <c r="BN139" i="3"/>
  <c r="BN140" i="3"/>
  <c r="BN141" i="3"/>
  <c r="BN142" i="3"/>
  <c r="BN143" i="3"/>
  <c r="BN144" i="3"/>
  <c r="BN145" i="3"/>
  <c r="BN146" i="3"/>
  <c r="BN147" i="3"/>
  <c r="BN148" i="3"/>
  <c r="BN149" i="3"/>
  <c r="BN150" i="3"/>
  <c r="BN151" i="3"/>
  <c r="BN152" i="3"/>
  <c r="BN153" i="3"/>
  <c r="BN154" i="3"/>
  <c r="BN155" i="3"/>
  <c r="BN156" i="3"/>
  <c r="BN157" i="3"/>
  <c r="BN158" i="3"/>
  <c r="BN159" i="3"/>
  <c r="BN160" i="3"/>
  <c r="BN161" i="3"/>
  <c r="BN162" i="3"/>
  <c r="BN163" i="3"/>
  <c r="BN164" i="3"/>
  <c r="BN165" i="3"/>
  <c r="BN166" i="3"/>
  <c r="BN167" i="3"/>
  <c r="BN168" i="3"/>
  <c r="BN169" i="3"/>
  <c r="BN170" i="3"/>
  <c r="BN171" i="3"/>
  <c r="BN172" i="3"/>
  <c r="BN173" i="3"/>
  <c r="BN174" i="3"/>
  <c r="BN175" i="3"/>
  <c r="BN176" i="3"/>
  <c r="BN177" i="3"/>
  <c r="BN178" i="3"/>
  <c r="BN179" i="3"/>
  <c r="BN180" i="3"/>
  <c r="BN181" i="3"/>
  <c r="BN182" i="3"/>
  <c r="BN183" i="3"/>
  <c r="BN184" i="3"/>
  <c r="BN185" i="3"/>
  <c r="BN186" i="3"/>
  <c r="BN187" i="3"/>
  <c r="BN188" i="3"/>
  <c r="BN189" i="3"/>
  <c r="BN190" i="3"/>
  <c r="BN191" i="3"/>
  <c r="BN192" i="3"/>
  <c r="BN193" i="3"/>
  <c r="BN194" i="3"/>
  <c r="BN195" i="3"/>
  <c r="BN196" i="3"/>
  <c r="BN197" i="3"/>
  <c r="BN198" i="3"/>
  <c r="BN199" i="3"/>
  <c r="BN200" i="3"/>
  <c r="BN201" i="3"/>
  <c r="BN202" i="3"/>
  <c r="BN203" i="3"/>
  <c r="BN204" i="3"/>
  <c r="BN205" i="3"/>
  <c r="BN206" i="3"/>
  <c r="BN207" i="3"/>
  <c r="BN208" i="3"/>
  <c r="BN209" i="3"/>
  <c r="BN210" i="3"/>
  <c r="BN211" i="3"/>
  <c r="BN212" i="3"/>
  <c r="BN213" i="3"/>
  <c r="BN214" i="3"/>
  <c r="BN215" i="3"/>
  <c r="BN216" i="3"/>
  <c r="BN217" i="3"/>
  <c r="BN218" i="3"/>
  <c r="BN219" i="3"/>
  <c r="BN220" i="3"/>
  <c r="BN221" i="3"/>
  <c r="BN222" i="3"/>
  <c r="BN223" i="3"/>
  <c r="BN224" i="3"/>
  <c r="BN225" i="3"/>
  <c r="BN226" i="3"/>
  <c r="BN227" i="3"/>
  <c r="BN228" i="3"/>
  <c r="BN229" i="3"/>
  <c r="BN230" i="3"/>
  <c r="BN231" i="3"/>
  <c r="BN232" i="3"/>
  <c r="BN233" i="3"/>
  <c r="BN234" i="3"/>
  <c r="BN235" i="3"/>
  <c r="BN236" i="3"/>
  <c r="BN237" i="3"/>
  <c r="BN238" i="3"/>
  <c r="BN239" i="3"/>
  <c r="BN240" i="3"/>
  <c r="BN241" i="3"/>
  <c r="BN242" i="3"/>
  <c r="BN243" i="3"/>
  <c r="BN244" i="3"/>
  <c r="BN245" i="3"/>
  <c r="BN246" i="3"/>
  <c r="BN247" i="3"/>
  <c r="BN248" i="3"/>
  <c r="BN249" i="3"/>
  <c r="BN250" i="3"/>
  <c r="BN251" i="3"/>
  <c r="BN252" i="3"/>
  <c r="BN253" i="3"/>
  <c r="BN254" i="3"/>
  <c r="BN255" i="3"/>
  <c r="BN256" i="3"/>
  <c r="BN257" i="3"/>
  <c r="BN258" i="3"/>
  <c r="BN259" i="3"/>
  <c r="BN260" i="3"/>
  <c r="BN261" i="3"/>
  <c r="BN262" i="3"/>
  <c r="BN263" i="3"/>
  <c r="BN264" i="3"/>
  <c r="BN265" i="3"/>
  <c r="BN266" i="3"/>
  <c r="BN267" i="3"/>
  <c r="BN268" i="3"/>
  <c r="BN269" i="3"/>
  <c r="BN270" i="3"/>
  <c r="BN271" i="3"/>
  <c r="BN272" i="3"/>
  <c r="BN273" i="3"/>
  <c r="BN274" i="3"/>
  <c r="BN275" i="3"/>
  <c r="BN276" i="3"/>
  <c r="BN277" i="3"/>
  <c r="BN278" i="3"/>
  <c r="BN279" i="3"/>
  <c r="BN280" i="3"/>
  <c r="BN281" i="3"/>
  <c r="BN282" i="3"/>
  <c r="BN283" i="3"/>
  <c r="BN284" i="3"/>
  <c r="BN285" i="3"/>
  <c r="BN286" i="3"/>
  <c r="BN287" i="3"/>
  <c r="BN288" i="3"/>
  <c r="BN289" i="3"/>
  <c r="BN290" i="3"/>
  <c r="BN291" i="3"/>
  <c r="BN292" i="3"/>
  <c r="BN293" i="3"/>
  <c r="BN294" i="3"/>
  <c r="BN295" i="3"/>
  <c r="BN296" i="3"/>
  <c r="BN297" i="3"/>
  <c r="BN298" i="3"/>
  <c r="BN299" i="3"/>
  <c r="BN300" i="3"/>
  <c r="BN301" i="3"/>
  <c r="BN302" i="3"/>
  <c r="BN303" i="3"/>
  <c r="BN304" i="3"/>
  <c r="BN305" i="3"/>
  <c r="BN306" i="3"/>
  <c r="BN307" i="3"/>
  <c r="BN308" i="3"/>
  <c r="BN309" i="3"/>
  <c r="BN310" i="3"/>
  <c r="BN311" i="3"/>
  <c r="BN312" i="3"/>
  <c r="BN313" i="3"/>
  <c r="BN314" i="3"/>
  <c r="BN315" i="3"/>
  <c r="BN316" i="3"/>
  <c r="BN317" i="3"/>
  <c r="BN318" i="3"/>
  <c r="BN319" i="3"/>
  <c r="BN320" i="3"/>
  <c r="BN321" i="3"/>
  <c r="BN322" i="3"/>
  <c r="BN323" i="3"/>
  <c r="BN324" i="3"/>
  <c r="BN325" i="3"/>
  <c r="BN326" i="3"/>
  <c r="BN327" i="3"/>
  <c r="BN328" i="3"/>
  <c r="BN329" i="3"/>
  <c r="BN330" i="3"/>
  <c r="BN331" i="3"/>
  <c r="BN332" i="3"/>
  <c r="BN333" i="3"/>
  <c r="BN334" i="3"/>
  <c r="BN335" i="3"/>
  <c r="BN336" i="3"/>
  <c r="BN337" i="3"/>
  <c r="BN338" i="3"/>
  <c r="BN339" i="3"/>
  <c r="BN340" i="3"/>
  <c r="BN341" i="3"/>
  <c r="BN342" i="3"/>
  <c r="BN343" i="3"/>
  <c r="BN344" i="3"/>
  <c r="BN345" i="3"/>
  <c r="BN346" i="3"/>
  <c r="BN347" i="3"/>
  <c r="BN348" i="3"/>
  <c r="BN349" i="3"/>
  <c r="BN350" i="3"/>
  <c r="BN351" i="3"/>
  <c r="BN352" i="3"/>
  <c r="BN353" i="3"/>
  <c r="BN354" i="3"/>
  <c r="BN355" i="3"/>
  <c r="BN356" i="3"/>
  <c r="BN357" i="3"/>
  <c r="BN358" i="3"/>
  <c r="BN359" i="3"/>
  <c r="BN360" i="3"/>
  <c r="BN361" i="3"/>
  <c r="BN362" i="3"/>
  <c r="BN363" i="3"/>
  <c r="BN364" i="3"/>
  <c r="BN365" i="3"/>
  <c r="BN366" i="3"/>
  <c r="BN367" i="3"/>
  <c r="BN368" i="3"/>
  <c r="BN369" i="3"/>
  <c r="BN370" i="3"/>
  <c r="BN371" i="3"/>
  <c r="BN372" i="3"/>
  <c r="BN373" i="3"/>
  <c r="BN374" i="3"/>
  <c r="BN375" i="3"/>
  <c r="BN376" i="3"/>
  <c r="BN377" i="3"/>
  <c r="BN378" i="3"/>
  <c r="BN379" i="3"/>
  <c r="BN380" i="3"/>
  <c r="BN381" i="3"/>
  <c r="BN382" i="3"/>
  <c r="BN383" i="3"/>
  <c r="BN384" i="3"/>
  <c r="BN385" i="3"/>
  <c r="BN386" i="3"/>
  <c r="BN387" i="3"/>
  <c r="BN388" i="3"/>
  <c r="BN389" i="3"/>
  <c r="BN390" i="3"/>
  <c r="BN391" i="3"/>
  <c r="BN392" i="3"/>
  <c r="BN393" i="3"/>
  <c r="BN394" i="3"/>
  <c r="BN395" i="3"/>
  <c r="BN396" i="3"/>
  <c r="BN397" i="3"/>
  <c r="BN398" i="3"/>
  <c r="BN399" i="3"/>
  <c r="BN400" i="3"/>
  <c r="BN401" i="3"/>
  <c r="BN402" i="3"/>
  <c r="BN403" i="3"/>
  <c r="BN404" i="3"/>
  <c r="BN405" i="3"/>
  <c r="BN406" i="3"/>
  <c r="BN407" i="3"/>
  <c r="BN408" i="3"/>
  <c r="BN409" i="3"/>
  <c r="BN410" i="3"/>
  <c r="BN411" i="3"/>
  <c r="BN412" i="3"/>
  <c r="BN413" i="3"/>
  <c r="BN414" i="3"/>
  <c r="BN415" i="3"/>
  <c r="BN416" i="3"/>
  <c r="BN417" i="3"/>
  <c r="BN418" i="3"/>
  <c r="BN419" i="3"/>
  <c r="BN420" i="3"/>
  <c r="BN421" i="3"/>
  <c r="BN422" i="3"/>
  <c r="BN423" i="3"/>
  <c r="BN424" i="3"/>
  <c r="BN425" i="3"/>
  <c r="BN426" i="3"/>
  <c r="BN427" i="3"/>
  <c r="BN428" i="3"/>
  <c r="BN429" i="3"/>
  <c r="BN430" i="3"/>
  <c r="BN431" i="3"/>
  <c r="BN432" i="3"/>
  <c r="BN433" i="3"/>
  <c r="BN434" i="3"/>
  <c r="BN435" i="3"/>
  <c r="BN436" i="3"/>
  <c r="BN437" i="3"/>
  <c r="BN438" i="3"/>
  <c r="BN439" i="3"/>
  <c r="BN440" i="3"/>
  <c r="BN441" i="3"/>
  <c r="BN442" i="3"/>
  <c r="BN443" i="3"/>
  <c r="BN444" i="3"/>
  <c r="BN445" i="3"/>
  <c r="BN446" i="3"/>
  <c r="BN447" i="3"/>
  <c r="BN448" i="3"/>
  <c r="BN449" i="3"/>
  <c r="BN450" i="3"/>
  <c r="BN451" i="3"/>
  <c r="BN452" i="3"/>
  <c r="BN453" i="3"/>
  <c r="BN454" i="3"/>
  <c r="BN455" i="3"/>
  <c r="BN456" i="3"/>
  <c r="BN457" i="3"/>
  <c r="BN458" i="3"/>
  <c r="BN459" i="3"/>
  <c r="BN460" i="3"/>
  <c r="BN461" i="3"/>
  <c r="BN462" i="3"/>
  <c r="BN463" i="3"/>
  <c r="BN464" i="3"/>
  <c r="BN465" i="3"/>
  <c r="BN466" i="3"/>
  <c r="BN467" i="3"/>
  <c r="BN468" i="3"/>
  <c r="BN469" i="3"/>
  <c r="BN470" i="3"/>
  <c r="BN471" i="3"/>
  <c r="BN472" i="3"/>
  <c r="BN473" i="3"/>
  <c r="BN474" i="3"/>
  <c r="BN475" i="3"/>
  <c r="BN476" i="3"/>
  <c r="BN477" i="3"/>
  <c r="BN478" i="3"/>
  <c r="BN479" i="3"/>
  <c r="BN480" i="3"/>
  <c r="BN481" i="3"/>
  <c r="BN482" i="3"/>
  <c r="BN483" i="3"/>
  <c r="BN484" i="3"/>
  <c r="BN485" i="3"/>
  <c r="BN486" i="3"/>
  <c r="BN487" i="3"/>
  <c r="BN488" i="3"/>
  <c r="BN489" i="3"/>
  <c r="BN490" i="3"/>
  <c r="BN491" i="3"/>
  <c r="BN492" i="3"/>
  <c r="BN493" i="3"/>
  <c r="BN494" i="3"/>
  <c r="BN495" i="3"/>
  <c r="BN496" i="3"/>
  <c r="BN497" i="3"/>
  <c r="BN498" i="3"/>
  <c r="BN499" i="3"/>
  <c r="BN500" i="3"/>
  <c r="BN501" i="3"/>
  <c r="BN502" i="3"/>
  <c r="BN503" i="3"/>
  <c r="BN504" i="3"/>
  <c r="BN505" i="3"/>
  <c r="BN506" i="3"/>
  <c r="BN507" i="3"/>
  <c r="BN508" i="3"/>
  <c r="BN509" i="3"/>
  <c r="BN510" i="3"/>
  <c r="BN511" i="3"/>
  <c r="BN512" i="3"/>
  <c r="BN513" i="3"/>
  <c r="BN514" i="3"/>
  <c r="BN515" i="3"/>
  <c r="BN516" i="3"/>
  <c r="BN517" i="3"/>
  <c r="BN518" i="3"/>
  <c r="BN519" i="3"/>
  <c r="BN520" i="3"/>
  <c r="BN521" i="3"/>
  <c r="BN522" i="3"/>
  <c r="BN523" i="3"/>
  <c r="BN524" i="3"/>
  <c r="BN525" i="3"/>
  <c r="BN526" i="3"/>
  <c r="BN527" i="3"/>
  <c r="BN528" i="3"/>
  <c r="BN529" i="3"/>
  <c r="BN530" i="3"/>
  <c r="BN531" i="3"/>
  <c r="BN532" i="3"/>
  <c r="BN533" i="3"/>
  <c r="BN534" i="3"/>
  <c r="BN535" i="3"/>
  <c r="BN536" i="3"/>
  <c r="BN537" i="3"/>
  <c r="BN538" i="3"/>
  <c r="BN539" i="3"/>
  <c r="BN540" i="3"/>
  <c r="BN541" i="3"/>
  <c r="BN542" i="3"/>
  <c r="BN543" i="3"/>
  <c r="BN544" i="3"/>
  <c r="BN545" i="3"/>
  <c r="BN546" i="3"/>
  <c r="BN547" i="3"/>
  <c r="BN548" i="3"/>
  <c r="BN549" i="3"/>
  <c r="BN550" i="3"/>
  <c r="BN551" i="3"/>
  <c r="BN552" i="3"/>
  <c r="BN553" i="3"/>
  <c r="BN554" i="3"/>
  <c r="BN555" i="3"/>
  <c r="BN556" i="3"/>
  <c r="BN557" i="3"/>
  <c r="BN558" i="3"/>
  <c r="BN559" i="3"/>
  <c r="BN560" i="3"/>
  <c r="BN561" i="3"/>
  <c r="BN562" i="3"/>
  <c r="BN563" i="3"/>
  <c r="BN564" i="3"/>
  <c r="BN565" i="3"/>
  <c r="BN566" i="3"/>
  <c r="BN567" i="3"/>
  <c r="BN568" i="3"/>
  <c r="BN569" i="3"/>
  <c r="BN570" i="3"/>
  <c r="BN571" i="3"/>
  <c r="BN572" i="3"/>
  <c r="BN573" i="3"/>
  <c r="BN574" i="3"/>
  <c r="BN575" i="3"/>
  <c r="BN576" i="3"/>
  <c r="BN577" i="3"/>
  <c r="BN578" i="3"/>
  <c r="BN579" i="3"/>
  <c r="BN580" i="3"/>
  <c r="BN581" i="3"/>
  <c r="BN582" i="3"/>
  <c r="BN583" i="3"/>
  <c r="BN584" i="3"/>
  <c r="BN585" i="3"/>
  <c r="BN586" i="3"/>
  <c r="BN587" i="3"/>
  <c r="BN588" i="3"/>
  <c r="BN589" i="3"/>
  <c r="BN590" i="3"/>
  <c r="BN591" i="3"/>
  <c r="BN592" i="3"/>
  <c r="BN593" i="3"/>
  <c r="BN594" i="3"/>
  <c r="BN595" i="3"/>
  <c r="BN596" i="3"/>
  <c r="BN597" i="3"/>
  <c r="BN598" i="3"/>
  <c r="BN599" i="3"/>
  <c r="BN600" i="3"/>
  <c r="BN601" i="3"/>
  <c r="BN602" i="3"/>
  <c r="BN603" i="3"/>
  <c r="BN604" i="3"/>
  <c r="BN605" i="3"/>
  <c r="BN606" i="3"/>
  <c r="BN607" i="3"/>
  <c r="BN608" i="3"/>
  <c r="BN609" i="3"/>
  <c r="BN610" i="3"/>
  <c r="BN611" i="3"/>
  <c r="BN612" i="3"/>
  <c r="BN613" i="3"/>
  <c r="BN614" i="3"/>
  <c r="BN615" i="3"/>
  <c r="BN616" i="3"/>
  <c r="BN617" i="3"/>
  <c r="BN618" i="3"/>
  <c r="BN619" i="3"/>
  <c r="BN620" i="3"/>
  <c r="BN621" i="3"/>
  <c r="BN622" i="3"/>
  <c r="BN623" i="3"/>
  <c r="BN624" i="3"/>
  <c r="BN625" i="3"/>
  <c r="BN626" i="3"/>
  <c r="BN627" i="3"/>
  <c r="BN628" i="3"/>
  <c r="BN629" i="3"/>
  <c r="BN630" i="3"/>
  <c r="BN631" i="3"/>
  <c r="BN632" i="3"/>
  <c r="BN633" i="3"/>
  <c r="BN634" i="3"/>
  <c r="BN635" i="3"/>
  <c r="BN636" i="3"/>
  <c r="BN637" i="3"/>
  <c r="BN638" i="3"/>
  <c r="BN639" i="3"/>
  <c r="BN640" i="3"/>
  <c r="BN641" i="3"/>
  <c r="BN642" i="3"/>
  <c r="BN643" i="3"/>
  <c r="BN644" i="3"/>
  <c r="BN645" i="3"/>
  <c r="BN646" i="3"/>
  <c r="BN647" i="3"/>
  <c r="BN648" i="3"/>
  <c r="BN649" i="3"/>
  <c r="BN650" i="3"/>
  <c r="BN651" i="3"/>
  <c r="BN652" i="3"/>
  <c r="BN653" i="3"/>
  <c r="BN654" i="3"/>
  <c r="BN655" i="3"/>
  <c r="BN656" i="3"/>
  <c r="BN657" i="3"/>
  <c r="BN658" i="3"/>
  <c r="BN659" i="3"/>
  <c r="BN660" i="3"/>
  <c r="BN661" i="3"/>
  <c r="BN662" i="3"/>
  <c r="BN663" i="3"/>
  <c r="BN664" i="3"/>
  <c r="BN665" i="3"/>
  <c r="BN666" i="3"/>
  <c r="BN667" i="3"/>
  <c r="BN668" i="3"/>
  <c r="BN669" i="3"/>
  <c r="BN670" i="3"/>
  <c r="BN671" i="3"/>
  <c r="BN672" i="3"/>
  <c r="BN673" i="3"/>
  <c r="I10" i="5"/>
  <c r="I2" i="5"/>
  <c r="I9" i="5"/>
  <c r="I3" i="5"/>
  <c r="I4" i="5"/>
  <c r="I5" i="5"/>
  <c r="I6" i="5"/>
  <c r="I7" i="5"/>
  <c r="I8" i="5"/>
  <c r="I11" i="5"/>
  <c r="I12" i="5"/>
  <c r="I19" i="5"/>
  <c r="I20" i="5"/>
  <c r="I21" i="5"/>
  <c r="I22" i="5"/>
  <c r="I23" i="5"/>
  <c r="I24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tc={F4614547-0C47-4A2D-B749-BFC92C63F882}</author>
    <author>tc={46489299-0B65-4A4C-A7BC-A2A86A8AEEAB}</author>
  </authors>
  <commentList>
    <comment ref="U1" authorId="0" shapeId="0" xr:uid="{F4614547-0C47-4A2D-B749-BFC92C63F882}">
      <text>
        <t>[Threaded comment]
Your version of Excel allows you to read this threaded comment; however, any edits to it will get removed if the file is opened in a newer version of Excel. Learn more: https://go.microsoft.com/fwlink/?linkid=870924
Comment:
    Capable growing area</t>
      </text>
    </comment>
    <comment ref="W1" authorId="1" shapeId="0" xr:uid="{46489299-0B65-4A4C-A7BC-A2A86A8AEEA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tc={0207EBD4-A466-40E8-A9FF-038341AFE642}</author>
    <author>tc={DCD33C97-2B77-49ED-B7BB-1CC16D9E96FD}</author>
  </authors>
  <commentList>
    <comment ref="H1" authorId="0" shapeId="0" xr:uid="{0207EBD4-A466-40E8-A9FF-038341AFE642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</text>
    </comment>
    <comment ref="K1" authorId="1" shapeId="0" xr:uid="{DCD33C97-2B77-49ED-B7BB-1CC16D9E96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</text>
    </comment>
  </commentList>
</comments>
</file>

<file path=xl/sharedStrings.xml><?xml version="1.0" encoding="utf-8"?>
<sst xmlns="http://schemas.openxmlformats.org/spreadsheetml/2006/main" count="13781" uniqueCount="422">
  <si>
    <t>Site</t>
  </si>
  <si>
    <t>Date</t>
  </si>
  <si>
    <t>Plot ID</t>
  </si>
  <si>
    <t>Status</t>
  </si>
  <si>
    <t>Species</t>
  </si>
  <si>
    <t>Resprouting?</t>
  </si>
  <si>
    <t>Notes</t>
  </si>
  <si>
    <t>Y</t>
  </si>
  <si>
    <t>N</t>
  </si>
  <si>
    <t>status</t>
  </si>
  <si>
    <t>live</t>
  </si>
  <si>
    <t>dead</t>
  </si>
  <si>
    <t>X</t>
  </si>
  <si>
    <t>LITTER</t>
  </si>
  <si>
    <t>WOOD</t>
  </si>
  <si>
    <t>ROCK (&gt;600mm)</t>
  </si>
  <si>
    <t>ASH</t>
  </si>
  <si>
    <t>MOSS/LICHEN</t>
  </si>
  <si>
    <t xml:space="preserve">Total Ground Cover (%) </t>
  </si>
  <si>
    <t>Photos</t>
  </si>
  <si>
    <t>Notes:</t>
  </si>
  <si>
    <t>Recruitment</t>
  </si>
  <si>
    <t>recruitment</t>
  </si>
  <si>
    <t>planted</t>
  </si>
  <si>
    <t xml:space="preserve">natural </t>
  </si>
  <si>
    <t>BAF</t>
  </si>
  <si>
    <t>#</t>
  </si>
  <si>
    <t>Stand basal area (ft2/ac)</t>
  </si>
  <si>
    <t>severity class</t>
  </si>
  <si>
    <t>0 - unburned</t>
  </si>
  <si>
    <t>5 - high severity</t>
  </si>
  <si>
    <t>Slope %</t>
  </si>
  <si>
    <t>CGA %</t>
  </si>
  <si>
    <t>TOT VEG (%)</t>
  </si>
  <si>
    <t>History</t>
  </si>
  <si>
    <t>Observers</t>
  </si>
  <si>
    <t>Species Lifeform</t>
  </si>
  <si>
    <t>lifeform</t>
  </si>
  <si>
    <t>TR</t>
  </si>
  <si>
    <t>SH</t>
  </si>
  <si>
    <t>FB</t>
  </si>
  <si>
    <t>GR</t>
  </si>
  <si>
    <t>other</t>
  </si>
  <si>
    <t>Layer Code</t>
  </si>
  <si>
    <t>TOV</t>
  </si>
  <si>
    <t>TSA</t>
  </si>
  <si>
    <t>TSE</t>
  </si>
  <si>
    <t>TRE</t>
  </si>
  <si>
    <t>SL</t>
  </si>
  <si>
    <t>SM</t>
  </si>
  <si>
    <t>ST</t>
  </si>
  <si>
    <t xml:space="preserve">FERN </t>
  </si>
  <si>
    <t>OTHER</t>
  </si>
  <si>
    <t>%</t>
  </si>
  <si>
    <t>Azimuth</t>
  </si>
  <si>
    <t>S</t>
  </si>
  <si>
    <t>E</t>
  </si>
  <si>
    <t>W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</si>
  <si>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</si>
  <si>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</si>
  <si>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</si>
  <si>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</si>
  <si>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</si>
  <si>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</si>
  <si>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</si>
  <si>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FireSeverity</t>
  </si>
  <si>
    <t>NearestRegen(m)</t>
  </si>
  <si>
    <t>Slope%</t>
  </si>
  <si>
    <t>Aspect_degree</t>
  </si>
  <si>
    <t>HorizontalShape</t>
  </si>
  <si>
    <t>VerticalShape</t>
  </si>
  <si>
    <t>SlopePosition</t>
  </si>
  <si>
    <t>SPP</t>
  </si>
  <si>
    <t>DBH(cm)</t>
  </si>
  <si>
    <t>Height(m)</t>
  </si>
  <si>
    <t>CrownClass</t>
  </si>
  <si>
    <t>CrownWidth</t>
  </si>
  <si>
    <t>ScorchHT</t>
  </si>
  <si>
    <t>Scorch(%)</t>
  </si>
  <si>
    <t>TorchHT</t>
  </si>
  <si>
    <t>Torch(%)</t>
  </si>
  <si>
    <t>BoleCharHT</t>
  </si>
  <si>
    <t>yes</t>
  </si>
  <si>
    <t>no</t>
  </si>
  <si>
    <t>Tag#</t>
  </si>
  <si>
    <t>HTtoCrown(m)</t>
  </si>
  <si>
    <t>Length(m)</t>
  </si>
  <si>
    <t>DecayClass</t>
  </si>
  <si>
    <t>FieldNotes</t>
  </si>
  <si>
    <t>D-Intersect(cm)</t>
  </si>
  <si>
    <t>D-Large(cm)</t>
  </si>
  <si>
    <t>D-Small(cm)</t>
  </si>
  <si>
    <t>Lifeform</t>
  </si>
  <si>
    <t>regen</t>
  </si>
  <si>
    <t>TSA_DBH</t>
  </si>
  <si>
    <t>TSE#(by plot by sp.)</t>
  </si>
  <si>
    <t>TSA_HT(m)</t>
  </si>
  <si>
    <t>TSA_Age</t>
  </si>
  <si>
    <t>TRE# (by plot by sp.)</t>
  </si>
  <si>
    <t>TRE_HT_m(of tallest)</t>
  </si>
  <si>
    <t>TSE_HT_m(Of Tallest)</t>
  </si>
  <si>
    <t>TRE_Age(Of Tallest)</t>
  </si>
  <si>
    <t>NOTES</t>
  </si>
  <si>
    <t>decay</t>
  </si>
  <si>
    <t>ExistingVeg (Top3TOV)</t>
  </si>
  <si>
    <r>
      <t>TOT(%)</t>
    </r>
    <r>
      <rPr>
        <sz val="9"/>
        <color theme="1"/>
        <rFont val="Calibri"/>
        <family val="2"/>
        <scheme val="minor"/>
      </rPr>
      <t>all</t>
    </r>
  </si>
  <si>
    <r>
      <t>DT(%)</t>
    </r>
    <r>
      <rPr>
        <sz val="9"/>
        <color theme="1"/>
        <rFont val="Calibri"/>
        <family val="2"/>
        <scheme val="minor"/>
      </rPr>
      <t>all</t>
    </r>
  </si>
  <si>
    <t>TSE(%)</t>
  </si>
  <si>
    <t>TRE(%)</t>
  </si>
  <si>
    <t>TOS(%)</t>
  </si>
  <si>
    <t>DS(%)</t>
  </si>
  <si>
    <t>TOF(%)</t>
  </si>
  <si>
    <t>TOG(%)</t>
  </si>
  <si>
    <t>BARESOIL</t>
  </si>
  <si>
    <t>SMROCK (2-600mm)</t>
  </si>
  <si>
    <t>BASALVEG</t>
  </si>
  <si>
    <t>RD</t>
  </si>
  <si>
    <t>NearestRegen(azimuth/species)</t>
  </si>
  <si>
    <t>TRE_DBH(of tallest)</t>
  </si>
  <si>
    <t>START WITH ALL TREE SPP,</t>
  </si>
  <si>
    <t>THEN GAMINOIDS.</t>
  </si>
  <si>
    <t>Fuel 1 (cm)</t>
  </si>
  <si>
    <t>Fuel 2 (cm)</t>
  </si>
  <si>
    <t>crown class</t>
  </si>
  <si>
    <t>OP</t>
  </si>
  <si>
    <t>DO</t>
  </si>
  <si>
    <t>CO</t>
  </si>
  <si>
    <t>IN</t>
  </si>
  <si>
    <t>1-intact</t>
  </si>
  <si>
    <t>5-rotten</t>
  </si>
  <si>
    <t>Burn (y/n)</t>
  </si>
  <si>
    <t>WTreeDistance_m</t>
  </si>
  <si>
    <t>WTreeAzimuth_deg</t>
  </si>
  <si>
    <t>WTreeNo</t>
  </si>
  <si>
    <t>WTreeTagNo</t>
  </si>
  <si>
    <t>Slope</t>
  </si>
  <si>
    <t>SU</t>
  </si>
  <si>
    <t>BS</t>
  </si>
  <si>
    <t>FS</t>
  </si>
  <si>
    <t>TS</t>
  </si>
  <si>
    <t>VB</t>
  </si>
  <si>
    <t>Horizontal/vertical shape</t>
  </si>
  <si>
    <t>BR</t>
  </si>
  <si>
    <t>CC</t>
  </si>
  <si>
    <t>CV</t>
  </si>
  <si>
    <t>LL</t>
  </si>
  <si>
    <t>PA</t>
  </si>
  <si>
    <t>UN</t>
  </si>
  <si>
    <t>UA</t>
  </si>
  <si>
    <t>tree status</t>
  </si>
  <si>
    <t>stump</t>
  </si>
  <si>
    <t>X-downdead</t>
  </si>
  <si>
    <t>Y-downlive</t>
  </si>
  <si>
    <t>Fuel Model</t>
  </si>
  <si>
    <r>
      <t>TOV(%)</t>
    </r>
    <r>
      <rPr>
        <sz val="8"/>
        <color theme="1"/>
        <rFont val="Calibri"/>
        <family val="2"/>
        <scheme val="minor"/>
      </rPr>
      <t>&gt;1.8m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</si>
  <si>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r>
      <t>TSA(%)&lt;</t>
    </r>
    <r>
      <rPr>
        <sz val="8"/>
        <color theme="1"/>
        <rFont val="Calibri"/>
        <family val="2"/>
        <scheme val="minor"/>
      </rPr>
      <t>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</si>
  <si>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t>TOT_modHT(m)</t>
  </si>
  <si>
    <t>DT_modHT(m)</t>
  </si>
  <si>
    <t>TOV_modHT(m)</t>
  </si>
  <si>
    <t>TSA_modHT(m)</t>
  </si>
  <si>
    <t>TSE_modHT(m)</t>
  </si>
  <si>
    <t>TRE_modHT(m)</t>
  </si>
  <si>
    <t>TOS_modHT(m)</t>
  </si>
  <si>
    <t>DS_modHT(m)</t>
  </si>
  <si>
    <t>ST_modHT(m)</t>
  </si>
  <si>
    <t>SM_modHT(m)</t>
  </si>
  <si>
    <t>SL_modHT(m)</t>
  </si>
  <si>
    <r>
      <t xml:space="preserve">ST(%) </t>
    </r>
    <r>
      <rPr>
        <sz val="8"/>
        <color theme="1"/>
        <rFont val="Calibri"/>
        <family val="2"/>
        <scheme val="minor"/>
      </rPr>
      <t>&gt;6.1ft</t>
    </r>
  </si>
  <si>
    <r>
      <rPr>
        <sz val="8"/>
        <color theme="1"/>
        <rFont val="Calibri"/>
        <family val="2"/>
        <scheme val="minor"/>
      </rPr>
      <t>6.1ft</t>
    </r>
    <r>
      <rPr>
        <sz val="11"/>
        <color theme="1"/>
        <rFont val="Calibri"/>
        <family val="2"/>
        <scheme val="minor"/>
      </rPr>
      <t xml:space="preserve">&gt; </t>
    </r>
    <r>
      <rPr>
        <b/>
        <sz val="11"/>
        <color theme="1"/>
        <rFont val="Calibri"/>
        <family val="2"/>
        <scheme val="minor"/>
      </rPr>
      <t xml:space="preserve">SM(%) </t>
    </r>
    <r>
      <rPr>
        <sz val="11"/>
        <color theme="1"/>
        <rFont val="Calibri"/>
        <family val="2"/>
        <scheme val="minor"/>
      </rPr>
      <t>&gt;</t>
    </r>
    <r>
      <rPr>
        <sz val="8"/>
        <color theme="1"/>
        <rFont val="Calibri"/>
        <family val="2"/>
        <scheme val="minor"/>
      </rPr>
      <t>1.6ft</t>
    </r>
  </si>
  <si>
    <r>
      <t>SL(%)</t>
    </r>
    <r>
      <rPr>
        <sz val="11"/>
        <color theme="1"/>
        <rFont val="Calibri"/>
        <family val="2"/>
        <scheme val="minor"/>
      </rPr>
      <t xml:space="preserve"> &lt;</t>
    </r>
    <r>
      <rPr>
        <sz val="8"/>
        <color theme="1"/>
        <rFont val="Calibri"/>
        <family val="2"/>
        <scheme val="minor"/>
      </rPr>
      <t>1.6ft</t>
    </r>
  </si>
  <si>
    <t>TOF_modHT(m)</t>
  </si>
  <si>
    <t>TOG_modHT(m)</t>
  </si>
  <si>
    <t>NearestSeedSource1(m)</t>
  </si>
  <si>
    <t>NearestSeedSource2(azimuth)</t>
  </si>
  <si>
    <t>NearestSeedSource1(azimuth)</t>
  </si>
  <si>
    <t>NearestSeedSource2(m)</t>
  </si>
  <si>
    <t>CONES% / dom spp.</t>
  </si>
  <si>
    <t>NearestSeedSource3(m)</t>
  </si>
  <si>
    <t>NearestSeedSource3(azimuth)</t>
  </si>
  <si>
    <t>Bedrock</t>
  </si>
  <si>
    <t>Stump Diameter (cm)</t>
  </si>
  <si>
    <t>Stump Height (m)</t>
  </si>
  <si>
    <t>growth from last year</t>
  </si>
  <si>
    <t>BM 1</t>
  </si>
  <si>
    <t>RIM</t>
  </si>
  <si>
    <t>Decay/Live</t>
  </si>
  <si>
    <t>HTtodeadcrown</t>
  </si>
  <si>
    <t>cade</t>
  </si>
  <si>
    <t>pipo</t>
  </si>
  <si>
    <t>none</t>
  </si>
  <si>
    <t>possible hybrid</t>
  </si>
  <si>
    <t>all</t>
  </si>
  <si>
    <t>Quke</t>
  </si>
  <si>
    <t>Cade</t>
  </si>
  <si>
    <t>Pipo</t>
  </si>
  <si>
    <t>Alin</t>
  </si>
  <si>
    <t>UNK</t>
  </si>
  <si>
    <t>BM1</t>
  </si>
  <si>
    <t>9.18.19</t>
  </si>
  <si>
    <t>rh</t>
  </si>
  <si>
    <t>tr</t>
  </si>
  <si>
    <t>ms</t>
  </si>
  <si>
    <t>BM2</t>
  </si>
  <si>
    <t>la</t>
  </si>
  <si>
    <t>BM3</t>
  </si>
  <si>
    <t>inverted</t>
  </si>
  <si>
    <t>9.19.19</t>
  </si>
  <si>
    <t>quke</t>
  </si>
  <si>
    <t>0-eatin by deer</t>
  </si>
  <si>
    <t>unk</t>
  </si>
  <si>
    <t>225/quke</t>
  </si>
  <si>
    <t>quch</t>
  </si>
  <si>
    <t>psme</t>
  </si>
  <si>
    <t>BM4</t>
  </si>
  <si>
    <t>BM5</t>
  </si>
  <si>
    <t>UKN</t>
  </si>
  <si>
    <t>OV</t>
  </si>
  <si>
    <t>nr</t>
  </si>
  <si>
    <t>~7</t>
  </si>
  <si>
    <t>9.20.19</t>
  </si>
  <si>
    <t>BM7</t>
  </si>
  <si>
    <t>BM8</t>
  </si>
  <si>
    <t>BM9</t>
  </si>
  <si>
    <t>BM10</t>
  </si>
  <si>
    <t>big cluster of 10 and 100hr fuels 4.5m from edge of transect</t>
  </si>
  <si>
    <t>BM11</t>
  </si>
  <si>
    <t>h.5</t>
  </si>
  <si>
    <t>9.21.19</t>
  </si>
  <si>
    <t>BM12</t>
  </si>
  <si>
    <t>pila</t>
  </si>
  <si>
    <t>abco</t>
  </si>
  <si>
    <t>BM13</t>
  </si>
  <si>
    <t>ukn</t>
  </si>
  <si>
    <t>BM14</t>
  </si>
  <si>
    <t>BM15</t>
  </si>
  <si>
    <t>BM16</t>
  </si>
  <si>
    <t>pije</t>
  </si>
  <si>
    <t>hardly a tree but still at dbh so was considered</t>
  </si>
  <si>
    <t>BM17</t>
  </si>
  <si>
    <t>9.22.19</t>
  </si>
  <si>
    <t xml:space="preserve">Age class </t>
  </si>
  <si>
    <t>no fine fuels in 2 and 4m transects but huge dead tree down in middle of transect with at least 20 10hr and 100hr fuels each</t>
  </si>
  <si>
    <t>259/pipo</t>
  </si>
  <si>
    <t>BM18</t>
  </si>
  <si>
    <t>BM19</t>
  </si>
  <si>
    <t>&lt;7.6</t>
  </si>
  <si>
    <t>dead top</t>
  </si>
  <si>
    <t>BM20</t>
  </si>
  <si>
    <t>BM21</t>
  </si>
  <si>
    <t>BIM21</t>
  </si>
  <si>
    <t>BM6</t>
  </si>
  <si>
    <t>Rim</t>
  </si>
  <si>
    <t>alin</t>
  </si>
  <si>
    <t>arvi</t>
  </si>
  <si>
    <t>chfo</t>
  </si>
  <si>
    <t>stte</t>
  </si>
  <si>
    <t>tallgrass1</t>
  </si>
  <si>
    <t>hairstrands</t>
  </si>
  <si>
    <t>irisspp</t>
  </si>
  <si>
    <t>puffspike</t>
  </si>
  <si>
    <t>drypods</t>
  </si>
  <si>
    <t>Fgrass</t>
  </si>
  <si>
    <t>stephanodry?</t>
  </si>
  <si>
    <t>droopygrass</t>
  </si>
  <si>
    <t>likeelel</t>
  </si>
  <si>
    <t>smalls</t>
  </si>
  <si>
    <t>4forb</t>
  </si>
  <si>
    <t>longflower</t>
  </si>
  <si>
    <t>tighttopgrass</t>
  </si>
  <si>
    <t>waxyforb</t>
  </si>
  <si>
    <t>unkWforb</t>
  </si>
  <si>
    <t>unkflw1</t>
  </si>
  <si>
    <t>unkflwpurple</t>
  </si>
  <si>
    <t>unkflw2</t>
  </si>
  <si>
    <t>wavyblade</t>
  </si>
  <si>
    <t>hairstrand</t>
  </si>
  <si>
    <t>hial</t>
  </si>
  <si>
    <t>longbladegrass</t>
  </si>
  <si>
    <t>fattopgrass</t>
  </si>
  <si>
    <t>wavygrass2</t>
  </si>
  <si>
    <t>leafspinsfb</t>
  </si>
  <si>
    <t>gayspp</t>
  </si>
  <si>
    <t>tallgrass2</t>
  </si>
  <si>
    <t>tinyfb</t>
  </si>
  <si>
    <t>unklightgrass</t>
  </si>
  <si>
    <t>unkfuzzy</t>
  </si>
  <si>
    <t>unkflw4</t>
  </si>
  <si>
    <t>unkhairyflr</t>
  </si>
  <si>
    <t>unkstrawberry</t>
  </si>
  <si>
    <t>unkblackseeds</t>
  </si>
  <si>
    <t>softarrow</t>
  </si>
  <si>
    <t>fbsmellyseeds</t>
  </si>
  <si>
    <t>unkaster</t>
  </si>
  <si>
    <t>unkbushygrass</t>
  </si>
  <si>
    <t>forktoothedfb</t>
  </si>
  <si>
    <t>unkpinkfb</t>
  </si>
  <si>
    <t>diskflw</t>
  </si>
  <si>
    <t>widebladegrass</t>
  </si>
  <si>
    <t>unkthickgram</t>
  </si>
  <si>
    <t>hairythickbladegrass</t>
  </si>
  <si>
    <t>sasc</t>
  </si>
  <si>
    <t>flat1</t>
  </si>
  <si>
    <t>flat2</t>
  </si>
  <si>
    <t>tallflower</t>
  </si>
  <si>
    <t>commonforb</t>
  </si>
  <si>
    <t>araret</t>
  </si>
  <si>
    <t>arbi</t>
  </si>
  <si>
    <t>puffball</t>
  </si>
  <si>
    <t>waxyfb</t>
  </si>
  <si>
    <t>irisspp2</t>
  </si>
  <si>
    <t>unksmellyseeds</t>
  </si>
  <si>
    <t>whiteunderfb</t>
  </si>
  <si>
    <t>grass1</t>
  </si>
  <si>
    <t>grass2</t>
  </si>
  <si>
    <t>grass3</t>
  </si>
  <si>
    <t>grass4</t>
  </si>
  <si>
    <t>apan</t>
  </si>
  <si>
    <t>smallFgrass</t>
  </si>
  <si>
    <t>3petalcompound</t>
  </si>
  <si>
    <t>cein</t>
  </si>
  <si>
    <t>aster2</t>
  </si>
  <si>
    <t>unkthinkgram</t>
  </si>
  <si>
    <t>sarsan</t>
  </si>
  <si>
    <t>unkflw5</t>
  </si>
  <si>
    <t>arspp</t>
  </si>
  <si>
    <t xml:space="preserve">Fgrass </t>
  </si>
  <si>
    <t>lupbre</t>
  </si>
  <si>
    <t>tallgrass3</t>
  </si>
  <si>
    <t>unkhairyflw</t>
  </si>
  <si>
    <t>grass6</t>
  </si>
  <si>
    <t>aster3</t>
  </si>
  <si>
    <t>elcap</t>
  </si>
  <si>
    <t>diskflw2?</t>
  </si>
  <si>
    <t>lupinunk</t>
  </si>
  <si>
    <t>grass5</t>
  </si>
  <si>
    <t xml:space="preserve">bouquet </t>
  </si>
  <si>
    <t>rori</t>
  </si>
  <si>
    <t>tinyfb2</t>
  </si>
  <si>
    <t>gayspp2</t>
  </si>
  <si>
    <t>unkhorsetail</t>
  </si>
  <si>
    <t>unkwirey</t>
  </si>
  <si>
    <t>likelelel</t>
  </si>
  <si>
    <t>atvi</t>
  </si>
  <si>
    <t>unkwhiteflw</t>
  </si>
  <si>
    <t>thislespp</t>
  </si>
  <si>
    <t>puffbaff</t>
  </si>
  <si>
    <t>l m and h if shrub</t>
  </si>
  <si>
    <t>unkflw200</t>
  </si>
  <si>
    <t>unkrose</t>
  </si>
  <si>
    <t>tearspike</t>
  </si>
  <si>
    <t>riro</t>
  </si>
  <si>
    <t xml:space="preserve">pipo </t>
  </si>
  <si>
    <t>nr rh la ms</t>
  </si>
  <si>
    <t>292/quke</t>
  </si>
  <si>
    <t>this plot pis on small tablet. all plots in rim fire burned 2012, low tomoderate severity</t>
  </si>
  <si>
    <t>84/quke</t>
  </si>
  <si>
    <t>pipo,cade,psme</t>
  </si>
  <si>
    <t>pipo,cade,quke</t>
  </si>
  <si>
    <t>drainage runs through plot</t>
  </si>
  <si>
    <t>pipo, cade, quke</t>
  </si>
  <si>
    <t>cade,pipo,quke</t>
  </si>
  <si>
    <t>272/pipo</t>
  </si>
  <si>
    <t>witness tree in southast quadrant (first live tree)/ 2 drainages run through plot</t>
  </si>
  <si>
    <t>90/abco</t>
  </si>
  <si>
    <t>66/cade</t>
  </si>
  <si>
    <t>103/quke</t>
  </si>
  <si>
    <t>pipo,pila,cade</t>
  </si>
  <si>
    <t>285/pipo</t>
  </si>
  <si>
    <t>plot boundary 10 m from hand line :/</t>
  </si>
  <si>
    <t>trees id as pipo but hybridization is likely. both prickly and gentle cones were found, jeffery smell was light</t>
  </si>
  <si>
    <t>pipo,quke,cade</t>
  </si>
  <si>
    <t>no witness tree due to no live tree in plot, no tagged tree</t>
  </si>
  <si>
    <t>156/psme</t>
  </si>
  <si>
    <t>358/pila</t>
  </si>
  <si>
    <t>cade,quke,pipo</t>
  </si>
  <si>
    <t>208/quke</t>
  </si>
  <si>
    <t>no live trees</t>
  </si>
  <si>
    <t>9.24.19</t>
  </si>
  <si>
    <t>BM22</t>
  </si>
  <si>
    <t>BM23</t>
  </si>
  <si>
    <t>BM24</t>
  </si>
  <si>
    <t>BM25</t>
  </si>
  <si>
    <t>9.25.19</t>
  </si>
  <si>
    <t>BM26</t>
  </si>
  <si>
    <t>BM27</t>
  </si>
  <si>
    <t>&lt;7</t>
  </si>
  <si>
    <t>&gt;30</t>
  </si>
  <si>
    <t>9.18.2019</t>
  </si>
  <si>
    <t xml:space="preserve"> 9.18.2019</t>
  </si>
  <si>
    <t>pilo</t>
  </si>
  <si>
    <t>la rh nr ms</t>
  </si>
  <si>
    <t>305/pipo</t>
  </si>
  <si>
    <t>quch,pipo,cade</t>
  </si>
  <si>
    <t>polygon is higher severity</t>
  </si>
  <si>
    <t>276/pipo</t>
  </si>
  <si>
    <t>pipo,quch,quke,</t>
  </si>
  <si>
    <t>13.5/psme</t>
  </si>
  <si>
    <t>22/cade</t>
  </si>
  <si>
    <t>274/abco</t>
  </si>
  <si>
    <t>quke,sasc,pipo</t>
  </si>
  <si>
    <t>no witness tree due to no live tree in plot</t>
  </si>
  <si>
    <t>cade,sasc,pipo</t>
  </si>
  <si>
    <t xml:space="preserve">no witness tree due to no tov/no pila seed source seen from plot </t>
  </si>
  <si>
    <t>no witness tree due to no live tree in plot/cow trail going through  south west end of plot (could behave as fire line)</t>
  </si>
  <si>
    <t>bouquet</t>
  </si>
  <si>
    <t>unkwhiteunder</t>
  </si>
  <si>
    <t>4petalspurple</t>
  </si>
  <si>
    <t>commonfb</t>
  </si>
  <si>
    <t>puffyspike</t>
  </si>
  <si>
    <t>cecu</t>
  </si>
  <si>
    <t>ceco</t>
  </si>
  <si>
    <t>biglupin</t>
  </si>
  <si>
    <t>yarrowspp</t>
  </si>
  <si>
    <t>rabbitbrushspp</t>
  </si>
  <si>
    <t>puffyspkie</t>
  </si>
  <si>
    <t>x</t>
  </si>
  <si>
    <t>-</t>
  </si>
  <si>
    <t>no trees</t>
  </si>
  <si>
    <t>bearmountain</t>
  </si>
  <si>
    <t>year</t>
  </si>
  <si>
    <t>pre_post_fire</t>
  </si>
  <si>
    <t>prefire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</si>
</sst>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E598"/>
      </patternFill>
    </fill>
    <fill>
      <patternFill patternType="solid">
        <fgColor rgb="FFFF0000"/>
        <bgColor rgb="FFF7CAAC"/>
      </patternFill>
    </fill>
    <fill>
      <patternFill patternType="solid">
        <fgColor rgb="FFFF0000"/>
        <bgColor rgb="FFC5E0B3"/>
      </patternFill>
    </fill>
    <fill>
      <patternFill patternType="solid">
        <fgColor rgb="FFFF0000"/>
        <bgColor rgb="FFE2EFD9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2" borderId="2" xfId="0" applyFill="1" applyBorder="1"/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wrapText="1"/>
    </xf>
    <xf numFmtId="164" fontId="1" fillId="8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9" borderId="0" xfId="0" applyFont="1" applyFill="1" applyAlignment="1">
      <alignment horizontal="center" vertical="center" wrapText="1"/>
    </xf>
    <xf numFmtId="0" fontId="0" fillId="11" borderId="2" xfId="0" applyFill="1" applyBorder="1"/>
    <xf numFmtId="0" fontId="0" fillId="3" borderId="2" xfId="0" applyFill="1" applyBorder="1"/>
    <xf numFmtId="0" fontId="0" fillId="3" borderId="0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5" fillId="8" borderId="1" xfId="1" applyFont="1" applyFill="1" applyBorder="1" applyAlignment="1">
      <alignment horizontal="center" vertical="center" wrapText="1"/>
    </xf>
    <xf numFmtId="14" fontId="0" fillId="0" borderId="0" xfId="0" applyNumberFormat="1"/>
    <xf numFmtId="0" fontId="6" fillId="0" borderId="0" xfId="0" applyFont="1"/>
    <xf numFmtId="0" fontId="0" fillId="0" borderId="0" xfId="0" applyFont="1" applyAlignment="1"/>
    <xf numFmtId="0" fontId="7" fillId="0" borderId="0" xfId="0" applyFont="1"/>
    <xf numFmtId="0" fontId="6" fillId="0" borderId="0" xfId="0" applyFont="1" applyAlignment="1">
      <alignment horizontal="right"/>
    </xf>
    <xf numFmtId="0" fontId="7" fillId="13" borderId="10" xfId="0" applyFont="1" applyFill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center" vertical="center" wrapText="1"/>
    </xf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6" fillId="15" borderId="0" xfId="0" applyFont="1" applyFill="1" applyBorder="1"/>
    <xf numFmtId="0" fontId="6" fillId="0" borderId="16" xfId="0" applyFont="1" applyBorder="1"/>
    <xf numFmtId="0" fontId="6" fillId="16" borderId="17" xfId="0" applyFont="1" applyFill="1" applyBorder="1"/>
    <xf numFmtId="0" fontId="6" fillId="17" borderId="17" xfId="0" applyFont="1" applyFill="1" applyBorder="1"/>
    <xf numFmtId="0" fontId="6" fillId="18" borderId="17" xfId="0" applyFont="1" applyFill="1" applyBorder="1"/>
    <xf numFmtId="0" fontId="6" fillId="19" borderId="17" xfId="0" applyFont="1" applyFill="1" applyBorder="1"/>
    <xf numFmtId="0" fontId="6" fillId="20" borderId="17" xfId="0" applyFont="1" applyFill="1" applyBorder="1"/>
    <xf numFmtId="0" fontId="6" fillId="21" borderId="17" xfId="0" applyFont="1" applyFill="1" applyBorder="1"/>
    <xf numFmtId="0" fontId="8" fillId="0" borderId="0" xfId="0" applyFont="1"/>
    <xf numFmtId="0" fontId="9" fillId="0" borderId="0" xfId="0" applyFont="1"/>
    <xf numFmtId="0" fontId="6" fillId="22" borderId="0" xfId="0" applyFont="1" applyFill="1"/>
    <xf numFmtId="0" fontId="6" fillId="23" borderId="17" xfId="0" applyFont="1" applyFill="1" applyBorder="1"/>
    <xf numFmtId="0" fontId="6" fillId="24" borderId="17" xfId="0" applyFont="1" applyFill="1" applyBorder="1"/>
    <xf numFmtId="0" fontId="6" fillId="25" borderId="17" xfId="0" applyFont="1" applyFill="1" applyBorder="1"/>
    <xf numFmtId="0" fontId="6" fillId="26" borderId="17" xfId="0" applyFont="1" applyFill="1" applyBorder="1"/>
    <xf numFmtId="0" fontId="0" fillId="22" borderId="2" xfId="0" applyFill="1" applyBorder="1"/>
    <xf numFmtId="0" fontId="0" fillId="22" borderId="0" xfId="0" applyFill="1"/>
    <xf numFmtId="0" fontId="0" fillId="22" borderId="0" xfId="0" applyFont="1" applyFill="1" applyAlignment="1"/>
  </cellXfs>
  <cellStyles count="2">
    <cellStyle name="Normal" xfId="0" builtinId="0"/>
    <cellStyle name="Normal 2" xfId="1" xr:uid="{A041FF08-8ED8-4E17-B253-4D2E448BF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heumann/Downloads/BearMountain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heumann/Downloads/BearMountai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shley Grupenhoff" id="{4453BBFA-D031-4356-A875-628413374D4B}" userId="0995268ae1e0f450" providerId="Windows Live"/>
  <person displayName="Ashley Grupenhoff" id="{0E5E62B7-3C30-47ED-915C-C74C38ADACFB}" userId="a32e62112216d6c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" dT="2019-06-06T17:09:56.06" personId="{0E5E62B7-3C30-47ED-915C-C74C38ADACFB}" id="{F4614547-0C47-4A2D-B749-BFC92C63F882}">
    <text>Capable growing area</text>
  </threadedComment>
  <threadedComment ref="W1" dT="2019-06-06T17:27:33.83" personId="{0E5E62B7-3C30-47ED-915C-C74C38ADACFB}" id="{46489299-0B65-4A4C-A7BC-A2A86A8AEEAB}">
    <text>in order of dominance i.e. (PIPO/ABCO/QUCH)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19-06-06T22:30:14.56" personId="{4453BBFA-D031-4356-A875-628413374D4B}" id="{0207EBD4-A466-40E8-A9FF-038341AFE642}">
    <text>Depending on lifeforme, move to relevant column</text>
  </threadedComment>
  <threadedComment ref="K1" dT="2019-06-06T16:35:31.54" personId="{0E5E62B7-3C30-47ED-915C-C74C38ADACFB}" id="{DCD33C97-2B77-49ED-B7BB-1CC16D9E96FD}">
    <text>This is determined by counting bud scars, subtracting the current year.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5C33-9C55-4ECD-817D-033255F6EA25}">
  <dimension ref="A1:BQ716"/>
  <sheetViews>
    <sheetView zoomScale="97" workbookViewId="0">
      <selection activeCell="G22" sqref="G22"/>
    </sheetView>
  </sheetViews>
  <sheetFormatPr defaultColWidth="8.7109375" defaultRowHeight="15" x14ac:dyDescent="0.25"/>
  <cols>
    <col min="1" max="1" width="11.42578125" style="2" customWidth="1"/>
    <col min="2" max="2" width="8.7109375" style="2"/>
    <col min="3" max="3" width="10.140625" style="2" customWidth="1"/>
    <col min="4" max="6" width="8.7109375" style="2"/>
    <col min="7" max="7" width="14.7109375" style="2" customWidth="1"/>
    <col min="8" max="15" width="17.7109375" style="2" customWidth="1"/>
    <col min="16" max="16" width="8.7109375" style="2"/>
    <col min="17" max="22" width="8" style="2" customWidth="1"/>
    <col min="23" max="23" width="13" style="2" customWidth="1"/>
    <col min="24" max="26" width="8.7109375" style="2"/>
    <col min="27" max="27" width="10.28515625" style="2" customWidth="1"/>
    <col min="28" max="28" width="13" style="35" customWidth="1"/>
    <col min="29" max="30" width="8.7109375" style="33"/>
    <col min="31" max="32" width="8.7109375" style="5"/>
    <col min="33" max="34" width="8.7109375" style="33"/>
    <col min="35" max="36" width="8.7109375" style="5"/>
    <col min="37" max="38" width="8.7109375" style="33"/>
    <col min="39" max="40" width="8.7109375" style="5"/>
    <col min="41" max="42" width="8.7109375" style="6"/>
    <col min="43" max="44" width="8.7109375" style="33"/>
    <col min="45" max="46" width="10.7109375" style="6" customWidth="1"/>
    <col min="47" max="48" width="8.7109375" style="33"/>
    <col min="49" max="54" width="8.7109375" style="6"/>
    <col min="55" max="55" width="10.140625" style="7" customWidth="1"/>
    <col min="56" max="59" width="8.7109375" style="7"/>
    <col min="60" max="60" width="12.28515625" style="7" customWidth="1"/>
    <col min="61" max="61" width="14.28515625" style="7" customWidth="1"/>
    <col min="62" max="62" width="8.7109375" style="7"/>
    <col min="63" max="63" width="10.140625" style="7" customWidth="1"/>
    <col min="64" max="64" width="12.7109375" style="7" customWidth="1"/>
    <col min="65" max="66" width="13.42578125" style="7" customWidth="1"/>
    <col min="67" max="16384" width="8.7109375" style="2"/>
  </cols>
  <sheetData>
    <row r="1" spans="1:69" s="4" customFormat="1" ht="45.75" thickBot="1" x14ac:dyDescent="0.3">
      <c r="A1" s="19" t="s">
        <v>0</v>
      </c>
      <c r="B1" s="19" t="s">
        <v>2</v>
      </c>
      <c r="C1" s="19" t="s">
        <v>35</v>
      </c>
      <c r="D1" s="19" t="s">
        <v>12</v>
      </c>
      <c r="E1" s="19" t="s">
        <v>7</v>
      </c>
      <c r="F1" s="19" t="s">
        <v>130</v>
      </c>
      <c r="G1" s="17" t="s">
        <v>65</v>
      </c>
      <c r="H1" s="17" t="s">
        <v>66</v>
      </c>
      <c r="I1" s="17" t="s">
        <v>117</v>
      </c>
      <c r="J1" s="17" t="s">
        <v>172</v>
      </c>
      <c r="K1" s="17" t="s">
        <v>174</v>
      </c>
      <c r="L1" s="17" t="s">
        <v>175</v>
      </c>
      <c r="M1" s="17" t="s">
        <v>173</v>
      </c>
      <c r="N1" s="17" t="s">
        <v>177</v>
      </c>
      <c r="O1" s="17" t="s">
        <v>178</v>
      </c>
      <c r="P1" s="17" t="s">
        <v>67</v>
      </c>
      <c r="Q1" s="17" t="s">
        <v>68</v>
      </c>
      <c r="R1" s="17" t="s">
        <v>69</v>
      </c>
      <c r="S1" s="17" t="s">
        <v>70</v>
      </c>
      <c r="T1" s="17" t="s">
        <v>71</v>
      </c>
      <c r="U1" s="17" t="s">
        <v>32</v>
      </c>
      <c r="V1" s="17" t="s">
        <v>153</v>
      </c>
      <c r="W1" s="17" t="s">
        <v>104</v>
      </c>
      <c r="X1" s="32" t="s">
        <v>131</v>
      </c>
      <c r="Y1" s="32" t="s">
        <v>132</v>
      </c>
      <c r="Z1" s="32" t="s">
        <v>133</v>
      </c>
      <c r="AA1" s="32" t="s">
        <v>134</v>
      </c>
      <c r="AB1" s="8" t="s">
        <v>33</v>
      </c>
      <c r="AC1" s="4" t="s">
        <v>105</v>
      </c>
      <c r="AD1" s="4" t="s">
        <v>156</v>
      </c>
      <c r="AE1" s="1" t="s">
        <v>106</v>
      </c>
      <c r="AF1" s="1" t="s">
        <v>157</v>
      </c>
      <c r="AG1" s="4" t="s">
        <v>154</v>
      </c>
      <c r="AH1" s="4" t="s">
        <v>158</v>
      </c>
      <c r="AI1" s="1" t="s">
        <v>155</v>
      </c>
      <c r="AJ1" s="1" t="s">
        <v>159</v>
      </c>
      <c r="AK1" s="4" t="s">
        <v>107</v>
      </c>
      <c r="AL1" s="4" t="s">
        <v>160</v>
      </c>
      <c r="AM1" s="1" t="s">
        <v>108</v>
      </c>
      <c r="AN1" s="1" t="s">
        <v>161</v>
      </c>
      <c r="AO1" s="36" t="s">
        <v>109</v>
      </c>
      <c r="AP1" s="36" t="s">
        <v>162</v>
      </c>
      <c r="AQ1" s="17" t="s">
        <v>110</v>
      </c>
      <c r="AR1" s="17" t="s">
        <v>163</v>
      </c>
      <c r="AS1" s="36" t="s">
        <v>167</v>
      </c>
      <c r="AT1" s="36" t="s">
        <v>164</v>
      </c>
      <c r="AU1" s="17" t="s">
        <v>168</v>
      </c>
      <c r="AV1" s="17" t="s">
        <v>165</v>
      </c>
      <c r="AW1" s="36" t="s">
        <v>169</v>
      </c>
      <c r="AX1" s="36" t="s">
        <v>166</v>
      </c>
      <c r="AY1" s="4" t="s">
        <v>111</v>
      </c>
      <c r="AZ1" s="4" t="s">
        <v>170</v>
      </c>
      <c r="BA1" s="4" t="s">
        <v>112</v>
      </c>
      <c r="BB1" s="4" t="s">
        <v>171</v>
      </c>
      <c r="BC1" s="39" t="s">
        <v>113</v>
      </c>
      <c r="BD1" s="39" t="s">
        <v>13</v>
      </c>
      <c r="BE1" s="39" t="s">
        <v>14</v>
      </c>
      <c r="BF1" s="39" t="s">
        <v>176</v>
      </c>
      <c r="BG1" s="39" t="s">
        <v>179</v>
      </c>
      <c r="BH1" s="39" t="s">
        <v>114</v>
      </c>
      <c r="BI1" s="39" t="s">
        <v>15</v>
      </c>
      <c r="BJ1" s="39" t="s">
        <v>16</v>
      </c>
      <c r="BK1" s="39" t="s">
        <v>115</v>
      </c>
      <c r="BL1" s="39" t="s">
        <v>17</v>
      </c>
      <c r="BM1" s="39" t="s">
        <v>116</v>
      </c>
      <c r="BN1" s="39" t="s">
        <v>18</v>
      </c>
      <c r="BO1" s="4" t="s">
        <v>19</v>
      </c>
      <c r="BP1" s="4" t="s">
        <v>34</v>
      </c>
      <c r="BQ1" s="4" t="s">
        <v>102</v>
      </c>
    </row>
    <row r="2" spans="1:69" x14ac:dyDescent="0.25">
      <c r="A2" s="45" t="s">
        <v>418</v>
      </c>
      <c r="B2" s="45" t="s">
        <v>197</v>
      </c>
      <c r="C2" s="45" t="s">
        <v>352</v>
      </c>
      <c r="D2" s="45">
        <v>247212</v>
      </c>
      <c r="E2" s="45">
        <v>4192146</v>
      </c>
      <c r="F2" s="45" t="s">
        <v>83</v>
      </c>
      <c r="H2" s="45"/>
      <c r="I2" s="45"/>
      <c r="J2" s="45">
        <v>15.4</v>
      </c>
      <c r="K2" s="45" t="s">
        <v>353</v>
      </c>
      <c r="L2" s="45"/>
      <c r="M2" s="45"/>
      <c r="N2" s="45"/>
      <c r="O2" s="45"/>
      <c r="P2" s="45">
        <v>6</v>
      </c>
      <c r="Q2" s="45">
        <v>348</v>
      </c>
      <c r="R2" s="66"/>
      <c r="S2" s="66"/>
      <c r="T2" s="66"/>
      <c r="U2" s="66"/>
      <c r="V2" s="66"/>
      <c r="W2" s="66"/>
      <c r="X2" s="45">
        <v>4.0999999999999996</v>
      </c>
      <c r="Y2" s="45">
        <v>18</v>
      </c>
      <c r="Z2" s="45"/>
      <c r="AA2" s="45">
        <v>975</v>
      </c>
      <c r="AB2" s="58">
        <v>35</v>
      </c>
      <c r="AC2" s="59">
        <v>30</v>
      </c>
      <c r="AD2" s="59">
        <f>_xlfn.MODE.MULT(TREE!I2:I24)</f>
        <v>14</v>
      </c>
      <c r="AE2" s="60" t="s">
        <v>200</v>
      </c>
      <c r="AF2" s="60">
        <v>5.9</v>
      </c>
      <c r="AG2" s="67"/>
      <c r="AH2" s="59">
        <v>14</v>
      </c>
      <c r="AI2" s="60">
        <v>0</v>
      </c>
      <c r="AJ2" s="60" t="s">
        <v>416</v>
      </c>
      <c r="AK2" s="67"/>
      <c r="AL2" s="59">
        <v>0.27</v>
      </c>
      <c r="AM2" s="60" t="s">
        <v>200</v>
      </c>
      <c r="AN2" s="60">
        <v>0.17</v>
      </c>
      <c r="AO2" s="68"/>
      <c r="AP2" s="68"/>
      <c r="AQ2" s="59">
        <v>0</v>
      </c>
      <c r="AR2" s="59" t="s">
        <v>416</v>
      </c>
      <c r="AS2" s="68"/>
      <c r="AT2" s="68"/>
      <c r="AU2" s="67"/>
      <c r="AV2" s="67"/>
      <c r="AW2" s="68"/>
      <c r="AX2" s="68"/>
      <c r="AY2" s="62">
        <v>10</v>
      </c>
      <c r="AZ2" s="69"/>
      <c r="BA2" s="69"/>
      <c r="BB2" s="69"/>
      <c r="BC2" s="63" t="s">
        <v>200</v>
      </c>
      <c r="BD2" s="63">
        <v>99.5</v>
      </c>
      <c r="BE2" s="63" t="s">
        <v>200</v>
      </c>
      <c r="BF2" s="63" t="s">
        <v>200</v>
      </c>
      <c r="BG2" s="63">
        <v>0</v>
      </c>
      <c r="BH2" s="63">
        <v>0</v>
      </c>
      <c r="BI2" s="63">
        <v>0</v>
      </c>
      <c r="BJ2" s="63">
        <v>0</v>
      </c>
      <c r="BK2" s="63">
        <v>0.5</v>
      </c>
      <c r="BL2" s="63">
        <v>0</v>
      </c>
      <c r="BM2" s="63">
        <v>0</v>
      </c>
      <c r="BN2" s="63">
        <f t="shared" ref="BN2:BN28" si="0">SUM(BC2:BM2)</f>
        <v>100</v>
      </c>
      <c r="BO2" s="45" t="s">
        <v>82</v>
      </c>
      <c r="BP2" s="45" t="s">
        <v>354</v>
      </c>
      <c r="BQ2" s="45"/>
    </row>
    <row r="3" spans="1:69" x14ac:dyDescent="0.25">
      <c r="A3" s="45" t="s">
        <v>418</v>
      </c>
      <c r="B3" s="45" t="s">
        <v>202</v>
      </c>
      <c r="C3" s="45" t="s">
        <v>352</v>
      </c>
      <c r="D3" s="45">
        <v>246751</v>
      </c>
      <c r="E3" s="45">
        <v>4193353</v>
      </c>
      <c r="F3" s="45" t="s">
        <v>83</v>
      </c>
      <c r="H3" s="45"/>
      <c r="I3" s="45"/>
      <c r="J3" s="45">
        <v>41</v>
      </c>
      <c r="K3" s="45" t="s">
        <v>210</v>
      </c>
      <c r="L3" s="45"/>
      <c r="M3" s="45"/>
      <c r="N3" s="45"/>
      <c r="O3" s="45"/>
      <c r="P3" s="45">
        <v>21</v>
      </c>
      <c r="Q3" s="45">
        <v>106</v>
      </c>
      <c r="R3" s="45" t="s">
        <v>145</v>
      </c>
      <c r="S3" s="45" t="s">
        <v>145</v>
      </c>
      <c r="T3" s="45" t="s">
        <v>137</v>
      </c>
      <c r="U3" s="45">
        <v>100</v>
      </c>
      <c r="V3" s="45">
        <v>9</v>
      </c>
      <c r="W3" s="66"/>
      <c r="X3" s="45">
        <v>7.4</v>
      </c>
      <c r="Y3" s="45">
        <v>53</v>
      </c>
      <c r="Z3" s="45"/>
      <c r="AA3" s="45">
        <v>976</v>
      </c>
      <c r="AB3" s="58">
        <v>98</v>
      </c>
      <c r="AC3" s="59">
        <v>7</v>
      </c>
      <c r="AD3" s="59">
        <v>22</v>
      </c>
      <c r="AE3" s="60" t="s">
        <v>200</v>
      </c>
      <c r="AF3" s="60">
        <v>59.1</v>
      </c>
      <c r="AG3" s="59">
        <v>7</v>
      </c>
      <c r="AH3" s="59">
        <v>22</v>
      </c>
      <c r="AI3" s="60">
        <v>0</v>
      </c>
      <c r="AJ3" s="60" t="s">
        <v>416</v>
      </c>
      <c r="AK3" s="59" t="s">
        <v>200</v>
      </c>
      <c r="AL3" s="59">
        <v>0.19</v>
      </c>
      <c r="AM3" s="60">
        <v>1</v>
      </c>
      <c r="AN3" s="70"/>
      <c r="AO3" s="61">
        <v>93</v>
      </c>
      <c r="AP3" s="68"/>
      <c r="AQ3" s="59">
        <v>0</v>
      </c>
      <c r="AR3" s="59">
        <v>0</v>
      </c>
      <c r="AS3" s="61">
        <v>0</v>
      </c>
      <c r="AT3" s="61" t="s">
        <v>416</v>
      </c>
      <c r="AU3" s="59" t="s">
        <v>200</v>
      </c>
      <c r="AV3" s="67"/>
      <c r="AW3" s="61">
        <v>93</v>
      </c>
      <c r="AX3" s="68"/>
      <c r="AY3" s="62" t="s">
        <v>200</v>
      </c>
      <c r="AZ3" s="69"/>
      <c r="BA3" s="62" t="s">
        <v>200</v>
      </c>
      <c r="BB3" s="69"/>
      <c r="BC3" s="63" t="s">
        <v>200</v>
      </c>
      <c r="BD3" s="63">
        <v>97.5</v>
      </c>
      <c r="BE3" s="63">
        <v>0.5</v>
      </c>
      <c r="BF3" s="63">
        <v>0.5</v>
      </c>
      <c r="BG3" s="63">
        <v>0</v>
      </c>
      <c r="BH3" s="63" t="s">
        <v>200</v>
      </c>
      <c r="BI3" s="63">
        <v>1</v>
      </c>
      <c r="BJ3" s="63">
        <v>0</v>
      </c>
      <c r="BK3" s="63">
        <v>0.5</v>
      </c>
      <c r="BL3" s="63" t="s">
        <v>200</v>
      </c>
      <c r="BM3" s="63">
        <v>0</v>
      </c>
      <c r="BN3" s="63">
        <f t="shared" si="0"/>
        <v>100</v>
      </c>
      <c r="BO3" s="45" t="s">
        <v>82</v>
      </c>
      <c r="BP3" s="45"/>
      <c r="BQ3" s="45"/>
    </row>
    <row r="4" spans="1:69" x14ac:dyDescent="0.25">
      <c r="A4" s="45" t="s">
        <v>418</v>
      </c>
      <c r="B4" s="45" t="s">
        <v>204</v>
      </c>
      <c r="C4" s="45" t="s">
        <v>352</v>
      </c>
      <c r="D4" s="45">
        <v>246610</v>
      </c>
      <c r="E4" s="45">
        <v>4193234</v>
      </c>
      <c r="F4" s="45" t="s">
        <v>83</v>
      </c>
      <c r="H4" s="45"/>
      <c r="I4" s="45"/>
      <c r="J4" s="45">
        <v>54.9</v>
      </c>
      <c r="K4" s="45" t="s">
        <v>355</v>
      </c>
      <c r="L4" s="45"/>
      <c r="M4" s="45"/>
      <c r="N4" s="45"/>
      <c r="O4" s="45"/>
      <c r="P4" s="45">
        <v>14</v>
      </c>
      <c r="Q4" s="45">
        <v>38</v>
      </c>
      <c r="R4" s="45" t="s">
        <v>145</v>
      </c>
      <c r="S4" s="45" t="s">
        <v>145</v>
      </c>
      <c r="T4" s="45" t="s">
        <v>137</v>
      </c>
      <c r="U4" s="45">
        <v>100</v>
      </c>
      <c r="V4" s="45">
        <v>9</v>
      </c>
      <c r="W4" s="45" t="s">
        <v>356</v>
      </c>
      <c r="X4" s="45">
        <v>7</v>
      </c>
      <c r="Y4" s="45">
        <v>68</v>
      </c>
      <c r="Z4" s="45"/>
      <c r="AA4" s="45">
        <v>977</v>
      </c>
      <c r="AB4" s="58">
        <v>97</v>
      </c>
      <c r="AC4" s="59">
        <v>9</v>
      </c>
      <c r="AD4" s="59">
        <v>12</v>
      </c>
      <c r="AE4" s="60">
        <v>0</v>
      </c>
      <c r="AF4" s="60" t="s">
        <v>416</v>
      </c>
      <c r="AG4" s="59">
        <v>9</v>
      </c>
      <c r="AH4" s="59">
        <v>12</v>
      </c>
      <c r="AI4" s="60">
        <v>0</v>
      </c>
      <c r="AJ4" s="60" t="s">
        <v>416</v>
      </c>
      <c r="AK4" s="59" t="s">
        <v>200</v>
      </c>
      <c r="AL4" s="59">
        <v>0.1</v>
      </c>
      <c r="AM4" s="60" t="s">
        <v>200</v>
      </c>
      <c r="AN4" s="60">
        <v>0.75</v>
      </c>
      <c r="AO4" s="61">
        <v>70</v>
      </c>
      <c r="AP4" s="68"/>
      <c r="AQ4" s="59" t="s">
        <v>200</v>
      </c>
      <c r="AR4" s="67"/>
      <c r="AS4" s="61">
        <v>0</v>
      </c>
      <c r="AT4" s="61" t="s">
        <v>416</v>
      </c>
      <c r="AU4" s="59" t="s">
        <v>200</v>
      </c>
      <c r="AV4" s="59">
        <v>0.45</v>
      </c>
      <c r="AW4" s="61">
        <v>70</v>
      </c>
      <c r="AX4" s="61">
        <v>0.25</v>
      </c>
      <c r="AY4" s="62" t="s">
        <v>200</v>
      </c>
      <c r="AZ4" s="62">
        <v>0.15</v>
      </c>
      <c r="BA4" s="62" t="s">
        <v>200</v>
      </c>
      <c r="BB4" s="62">
        <v>0.4</v>
      </c>
      <c r="BC4" s="63" t="s">
        <v>200</v>
      </c>
      <c r="BD4" s="63">
        <v>97</v>
      </c>
      <c r="BE4" s="63">
        <v>2</v>
      </c>
      <c r="BF4" s="63" t="s">
        <v>200</v>
      </c>
      <c r="BG4" s="63">
        <v>0</v>
      </c>
      <c r="BH4" s="63" t="s">
        <v>200</v>
      </c>
      <c r="BI4" s="63">
        <v>0</v>
      </c>
      <c r="BJ4" s="63">
        <v>0</v>
      </c>
      <c r="BK4" s="63">
        <v>1</v>
      </c>
      <c r="BL4" s="63">
        <v>0</v>
      </c>
      <c r="BM4" s="63">
        <v>0</v>
      </c>
      <c r="BN4" s="63">
        <f t="shared" si="0"/>
        <v>100</v>
      </c>
      <c r="BO4" s="45" t="s">
        <v>82</v>
      </c>
      <c r="BP4" s="45"/>
      <c r="BQ4" s="45"/>
    </row>
    <row r="5" spans="1:69" x14ac:dyDescent="0.25">
      <c r="A5" s="45" t="s">
        <v>418</v>
      </c>
      <c r="B5" s="45" t="s">
        <v>213</v>
      </c>
      <c r="C5" s="45" t="s">
        <v>352</v>
      </c>
      <c r="D5" s="45">
        <v>246493</v>
      </c>
      <c r="E5" s="45">
        <v>4193032</v>
      </c>
      <c r="F5" s="45" t="s">
        <v>83</v>
      </c>
      <c r="H5" s="45"/>
      <c r="I5" s="45"/>
      <c r="J5" s="45"/>
      <c r="K5" s="45"/>
      <c r="L5" s="45"/>
      <c r="M5" s="45"/>
      <c r="N5" s="45"/>
      <c r="O5" s="45"/>
      <c r="P5" s="45">
        <v>28</v>
      </c>
      <c r="Q5" s="45">
        <v>140</v>
      </c>
      <c r="R5" s="45" t="s">
        <v>145</v>
      </c>
      <c r="S5" s="45" t="s">
        <v>145</v>
      </c>
      <c r="T5" s="45" t="s">
        <v>137</v>
      </c>
      <c r="U5" s="45">
        <v>100</v>
      </c>
      <c r="V5" s="45">
        <v>9</v>
      </c>
      <c r="W5" s="45" t="s">
        <v>357</v>
      </c>
      <c r="X5" s="45">
        <v>6.6</v>
      </c>
      <c r="Y5" s="45">
        <v>14</v>
      </c>
      <c r="Z5" s="45"/>
      <c r="AA5" s="45">
        <v>978</v>
      </c>
      <c r="AB5" s="58">
        <v>96</v>
      </c>
      <c r="AC5" s="59">
        <v>30</v>
      </c>
      <c r="AD5" s="59">
        <f>_xlfn.MODE.SNGL(TREE!I68:I71,TREE!I73,TREE!I77:I79,TREE!I85,TREE!I87,TREE!I90,TREE!I93,TREE!I101,TREE!I104)</f>
        <v>9</v>
      </c>
      <c r="AE5" s="60">
        <v>3</v>
      </c>
      <c r="AF5" s="60">
        <v>4</v>
      </c>
      <c r="AG5" s="59">
        <v>28</v>
      </c>
      <c r="AH5" s="59">
        <v>9</v>
      </c>
      <c r="AI5" s="60" t="s">
        <v>200</v>
      </c>
      <c r="AJ5" s="60">
        <v>2</v>
      </c>
      <c r="AK5" s="59" t="s">
        <v>200</v>
      </c>
      <c r="AL5" s="59">
        <v>0.1</v>
      </c>
      <c r="AM5" s="60" t="s">
        <v>200</v>
      </c>
      <c r="AN5" s="70"/>
      <c r="AO5" s="61">
        <v>60</v>
      </c>
      <c r="AP5" s="61">
        <v>0.3</v>
      </c>
      <c r="AQ5" s="59">
        <v>0.5</v>
      </c>
      <c r="AR5" s="59">
        <v>0.75</v>
      </c>
      <c r="AS5" s="61">
        <v>0</v>
      </c>
      <c r="AT5" s="61" t="s">
        <v>416</v>
      </c>
      <c r="AU5" s="59">
        <v>30</v>
      </c>
      <c r="AV5" s="59">
        <v>0.45</v>
      </c>
      <c r="AW5" s="61">
        <v>60</v>
      </c>
      <c r="AX5" s="61">
        <v>0.2</v>
      </c>
      <c r="AY5" s="62" t="s">
        <v>200</v>
      </c>
      <c r="AZ5" s="62">
        <v>15</v>
      </c>
      <c r="BA5" s="62">
        <v>4</v>
      </c>
      <c r="BB5" s="62">
        <v>0.5</v>
      </c>
      <c r="BC5" s="63">
        <v>0.5</v>
      </c>
      <c r="BD5" s="63">
        <v>98</v>
      </c>
      <c r="BE5" s="63">
        <v>0.5</v>
      </c>
      <c r="BF5" s="63" t="s">
        <v>200</v>
      </c>
      <c r="BG5" s="63">
        <v>0</v>
      </c>
      <c r="BH5" s="63" t="s">
        <v>200</v>
      </c>
      <c r="BI5" s="63" t="s">
        <v>200</v>
      </c>
      <c r="BJ5" s="63">
        <v>0</v>
      </c>
      <c r="BK5" s="63">
        <v>1</v>
      </c>
      <c r="BL5" s="63">
        <v>0</v>
      </c>
      <c r="BM5" s="63">
        <v>0</v>
      </c>
      <c r="BN5" s="63">
        <f t="shared" si="0"/>
        <v>100</v>
      </c>
      <c r="BO5" s="45" t="s">
        <v>82</v>
      </c>
      <c r="BP5" s="45"/>
      <c r="BQ5" s="45"/>
    </row>
    <row r="6" spans="1:69" x14ac:dyDescent="0.25">
      <c r="A6" s="45" t="s">
        <v>418</v>
      </c>
      <c r="B6" s="45" t="s">
        <v>214</v>
      </c>
      <c r="C6" s="45" t="s">
        <v>352</v>
      </c>
      <c r="D6" s="45">
        <v>246630</v>
      </c>
      <c r="E6" s="45">
        <v>4192893</v>
      </c>
      <c r="F6" s="45" t="s">
        <v>83</v>
      </c>
      <c r="H6" s="45"/>
      <c r="I6" s="45"/>
      <c r="J6" s="45"/>
      <c r="K6" s="45"/>
      <c r="L6" s="45"/>
      <c r="M6" s="45"/>
      <c r="N6" s="45"/>
      <c r="O6" s="45"/>
      <c r="P6" s="45">
        <v>16</v>
      </c>
      <c r="Q6" s="45">
        <v>197</v>
      </c>
      <c r="R6" s="45" t="s">
        <v>145</v>
      </c>
      <c r="S6" s="45" t="s">
        <v>145</v>
      </c>
      <c r="T6" s="45" t="s">
        <v>137</v>
      </c>
      <c r="U6" s="45">
        <v>100</v>
      </c>
      <c r="V6" s="45">
        <v>9</v>
      </c>
      <c r="W6" s="45" t="s">
        <v>357</v>
      </c>
      <c r="X6" s="45">
        <v>6.1</v>
      </c>
      <c r="Y6" s="45">
        <v>4</v>
      </c>
      <c r="Z6" s="45"/>
      <c r="AA6" s="45">
        <v>979</v>
      </c>
      <c r="AB6" s="58">
        <v>99</v>
      </c>
      <c r="AC6" s="59">
        <v>10</v>
      </c>
      <c r="AD6" s="59">
        <v>8.6</v>
      </c>
      <c r="AE6" s="60">
        <v>2</v>
      </c>
      <c r="AF6" s="60">
        <v>9</v>
      </c>
      <c r="AG6" s="59">
        <v>8</v>
      </c>
      <c r="AH6" s="59">
        <v>8.6</v>
      </c>
      <c r="AI6" s="60">
        <v>0</v>
      </c>
      <c r="AJ6" s="60">
        <v>2</v>
      </c>
      <c r="AK6" s="67"/>
      <c r="AL6" s="67"/>
      <c r="AM6" s="60">
        <v>0.5</v>
      </c>
      <c r="AN6" s="60">
        <v>1.3</v>
      </c>
      <c r="AO6" s="61">
        <v>50.5</v>
      </c>
      <c r="AP6" s="68"/>
      <c r="AQ6" s="59">
        <v>0</v>
      </c>
      <c r="AR6" s="59" t="s">
        <v>416</v>
      </c>
      <c r="AS6" s="61">
        <v>0</v>
      </c>
      <c r="AT6" s="61" t="s">
        <v>416</v>
      </c>
      <c r="AU6" s="59">
        <v>30</v>
      </c>
      <c r="AV6" s="59">
        <v>0.45</v>
      </c>
      <c r="AW6" s="61">
        <v>50.5</v>
      </c>
      <c r="AX6" s="61">
        <v>0.2</v>
      </c>
      <c r="AY6" s="62">
        <v>2.5</v>
      </c>
      <c r="AZ6" s="62">
        <v>0.15</v>
      </c>
      <c r="BA6" s="62">
        <v>2.5</v>
      </c>
      <c r="BB6" s="62">
        <v>0.45</v>
      </c>
      <c r="BC6" s="63" t="s">
        <v>200</v>
      </c>
      <c r="BD6" s="63">
        <v>97</v>
      </c>
      <c r="BE6" s="63">
        <v>1</v>
      </c>
      <c r="BF6" s="63" t="s">
        <v>200</v>
      </c>
      <c r="BG6" s="63">
        <v>0</v>
      </c>
      <c r="BH6" s="63" t="s">
        <v>200</v>
      </c>
      <c r="BI6" s="63" t="s">
        <v>200</v>
      </c>
      <c r="BJ6" s="63">
        <v>0</v>
      </c>
      <c r="BK6" s="63">
        <v>2</v>
      </c>
      <c r="BL6" s="63" t="s">
        <v>200</v>
      </c>
      <c r="BM6" s="63">
        <v>0</v>
      </c>
      <c r="BN6" s="63">
        <f t="shared" si="0"/>
        <v>100</v>
      </c>
      <c r="BO6" s="45" t="s">
        <v>82</v>
      </c>
      <c r="BP6" s="45"/>
      <c r="BQ6" s="45" t="s">
        <v>358</v>
      </c>
    </row>
    <row r="7" spans="1:69" x14ac:dyDescent="0.25">
      <c r="A7" s="45" t="s">
        <v>418</v>
      </c>
      <c r="B7" s="45" t="s">
        <v>250</v>
      </c>
      <c r="C7" s="45" t="s">
        <v>352</v>
      </c>
      <c r="D7" s="45">
        <v>246824</v>
      </c>
      <c r="E7" s="45">
        <v>4193067</v>
      </c>
      <c r="F7" s="45" t="s">
        <v>83</v>
      </c>
      <c r="H7" s="45"/>
      <c r="I7" s="45"/>
      <c r="J7" s="45"/>
      <c r="K7" s="45"/>
      <c r="L7" s="45"/>
      <c r="M7" s="45"/>
      <c r="N7" s="45"/>
      <c r="O7" s="45"/>
      <c r="P7" s="45">
        <v>21</v>
      </c>
      <c r="Q7" s="45">
        <v>86</v>
      </c>
      <c r="R7" s="45" t="s">
        <v>145</v>
      </c>
      <c r="S7" s="45" t="s">
        <v>145</v>
      </c>
      <c r="T7" s="45" t="s">
        <v>137</v>
      </c>
      <c r="U7" s="45">
        <v>100</v>
      </c>
      <c r="V7" s="45">
        <v>9</v>
      </c>
      <c r="W7" s="45" t="s">
        <v>359</v>
      </c>
      <c r="X7" s="45">
        <v>2.9</v>
      </c>
      <c r="Y7" s="45">
        <v>34</v>
      </c>
      <c r="Z7" s="45"/>
      <c r="AA7" s="45">
        <v>980</v>
      </c>
      <c r="AB7" s="58">
        <v>99</v>
      </c>
      <c r="AC7" s="59">
        <v>10</v>
      </c>
      <c r="AD7" s="59">
        <v>16</v>
      </c>
      <c r="AE7" s="60" t="s">
        <v>200</v>
      </c>
      <c r="AF7" s="60">
        <v>4</v>
      </c>
      <c r="AG7" s="59">
        <v>10</v>
      </c>
      <c r="AH7" s="59">
        <v>16</v>
      </c>
      <c r="AI7" s="60">
        <v>1</v>
      </c>
      <c r="AJ7" s="60">
        <v>1</v>
      </c>
      <c r="AK7" s="59" t="s">
        <v>200</v>
      </c>
      <c r="AL7" s="59">
        <v>7</v>
      </c>
      <c r="AM7" s="60">
        <v>0</v>
      </c>
      <c r="AN7" s="60" t="s">
        <v>416</v>
      </c>
      <c r="AO7" s="61">
        <v>95</v>
      </c>
      <c r="AP7" s="68"/>
      <c r="AQ7" s="59">
        <v>2</v>
      </c>
      <c r="AR7" s="59">
        <v>1.35</v>
      </c>
      <c r="AS7" s="61">
        <v>0</v>
      </c>
      <c r="AT7" s="61" t="s">
        <v>416</v>
      </c>
      <c r="AU7" s="59">
        <v>30</v>
      </c>
      <c r="AV7" s="59">
        <v>0.45</v>
      </c>
      <c r="AW7" s="61">
        <v>95</v>
      </c>
      <c r="AX7" s="61">
        <v>0.25</v>
      </c>
      <c r="AY7" s="62">
        <v>1</v>
      </c>
      <c r="AZ7" s="62">
        <v>0.25</v>
      </c>
      <c r="BA7" s="62">
        <v>1</v>
      </c>
      <c r="BB7" s="62">
        <v>0.3</v>
      </c>
      <c r="BC7" s="63" t="s">
        <v>200</v>
      </c>
      <c r="BD7" s="63">
        <v>98</v>
      </c>
      <c r="BE7" s="63">
        <v>2</v>
      </c>
      <c r="BF7" s="63" t="s">
        <v>200</v>
      </c>
      <c r="BG7" s="63">
        <v>0</v>
      </c>
      <c r="BH7" s="63" t="s">
        <v>200</v>
      </c>
      <c r="BI7" s="63" t="s">
        <v>200</v>
      </c>
      <c r="BJ7" s="63">
        <v>0</v>
      </c>
      <c r="BK7" s="63" t="s">
        <v>200</v>
      </c>
      <c r="BL7" s="63">
        <v>0</v>
      </c>
      <c r="BM7" s="63">
        <v>0</v>
      </c>
      <c r="BN7" s="63">
        <f t="shared" si="0"/>
        <v>100</v>
      </c>
      <c r="BO7" s="45" t="s">
        <v>82</v>
      </c>
      <c r="BP7" s="45"/>
      <c r="BQ7" s="45"/>
    </row>
    <row r="8" spans="1:69" x14ac:dyDescent="0.25">
      <c r="A8" s="45" t="s">
        <v>418</v>
      </c>
      <c r="B8" s="45" t="s">
        <v>220</v>
      </c>
      <c r="C8" s="45" t="s">
        <v>352</v>
      </c>
      <c r="D8" s="45">
        <v>246918</v>
      </c>
      <c r="E8" s="45">
        <v>4192836</v>
      </c>
      <c r="F8" s="45" t="s">
        <v>83</v>
      </c>
      <c r="H8" s="45"/>
      <c r="I8" s="45"/>
      <c r="J8" s="45"/>
      <c r="K8" s="45"/>
      <c r="L8" s="45"/>
      <c r="M8" s="45"/>
      <c r="N8" s="45"/>
      <c r="O8" s="45"/>
      <c r="P8" s="45">
        <v>15</v>
      </c>
      <c r="Q8" s="45">
        <v>96</v>
      </c>
      <c r="R8" s="45" t="s">
        <v>145</v>
      </c>
      <c r="S8" s="45" t="s">
        <v>145</v>
      </c>
      <c r="T8" s="45" t="s">
        <v>138</v>
      </c>
      <c r="U8" s="45">
        <v>100</v>
      </c>
      <c r="V8" s="45">
        <v>9</v>
      </c>
      <c r="W8" s="45" t="s">
        <v>359</v>
      </c>
      <c r="X8" s="45">
        <v>11</v>
      </c>
      <c r="Y8" s="45">
        <v>33</v>
      </c>
      <c r="Z8" s="45"/>
      <c r="AA8" s="45">
        <v>981</v>
      </c>
      <c r="AB8" s="58">
        <v>99</v>
      </c>
      <c r="AC8" s="59">
        <v>7</v>
      </c>
      <c r="AD8" s="59">
        <v>25</v>
      </c>
      <c r="AE8" s="60" t="s">
        <v>200</v>
      </c>
      <c r="AF8" s="60">
        <v>30</v>
      </c>
      <c r="AG8" s="59">
        <v>7</v>
      </c>
      <c r="AH8" s="59">
        <v>25</v>
      </c>
      <c r="AI8" s="60" t="s">
        <v>200</v>
      </c>
      <c r="AJ8" s="60">
        <v>2</v>
      </c>
      <c r="AK8" s="59">
        <v>0.5</v>
      </c>
      <c r="AL8" s="59">
        <v>0.2</v>
      </c>
      <c r="AM8" s="60" t="s">
        <v>200</v>
      </c>
      <c r="AN8" s="60">
        <v>2</v>
      </c>
      <c r="AO8" s="61">
        <v>55</v>
      </c>
      <c r="AP8" s="61">
        <v>0.2</v>
      </c>
      <c r="AQ8" s="59">
        <v>0</v>
      </c>
      <c r="AR8" s="59" t="s">
        <v>416</v>
      </c>
      <c r="AS8" s="61">
        <v>0</v>
      </c>
      <c r="AT8" s="61" t="s">
        <v>416</v>
      </c>
      <c r="AU8" s="59" t="s">
        <v>200</v>
      </c>
      <c r="AV8" s="59">
        <v>0.45</v>
      </c>
      <c r="AW8" s="61">
        <v>55</v>
      </c>
      <c r="AX8" s="61">
        <v>0.25</v>
      </c>
      <c r="AY8" s="62">
        <v>1</v>
      </c>
      <c r="AZ8" s="62">
        <v>0.2</v>
      </c>
      <c r="BA8" s="62">
        <v>2</v>
      </c>
      <c r="BB8" s="62">
        <v>0.4</v>
      </c>
      <c r="BC8" s="63" t="s">
        <v>200</v>
      </c>
      <c r="BD8" s="63">
        <v>98</v>
      </c>
      <c r="BE8" s="63">
        <v>1.5</v>
      </c>
      <c r="BF8" s="63" t="s">
        <v>200</v>
      </c>
      <c r="BG8" s="63">
        <v>0</v>
      </c>
      <c r="BH8" s="63" t="s">
        <v>200</v>
      </c>
      <c r="BI8" s="63" t="s">
        <v>200</v>
      </c>
      <c r="BJ8" s="63">
        <v>0</v>
      </c>
      <c r="BK8" s="63">
        <v>0.5</v>
      </c>
      <c r="BL8" s="63">
        <v>0</v>
      </c>
      <c r="BM8" s="63">
        <v>0</v>
      </c>
      <c r="BN8" s="63">
        <f t="shared" si="0"/>
        <v>100</v>
      </c>
      <c r="BO8" s="45" t="s">
        <v>82</v>
      </c>
      <c r="BP8" s="45"/>
      <c r="BQ8" s="45"/>
    </row>
    <row r="9" spans="1:69" x14ac:dyDescent="0.25">
      <c r="A9" s="45" t="s">
        <v>418</v>
      </c>
      <c r="B9" s="45" t="s">
        <v>221</v>
      </c>
      <c r="C9" s="45" t="s">
        <v>352</v>
      </c>
      <c r="D9" s="45">
        <v>246298</v>
      </c>
      <c r="E9" s="45">
        <v>4192744</v>
      </c>
      <c r="F9" s="45" t="s">
        <v>83</v>
      </c>
      <c r="H9" s="45"/>
      <c r="I9" s="45"/>
      <c r="J9" s="45"/>
      <c r="K9" s="45"/>
      <c r="L9" s="45"/>
      <c r="M9" s="45"/>
      <c r="N9" s="45"/>
      <c r="O9" s="45"/>
      <c r="P9" s="45">
        <v>14</v>
      </c>
      <c r="Q9" s="45">
        <v>88</v>
      </c>
      <c r="R9" s="45" t="s">
        <v>145</v>
      </c>
      <c r="S9" s="45" t="s">
        <v>145</v>
      </c>
      <c r="T9" s="45" t="s">
        <v>137</v>
      </c>
      <c r="U9" s="45">
        <v>100</v>
      </c>
      <c r="V9" s="45">
        <v>9</v>
      </c>
      <c r="W9" s="45" t="s">
        <v>360</v>
      </c>
      <c r="X9" s="45">
        <v>2.5</v>
      </c>
      <c r="Y9" s="45">
        <v>39</v>
      </c>
      <c r="Z9" s="45"/>
      <c r="AA9" s="45">
        <v>982</v>
      </c>
      <c r="AB9" s="58">
        <v>90</v>
      </c>
      <c r="AC9" s="59">
        <v>35</v>
      </c>
      <c r="AD9" s="59">
        <f>25+_xlfn.MODE.SNGL(TREE!I158:I161,TREE!I163:I164,TREE!I166:I167,TREE!I176)</f>
        <v>34</v>
      </c>
      <c r="AE9" s="60">
        <v>0</v>
      </c>
      <c r="AF9" s="60" t="s">
        <v>416</v>
      </c>
      <c r="AG9" s="59">
        <v>35</v>
      </c>
      <c r="AH9" s="59">
        <v>34</v>
      </c>
      <c r="AI9" s="60" t="s">
        <v>200</v>
      </c>
      <c r="AJ9" s="60">
        <v>1.5</v>
      </c>
      <c r="AK9" s="59">
        <v>0</v>
      </c>
      <c r="AL9" s="59" t="s">
        <v>416</v>
      </c>
      <c r="AM9" s="60" t="s">
        <v>200</v>
      </c>
      <c r="AN9" s="60">
        <v>1.5</v>
      </c>
      <c r="AO9" s="61">
        <v>55</v>
      </c>
      <c r="AP9" s="61">
        <v>0.2</v>
      </c>
      <c r="AQ9" s="59">
        <v>0</v>
      </c>
      <c r="AR9" s="59" t="s">
        <v>416</v>
      </c>
      <c r="AS9" s="61">
        <v>0</v>
      </c>
      <c r="AT9" s="61" t="s">
        <v>416</v>
      </c>
      <c r="AU9" s="59">
        <v>20</v>
      </c>
      <c r="AV9" s="59">
        <v>0.45</v>
      </c>
      <c r="AW9" s="61">
        <v>55</v>
      </c>
      <c r="AX9" s="61">
        <v>0.35</v>
      </c>
      <c r="AY9" s="62">
        <v>1</v>
      </c>
      <c r="AZ9" s="62">
        <v>0.2</v>
      </c>
      <c r="BA9" s="62">
        <v>1</v>
      </c>
      <c r="BB9" s="62">
        <v>0.4</v>
      </c>
      <c r="BC9" s="63">
        <v>2</v>
      </c>
      <c r="BD9" s="63">
        <v>97.5</v>
      </c>
      <c r="BE9" s="63" t="s">
        <v>200</v>
      </c>
      <c r="BF9" s="63" t="s">
        <v>200</v>
      </c>
      <c r="BG9" s="63">
        <v>0</v>
      </c>
      <c r="BH9" s="63" t="s">
        <v>200</v>
      </c>
      <c r="BI9" s="63" t="s">
        <v>200</v>
      </c>
      <c r="BJ9" s="63">
        <v>0</v>
      </c>
      <c r="BK9" s="63">
        <v>0.5</v>
      </c>
      <c r="BL9" s="63">
        <v>0</v>
      </c>
      <c r="BM9" s="63">
        <v>0</v>
      </c>
      <c r="BN9" s="63">
        <f t="shared" si="0"/>
        <v>100</v>
      </c>
      <c r="BO9" s="45" t="s">
        <v>82</v>
      </c>
      <c r="BP9" s="45"/>
      <c r="BQ9" s="45"/>
    </row>
    <row r="10" spans="1:69" x14ac:dyDescent="0.25">
      <c r="A10" s="45" t="s">
        <v>418</v>
      </c>
      <c r="B10" s="45" t="s">
        <v>222</v>
      </c>
      <c r="C10" s="45" t="s">
        <v>352</v>
      </c>
      <c r="D10" s="45">
        <v>246581</v>
      </c>
      <c r="E10" s="45">
        <v>4192519</v>
      </c>
      <c r="F10" s="45" t="s">
        <v>83</v>
      </c>
      <c r="H10" s="45"/>
      <c r="I10" s="45"/>
      <c r="J10" s="45">
        <v>15.8</v>
      </c>
      <c r="K10" s="45" t="s">
        <v>361</v>
      </c>
      <c r="L10" s="45"/>
      <c r="M10" s="45"/>
      <c r="N10" s="45"/>
      <c r="O10" s="45"/>
      <c r="P10" s="45">
        <v>12</v>
      </c>
      <c r="Q10" s="45">
        <v>86</v>
      </c>
      <c r="R10" s="45" t="s">
        <v>147</v>
      </c>
      <c r="S10" s="45" t="s">
        <v>145</v>
      </c>
      <c r="T10" s="66"/>
      <c r="U10" s="45">
        <v>100</v>
      </c>
      <c r="V10" s="45">
        <v>9</v>
      </c>
      <c r="W10" s="45" t="s">
        <v>357</v>
      </c>
      <c r="X10" s="45">
        <v>10.45</v>
      </c>
      <c r="Y10" s="45">
        <v>241</v>
      </c>
      <c r="Z10" s="45"/>
      <c r="AA10" s="45">
        <v>983</v>
      </c>
      <c r="AB10" s="58">
        <v>95</v>
      </c>
      <c r="AC10" s="59">
        <v>2</v>
      </c>
      <c r="AD10" s="59">
        <v>12.4</v>
      </c>
      <c r="AE10" s="60">
        <v>6</v>
      </c>
      <c r="AF10" s="60">
        <v>28.2</v>
      </c>
      <c r="AG10" s="59">
        <v>1.5</v>
      </c>
      <c r="AH10" s="59">
        <v>12.4</v>
      </c>
      <c r="AI10" s="60" t="s">
        <v>200</v>
      </c>
      <c r="AJ10" s="60">
        <v>3</v>
      </c>
      <c r="AK10" s="59">
        <v>18</v>
      </c>
      <c r="AL10" s="59">
        <v>1</v>
      </c>
      <c r="AM10" s="60" t="s">
        <v>200</v>
      </c>
      <c r="AN10" s="60">
        <v>0.75</v>
      </c>
      <c r="AO10" s="61">
        <v>1.5</v>
      </c>
      <c r="AP10" s="61">
        <v>0.4</v>
      </c>
      <c r="AQ10" s="59">
        <v>0</v>
      </c>
      <c r="AR10" s="59" t="s">
        <v>416</v>
      </c>
      <c r="AS10" s="61">
        <v>0</v>
      </c>
      <c r="AT10" s="61" t="s">
        <v>416</v>
      </c>
      <c r="AU10" s="59">
        <v>0.5</v>
      </c>
      <c r="AV10" s="59">
        <v>0.75</v>
      </c>
      <c r="AW10" s="61">
        <v>1.5</v>
      </c>
      <c r="AX10" s="61">
        <v>0.3</v>
      </c>
      <c r="AY10" s="62">
        <v>5</v>
      </c>
      <c r="AZ10" s="62">
        <v>0.2</v>
      </c>
      <c r="BA10" s="62">
        <v>5</v>
      </c>
      <c r="BB10" s="62">
        <v>0.4</v>
      </c>
      <c r="BC10" s="63" t="s">
        <v>200</v>
      </c>
      <c r="BD10" s="63">
        <v>95.5</v>
      </c>
      <c r="BE10" s="63">
        <v>4</v>
      </c>
      <c r="BF10" s="63" t="s">
        <v>200</v>
      </c>
      <c r="BG10" s="63">
        <v>0</v>
      </c>
      <c r="BH10" s="63" t="s">
        <v>200</v>
      </c>
      <c r="BI10" s="63" t="s">
        <v>200</v>
      </c>
      <c r="BJ10" s="63">
        <v>0</v>
      </c>
      <c r="BK10" s="63">
        <v>0.5</v>
      </c>
      <c r="BL10" s="63">
        <v>0</v>
      </c>
      <c r="BM10" s="63">
        <v>0</v>
      </c>
      <c r="BN10" s="63">
        <f t="shared" si="0"/>
        <v>100</v>
      </c>
      <c r="BO10" s="45" t="s">
        <v>82</v>
      </c>
      <c r="BP10" s="45"/>
      <c r="BQ10" s="45" t="s">
        <v>362</v>
      </c>
    </row>
    <row r="11" spans="1:69" x14ac:dyDescent="0.25">
      <c r="A11" s="45" t="s">
        <v>418</v>
      </c>
      <c r="B11" s="45" t="s">
        <v>223</v>
      </c>
      <c r="C11" s="45" t="s">
        <v>352</v>
      </c>
      <c r="D11" s="45">
        <v>247011</v>
      </c>
      <c r="E11" s="45">
        <v>4192608</v>
      </c>
      <c r="F11" s="45" t="s">
        <v>83</v>
      </c>
      <c r="H11" s="45"/>
      <c r="I11" s="45"/>
      <c r="J11" s="45"/>
      <c r="K11" s="45"/>
      <c r="L11" s="45"/>
      <c r="M11" s="45"/>
      <c r="N11" s="45"/>
      <c r="O11" s="45"/>
      <c r="P11" s="45">
        <v>4</v>
      </c>
      <c r="Q11" s="45">
        <v>30</v>
      </c>
      <c r="R11" s="45" t="s">
        <v>145</v>
      </c>
      <c r="S11" s="45" t="s">
        <v>145</v>
      </c>
      <c r="T11" s="66"/>
      <c r="U11" s="45">
        <v>100</v>
      </c>
      <c r="V11" s="45">
        <v>9</v>
      </c>
      <c r="W11" s="45" t="s">
        <v>357</v>
      </c>
      <c r="X11" s="45">
        <v>2.8</v>
      </c>
      <c r="Y11" s="45">
        <v>29</v>
      </c>
      <c r="Z11" s="45"/>
      <c r="AA11" s="45">
        <v>984</v>
      </c>
      <c r="AB11" s="58">
        <v>96</v>
      </c>
      <c r="AC11" s="59">
        <v>30</v>
      </c>
      <c r="AD11" s="59">
        <v>26</v>
      </c>
      <c r="AE11" s="60" t="s">
        <v>200</v>
      </c>
      <c r="AF11" s="60">
        <v>1.7</v>
      </c>
      <c r="AG11" s="59">
        <v>30</v>
      </c>
      <c r="AH11" s="59">
        <v>26</v>
      </c>
      <c r="AI11" s="60">
        <v>0</v>
      </c>
      <c r="AJ11" s="60" t="s">
        <v>416</v>
      </c>
      <c r="AK11" s="59" t="s">
        <v>200</v>
      </c>
      <c r="AL11" s="59">
        <v>4.2999999999999997E-2</v>
      </c>
      <c r="AM11" s="60">
        <v>0</v>
      </c>
      <c r="AN11" s="60" t="s">
        <v>416</v>
      </c>
      <c r="AO11" s="61" t="s">
        <v>200</v>
      </c>
      <c r="AP11" s="61">
        <v>0.35</v>
      </c>
      <c r="AQ11" s="59">
        <v>0</v>
      </c>
      <c r="AR11" s="59" t="s">
        <v>416</v>
      </c>
      <c r="AS11" s="61">
        <v>0</v>
      </c>
      <c r="AT11" s="61" t="s">
        <v>416</v>
      </c>
      <c r="AU11" s="59">
        <v>0</v>
      </c>
      <c r="AV11" s="59" t="s">
        <v>415</v>
      </c>
      <c r="AW11" s="61" t="s">
        <v>200</v>
      </c>
      <c r="AX11" s="61">
        <v>0.3</v>
      </c>
      <c r="AY11" s="62">
        <v>20</v>
      </c>
      <c r="AZ11" s="62">
        <v>0.25</v>
      </c>
      <c r="BA11" s="62">
        <v>20</v>
      </c>
      <c r="BB11" s="62">
        <v>0.45</v>
      </c>
      <c r="BC11" s="63" t="s">
        <v>200</v>
      </c>
      <c r="BD11" s="63">
        <v>98</v>
      </c>
      <c r="BE11" s="63">
        <v>1.5</v>
      </c>
      <c r="BF11" s="63" t="s">
        <v>200</v>
      </c>
      <c r="BG11" s="63">
        <v>0</v>
      </c>
      <c r="BH11" s="63">
        <v>0</v>
      </c>
      <c r="BI11" s="63">
        <v>0</v>
      </c>
      <c r="BJ11" s="63">
        <v>0</v>
      </c>
      <c r="BK11" s="63">
        <v>0.5</v>
      </c>
      <c r="BL11" s="63">
        <v>0</v>
      </c>
      <c r="BM11" s="63">
        <v>0</v>
      </c>
      <c r="BN11" s="63">
        <f t="shared" si="0"/>
        <v>100</v>
      </c>
      <c r="BO11" s="45" t="s">
        <v>82</v>
      </c>
      <c r="BP11" s="45"/>
      <c r="BQ11" s="45"/>
    </row>
    <row r="12" spans="1:69" x14ac:dyDescent="0.25">
      <c r="A12" s="45" t="s">
        <v>418</v>
      </c>
      <c r="B12" s="45" t="s">
        <v>225</v>
      </c>
      <c r="C12" s="45" t="s">
        <v>352</v>
      </c>
      <c r="D12" s="45">
        <v>247289</v>
      </c>
      <c r="E12" s="45">
        <v>4192467</v>
      </c>
      <c r="F12" s="45" t="s">
        <v>83</v>
      </c>
      <c r="H12" s="45"/>
      <c r="I12" s="45"/>
      <c r="J12" s="45"/>
      <c r="K12" s="45"/>
      <c r="L12" s="45"/>
      <c r="M12" s="45"/>
      <c r="N12" s="45"/>
      <c r="O12" s="45"/>
      <c r="P12" s="45">
        <v>10</v>
      </c>
      <c r="Q12" s="45">
        <v>89</v>
      </c>
      <c r="R12" s="45" t="s">
        <v>145</v>
      </c>
      <c r="S12" s="45" t="s">
        <v>145</v>
      </c>
      <c r="T12" s="66"/>
      <c r="U12" s="45">
        <v>100</v>
      </c>
      <c r="V12" s="45">
        <v>9</v>
      </c>
      <c r="W12" s="45" t="s">
        <v>357</v>
      </c>
      <c r="X12" s="45">
        <v>6.1</v>
      </c>
      <c r="Y12" s="45">
        <v>220</v>
      </c>
      <c r="Z12" s="45"/>
      <c r="AA12" s="45">
        <v>985</v>
      </c>
      <c r="AB12" s="58">
        <v>99</v>
      </c>
      <c r="AC12" s="59">
        <v>3</v>
      </c>
      <c r="AD12" s="59">
        <v>6</v>
      </c>
      <c r="AE12" s="60">
        <v>1</v>
      </c>
      <c r="AF12" s="60">
        <v>4</v>
      </c>
      <c r="AG12" s="59">
        <v>2</v>
      </c>
      <c r="AH12" s="59">
        <v>6</v>
      </c>
      <c r="AI12" s="60">
        <v>0</v>
      </c>
      <c r="AJ12" s="60" t="s">
        <v>416</v>
      </c>
      <c r="AK12" s="59" t="s">
        <v>200</v>
      </c>
      <c r="AL12" s="59">
        <v>1.25</v>
      </c>
      <c r="AM12" s="60">
        <v>0</v>
      </c>
      <c r="AN12" s="60" t="s">
        <v>416</v>
      </c>
      <c r="AO12" s="61">
        <v>50</v>
      </c>
      <c r="AP12" s="68"/>
      <c r="AQ12" s="59">
        <v>0</v>
      </c>
      <c r="AR12" s="59" t="s">
        <v>416</v>
      </c>
      <c r="AS12" s="61">
        <v>0</v>
      </c>
      <c r="AT12" s="61" t="s">
        <v>416</v>
      </c>
      <c r="AU12" s="59">
        <v>20</v>
      </c>
      <c r="AV12" s="59">
        <v>0.46</v>
      </c>
      <c r="AW12" s="61">
        <v>50</v>
      </c>
      <c r="AX12" s="61">
        <v>0.28000000000000003</v>
      </c>
      <c r="AY12" s="62">
        <v>5</v>
      </c>
      <c r="AZ12" s="62">
        <v>0.3</v>
      </c>
      <c r="BA12" s="62">
        <v>5</v>
      </c>
      <c r="BB12" s="62">
        <v>0.35</v>
      </c>
      <c r="BC12" s="63" t="s">
        <v>200</v>
      </c>
      <c r="BD12" s="63">
        <v>99.5</v>
      </c>
      <c r="BE12" s="63" t="s">
        <v>200</v>
      </c>
      <c r="BF12" s="63">
        <v>0</v>
      </c>
      <c r="BG12" s="63">
        <v>0</v>
      </c>
      <c r="BH12" s="63" t="s">
        <v>200</v>
      </c>
      <c r="BI12" s="63">
        <v>0</v>
      </c>
      <c r="BJ12" s="63">
        <v>0</v>
      </c>
      <c r="BK12" s="63">
        <v>0.5</v>
      </c>
      <c r="BL12" s="63">
        <v>0</v>
      </c>
      <c r="BM12" s="63">
        <v>0</v>
      </c>
      <c r="BN12" s="63">
        <f t="shared" si="0"/>
        <v>100</v>
      </c>
      <c r="BO12" s="45" t="s">
        <v>82</v>
      </c>
      <c r="BP12" s="45"/>
      <c r="BQ12" s="45"/>
    </row>
    <row r="13" spans="1:69" x14ac:dyDescent="0.25">
      <c r="A13" s="45" t="s">
        <v>418</v>
      </c>
      <c r="B13" s="45" t="s">
        <v>228</v>
      </c>
      <c r="C13" s="45" t="s">
        <v>352</v>
      </c>
      <c r="D13" s="45">
        <v>246050</v>
      </c>
      <c r="E13" s="45">
        <v>4192674</v>
      </c>
      <c r="F13" s="45" t="s">
        <v>83</v>
      </c>
      <c r="H13" s="45"/>
      <c r="I13" s="45"/>
      <c r="J13" s="45">
        <v>11.5</v>
      </c>
      <c r="K13" s="45" t="s">
        <v>363</v>
      </c>
      <c r="L13" s="45">
        <v>19</v>
      </c>
      <c r="M13" s="45" t="s">
        <v>364</v>
      </c>
      <c r="N13" s="45">
        <v>51</v>
      </c>
      <c r="O13" s="45" t="s">
        <v>365</v>
      </c>
      <c r="P13" s="45">
        <v>8</v>
      </c>
      <c r="Q13" s="45">
        <v>53</v>
      </c>
      <c r="R13" s="45" t="s">
        <v>145</v>
      </c>
      <c r="S13" s="45" t="s">
        <v>145</v>
      </c>
      <c r="T13" s="45" t="s">
        <v>39</v>
      </c>
      <c r="U13" s="45">
        <v>100</v>
      </c>
      <c r="V13" s="45">
        <v>9</v>
      </c>
      <c r="W13" s="45" t="s">
        <v>366</v>
      </c>
      <c r="X13" s="45">
        <v>4.7</v>
      </c>
      <c r="Y13" s="45">
        <v>207</v>
      </c>
      <c r="Z13" s="45"/>
      <c r="AA13" s="45">
        <v>986</v>
      </c>
      <c r="AB13" s="58">
        <v>45</v>
      </c>
      <c r="AC13" s="59">
        <v>11</v>
      </c>
      <c r="AD13" s="59">
        <v>35</v>
      </c>
      <c r="AE13" s="60">
        <v>0.5</v>
      </c>
      <c r="AF13" s="60">
        <v>30</v>
      </c>
      <c r="AG13" s="59">
        <v>11</v>
      </c>
      <c r="AH13" s="59">
        <v>35</v>
      </c>
      <c r="AI13" s="60">
        <v>0</v>
      </c>
      <c r="AJ13" s="60" t="s">
        <v>416</v>
      </c>
      <c r="AK13" s="59">
        <v>25</v>
      </c>
      <c r="AL13" s="59">
        <v>1</v>
      </c>
      <c r="AM13" s="60">
        <v>0</v>
      </c>
      <c r="AN13" s="60" t="s">
        <v>416</v>
      </c>
      <c r="AO13" s="61">
        <v>4</v>
      </c>
      <c r="AP13" s="61">
        <v>0.75</v>
      </c>
      <c r="AQ13" s="59">
        <v>0</v>
      </c>
      <c r="AR13" s="59" t="s">
        <v>416</v>
      </c>
      <c r="AS13" s="61" t="s">
        <v>200</v>
      </c>
      <c r="AT13" s="61">
        <v>2.4</v>
      </c>
      <c r="AU13" s="59">
        <v>2</v>
      </c>
      <c r="AV13" s="59">
        <v>1.2</v>
      </c>
      <c r="AW13" s="61">
        <v>3</v>
      </c>
      <c r="AX13" s="61">
        <v>0.3</v>
      </c>
      <c r="AY13" s="62">
        <v>2</v>
      </c>
      <c r="AZ13" s="62">
        <v>0.1</v>
      </c>
      <c r="BA13" s="62">
        <v>4</v>
      </c>
      <c r="BB13" s="62">
        <v>0.4</v>
      </c>
      <c r="BC13" s="63">
        <v>1</v>
      </c>
      <c r="BD13" s="63">
        <v>85</v>
      </c>
      <c r="BE13" s="63">
        <v>12</v>
      </c>
      <c r="BF13" s="63">
        <v>0.5</v>
      </c>
      <c r="BG13" s="63">
        <v>0</v>
      </c>
      <c r="BH13" s="63">
        <v>0</v>
      </c>
      <c r="BI13" s="63">
        <v>0</v>
      </c>
      <c r="BJ13" s="63">
        <v>0</v>
      </c>
      <c r="BK13" s="63">
        <v>1.5</v>
      </c>
      <c r="BL13" s="63" t="s">
        <v>200</v>
      </c>
      <c r="BM13" s="63">
        <v>0</v>
      </c>
      <c r="BN13" s="63">
        <f t="shared" si="0"/>
        <v>100</v>
      </c>
      <c r="BO13" s="45" t="s">
        <v>82</v>
      </c>
      <c r="BP13" s="45"/>
      <c r="BQ13" s="45"/>
    </row>
    <row r="14" spans="1:69" x14ac:dyDescent="0.25">
      <c r="A14" s="45" t="s">
        <v>418</v>
      </c>
      <c r="B14" s="45" t="s">
        <v>231</v>
      </c>
      <c r="C14" s="45" t="s">
        <v>352</v>
      </c>
      <c r="D14" s="45">
        <v>246431</v>
      </c>
      <c r="E14" s="45">
        <v>4192304</v>
      </c>
      <c r="F14" s="45" t="s">
        <v>83</v>
      </c>
      <c r="H14" s="45">
        <v>4.5</v>
      </c>
      <c r="I14" s="45" t="s">
        <v>367</v>
      </c>
      <c r="J14" s="45"/>
      <c r="K14" s="45"/>
      <c r="L14" s="45"/>
      <c r="M14" s="45"/>
      <c r="N14" s="45"/>
      <c r="O14" s="45"/>
      <c r="P14" s="45">
        <v>15</v>
      </c>
      <c r="Q14" s="45">
        <v>46</v>
      </c>
      <c r="R14" s="45" t="s">
        <v>145</v>
      </c>
      <c r="S14" s="45" t="s">
        <v>145</v>
      </c>
      <c r="T14" s="45" t="s">
        <v>39</v>
      </c>
      <c r="U14" s="45">
        <v>100</v>
      </c>
      <c r="V14" s="45">
        <v>9</v>
      </c>
      <c r="W14" s="45" t="s">
        <v>359</v>
      </c>
      <c r="X14" s="45">
        <v>8.9</v>
      </c>
      <c r="Y14" s="45">
        <v>141</v>
      </c>
      <c r="Z14" s="45"/>
      <c r="AA14" s="45">
        <v>987</v>
      </c>
      <c r="AB14" s="58">
        <v>97</v>
      </c>
      <c r="AC14" s="59">
        <v>8</v>
      </c>
      <c r="AD14" s="59">
        <v>10</v>
      </c>
      <c r="AE14" s="60" t="s">
        <v>200</v>
      </c>
      <c r="AF14" s="60">
        <v>4</v>
      </c>
      <c r="AG14" s="59">
        <v>8</v>
      </c>
      <c r="AH14" s="59">
        <v>10</v>
      </c>
      <c r="AI14" s="60">
        <v>0</v>
      </c>
      <c r="AJ14" s="60" t="s">
        <v>416</v>
      </c>
      <c r="AK14" s="59" t="s">
        <v>200</v>
      </c>
      <c r="AL14" s="59">
        <v>0.7</v>
      </c>
      <c r="AM14" s="60">
        <v>0.5</v>
      </c>
      <c r="AN14" s="60">
        <v>1.5</v>
      </c>
      <c r="AO14" s="61">
        <v>95</v>
      </c>
      <c r="AP14" s="61">
        <v>0.35</v>
      </c>
      <c r="AQ14" s="59">
        <v>0</v>
      </c>
      <c r="AR14" s="59" t="s">
        <v>416</v>
      </c>
      <c r="AS14" s="61">
        <v>0</v>
      </c>
      <c r="AT14" s="61" t="s">
        <v>416</v>
      </c>
      <c r="AU14" s="59">
        <v>45</v>
      </c>
      <c r="AV14" s="59">
        <v>0.45</v>
      </c>
      <c r="AW14" s="61">
        <v>95</v>
      </c>
      <c r="AX14" s="61">
        <v>0.3</v>
      </c>
      <c r="AY14" s="62">
        <v>0.5</v>
      </c>
      <c r="AZ14" s="62">
        <v>0.15</v>
      </c>
      <c r="BA14" s="62">
        <v>0.5</v>
      </c>
      <c r="BB14" s="62">
        <v>0.4</v>
      </c>
      <c r="BC14" s="63">
        <v>1</v>
      </c>
      <c r="BD14" s="63">
        <v>98</v>
      </c>
      <c r="BE14" s="63">
        <v>0.5</v>
      </c>
      <c r="BF14" s="63" t="s">
        <v>200</v>
      </c>
      <c r="BG14" s="63">
        <v>0</v>
      </c>
      <c r="BH14" s="63">
        <v>0</v>
      </c>
      <c r="BI14" s="63">
        <v>0</v>
      </c>
      <c r="BJ14" s="63">
        <v>0</v>
      </c>
      <c r="BK14" s="63">
        <v>0.5</v>
      </c>
      <c r="BL14" s="63" t="s">
        <v>200</v>
      </c>
      <c r="BM14" s="63">
        <v>0</v>
      </c>
      <c r="BN14" s="63">
        <f t="shared" si="0"/>
        <v>100</v>
      </c>
      <c r="BO14" s="45" t="s">
        <v>82</v>
      </c>
      <c r="BP14" s="45"/>
      <c r="BQ14" s="45"/>
    </row>
    <row r="15" spans="1:69" x14ac:dyDescent="0.25">
      <c r="A15" s="45" t="s">
        <v>418</v>
      </c>
      <c r="B15" s="45" t="s">
        <v>233</v>
      </c>
      <c r="C15" s="45" t="s">
        <v>352</v>
      </c>
      <c r="D15" s="45">
        <v>246802</v>
      </c>
      <c r="E15" s="45">
        <v>4192200</v>
      </c>
      <c r="F15" s="45" t="s">
        <v>83</v>
      </c>
      <c r="H15" s="45"/>
      <c r="I15" s="45"/>
      <c r="J15" s="45"/>
      <c r="K15" s="45"/>
      <c r="L15" s="45"/>
      <c r="M15" s="45"/>
      <c r="N15" s="45"/>
      <c r="O15" s="45"/>
      <c r="P15" s="45">
        <v>19</v>
      </c>
      <c r="Q15" s="45">
        <v>147</v>
      </c>
      <c r="R15" s="45" t="s">
        <v>145</v>
      </c>
      <c r="S15" s="45" t="s">
        <v>145</v>
      </c>
      <c r="T15" s="45" t="s">
        <v>137</v>
      </c>
      <c r="U15" s="45">
        <v>100</v>
      </c>
      <c r="V15" s="45">
        <v>9</v>
      </c>
      <c r="W15" s="45" t="s">
        <v>357</v>
      </c>
      <c r="X15" s="45">
        <v>2.1</v>
      </c>
      <c r="Y15" s="45">
        <v>110</v>
      </c>
      <c r="Z15" s="45"/>
      <c r="AA15" s="45">
        <v>988</v>
      </c>
      <c r="AB15" s="58">
        <v>60</v>
      </c>
      <c r="AC15" s="59">
        <v>12</v>
      </c>
      <c r="AD15" s="59">
        <v>10</v>
      </c>
      <c r="AE15" s="60">
        <v>1.5</v>
      </c>
      <c r="AF15" s="60">
        <v>7</v>
      </c>
      <c r="AG15" s="59">
        <v>10.5</v>
      </c>
      <c r="AH15" s="59">
        <v>10</v>
      </c>
      <c r="AI15" s="60">
        <v>0</v>
      </c>
      <c r="AJ15" s="60" t="s">
        <v>416</v>
      </c>
      <c r="AK15" s="59" t="s">
        <v>200</v>
      </c>
      <c r="AL15" s="59">
        <v>0.6</v>
      </c>
      <c r="AM15" s="60">
        <v>0.5</v>
      </c>
      <c r="AN15" s="60">
        <v>1.5</v>
      </c>
      <c r="AO15" s="61">
        <v>30</v>
      </c>
      <c r="AP15" s="61">
        <v>0.2</v>
      </c>
      <c r="AQ15" s="59">
        <v>0</v>
      </c>
      <c r="AR15" s="59" t="s">
        <v>416</v>
      </c>
      <c r="AS15" s="61">
        <v>0</v>
      </c>
      <c r="AT15" s="61" t="s">
        <v>416</v>
      </c>
      <c r="AU15" s="59">
        <v>5</v>
      </c>
      <c r="AV15" s="59">
        <v>0.5</v>
      </c>
      <c r="AW15" s="61">
        <v>30</v>
      </c>
      <c r="AX15" s="61">
        <v>0.25</v>
      </c>
      <c r="AY15" s="62">
        <v>10</v>
      </c>
      <c r="AZ15" s="62">
        <v>0.3</v>
      </c>
      <c r="BA15" s="62">
        <v>10</v>
      </c>
      <c r="BB15" s="62">
        <v>0.5</v>
      </c>
      <c r="BC15" s="63">
        <v>15</v>
      </c>
      <c r="BD15" s="63">
        <v>84</v>
      </c>
      <c r="BE15" s="63" t="s">
        <v>200</v>
      </c>
      <c r="BF15" s="63" t="s">
        <v>200</v>
      </c>
      <c r="BG15" s="63">
        <v>0</v>
      </c>
      <c r="BH15" s="63">
        <v>0.5</v>
      </c>
      <c r="BI15" s="63" t="s">
        <v>200</v>
      </c>
      <c r="BJ15" s="63">
        <v>0</v>
      </c>
      <c r="BK15" s="63">
        <v>0.5</v>
      </c>
      <c r="BL15" s="63" t="s">
        <v>200</v>
      </c>
      <c r="BM15" s="63">
        <v>0</v>
      </c>
      <c r="BN15" s="63">
        <f t="shared" si="0"/>
        <v>100</v>
      </c>
      <c r="BO15" s="45" t="s">
        <v>82</v>
      </c>
      <c r="BP15" s="45"/>
      <c r="BQ15" s="45"/>
    </row>
    <row r="16" spans="1:69" x14ac:dyDescent="0.25">
      <c r="A16" s="45" t="s">
        <v>418</v>
      </c>
      <c r="B16" s="45" t="s">
        <v>234</v>
      </c>
      <c r="C16" s="45" t="s">
        <v>352</v>
      </c>
      <c r="D16" s="45">
        <v>246541</v>
      </c>
      <c r="E16" s="45">
        <v>4191966</v>
      </c>
      <c r="F16" s="45" t="s">
        <v>83</v>
      </c>
      <c r="H16" s="45"/>
      <c r="I16" s="45"/>
      <c r="J16" s="45"/>
      <c r="K16" s="45"/>
      <c r="L16" s="45"/>
      <c r="M16" s="45"/>
      <c r="N16" s="45"/>
      <c r="O16" s="45"/>
      <c r="P16" s="45">
        <v>21</v>
      </c>
      <c r="Q16" s="45">
        <v>35</v>
      </c>
      <c r="R16" s="45" t="s">
        <v>145</v>
      </c>
      <c r="S16" s="45" t="s">
        <v>144</v>
      </c>
      <c r="T16" s="45" t="s">
        <v>136</v>
      </c>
      <c r="U16" s="45">
        <v>100</v>
      </c>
      <c r="V16" s="45">
        <v>9</v>
      </c>
      <c r="W16" s="45" t="s">
        <v>359</v>
      </c>
      <c r="X16" s="45">
        <v>7.9</v>
      </c>
      <c r="Y16" s="45">
        <v>19</v>
      </c>
      <c r="Z16" s="45"/>
      <c r="AA16" s="45">
        <v>989</v>
      </c>
      <c r="AB16" s="58">
        <v>70</v>
      </c>
      <c r="AC16" s="59">
        <v>15</v>
      </c>
      <c r="AD16" s="59">
        <v>13.1</v>
      </c>
      <c r="AE16" s="60" t="s">
        <v>200</v>
      </c>
      <c r="AF16" s="60">
        <v>3.5</v>
      </c>
      <c r="AG16" s="59">
        <v>15</v>
      </c>
      <c r="AH16" s="59">
        <v>13.1</v>
      </c>
      <c r="AI16" s="60">
        <v>0</v>
      </c>
      <c r="AJ16" s="60" t="s">
        <v>416</v>
      </c>
      <c r="AK16" s="59" t="s">
        <v>200</v>
      </c>
      <c r="AL16" s="59">
        <v>0.3</v>
      </c>
      <c r="AM16" s="60">
        <v>5</v>
      </c>
      <c r="AN16" s="60">
        <v>1.5</v>
      </c>
      <c r="AO16" s="61">
        <v>52</v>
      </c>
      <c r="AP16" s="68"/>
      <c r="AQ16" s="59">
        <v>0</v>
      </c>
      <c r="AR16" s="59" t="s">
        <v>416</v>
      </c>
      <c r="AS16" s="61">
        <v>0</v>
      </c>
      <c r="AT16" s="61" t="s">
        <v>416</v>
      </c>
      <c r="AU16" s="59">
        <v>22</v>
      </c>
      <c r="AV16" s="59">
        <v>0.65</v>
      </c>
      <c r="AW16" s="61">
        <v>52</v>
      </c>
      <c r="AX16" s="61">
        <v>0.25</v>
      </c>
      <c r="AY16" s="62">
        <v>1</v>
      </c>
      <c r="AZ16" s="62">
        <v>0.2</v>
      </c>
      <c r="BA16" s="62">
        <v>1.5</v>
      </c>
      <c r="BB16" s="62">
        <v>0.3</v>
      </c>
      <c r="BC16" s="63">
        <v>4</v>
      </c>
      <c r="BD16" s="63">
        <v>93.5</v>
      </c>
      <c r="BE16" s="63">
        <v>1.5</v>
      </c>
      <c r="BF16" s="63" t="s">
        <v>200</v>
      </c>
      <c r="BG16" s="63">
        <v>0</v>
      </c>
      <c r="BH16" s="63" t="s">
        <v>200</v>
      </c>
      <c r="BI16" s="63">
        <v>0.5</v>
      </c>
      <c r="BJ16" s="63">
        <v>0</v>
      </c>
      <c r="BK16" s="63">
        <v>0.5</v>
      </c>
      <c r="BL16" s="63" t="s">
        <v>200</v>
      </c>
      <c r="BM16" s="63">
        <v>0</v>
      </c>
      <c r="BN16" s="63">
        <f t="shared" si="0"/>
        <v>100</v>
      </c>
      <c r="BO16" s="45" t="s">
        <v>82</v>
      </c>
      <c r="BP16" s="45"/>
      <c r="BQ16" s="45" t="s">
        <v>368</v>
      </c>
    </row>
    <row r="17" spans="1:69" x14ac:dyDescent="0.25">
      <c r="A17" s="45" t="s">
        <v>418</v>
      </c>
      <c r="B17" s="45" t="s">
        <v>235</v>
      </c>
      <c r="C17" s="45" t="s">
        <v>352</v>
      </c>
      <c r="D17" s="45">
        <v>246279</v>
      </c>
      <c r="E17" s="45">
        <v>4191831</v>
      </c>
      <c r="F17" s="45" t="s">
        <v>83</v>
      </c>
      <c r="H17" s="45"/>
      <c r="I17" s="45"/>
      <c r="J17" s="45"/>
      <c r="K17" s="45"/>
      <c r="L17" s="45"/>
      <c r="M17" s="45"/>
      <c r="N17" s="45"/>
      <c r="O17" s="45"/>
      <c r="P17" s="45">
        <v>15</v>
      </c>
      <c r="Q17" s="45">
        <v>317</v>
      </c>
      <c r="R17" s="45" t="s">
        <v>145</v>
      </c>
      <c r="S17" s="45" t="s">
        <v>145</v>
      </c>
      <c r="T17" s="45" t="s">
        <v>39</v>
      </c>
      <c r="U17" s="45">
        <v>100</v>
      </c>
      <c r="V17" s="45">
        <v>9</v>
      </c>
      <c r="W17" s="45" t="s">
        <v>359</v>
      </c>
      <c r="X17" s="45">
        <v>2.2000000000000002</v>
      </c>
      <c r="Y17" s="45">
        <v>73</v>
      </c>
      <c r="Z17" s="45"/>
      <c r="AA17" s="45">
        <v>990</v>
      </c>
      <c r="AB17" s="58">
        <v>98</v>
      </c>
      <c r="AC17" s="59">
        <v>30</v>
      </c>
      <c r="AD17" s="59">
        <f>_xlfn.MODE.SNGL(TREE!I293,TREE!I295,TREE!I302,TREE!I306,TREE!I308,TREE!I309,TREE!I310)</f>
        <v>19</v>
      </c>
      <c r="AE17" s="60">
        <v>2</v>
      </c>
      <c r="AF17" s="60">
        <v>13</v>
      </c>
      <c r="AG17" s="59">
        <v>28</v>
      </c>
      <c r="AH17" s="59">
        <v>19</v>
      </c>
      <c r="AI17" s="60">
        <v>0</v>
      </c>
      <c r="AJ17" s="60" t="s">
        <v>416</v>
      </c>
      <c r="AK17" s="59" t="s">
        <v>200</v>
      </c>
      <c r="AL17" s="59">
        <v>7.0000000000000007E-2</v>
      </c>
      <c r="AM17" s="60" t="s">
        <v>200</v>
      </c>
      <c r="AN17" s="60">
        <v>1.5</v>
      </c>
      <c r="AO17" s="61">
        <v>70.5</v>
      </c>
      <c r="AP17" s="61">
        <v>0.35</v>
      </c>
      <c r="AQ17" s="59">
        <v>0</v>
      </c>
      <c r="AR17" s="59" t="s">
        <v>416</v>
      </c>
      <c r="AS17" s="61">
        <v>0</v>
      </c>
      <c r="AT17" s="61" t="s">
        <v>416</v>
      </c>
      <c r="AU17" s="59">
        <v>30.5</v>
      </c>
      <c r="AV17" s="59">
        <v>0.45</v>
      </c>
      <c r="AW17" s="61">
        <v>70.5</v>
      </c>
      <c r="AX17" s="61">
        <v>1</v>
      </c>
      <c r="AY17" s="62">
        <v>1</v>
      </c>
      <c r="AZ17" s="62">
        <v>0.25</v>
      </c>
      <c r="BA17" s="62">
        <v>3</v>
      </c>
      <c r="BB17" s="62">
        <v>0.4</v>
      </c>
      <c r="BC17" s="63">
        <v>2</v>
      </c>
      <c r="BD17" s="63">
        <v>93</v>
      </c>
      <c r="BE17" s="63">
        <v>3</v>
      </c>
      <c r="BF17" s="63">
        <v>0.5</v>
      </c>
      <c r="BG17" s="63">
        <v>0</v>
      </c>
      <c r="BH17" s="63" t="s">
        <v>200</v>
      </c>
      <c r="BI17" s="63">
        <v>0</v>
      </c>
      <c r="BJ17" s="63">
        <v>0</v>
      </c>
      <c r="BK17" s="63">
        <v>1.5</v>
      </c>
      <c r="BL17" s="63">
        <v>0</v>
      </c>
      <c r="BM17" s="63">
        <v>0</v>
      </c>
      <c r="BN17" s="63">
        <f t="shared" si="0"/>
        <v>100</v>
      </c>
      <c r="BO17" s="45" t="s">
        <v>82</v>
      </c>
      <c r="BP17" s="45"/>
      <c r="BQ17" s="45" t="s">
        <v>369</v>
      </c>
    </row>
    <row r="18" spans="1:69" x14ac:dyDescent="0.25">
      <c r="A18" s="45" t="s">
        <v>418</v>
      </c>
      <c r="B18" s="45" t="s">
        <v>238</v>
      </c>
      <c r="C18" s="45" t="s">
        <v>352</v>
      </c>
      <c r="D18" s="45">
        <v>245726</v>
      </c>
      <c r="E18" s="45">
        <v>4192433</v>
      </c>
      <c r="F18" s="45" t="s">
        <v>83</v>
      </c>
      <c r="H18" s="45"/>
      <c r="I18" s="45"/>
      <c r="J18" s="2">
        <v>21</v>
      </c>
      <c r="K18" s="2" t="s">
        <v>242</v>
      </c>
      <c r="L18" s="45"/>
      <c r="M18" s="45"/>
      <c r="N18" s="45"/>
      <c r="O18" s="45"/>
      <c r="P18" s="45">
        <v>32</v>
      </c>
      <c r="Q18" s="45">
        <v>270</v>
      </c>
      <c r="R18" s="45" t="s">
        <v>145</v>
      </c>
      <c r="S18" s="45" t="s">
        <v>145</v>
      </c>
      <c r="T18" s="45" t="s">
        <v>137</v>
      </c>
      <c r="U18" s="45">
        <v>100</v>
      </c>
      <c r="V18" s="45">
        <v>9</v>
      </c>
      <c r="W18" s="45" t="s">
        <v>370</v>
      </c>
      <c r="X18" s="45"/>
      <c r="Y18" s="45"/>
      <c r="Z18" s="45"/>
      <c r="AA18" s="45" t="s">
        <v>376</v>
      </c>
      <c r="AB18" s="58">
        <v>65</v>
      </c>
      <c r="AC18" s="59">
        <v>2</v>
      </c>
      <c r="AD18" s="59">
        <v>3.5</v>
      </c>
      <c r="AE18" s="60">
        <v>2</v>
      </c>
      <c r="AF18" s="60">
        <v>3.5</v>
      </c>
      <c r="AG18" s="59" t="s">
        <v>200</v>
      </c>
      <c r="AH18" s="59">
        <v>3.5</v>
      </c>
      <c r="AI18" s="60" t="s">
        <v>200</v>
      </c>
      <c r="AJ18" s="60">
        <v>2.5</v>
      </c>
      <c r="AK18" s="59">
        <v>3</v>
      </c>
      <c r="AL18" s="59">
        <v>0.75</v>
      </c>
      <c r="AM18" s="60">
        <v>4</v>
      </c>
      <c r="AN18" s="60">
        <v>2.5</v>
      </c>
      <c r="AO18" s="61">
        <v>50</v>
      </c>
      <c r="AP18" s="61">
        <v>0.35</v>
      </c>
      <c r="AQ18" s="59">
        <v>0</v>
      </c>
      <c r="AR18" s="59" t="s">
        <v>416</v>
      </c>
      <c r="AS18" s="61">
        <v>0</v>
      </c>
      <c r="AT18" s="61" t="s">
        <v>416</v>
      </c>
      <c r="AU18" s="59">
        <v>45</v>
      </c>
      <c r="AV18" s="59">
        <v>1.25</v>
      </c>
      <c r="AW18" s="61">
        <v>50</v>
      </c>
      <c r="AX18" s="61">
        <v>0.4</v>
      </c>
      <c r="AY18" s="62">
        <v>4</v>
      </c>
      <c r="AZ18" s="62">
        <v>0.5</v>
      </c>
      <c r="BA18" s="62">
        <v>4</v>
      </c>
      <c r="BB18" s="62">
        <v>0.4</v>
      </c>
      <c r="BC18" s="63">
        <v>4</v>
      </c>
      <c r="BD18" s="63">
        <v>91.5</v>
      </c>
      <c r="BE18" s="63">
        <v>4</v>
      </c>
      <c r="BF18" s="63" t="s">
        <v>200</v>
      </c>
      <c r="BG18" s="63">
        <v>0</v>
      </c>
      <c r="BH18" s="63" t="s">
        <v>200</v>
      </c>
      <c r="BI18" s="63" t="s">
        <v>200</v>
      </c>
      <c r="BJ18" s="63">
        <v>0</v>
      </c>
      <c r="BK18" s="63">
        <v>0.5</v>
      </c>
      <c r="BL18" s="63">
        <v>0</v>
      </c>
      <c r="BM18" s="63">
        <v>0</v>
      </c>
      <c r="BN18" s="63">
        <f t="shared" si="0"/>
        <v>100</v>
      </c>
      <c r="BO18" s="45" t="s">
        <v>82</v>
      </c>
      <c r="BP18" s="45"/>
      <c r="BQ18" s="45" t="s">
        <v>371</v>
      </c>
    </row>
    <row r="19" spans="1:69" x14ac:dyDescent="0.25">
      <c r="A19" s="45" t="s">
        <v>418</v>
      </c>
      <c r="B19" s="45" t="s">
        <v>243</v>
      </c>
      <c r="C19" s="45" t="s">
        <v>352</v>
      </c>
      <c r="D19" s="45">
        <v>246012</v>
      </c>
      <c r="E19" s="45">
        <v>4191930</v>
      </c>
      <c r="F19" s="45" t="s">
        <v>83</v>
      </c>
      <c r="H19" s="45"/>
      <c r="I19" s="45"/>
      <c r="J19" s="45">
        <v>14.1</v>
      </c>
      <c r="K19" s="45" t="s">
        <v>372</v>
      </c>
      <c r="L19" s="45">
        <v>37.5</v>
      </c>
      <c r="M19" s="45" t="s">
        <v>373</v>
      </c>
      <c r="N19" s="45"/>
      <c r="O19" s="45"/>
      <c r="P19" s="45">
        <v>21</v>
      </c>
      <c r="Q19" s="45">
        <v>299</v>
      </c>
      <c r="R19" s="45" t="s">
        <v>145</v>
      </c>
      <c r="S19" s="45" t="s">
        <v>145</v>
      </c>
      <c r="T19" s="45" t="s">
        <v>137</v>
      </c>
      <c r="U19" s="45">
        <v>100</v>
      </c>
      <c r="V19" s="45">
        <v>9</v>
      </c>
      <c r="W19" s="45" t="s">
        <v>374</v>
      </c>
      <c r="X19" s="45">
        <v>3</v>
      </c>
      <c r="Y19" s="45">
        <v>19</v>
      </c>
      <c r="Z19" s="45"/>
      <c r="AA19" s="45">
        <v>991</v>
      </c>
      <c r="AB19" s="58">
        <v>70</v>
      </c>
      <c r="AC19" s="59">
        <v>33.5</v>
      </c>
      <c r="AD19" s="59">
        <f>_xlfn.MODE.SNGL(TREE!I338,TREE!I340,TREE!I335:I336,TREE!I330:I331,TREE!I342,TREE!I346,TREE!I348,TREE!I351,TREE!I356)</f>
        <v>16</v>
      </c>
      <c r="AE19" s="60">
        <v>3.5</v>
      </c>
      <c r="AF19" s="60">
        <v>6</v>
      </c>
      <c r="AG19" s="59">
        <v>30</v>
      </c>
      <c r="AH19" s="59">
        <v>16</v>
      </c>
      <c r="AI19" s="60" t="s">
        <v>200</v>
      </c>
      <c r="AJ19" s="60">
        <v>2.5</v>
      </c>
      <c r="AK19" s="59">
        <v>2</v>
      </c>
      <c r="AL19" s="59">
        <v>0.65</v>
      </c>
      <c r="AM19" s="60">
        <v>0.5</v>
      </c>
      <c r="AN19" s="60">
        <v>1.5</v>
      </c>
      <c r="AO19" s="61">
        <v>30</v>
      </c>
      <c r="AP19" s="68"/>
      <c r="AQ19" s="59">
        <v>0</v>
      </c>
      <c r="AR19" s="59" t="s">
        <v>416</v>
      </c>
      <c r="AS19" s="61">
        <v>0</v>
      </c>
      <c r="AT19" s="61" t="s">
        <v>416</v>
      </c>
      <c r="AU19" s="59">
        <v>25</v>
      </c>
      <c r="AV19" s="59">
        <v>0.75</v>
      </c>
      <c r="AW19" s="61">
        <v>30</v>
      </c>
      <c r="AX19" s="61">
        <v>0.3</v>
      </c>
      <c r="AY19" s="62">
        <v>1.5</v>
      </c>
      <c r="AZ19" s="62">
        <v>0.35</v>
      </c>
      <c r="BA19" s="62">
        <v>2</v>
      </c>
      <c r="BB19" s="62">
        <v>0.75</v>
      </c>
      <c r="BC19" s="63">
        <v>1</v>
      </c>
      <c r="BD19" s="63">
        <v>96</v>
      </c>
      <c r="BE19" s="63">
        <v>1.5</v>
      </c>
      <c r="BF19" s="63" t="s">
        <v>200</v>
      </c>
      <c r="BG19" s="63">
        <v>0</v>
      </c>
      <c r="BH19" s="63" t="s">
        <v>200</v>
      </c>
      <c r="BI19" s="63" t="s">
        <v>200</v>
      </c>
      <c r="BJ19" s="63">
        <v>0</v>
      </c>
      <c r="BK19" s="63">
        <v>1.5</v>
      </c>
      <c r="BL19" s="63" t="s">
        <v>200</v>
      </c>
      <c r="BM19" s="63">
        <v>0</v>
      </c>
      <c r="BN19" s="63">
        <f t="shared" si="0"/>
        <v>100</v>
      </c>
      <c r="BO19" s="45" t="s">
        <v>82</v>
      </c>
      <c r="BP19" s="45"/>
      <c r="BQ19" s="45"/>
    </row>
    <row r="20" spans="1:69" x14ac:dyDescent="0.25">
      <c r="A20" s="45" t="s">
        <v>418</v>
      </c>
      <c r="B20" s="45" t="s">
        <v>244</v>
      </c>
      <c r="C20" s="45" t="s">
        <v>352</v>
      </c>
      <c r="D20" s="45">
        <v>246005</v>
      </c>
      <c r="E20" s="45">
        <v>4192251</v>
      </c>
      <c r="F20" s="45" t="s">
        <v>83</v>
      </c>
      <c r="H20" s="45"/>
      <c r="I20" s="45"/>
      <c r="J20" s="45"/>
      <c r="K20" s="45"/>
      <c r="L20" s="45"/>
      <c r="M20" s="45"/>
      <c r="N20" s="45"/>
      <c r="O20" s="45"/>
      <c r="P20" s="45">
        <v>19</v>
      </c>
      <c r="Q20" s="45">
        <v>199</v>
      </c>
      <c r="R20" s="45" t="s">
        <v>145</v>
      </c>
      <c r="S20" s="45" t="s">
        <v>145</v>
      </c>
      <c r="T20" s="45" t="s">
        <v>39</v>
      </c>
      <c r="U20" s="45">
        <v>100</v>
      </c>
      <c r="V20" s="45">
        <v>9</v>
      </c>
      <c r="W20" s="45" t="s">
        <v>357</v>
      </c>
      <c r="X20" s="45">
        <v>5.6</v>
      </c>
      <c r="Y20" s="45">
        <v>32</v>
      </c>
      <c r="Z20" s="45"/>
      <c r="AA20" s="45">
        <v>992</v>
      </c>
      <c r="AB20" s="58">
        <v>73</v>
      </c>
      <c r="AC20" s="59">
        <v>21</v>
      </c>
      <c r="AD20" s="59">
        <v>117.1</v>
      </c>
      <c r="AE20" s="60">
        <v>3</v>
      </c>
      <c r="AF20" s="60">
        <v>42.75</v>
      </c>
      <c r="AG20" s="59">
        <v>18</v>
      </c>
      <c r="AH20" s="59">
        <v>117.1</v>
      </c>
      <c r="AI20" s="60">
        <v>0</v>
      </c>
      <c r="AJ20" s="60" t="s">
        <v>416</v>
      </c>
      <c r="AK20" s="59">
        <v>1.5</v>
      </c>
      <c r="AL20" s="59">
        <v>1</v>
      </c>
      <c r="AM20" s="60">
        <v>0</v>
      </c>
      <c r="AN20" s="60" t="s">
        <v>416</v>
      </c>
      <c r="AO20" s="61">
        <v>45</v>
      </c>
      <c r="AP20" s="61">
        <v>0.3</v>
      </c>
      <c r="AQ20" s="59">
        <v>0</v>
      </c>
      <c r="AR20" s="59" t="s">
        <v>416</v>
      </c>
      <c r="AS20" s="61">
        <v>0</v>
      </c>
      <c r="AT20" s="61" t="s">
        <v>416</v>
      </c>
      <c r="AU20" s="59">
        <v>43</v>
      </c>
      <c r="AV20" s="59">
        <v>0.75</v>
      </c>
      <c r="AW20" s="61">
        <v>45</v>
      </c>
      <c r="AX20" s="61">
        <v>0.3</v>
      </c>
      <c r="AY20" s="62">
        <v>3</v>
      </c>
      <c r="AZ20" s="62">
        <v>0.35</v>
      </c>
      <c r="BA20" s="62">
        <v>3</v>
      </c>
      <c r="BB20" s="62">
        <v>0.8</v>
      </c>
      <c r="BC20" s="63">
        <v>4</v>
      </c>
      <c r="BD20" s="63">
        <v>90</v>
      </c>
      <c r="BE20" s="63">
        <v>4</v>
      </c>
      <c r="BF20" s="63" t="s">
        <v>200</v>
      </c>
      <c r="BG20" s="63">
        <v>0</v>
      </c>
      <c r="BH20" s="63" t="s">
        <v>200</v>
      </c>
      <c r="BI20" s="63" t="s">
        <v>200</v>
      </c>
      <c r="BJ20" s="63">
        <v>0</v>
      </c>
      <c r="BK20" s="63">
        <v>2</v>
      </c>
      <c r="BL20" s="63">
        <v>0</v>
      </c>
      <c r="BM20" s="63">
        <v>0</v>
      </c>
      <c r="BN20" s="63">
        <f t="shared" si="0"/>
        <v>100</v>
      </c>
      <c r="BO20" s="45" t="s">
        <v>82</v>
      </c>
      <c r="BP20" s="45"/>
      <c r="BQ20" s="45"/>
    </row>
    <row r="21" spans="1:69" x14ac:dyDescent="0.25">
      <c r="A21" s="45" t="s">
        <v>418</v>
      </c>
      <c r="B21" s="45" t="s">
        <v>247</v>
      </c>
      <c r="C21" s="45" t="s">
        <v>352</v>
      </c>
      <c r="D21" s="45">
        <v>246161</v>
      </c>
      <c r="E21" s="45">
        <v>4191702</v>
      </c>
      <c r="F21" s="45" t="s">
        <v>83</v>
      </c>
      <c r="H21" s="45"/>
      <c r="I21" s="45"/>
      <c r="J21" s="45">
        <v>29</v>
      </c>
      <c r="K21" s="45" t="s">
        <v>375</v>
      </c>
      <c r="L21" s="45"/>
      <c r="M21" s="45"/>
      <c r="N21" s="45"/>
      <c r="O21" s="45"/>
      <c r="P21" s="45">
        <v>21</v>
      </c>
      <c r="Q21" s="45">
        <v>176</v>
      </c>
      <c r="R21" s="45" t="s">
        <v>145</v>
      </c>
      <c r="S21" s="45" t="s">
        <v>145</v>
      </c>
      <c r="T21" s="45" t="s">
        <v>39</v>
      </c>
      <c r="U21" s="45">
        <v>100</v>
      </c>
      <c r="V21" s="45">
        <v>9</v>
      </c>
      <c r="W21" s="45" t="s">
        <v>357</v>
      </c>
      <c r="X21" s="45">
        <v>10.3</v>
      </c>
      <c r="Y21" s="45">
        <v>95</v>
      </c>
      <c r="Z21" s="45"/>
      <c r="AA21" s="45">
        <v>993</v>
      </c>
      <c r="AB21" s="58">
        <v>94.5</v>
      </c>
      <c r="AC21" s="59">
        <v>13</v>
      </c>
      <c r="AD21" s="59">
        <v>21</v>
      </c>
      <c r="AE21" s="60">
        <v>0</v>
      </c>
      <c r="AF21" s="60" t="s">
        <v>416</v>
      </c>
      <c r="AG21" s="59">
        <v>13</v>
      </c>
      <c r="AH21" s="59">
        <v>21</v>
      </c>
      <c r="AI21" s="60" t="s">
        <v>200</v>
      </c>
      <c r="AJ21" s="60">
        <v>2.5</v>
      </c>
      <c r="AK21" s="59" t="s">
        <v>200</v>
      </c>
      <c r="AL21" s="59">
        <v>0.1</v>
      </c>
      <c r="AM21" s="60" t="s">
        <v>200</v>
      </c>
      <c r="AN21" s="60">
        <v>1.5</v>
      </c>
      <c r="AO21" s="61">
        <v>80</v>
      </c>
      <c r="AP21" s="61">
        <v>0.4</v>
      </c>
      <c r="AQ21" s="59">
        <v>0</v>
      </c>
      <c r="AR21" s="59" t="s">
        <v>416</v>
      </c>
      <c r="AS21" s="61">
        <v>0</v>
      </c>
      <c r="AT21" s="61" t="s">
        <v>416</v>
      </c>
      <c r="AU21" s="59">
        <v>70</v>
      </c>
      <c r="AV21" s="59">
        <v>0.45</v>
      </c>
      <c r="AW21" s="61">
        <v>80</v>
      </c>
      <c r="AX21" s="61">
        <v>0.4</v>
      </c>
      <c r="AY21" s="62">
        <v>0.5</v>
      </c>
      <c r="AZ21" s="62">
        <v>0.35</v>
      </c>
      <c r="BA21" s="62">
        <v>1</v>
      </c>
      <c r="BB21" s="62">
        <v>0.7</v>
      </c>
      <c r="BC21" s="63">
        <v>4</v>
      </c>
      <c r="BD21" s="63">
        <v>92</v>
      </c>
      <c r="BE21" s="63">
        <v>3</v>
      </c>
      <c r="BF21" s="63" t="s">
        <v>200</v>
      </c>
      <c r="BG21" s="63">
        <v>0</v>
      </c>
      <c r="BH21" s="63" t="s">
        <v>200</v>
      </c>
      <c r="BI21" s="63" t="s">
        <v>200</v>
      </c>
      <c r="BJ21" s="63">
        <v>0</v>
      </c>
      <c r="BK21" s="63">
        <v>1</v>
      </c>
      <c r="BL21" s="63">
        <v>0</v>
      </c>
      <c r="BM21" s="63">
        <v>0</v>
      </c>
      <c r="BN21" s="63">
        <f t="shared" si="0"/>
        <v>100</v>
      </c>
      <c r="BO21" s="45" t="s">
        <v>82</v>
      </c>
      <c r="BP21" s="45"/>
      <c r="BQ21" s="45"/>
    </row>
    <row r="22" spans="1:69" x14ac:dyDescent="0.25">
      <c r="A22" s="45" t="s">
        <v>418</v>
      </c>
      <c r="B22" s="45" t="s">
        <v>248</v>
      </c>
      <c r="C22" s="45" t="s">
        <v>352</v>
      </c>
      <c r="D22" s="45">
        <v>245936</v>
      </c>
      <c r="E22" s="45">
        <v>4191653</v>
      </c>
      <c r="F22" s="45" t="s">
        <v>83</v>
      </c>
      <c r="H22" s="45"/>
      <c r="I22" s="45"/>
      <c r="J22" s="45"/>
      <c r="K22" s="45"/>
      <c r="L22" s="45"/>
      <c r="M22" s="45"/>
      <c r="N22" s="45"/>
      <c r="O22" s="45"/>
      <c r="P22" s="45">
        <v>13</v>
      </c>
      <c r="Q22" s="45">
        <v>231</v>
      </c>
      <c r="R22" s="45" t="s">
        <v>145</v>
      </c>
      <c r="S22" s="45" t="s">
        <v>145</v>
      </c>
      <c r="T22" s="45" t="s">
        <v>138</v>
      </c>
      <c r="U22" s="45">
        <v>100</v>
      </c>
      <c r="V22" s="45">
        <v>9</v>
      </c>
      <c r="W22" s="45" t="s">
        <v>370</v>
      </c>
      <c r="X22" s="45">
        <v>7.3</v>
      </c>
      <c r="Y22" s="45">
        <v>79</v>
      </c>
      <c r="Z22" s="45"/>
      <c r="AA22" s="45">
        <v>994</v>
      </c>
      <c r="AB22" s="58">
        <v>97</v>
      </c>
      <c r="AC22" s="59">
        <v>19</v>
      </c>
      <c r="AD22" s="59">
        <v>9</v>
      </c>
      <c r="AE22" s="60">
        <v>6</v>
      </c>
      <c r="AF22" s="60">
        <v>7</v>
      </c>
      <c r="AG22" s="59">
        <v>13</v>
      </c>
      <c r="AH22" s="59">
        <v>9</v>
      </c>
      <c r="AI22" s="60">
        <v>0</v>
      </c>
      <c r="AJ22" s="60" t="s">
        <v>416</v>
      </c>
      <c r="AK22" s="59" t="s">
        <v>200</v>
      </c>
      <c r="AL22" s="59">
        <v>7.4999999999999997E-2</v>
      </c>
      <c r="AM22" s="60">
        <v>2</v>
      </c>
      <c r="AN22" s="60">
        <v>1.72</v>
      </c>
      <c r="AO22" s="61">
        <v>75</v>
      </c>
      <c r="AP22" s="68"/>
      <c r="AQ22" s="59">
        <v>0</v>
      </c>
      <c r="AR22" s="59" t="s">
        <v>416</v>
      </c>
      <c r="AS22" s="61">
        <v>0</v>
      </c>
      <c r="AT22" s="61" t="s">
        <v>416</v>
      </c>
      <c r="AU22" s="59">
        <v>0</v>
      </c>
      <c r="AV22" s="59">
        <v>0.5</v>
      </c>
      <c r="AW22" s="61">
        <v>75</v>
      </c>
      <c r="AX22" s="61">
        <v>0.3</v>
      </c>
      <c r="AY22" s="62" t="s">
        <v>200</v>
      </c>
      <c r="AZ22" s="62">
        <v>0.4</v>
      </c>
      <c r="BA22" s="62">
        <v>1</v>
      </c>
      <c r="BB22" s="62">
        <v>0.5</v>
      </c>
      <c r="BC22" s="63">
        <v>2</v>
      </c>
      <c r="BD22" s="63">
        <v>97</v>
      </c>
      <c r="BE22" s="63">
        <v>0.5</v>
      </c>
      <c r="BF22" s="63" t="s">
        <v>200</v>
      </c>
      <c r="BG22" s="63">
        <v>0</v>
      </c>
      <c r="BH22" s="63" t="s">
        <v>200</v>
      </c>
      <c r="BI22" s="63" t="s">
        <v>200</v>
      </c>
      <c r="BJ22" s="63">
        <v>0</v>
      </c>
      <c r="BK22" s="63">
        <v>0.5</v>
      </c>
      <c r="BL22" s="63" t="s">
        <v>200</v>
      </c>
      <c r="BM22" s="63">
        <v>0</v>
      </c>
      <c r="BN22" s="63">
        <f t="shared" si="0"/>
        <v>100</v>
      </c>
      <c r="BO22" s="45" t="s">
        <v>82</v>
      </c>
      <c r="BP22" s="45"/>
      <c r="BQ22" s="45"/>
    </row>
    <row r="23" spans="1:69" x14ac:dyDescent="0.25">
      <c r="A23" s="45" t="s">
        <v>418</v>
      </c>
      <c r="B23" s="64" t="s">
        <v>378</v>
      </c>
      <c r="C23" s="64" t="s">
        <v>390</v>
      </c>
      <c r="D23" s="64">
        <v>245561</v>
      </c>
      <c r="E23" s="64">
        <v>4193262</v>
      </c>
      <c r="F23" s="64" t="s">
        <v>83</v>
      </c>
      <c r="H23" s="2">
        <v>15</v>
      </c>
      <c r="I23" s="2" t="s">
        <v>391</v>
      </c>
      <c r="P23" s="2">
        <v>24</v>
      </c>
      <c r="Q23" s="2">
        <v>220</v>
      </c>
      <c r="R23" s="2" t="s">
        <v>145</v>
      </c>
      <c r="S23" s="2" t="s">
        <v>145</v>
      </c>
      <c r="T23" s="2" t="s">
        <v>39</v>
      </c>
      <c r="U23" s="2">
        <v>99</v>
      </c>
      <c r="V23" s="2">
        <v>9</v>
      </c>
      <c r="W23" s="2" t="s">
        <v>392</v>
      </c>
      <c r="X23" s="2">
        <v>5</v>
      </c>
      <c r="Y23" s="2">
        <v>81</v>
      </c>
      <c r="AA23" s="2">
        <v>995</v>
      </c>
      <c r="AB23" s="34">
        <v>95</v>
      </c>
      <c r="AC23" s="33">
        <v>30</v>
      </c>
      <c r="AD23" s="33">
        <v>5.5</v>
      </c>
      <c r="AE23" s="5">
        <v>10</v>
      </c>
      <c r="AF23" s="5">
        <v>5.5</v>
      </c>
      <c r="AG23" s="33">
        <v>20</v>
      </c>
      <c r="AH23" s="33">
        <v>5.5</v>
      </c>
      <c r="AI23" s="5">
        <v>0</v>
      </c>
      <c r="AJ23" s="5" t="s">
        <v>416</v>
      </c>
      <c r="AK23" s="33" t="s">
        <v>200</v>
      </c>
      <c r="AL23" s="33">
        <v>0.4</v>
      </c>
      <c r="AM23" s="5">
        <v>24</v>
      </c>
      <c r="AN23" s="5">
        <v>1.75</v>
      </c>
      <c r="AO23" s="6">
        <v>62</v>
      </c>
      <c r="AP23" s="71"/>
      <c r="AQ23" s="33">
        <v>12</v>
      </c>
      <c r="AR23" s="33">
        <v>2.5</v>
      </c>
      <c r="AS23" s="6">
        <v>0</v>
      </c>
      <c r="AT23" s="61" t="s">
        <v>416</v>
      </c>
      <c r="AU23" s="33">
        <v>40</v>
      </c>
      <c r="AV23" s="33">
        <v>0.8</v>
      </c>
      <c r="AW23" s="6">
        <v>50</v>
      </c>
      <c r="AX23" s="6">
        <v>0.35</v>
      </c>
      <c r="AY23" s="15">
        <v>1</v>
      </c>
      <c r="AZ23" s="15">
        <v>0.55000000000000004</v>
      </c>
      <c r="BA23" s="15">
        <v>1</v>
      </c>
      <c r="BB23" s="15">
        <v>0.2</v>
      </c>
      <c r="BC23" s="7">
        <v>1</v>
      </c>
      <c r="BD23" s="7">
        <v>93.4</v>
      </c>
      <c r="BE23" s="7">
        <v>3</v>
      </c>
      <c r="BF23" s="7" t="s">
        <v>200</v>
      </c>
      <c r="BG23" s="7">
        <v>0</v>
      </c>
      <c r="BH23" s="7" t="s">
        <v>200</v>
      </c>
      <c r="BI23" s="7">
        <v>1</v>
      </c>
      <c r="BJ23" s="7">
        <v>0</v>
      </c>
      <c r="BK23" s="7">
        <v>1.5</v>
      </c>
      <c r="BL23" s="7" t="s">
        <v>200</v>
      </c>
      <c r="BM23" s="7">
        <v>0</v>
      </c>
      <c r="BN23" s="63">
        <f t="shared" si="0"/>
        <v>99.9</v>
      </c>
      <c r="BO23" s="2" t="s">
        <v>82</v>
      </c>
      <c r="BQ23" s="2" t="s">
        <v>393</v>
      </c>
    </row>
    <row r="24" spans="1:69" x14ac:dyDescent="0.25">
      <c r="A24" s="45" t="s">
        <v>418</v>
      </c>
      <c r="B24" s="64" t="s">
        <v>379</v>
      </c>
      <c r="C24" s="64" t="s">
        <v>390</v>
      </c>
      <c r="D24" s="64">
        <v>245735</v>
      </c>
      <c r="E24" s="64">
        <v>4193211</v>
      </c>
      <c r="F24" s="64" t="s">
        <v>83</v>
      </c>
      <c r="J24" s="2">
        <v>116</v>
      </c>
      <c r="K24" s="2" t="s">
        <v>394</v>
      </c>
      <c r="P24" s="2">
        <v>10</v>
      </c>
      <c r="Q24" s="2">
        <v>202</v>
      </c>
      <c r="R24" s="2" t="s">
        <v>145</v>
      </c>
      <c r="S24" s="2" t="s">
        <v>145</v>
      </c>
      <c r="T24" s="2" t="s">
        <v>137</v>
      </c>
      <c r="U24" s="2">
        <v>100</v>
      </c>
      <c r="V24" s="2">
        <v>9</v>
      </c>
      <c r="W24" s="2" t="s">
        <v>395</v>
      </c>
      <c r="AA24" s="2" t="s">
        <v>417</v>
      </c>
      <c r="AB24" s="34">
        <v>33.5</v>
      </c>
      <c r="AC24" s="33">
        <v>0</v>
      </c>
      <c r="AD24" s="33">
        <v>0</v>
      </c>
      <c r="AE24" s="5">
        <v>0</v>
      </c>
      <c r="AF24" s="5" t="s">
        <v>416</v>
      </c>
      <c r="AG24" s="33">
        <v>0</v>
      </c>
      <c r="AH24" s="33" t="s">
        <v>416</v>
      </c>
      <c r="AI24" s="5" t="s">
        <v>200</v>
      </c>
      <c r="AJ24" s="5">
        <v>2.4</v>
      </c>
      <c r="AK24" s="33">
        <v>3</v>
      </c>
      <c r="AL24" s="33">
        <v>0.75</v>
      </c>
      <c r="AM24" s="5">
        <v>0</v>
      </c>
      <c r="AN24" s="5" t="s">
        <v>416</v>
      </c>
      <c r="AO24" s="6">
        <v>23.5</v>
      </c>
      <c r="AP24" s="6">
        <v>0.5</v>
      </c>
      <c r="AQ24" s="33">
        <v>0</v>
      </c>
      <c r="AR24" s="33" t="s">
        <v>416</v>
      </c>
      <c r="AS24" s="6">
        <v>0</v>
      </c>
      <c r="AT24" s="61" t="s">
        <v>416</v>
      </c>
      <c r="AU24" s="33">
        <v>21.5</v>
      </c>
      <c r="AV24" s="33">
        <v>1</v>
      </c>
      <c r="AW24" s="6">
        <v>23.5</v>
      </c>
      <c r="AX24" s="6">
        <v>0.35</v>
      </c>
      <c r="AY24" s="15">
        <v>1.5</v>
      </c>
      <c r="AZ24" s="15">
        <v>0.55000000000000004</v>
      </c>
      <c r="BA24" s="15">
        <v>5.5</v>
      </c>
      <c r="BB24" s="15">
        <v>1.3</v>
      </c>
      <c r="BC24" s="7">
        <v>3.5</v>
      </c>
      <c r="BD24" s="7">
        <v>90</v>
      </c>
      <c r="BE24" s="7">
        <v>3.5</v>
      </c>
      <c r="BF24" s="7" t="s">
        <v>200</v>
      </c>
      <c r="BG24" s="7">
        <v>0</v>
      </c>
      <c r="BH24" s="7" t="s">
        <v>200</v>
      </c>
      <c r="BI24" s="7">
        <v>0</v>
      </c>
      <c r="BK24" s="7">
        <v>1</v>
      </c>
      <c r="BL24" s="7">
        <v>0</v>
      </c>
      <c r="BM24" s="7">
        <v>0</v>
      </c>
      <c r="BN24" s="63">
        <f t="shared" si="0"/>
        <v>98</v>
      </c>
      <c r="BO24" s="2" t="s">
        <v>82</v>
      </c>
      <c r="BQ24" s="2" t="s">
        <v>402</v>
      </c>
    </row>
    <row r="25" spans="1:69" x14ac:dyDescent="0.25">
      <c r="A25" s="45" t="s">
        <v>418</v>
      </c>
      <c r="B25" s="64" t="s">
        <v>380</v>
      </c>
      <c r="C25" s="64" t="s">
        <v>390</v>
      </c>
      <c r="D25" s="64">
        <v>245892</v>
      </c>
      <c r="E25" s="64">
        <v>4192913</v>
      </c>
      <c r="F25" s="64" t="s">
        <v>83</v>
      </c>
      <c r="P25" s="2">
        <v>16</v>
      </c>
      <c r="Q25" s="2">
        <v>221</v>
      </c>
      <c r="R25" s="2" t="s">
        <v>145</v>
      </c>
      <c r="S25" s="2" t="s">
        <v>142</v>
      </c>
      <c r="T25" s="2" t="s">
        <v>137</v>
      </c>
      <c r="U25" s="2">
        <v>100</v>
      </c>
      <c r="V25" s="2">
        <v>9</v>
      </c>
      <c r="W25" s="2" t="s">
        <v>357</v>
      </c>
      <c r="X25" s="2">
        <v>5.3</v>
      </c>
      <c r="Y25" s="2">
        <v>59</v>
      </c>
      <c r="AA25" s="2">
        <v>996</v>
      </c>
      <c r="AB25" s="34">
        <v>70</v>
      </c>
      <c r="AC25" s="33">
        <v>14</v>
      </c>
      <c r="AD25" s="33">
        <v>11</v>
      </c>
      <c r="AE25" s="5">
        <v>1</v>
      </c>
      <c r="AF25" s="5">
        <v>9</v>
      </c>
      <c r="AG25" s="33">
        <v>13</v>
      </c>
      <c r="AH25" s="33">
        <v>1</v>
      </c>
      <c r="AI25" s="5">
        <v>0</v>
      </c>
      <c r="AJ25" s="5" t="s">
        <v>416</v>
      </c>
      <c r="AK25" s="33">
        <v>0.5</v>
      </c>
      <c r="AL25" s="33">
        <v>1</v>
      </c>
      <c r="AM25" s="5">
        <v>0.5</v>
      </c>
      <c r="AN25" s="5">
        <v>1</v>
      </c>
      <c r="AO25" s="6">
        <v>56</v>
      </c>
      <c r="AP25" s="71"/>
      <c r="AQ25" s="33">
        <v>0</v>
      </c>
      <c r="AR25" s="33" t="s">
        <v>416</v>
      </c>
      <c r="AS25" s="6">
        <v>0</v>
      </c>
      <c r="AT25" s="61" t="s">
        <v>416</v>
      </c>
      <c r="AU25" s="33">
        <v>54</v>
      </c>
      <c r="AV25" s="33">
        <v>0.45</v>
      </c>
      <c r="AW25" s="6">
        <v>56</v>
      </c>
      <c r="AX25" s="6">
        <v>0.35</v>
      </c>
      <c r="AY25" s="15">
        <v>0.5</v>
      </c>
      <c r="AZ25" s="15">
        <v>0.4</v>
      </c>
      <c r="BA25" s="15">
        <v>2.5</v>
      </c>
      <c r="BB25" s="15">
        <v>0.8</v>
      </c>
      <c r="BC25" s="7">
        <v>3</v>
      </c>
      <c r="BD25" s="7">
        <v>90.5</v>
      </c>
      <c r="BE25" s="7">
        <v>6</v>
      </c>
      <c r="BF25" s="7" t="s">
        <v>200</v>
      </c>
      <c r="BG25" s="7">
        <v>0</v>
      </c>
      <c r="BH25" s="7" t="s">
        <v>200</v>
      </c>
      <c r="BI25" s="7">
        <v>0.5</v>
      </c>
      <c r="BJ25" s="7">
        <v>0</v>
      </c>
      <c r="BL25" s="7" t="s">
        <v>200</v>
      </c>
      <c r="BM25" s="7">
        <v>0</v>
      </c>
      <c r="BN25" s="63">
        <f t="shared" si="0"/>
        <v>100</v>
      </c>
      <c r="BO25" s="2" t="s">
        <v>82</v>
      </c>
    </row>
    <row r="26" spans="1:69" x14ac:dyDescent="0.25">
      <c r="A26" s="45" t="s">
        <v>418</v>
      </c>
      <c r="B26" s="64" t="s">
        <v>381</v>
      </c>
      <c r="C26" s="64" t="s">
        <v>390</v>
      </c>
      <c r="D26" s="64">
        <v>245212</v>
      </c>
      <c r="E26" s="64">
        <v>4192765</v>
      </c>
      <c r="F26" s="64" t="s">
        <v>83</v>
      </c>
      <c r="J26" s="2" t="s">
        <v>396</v>
      </c>
      <c r="K26" s="2">
        <v>276</v>
      </c>
      <c r="L26" s="2" t="s">
        <v>397</v>
      </c>
      <c r="M26" s="2">
        <v>109</v>
      </c>
      <c r="N26" s="2">
        <v>16</v>
      </c>
      <c r="O26" s="2" t="s">
        <v>398</v>
      </c>
      <c r="P26" s="2">
        <v>14</v>
      </c>
      <c r="Q26" s="2">
        <v>184</v>
      </c>
      <c r="R26" s="2" t="s">
        <v>145</v>
      </c>
      <c r="S26" s="2" t="s">
        <v>142</v>
      </c>
      <c r="T26" s="2" t="s">
        <v>137</v>
      </c>
      <c r="U26" s="2">
        <v>100</v>
      </c>
      <c r="V26" s="2">
        <v>9</v>
      </c>
      <c r="W26" s="2" t="s">
        <v>356</v>
      </c>
      <c r="X26" s="2">
        <v>7.4</v>
      </c>
      <c r="Y26" s="2">
        <v>158</v>
      </c>
      <c r="AA26" s="2">
        <v>997</v>
      </c>
      <c r="AB26" s="34">
        <v>99</v>
      </c>
      <c r="AC26" s="33">
        <v>7</v>
      </c>
      <c r="AD26" s="33">
        <v>17.5</v>
      </c>
      <c r="AE26" s="5">
        <v>2</v>
      </c>
      <c r="AF26" s="5">
        <v>17.5</v>
      </c>
      <c r="AG26" s="33">
        <v>5</v>
      </c>
      <c r="AH26" s="33">
        <v>17.5</v>
      </c>
      <c r="AI26" s="5">
        <v>5.5</v>
      </c>
      <c r="AJ26" s="5">
        <v>2.5</v>
      </c>
      <c r="AK26" s="33">
        <v>30</v>
      </c>
      <c r="AL26" s="33">
        <v>1</v>
      </c>
      <c r="AM26" s="5">
        <v>10</v>
      </c>
      <c r="AN26" s="5">
        <v>3</v>
      </c>
      <c r="AO26" s="6">
        <v>48</v>
      </c>
      <c r="AP26" s="71"/>
      <c r="AQ26" s="33">
        <v>0</v>
      </c>
      <c r="AR26" s="33" t="s">
        <v>416</v>
      </c>
      <c r="AS26" s="6">
        <v>0</v>
      </c>
      <c r="AT26" s="61" t="s">
        <v>416</v>
      </c>
      <c r="AU26" s="33">
        <v>42.5</v>
      </c>
      <c r="AV26" s="33">
        <v>0.55000000000000004</v>
      </c>
      <c r="AW26" s="6">
        <v>48</v>
      </c>
      <c r="AX26" s="6">
        <v>0.4</v>
      </c>
      <c r="AY26" s="15" t="s">
        <v>200</v>
      </c>
      <c r="AZ26" s="15">
        <v>0.55000000000000004</v>
      </c>
      <c r="BA26" s="15">
        <v>0.5</v>
      </c>
      <c r="BB26" s="15">
        <v>0.55000000000000004</v>
      </c>
      <c r="BC26" s="7">
        <v>0.5</v>
      </c>
      <c r="BD26" s="7">
        <v>89</v>
      </c>
      <c r="BE26" s="7">
        <v>10</v>
      </c>
      <c r="BF26" s="7" t="s">
        <v>200</v>
      </c>
      <c r="BG26" s="7">
        <v>0</v>
      </c>
      <c r="BH26" s="7" t="s">
        <v>200</v>
      </c>
      <c r="BI26" s="7">
        <v>0</v>
      </c>
      <c r="BJ26" s="7">
        <v>0</v>
      </c>
      <c r="BK26" s="7">
        <v>0.5</v>
      </c>
      <c r="BL26" s="7">
        <v>0</v>
      </c>
      <c r="BM26" s="7">
        <v>0</v>
      </c>
      <c r="BN26" s="63">
        <f t="shared" si="0"/>
        <v>100</v>
      </c>
      <c r="BO26" s="2" t="s">
        <v>82</v>
      </c>
    </row>
    <row r="27" spans="1:69" x14ac:dyDescent="0.25">
      <c r="A27" s="45" t="s">
        <v>418</v>
      </c>
      <c r="B27" s="64" t="s">
        <v>383</v>
      </c>
      <c r="C27" s="64" t="s">
        <v>390</v>
      </c>
      <c r="D27" s="64">
        <v>245483</v>
      </c>
      <c r="E27" s="64">
        <v>4192975</v>
      </c>
      <c r="F27" s="64" t="s">
        <v>83</v>
      </c>
      <c r="P27" s="2">
        <v>23</v>
      </c>
      <c r="Q27" s="2">
        <v>214</v>
      </c>
      <c r="R27" s="2" t="s">
        <v>145</v>
      </c>
      <c r="S27" s="2" t="s">
        <v>142</v>
      </c>
      <c r="T27" s="2" t="s">
        <v>137</v>
      </c>
      <c r="U27" s="2">
        <v>100</v>
      </c>
      <c r="V27" s="2">
        <v>9</v>
      </c>
      <c r="W27" s="2" t="s">
        <v>399</v>
      </c>
      <c r="AA27" s="2" t="s">
        <v>376</v>
      </c>
      <c r="AB27" s="34">
        <v>40</v>
      </c>
      <c r="AC27" s="33">
        <v>12.5</v>
      </c>
      <c r="AD27" s="33">
        <v>3</v>
      </c>
      <c r="AE27" s="5">
        <v>8</v>
      </c>
      <c r="AF27" s="5">
        <v>15.5</v>
      </c>
      <c r="AG27" s="33">
        <v>0</v>
      </c>
      <c r="AH27" s="33">
        <v>0</v>
      </c>
      <c r="AI27" s="5">
        <v>0</v>
      </c>
      <c r="AJ27" s="5" t="s">
        <v>416</v>
      </c>
      <c r="AK27" s="33" t="s">
        <v>200</v>
      </c>
      <c r="AL27" s="33">
        <v>1</v>
      </c>
      <c r="AM27" s="5">
        <v>12.5</v>
      </c>
      <c r="AN27" s="5">
        <v>3</v>
      </c>
      <c r="AO27" s="6">
        <v>22.5</v>
      </c>
      <c r="AP27" s="6">
        <v>0.75</v>
      </c>
      <c r="AQ27" s="33">
        <v>0.5</v>
      </c>
      <c r="AR27" s="33">
        <v>0.45</v>
      </c>
      <c r="AS27" s="6">
        <v>0</v>
      </c>
      <c r="AT27" s="61" t="s">
        <v>416</v>
      </c>
      <c r="AU27" s="33">
        <v>19.5</v>
      </c>
      <c r="AV27" s="33">
        <v>0.75</v>
      </c>
      <c r="AW27" s="6">
        <v>22</v>
      </c>
      <c r="AX27" s="6">
        <v>0.35</v>
      </c>
      <c r="AY27" s="15">
        <v>2</v>
      </c>
      <c r="AZ27" s="15">
        <v>0.45</v>
      </c>
      <c r="BA27" s="15">
        <v>2</v>
      </c>
      <c r="BB27" s="15">
        <v>0.25</v>
      </c>
      <c r="BC27" s="7">
        <v>2.5</v>
      </c>
      <c r="BD27" s="7">
        <v>93</v>
      </c>
      <c r="BE27" s="7">
        <v>3</v>
      </c>
      <c r="BF27" s="7" t="s">
        <v>200</v>
      </c>
      <c r="BG27" s="7">
        <v>0</v>
      </c>
      <c r="BH27" s="7" t="s">
        <v>200</v>
      </c>
      <c r="BI27" s="7">
        <v>0</v>
      </c>
      <c r="BJ27" s="7">
        <v>0</v>
      </c>
      <c r="BK27" s="7">
        <v>1.5</v>
      </c>
      <c r="BL27" s="7">
        <v>0</v>
      </c>
      <c r="BM27" s="7">
        <v>0</v>
      </c>
      <c r="BN27" s="63">
        <f t="shared" si="0"/>
        <v>100</v>
      </c>
      <c r="BO27" s="2" t="s">
        <v>82</v>
      </c>
      <c r="BQ27" s="2" t="s">
        <v>400</v>
      </c>
    </row>
    <row r="28" spans="1:69" x14ac:dyDescent="0.25">
      <c r="A28" s="45" t="s">
        <v>418</v>
      </c>
      <c r="B28" s="64" t="s">
        <v>384</v>
      </c>
      <c r="C28" s="64" t="s">
        <v>390</v>
      </c>
      <c r="D28" s="64">
        <v>245466</v>
      </c>
      <c r="E28" s="64">
        <v>4192664</v>
      </c>
      <c r="F28" s="64" t="s">
        <v>83</v>
      </c>
      <c r="P28" s="2">
        <v>10</v>
      </c>
      <c r="Q28" s="2">
        <v>235</v>
      </c>
      <c r="R28" s="2" t="s">
        <v>145</v>
      </c>
      <c r="S28" s="2" t="s">
        <v>142</v>
      </c>
      <c r="T28" s="2" t="s">
        <v>137</v>
      </c>
      <c r="U28" s="2">
        <v>100</v>
      </c>
      <c r="V28" s="2">
        <v>9</v>
      </c>
      <c r="W28" s="2" t="s">
        <v>401</v>
      </c>
      <c r="AA28" s="2" t="s">
        <v>376</v>
      </c>
      <c r="AB28" s="34">
        <v>37</v>
      </c>
      <c r="AC28" s="33">
        <v>5</v>
      </c>
      <c r="AD28" s="33">
        <v>11.25</v>
      </c>
      <c r="AE28" s="5">
        <v>3</v>
      </c>
      <c r="AF28" s="5">
        <v>11.25</v>
      </c>
      <c r="AG28" s="33">
        <v>0</v>
      </c>
      <c r="AH28" s="33">
        <v>11.25</v>
      </c>
      <c r="AI28" s="5">
        <v>0</v>
      </c>
      <c r="AJ28" s="5" t="s">
        <v>416</v>
      </c>
      <c r="AK28" s="33">
        <v>10</v>
      </c>
      <c r="AL28" s="33">
        <v>1</v>
      </c>
      <c r="AM28" s="5">
        <v>6.5</v>
      </c>
      <c r="AN28" s="5">
        <v>2.5</v>
      </c>
      <c r="AO28" s="6">
        <v>9.5</v>
      </c>
      <c r="AP28" s="6">
        <v>0.75</v>
      </c>
      <c r="AQ28" s="33">
        <v>0</v>
      </c>
      <c r="AR28" s="33" t="s">
        <v>416</v>
      </c>
      <c r="AS28" s="6">
        <v>0</v>
      </c>
      <c r="AT28" s="61" t="s">
        <v>416</v>
      </c>
      <c r="AU28" s="33">
        <v>6.5</v>
      </c>
      <c r="AV28" s="33">
        <v>1</v>
      </c>
      <c r="AW28" s="6">
        <v>9.5</v>
      </c>
      <c r="AX28" s="6">
        <v>0.5</v>
      </c>
      <c r="AY28" s="15">
        <v>3</v>
      </c>
      <c r="AZ28" s="15">
        <v>0.45</v>
      </c>
      <c r="BA28" s="15">
        <v>3</v>
      </c>
      <c r="BB28" s="15">
        <v>0.45</v>
      </c>
      <c r="BC28" s="7">
        <v>4</v>
      </c>
      <c r="BD28" s="7">
        <v>87.5</v>
      </c>
      <c r="BE28" s="7">
        <v>7.5</v>
      </c>
      <c r="BF28" s="7" t="s">
        <v>200</v>
      </c>
      <c r="BG28" s="7">
        <v>0</v>
      </c>
      <c r="BH28" s="7" t="s">
        <v>200</v>
      </c>
      <c r="BI28" s="7">
        <v>0</v>
      </c>
      <c r="BJ28" s="7">
        <v>0</v>
      </c>
      <c r="BK28" s="7">
        <v>1</v>
      </c>
      <c r="BL28" s="7">
        <v>0</v>
      </c>
      <c r="BM28" s="7">
        <v>0</v>
      </c>
      <c r="BN28" s="63">
        <f t="shared" si="0"/>
        <v>100</v>
      </c>
      <c r="BO28" s="2" t="s">
        <v>82</v>
      </c>
      <c r="BQ28" s="2" t="s">
        <v>403</v>
      </c>
    </row>
    <row r="29" spans="1:69" x14ac:dyDescent="0.25">
      <c r="AB29" s="34"/>
      <c r="AY29" s="15"/>
      <c r="AZ29" s="15"/>
      <c r="BA29" s="15"/>
      <c r="BB29" s="15"/>
      <c r="BN29" s="7">
        <f t="shared" ref="BN29:BN62" si="1">SUM(BC29:BM29)</f>
        <v>0</v>
      </c>
    </row>
    <row r="30" spans="1:69" x14ac:dyDescent="0.25">
      <c r="AB30" s="34"/>
      <c r="AY30" s="15"/>
      <c r="AZ30" s="15"/>
      <c r="BA30" s="15"/>
      <c r="BB30" s="15"/>
      <c r="BN30" s="7">
        <f t="shared" si="1"/>
        <v>0</v>
      </c>
    </row>
    <row r="31" spans="1:69" x14ac:dyDescent="0.25">
      <c r="AB31" s="34"/>
      <c r="AY31" s="15"/>
      <c r="AZ31" s="15"/>
      <c r="BA31" s="15"/>
      <c r="BB31" s="15"/>
      <c r="BN31" s="7">
        <f t="shared" si="1"/>
        <v>0</v>
      </c>
    </row>
    <row r="32" spans="1:69" x14ac:dyDescent="0.25">
      <c r="AB32" s="34"/>
      <c r="AY32" s="15"/>
      <c r="AZ32" s="15"/>
      <c r="BA32" s="15"/>
      <c r="BB32" s="15"/>
      <c r="BN32" s="7">
        <f t="shared" si="1"/>
        <v>0</v>
      </c>
    </row>
    <row r="33" spans="28:66" x14ac:dyDescent="0.25">
      <c r="AB33" s="34"/>
      <c r="AY33" s="15"/>
      <c r="AZ33" s="15"/>
      <c r="BA33" s="15"/>
      <c r="BB33" s="15"/>
      <c r="BN33" s="7">
        <f t="shared" si="1"/>
        <v>0</v>
      </c>
    </row>
    <row r="34" spans="28:66" x14ac:dyDescent="0.25">
      <c r="AB34" s="34"/>
      <c r="AY34" s="15"/>
      <c r="AZ34" s="15"/>
      <c r="BA34" s="15"/>
      <c r="BB34" s="15"/>
      <c r="BN34" s="7">
        <f t="shared" si="1"/>
        <v>0</v>
      </c>
    </row>
    <row r="35" spans="28:66" x14ac:dyDescent="0.25">
      <c r="AB35" s="34"/>
      <c r="AY35" s="15"/>
      <c r="AZ35" s="15"/>
      <c r="BA35" s="15"/>
      <c r="BB35" s="15"/>
      <c r="BN35" s="7">
        <f t="shared" si="1"/>
        <v>0</v>
      </c>
    </row>
    <row r="36" spans="28:66" x14ac:dyDescent="0.25">
      <c r="AB36" s="34"/>
      <c r="AY36" s="15"/>
      <c r="AZ36" s="15"/>
      <c r="BA36" s="15"/>
      <c r="BB36" s="15"/>
      <c r="BN36" s="7">
        <f t="shared" si="1"/>
        <v>0</v>
      </c>
    </row>
    <row r="37" spans="28:66" x14ac:dyDescent="0.25">
      <c r="AB37" s="34"/>
      <c r="AY37" s="15"/>
      <c r="AZ37" s="15"/>
      <c r="BA37" s="15"/>
      <c r="BB37" s="15"/>
      <c r="BN37" s="7">
        <f t="shared" si="1"/>
        <v>0</v>
      </c>
    </row>
    <row r="38" spans="28:66" x14ac:dyDescent="0.25">
      <c r="AB38" s="34"/>
      <c r="AY38" s="15"/>
      <c r="AZ38" s="15"/>
      <c r="BA38" s="15"/>
      <c r="BB38" s="15"/>
      <c r="BN38" s="7">
        <f t="shared" si="1"/>
        <v>0</v>
      </c>
    </row>
    <row r="39" spans="28:66" x14ac:dyDescent="0.25">
      <c r="AB39" s="34"/>
      <c r="AY39" s="15"/>
      <c r="AZ39" s="15"/>
      <c r="BA39" s="15"/>
      <c r="BB39" s="15"/>
      <c r="BN39" s="7">
        <f t="shared" si="1"/>
        <v>0</v>
      </c>
    </row>
    <row r="40" spans="28:66" x14ac:dyDescent="0.25">
      <c r="AB40" s="34"/>
      <c r="AY40" s="15"/>
      <c r="AZ40" s="15"/>
      <c r="BA40" s="15"/>
      <c r="BB40" s="15"/>
      <c r="BN40" s="7">
        <f t="shared" si="1"/>
        <v>0</v>
      </c>
    </row>
    <row r="41" spans="28:66" x14ac:dyDescent="0.25">
      <c r="AB41" s="34"/>
      <c r="AY41" s="15"/>
      <c r="AZ41" s="15"/>
      <c r="BA41" s="15"/>
      <c r="BB41" s="15"/>
      <c r="BN41" s="7">
        <f t="shared" si="1"/>
        <v>0</v>
      </c>
    </row>
    <row r="42" spans="28:66" x14ac:dyDescent="0.25">
      <c r="AB42" s="34"/>
      <c r="AY42" s="15"/>
      <c r="AZ42" s="15"/>
      <c r="BA42" s="15"/>
      <c r="BB42" s="15"/>
      <c r="BN42" s="7">
        <f t="shared" si="1"/>
        <v>0</v>
      </c>
    </row>
    <row r="43" spans="28:66" x14ac:dyDescent="0.25">
      <c r="AB43" s="34"/>
      <c r="AY43" s="15"/>
      <c r="AZ43" s="15"/>
      <c r="BA43" s="15"/>
      <c r="BB43" s="15"/>
      <c r="BN43" s="7">
        <f t="shared" si="1"/>
        <v>0</v>
      </c>
    </row>
    <row r="44" spans="28:66" x14ac:dyDescent="0.25">
      <c r="AB44" s="34"/>
      <c r="AY44" s="15"/>
      <c r="AZ44" s="15"/>
      <c r="BA44" s="15"/>
      <c r="BB44" s="15"/>
      <c r="BN44" s="7">
        <f t="shared" si="1"/>
        <v>0</v>
      </c>
    </row>
    <row r="45" spans="28:66" x14ac:dyDescent="0.25">
      <c r="AB45" s="34"/>
      <c r="AY45" s="15"/>
      <c r="AZ45" s="15"/>
      <c r="BA45" s="15"/>
      <c r="BB45" s="15"/>
      <c r="BN45" s="7">
        <f t="shared" si="1"/>
        <v>0</v>
      </c>
    </row>
    <row r="46" spans="28:66" x14ac:dyDescent="0.25">
      <c r="AB46" s="34"/>
      <c r="AY46" s="15"/>
      <c r="AZ46" s="15"/>
      <c r="BA46" s="15"/>
      <c r="BB46" s="15"/>
      <c r="BN46" s="7">
        <f t="shared" si="1"/>
        <v>0</v>
      </c>
    </row>
    <row r="47" spans="28:66" x14ac:dyDescent="0.25">
      <c r="AB47" s="34"/>
      <c r="AY47" s="15"/>
      <c r="AZ47" s="15"/>
      <c r="BA47" s="15"/>
      <c r="BB47" s="15"/>
      <c r="BN47" s="7">
        <f t="shared" si="1"/>
        <v>0</v>
      </c>
    </row>
    <row r="48" spans="28:66" x14ac:dyDescent="0.25">
      <c r="AB48" s="34"/>
      <c r="AY48" s="15"/>
      <c r="AZ48" s="15"/>
      <c r="BA48" s="15"/>
      <c r="BB48" s="15"/>
      <c r="BN48" s="7">
        <f t="shared" si="1"/>
        <v>0</v>
      </c>
    </row>
    <row r="49" spans="28:66" x14ac:dyDescent="0.25">
      <c r="AB49" s="34"/>
      <c r="AY49" s="15"/>
      <c r="AZ49" s="15"/>
      <c r="BA49" s="15"/>
      <c r="BB49" s="15"/>
      <c r="BN49" s="7">
        <f t="shared" si="1"/>
        <v>0</v>
      </c>
    </row>
    <row r="50" spans="28:66" x14ac:dyDescent="0.25">
      <c r="AB50" s="34"/>
      <c r="AY50" s="15"/>
      <c r="AZ50" s="15"/>
      <c r="BA50" s="15"/>
      <c r="BB50" s="15"/>
      <c r="BN50" s="7">
        <f t="shared" si="1"/>
        <v>0</v>
      </c>
    </row>
    <row r="51" spans="28:66" x14ac:dyDescent="0.25">
      <c r="AB51" s="34"/>
      <c r="AY51" s="15"/>
      <c r="AZ51" s="15"/>
      <c r="BA51" s="15"/>
      <c r="BB51" s="15"/>
      <c r="BN51" s="7">
        <f t="shared" si="1"/>
        <v>0</v>
      </c>
    </row>
    <row r="52" spans="28:66" x14ac:dyDescent="0.25">
      <c r="AB52" s="34"/>
      <c r="AY52" s="15"/>
      <c r="AZ52" s="15"/>
      <c r="BA52" s="15"/>
      <c r="BB52" s="15"/>
      <c r="BN52" s="7">
        <f t="shared" si="1"/>
        <v>0</v>
      </c>
    </row>
    <row r="53" spans="28:66" x14ac:dyDescent="0.25">
      <c r="AB53" s="34"/>
      <c r="AY53" s="15"/>
      <c r="AZ53" s="15"/>
      <c r="BA53" s="15"/>
      <c r="BB53" s="15"/>
      <c r="BN53" s="7">
        <f t="shared" si="1"/>
        <v>0</v>
      </c>
    </row>
    <row r="54" spans="28:66" x14ac:dyDescent="0.25">
      <c r="AB54" s="34"/>
      <c r="AY54" s="15"/>
      <c r="AZ54" s="15"/>
      <c r="BA54" s="15"/>
      <c r="BB54" s="15"/>
      <c r="BN54" s="7">
        <f t="shared" si="1"/>
        <v>0</v>
      </c>
    </row>
    <row r="55" spans="28:66" x14ac:dyDescent="0.25">
      <c r="AB55" s="34"/>
      <c r="AY55" s="15"/>
      <c r="AZ55" s="15"/>
      <c r="BA55" s="15"/>
      <c r="BB55" s="15"/>
      <c r="BN55" s="7">
        <f t="shared" si="1"/>
        <v>0</v>
      </c>
    </row>
    <row r="56" spans="28:66" x14ac:dyDescent="0.25">
      <c r="AB56" s="34"/>
      <c r="AY56" s="15"/>
      <c r="AZ56" s="15"/>
      <c r="BA56" s="15"/>
      <c r="BB56" s="15"/>
      <c r="BN56" s="7">
        <f t="shared" si="1"/>
        <v>0</v>
      </c>
    </row>
    <row r="57" spans="28:66" x14ac:dyDescent="0.25">
      <c r="AB57" s="34"/>
      <c r="AY57" s="15"/>
      <c r="AZ57" s="15"/>
      <c r="BA57" s="15"/>
      <c r="BB57" s="15"/>
      <c r="BN57" s="7">
        <f t="shared" si="1"/>
        <v>0</v>
      </c>
    </row>
    <row r="58" spans="28:66" x14ac:dyDescent="0.25">
      <c r="AB58" s="34"/>
      <c r="AY58" s="15"/>
      <c r="AZ58" s="15"/>
      <c r="BA58" s="15"/>
      <c r="BB58" s="15"/>
      <c r="BN58" s="7">
        <f t="shared" si="1"/>
        <v>0</v>
      </c>
    </row>
    <row r="59" spans="28:66" x14ac:dyDescent="0.25">
      <c r="AB59" s="34"/>
      <c r="AY59" s="15"/>
      <c r="AZ59" s="15"/>
      <c r="BA59" s="15"/>
      <c r="BB59" s="15"/>
      <c r="BN59" s="7">
        <f t="shared" si="1"/>
        <v>0</v>
      </c>
    </row>
    <row r="60" spans="28:66" x14ac:dyDescent="0.25">
      <c r="AB60" s="34"/>
      <c r="AY60" s="15"/>
      <c r="AZ60" s="15"/>
      <c r="BA60" s="15"/>
      <c r="BB60" s="15"/>
      <c r="BN60" s="7">
        <f t="shared" si="1"/>
        <v>0</v>
      </c>
    </row>
    <row r="61" spans="28:66" x14ac:dyDescent="0.25">
      <c r="AB61" s="34"/>
      <c r="AY61" s="15"/>
      <c r="AZ61" s="15"/>
      <c r="BA61" s="15"/>
      <c r="BB61" s="15"/>
      <c r="BN61" s="7">
        <f t="shared" si="1"/>
        <v>0</v>
      </c>
    </row>
    <row r="62" spans="28:66" x14ac:dyDescent="0.25">
      <c r="AB62" s="34"/>
      <c r="AY62" s="15"/>
      <c r="AZ62" s="15"/>
      <c r="BA62" s="15"/>
      <c r="BB62" s="15"/>
      <c r="BN62" s="7">
        <f t="shared" si="1"/>
        <v>0</v>
      </c>
    </row>
    <row r="63" spans="28:66" x14ac:dyDescent="0.25">
      <c r="AB63" s="34"/>
      <c r="AY63" s="15"/>
      <c r="AZ63" s="15"/>
      <c r="BA63" s="15"/>
      <c r="BB63" s="15"/>
      <c r="BN63" s="7">
        <f t="shared" ref="BN63:BN126" si="2">SUM(BC63:BM63)</f>
        <v>0</v>
      </c>
    </row>
    <row r="64" spans="28:66" x14ac:dyDescent="0.25">
      <c r="AB64" s="34"/>
      <c r="AY64" s="15"/>
      <c r="AZ64" s="15"/>
      <c r="BA64" s="15"/>
      <c r="BB64" s="15"/>
      <c r="BN64" s="7">
        <f t="shared" si="2"/>
        <v>0</v>
      </c>
    </row>
    <row r="65" spans="28:66" x14ac:dyDescent="0.25">
      <c r="AB65" s="34"/>
      <c r="AY65" s="15"/>
      <c r="AZ65" s="15"/>
      <c r="BA65" s="15"/>
      <c r="BB65" s="15"/>
      <c r="BN65" s="7">
        <f t="shared" si="2"/>
        <v>0</v>
      </c>
    </row>
    <row r="66" spans="28:66" x14ac:dyDescent="0.25">
      <c r="AB66" s="34"/>
      <c r="AY66" s="15"/>
      <c r="AZ66" s="15"/>
      <c r="BA66" s="15"/>
      <c r="BB66" s="15"/>
      <c r="BN66" s="7">
        <f t="shared" si="2"/>
        <v>0</v>
      </c>
    </row>
    <row r="67" spans="28:66" x14ac:dyDescent="0.25">
      <c r="AB67" s="34"/>
      <c r="AY67" s="15"/>
      <c r="AZ67" s="15"/>
      <c r="BA67" s="15"/>
      <c r="BB67" s="15"/>
      <c r="BN67" s="7">
        <f t="shared" si="2"/>
        <v>0</v>
      </c>
    </row>
    <row r="68" spans="28:66" x14ac:dyDescent="0.25">
      <c r="AB68" s="34"/>
      <c r="AY68" s="15"/>
      <c r="AZ68" s="15"/>
      <c r="BA68" s="15"/>
      <c r="BB68" s="15"/>
      <c r="BN68" s="7">
        <f t="shared" si="2"/>
        <v>0</v>
      </c>
    </row>
    <row r="69" spans="28:66" x14ac:dyDescent="0.25">
      <c r="AB69" s="34"/>
      <c r="AY69" s="15"/>
      <c r="AZ69" s="15"/>
      <c r="BA69" s="15"/>
      <c r="BB69" s="15"/>
      <c r="BN69" s="7">
        <f t="shared" si="2"/>
        <v>0</v>
      </c>
    </row>
    <row r="70" spans="28:66" x14ac:dyDescent="0.25">
      <c r="AB70" s="34"/>
      <c r="AY70" s="15"/>
      <c r="AZ70" s="15"/>
      <c r="BA70" s="15"/>
      <c r="BB70" s="15"/>
      <c r="BN70" s="7">
        <f t="shared" si="2"/>
        <v>0</v>
      </c>
    </row>
    <row r="71" spans="28:66" x14ac:dyDescent="0.25">
      <c r="AB71" s="34"/>
      <c r="AY71" s="15"/>
      <c r="AZ71" s="15"/>
      <c r="BA71" s="15"/>
      <c r="BB71" s="15"/>
      <c r="BN71" s="7">
        <f t="shared" si="2"/>
        <v>0</v>
      </c>
    </row>
    <row r="72" spans="28:66" x14ac:dyDescent="0.25">
      <c r="AB72" s="34"/>
      <c r="AY72" s="15"/>
      <c r="AZ72" s="15"/>
      <c r="BA72" s="15"/>
      <c r="BB72" s="15"/>
      <c r="BN72" s="7">
        <f t="shared" si="2"/>
        <v>0</v>
      </c>
    </row>
    <row r="73" spans="28:66" x14ac:dyDescent="0.25">
      <c r="AB73" s="34"/>
      <c r="AY73" s="15"/>
      <c r="AZ73" s="15"/>
      <c r="BA73" s="15"/>
      <c r="BB73" s="15"/>
      <c r="BN73" s="7">
        <f t="shared" si="2"/>
        <v>0</v>
      </c>
    </row>
    <row r="74" spans="28:66" x14ac:dyDescent="0.25">
      <c r="AB74" s="34"/>
      <c r="AY74" s="15"/>
      <c r="AZ74" s="15"/>
      <c r="BA74" s="15"/>
      <c r="BB74" s="15"/>
      <c r="BN74" s="7">
        <f t="shared" si="2"/>
        <v>0</v>
      </c>
    </row>
    <row r="75" spans="28:66" x14ac:dyDescent="0.25">
      <c r="AB75" s="34"/>
      <c r="AY75" s="15"/>
      <c r="AZ75" s="15"/>
      <c r="BA75" s="15"/>
      <c r="BB75" s="15"/>
      <c r="BN75" s="7">
        <f t="shared" si="2"/>
        <v>0</v>
      </c>
    </row>
    <row r="76" spans="28:66" x14ac:dyDescent="0.25">
      <c r="AB76" s="34"/>
      <c r="AY76" s="15"/>
      <c r="AZ76" s="15"/>
      <c r="BA76" s="15"/>
      <c r="BB76" s="15"/>
      <c r="BN76" s="7">
        <f t="shared" si="2"/>
        <v>0</v>
      </c>
    </row>
    <row r="77" spans="28:66" x14ac:dyDescent="0.25">
      <c r="AB77" s="34"/>
      <c r="AY77" s="15"/>
      <c r="AZ77" s="15"/>
      <c r="BA77" s="15"/>
      <c r="BB77" s="15"/>
      <c r="BN77" s="7">
        <f t="shared" si="2"/>
        <v>0</v>
      </c>
    </row>
    <row r="78" spans="28:66" x14ac:dyDescent="0.25">
      <c r="AB78" s="34"/>
      <c r="AY78" s="15"/>
      <c r="AZ78" s="15"/>
      <c r="BA78" s="15"/>
      <c r="BB78" s="15"/>
      <c r="BN78" s="7">
        <f t="shared" si="2"/>
        <v>0</v>
      </c>
    </row>
    <row r="79" spans="28:66" x14ac:dyDescent="0.25">
      <c r="AB79" s="34"/>
      <c r="AY79" s="15"/>
      <c r="AZ79" s="15"/>
      <c r="BA79" s="15"/>
      <c r="BB79" s="15"/>
      <c r="BN79" s="7">
        <f t="shared" si="2"/>
        <v>0</v>
      </c>
    </row>
    <row r="80" spans="28:66" x14ac:dyDescent="0.25">
      <c r="AB80" s="34"/>
      <c r="AY80" s="15"/>
      <c r="AZ80" s="15"/>
      <c r="BA80" s="15"/>
      <c r="BB80" s="15"/>
      <c r="BN80" s="7">
        <f t="shared" si="2"/>
        <v>0</v>
      </c>
    </row>
    <row r="81" spans="28:66" x14ac:dyDescent="0.25">
      <c r="AB81" s="34"/>
      <c r="AY81" s="15"/>
      <c r="AZ81" s="15"/>
      <c r="BA81" s="15"/>
      <c r="BB81" s="15"/>
      <c r="BN81" s="7">
        <f t="shared" si="2"/>
        <v>0</v>
      </c>
    </row>
    <row r="82" spans="28:66" x14ac:dyDescent="0.25">
      <c r="AB82" s="34"/>
      <c r="AY82" s="15"/>
      <c r="AZ82" s="15"/>
      <c r="BA82" s="15"/>
      <c r="BB82" s="15"/>
      <c r="BN82" s="7">
        <f t="shared" si="2"/>
        <v>0</v>
      </c>
    </row>
    <row r="83" spans="28:66" x14ac:dyDescent="0.25">
      <c r="AB83" s="34"/>
      <c r="AY83" s="15"/>
      <c r="AZ83" s="15"/>
      <c r="BA83" s="15"/>
      <c r="BB83" s="15"/>
      <c r="BN83" s="7">
        <f t="shared" si="2"/>
        <v>0</v>
      </c>
    </row>
    <row r="84" spans="28:66" x14ac:dyDescent="0.25">
      <c r="AB84" s="34"/>
      <c r="AY84" s="15"/>
      <c r="AZ84" s="15"/>
      <c r="BA84" s="15"/>
      <c r="BB84" s="15"/>
      <c r="BN84" s="7">
        <f t="shared" si="2"/>
        <v>0</v>
      </c>
    </row>
    <row r="85" spans="28:66" x14ac:dyDescent="0.25">
      <c r="AB85" s="34"/>
      <c r="AY85" s="15"/>
      <c r="AZ85" s="15"/>
      <c r="BA85" s="15"/>
      <c r="BB85" s="15"/>
      <c r="BN85" s="7">
        <f t="shared" si="2"/>
        <v>0</v>
      </c>
    </row>
    <row r="86" spans="28:66" x14ac:dyDescent="0.25">
      <c r="AB86" s="34"/>
      <c r="AY86" s="15"/>
      <c r="AZ86" s="15"/>
      <c r="BA86" s="15"/>
      <c r="BB86" s="15"/>
      <c r="BN86" s="7">
        <f t="shared" si="2"/>
        <v>0</v>
      </c>
    </row>
    <row r="87" spans="28:66" x14ac:dyDescent="0.25">
      <c r="AB87" s="34"/>
      <c r="AY87" s="15"/>
      <c r="AZ87" s="15"/>
      <c r="BA87" s="15"/>
      <c r="BB87" s="15"/>
      <c r="BN87" s="7">
        <f t="shared" si="2"/>
        <v>0</v>
      </c>
    </row>
    <row r="88" spans="28:66" x14ac:dyDescent="0.25">
      <c r="AB88" s="34"/>
      <c r="AY88" s="15"/>
      <c r="AZ88" s="15"/>
      <c r="BA88" s="15"/>
      <c r="BB88" s="15"/>
      <c r="BN88" s="7">
        <f t="shared" si="2"/>
        <v>0</v>
      </c>
    </row>
    <row r="89" spans="28:66" x14ac:dyDescent="0.25">
      <c r="AB89" s="34"/>
      <c r="AY89" s="15"/>
      <c r="AZ89" s="15"/>
      <c r="BA89" s="15"/>
      <c r="BB89" s="15"/>
      <c r="BN89" s="7">
        <f t="shared" si="2"/>
        <v>0</v>
      </c>
    </row>
    <row r="90" spans="28:66" x14ac:dyDescent="0.25">
      <c r="AB90" s="34"/>
      <c r="AY90" s="15"/>
      <c r="AZ90" s="15"/>
      <c r="BA90" s="15"/>
      <c r="BB90" s="15"/>
      <c r="BN90" s="7">
        <f t="shared" si="2"/>
        <v>0</v>
      </c>
    </row>
    <row r="91" spans="28:66" x14ac:dyDescent="0.25">
      <c r="AB91" s="34"/>
      <c r="AY91" s="15"/>
      <c r="AZ91" s="15"/>
      <c r="BA91" s="15"/>
      <c r="BB91" s="15"/>
      <c r="BN91" s="7">
        <f t="shared" si="2"/>
        <v>0</v>
      </c>
    </row>
    <row r="92" spans="28:66" x14ac:dyDescent="0.25">
      <c r="AB92" s="34"/>
      <c r="AY92" s="15"/>
      <c r="AZ92" s="15"/>
      <c r="BA92" s="15"/>
      <c r="BB92" s="15"/>
      <c r="BN92" s="7">
        <f t="shared" si="2"/>
        <v>0</v>
      </c>
    </row>
    <row r="93" spans="28:66" x14ac:dyDescent="0.25">
      <c r="AB93" s="34"/>
      <c r="AY93" s="15"/>
      <c r="AZ93" s="15"/>
      <c r="BA93" s="15"/>
      <c r="BB93" s="15"/>
      <c r="BN93" s="7">
        <f t="shared" si="2"/>
        <v>0</v>
      </c>
    </row>
    <row r="94" spans="28:66" x14ac:dyDescent="0.25">
      <c r="AB94" s="34"/>
      <c r="AY94" s="15"/>
      <c r="AZ94" s="15"/>
      <c r="BA94" s="15"/>
      <c r="BB94" s="15"/>
      <c r="BN94" s="7">
        <f t="shared" si="2"/>
        <v>0</v>
      </c>
    </row>
    <row r="95" spans="28:66" x14ac:dyDescent="0.25">
      <c r="AB95" s="34"/>
      <c r="AY95" s="15"/>
      <c r="AZ95" s="15"/>
      <c r="BA95" s="15"/>
      <c r="BB95" s="15"/>
      <c r="BN95" s="7">
        <f t="shared" si="2"/>
        <v>0</v>
      </c>
    </row>
    <row r="96" spans="28:66" x14ac:dyDescent="0.25">
      <c r="AB96" s="34"/>
      <c r="AY96" s="15"/>
      <c r="AZ96" s="15"/>
      <c r="BA96" s="15"/>
      <c r="BB96" s="15"/>
      <c r="BN96" s="7">
        <f t="shared" si="2"/>
        <v>0</v>
      </c>
    </row>
    <row r="97" spans="28:66" x14ac:dyDescent="0.25">
      <c r="AB97" s="34"/>
      <c r="AY97" s="15"/>
      <c r="AZ97" s="15"/>
      <c r="BA97" s="15"/>
      <c r="BB97" s="15"/>
      <c r="BN97" s="7">
        <f t="shared" si="2"/>
        <v>0</v>
      </c>
    </row>
    <row r="98" spans="28:66" x14ac:dyDescent="0.25">
      <c r="AB98" s="34"/>
      <c r="AY98" s="15"/>
      <c r="AZ98" s="15"/>
      <c r="BA98" s="15"/>
      <c r="BB98" s="15"/>
      <c r="BN98" s="7">
        <f t="shared" si="2"/>
        <v>0</v>
      </c>
    </row>
    <row r="99" spans="28:66" x14ac:dyDescent="0.25">
      <c r="AB99" s="34"/>
      <c r="AY99" s="15"/>
      <c r="AZ99" s="15"/>
      <c r="BA99" s="15"/>
      <c r="BB99" s="15"/>
      <c r="BN99" s="7">
        <f t="shared" si="2"/>
        <v>0</v>
      </c>
    </row>
    <row r="100" spans="28:66" x14ac:dyDescent="0.25">
      <c r="AB100" s="34"/>
      <c r="AY100" s="15"/>
      <c r="AZ100" s="15"/>
      <c r="BA100" s="15"/>
      <c r="BB100" s="15"/>
      <c r="BN100" s="7">
        <f t="shared" si="2"/>
        <v>0</v>
      </c>
    </row>
    <row r="101" spans="28:66" x14ac:dyDescent="0.25">
      <c r="AB101" s="34"/>
      <c r="AY101" s="15"/>
      <c r="AZ101" s="15"/>
      <c r="BA101" s="15"/>
      <c r="BB101" s="15"/>
      <c r="BN101" s="7">
        <f t="shared" si="2"/>
        <v>0</v>
      </c>
    </row>
    <row r="102" spans="28:66" x14ac:dyDescent="0.25">
      <c r="AB102" s="34"/>
      <c r="AY102" s="15"/>
      <c r="AZ102" s="15"/>
      <c r="BA102" s="15"/>
      <c r="BB102" s="15"/>
      <c r="BN102" s="7">
        <f t="shared" si="2"/>
        <v>0</v>
      </c>
    </row>
    <row r="103" spans="28:66" x14ac:dyDescent="0.25">
      <c r="AB103" s="34"/>
      <c r="AY103" s="15"/>
      <c r="AZ103" s="15"/>
      <c r="BA103" s="15"/>
      <c r="BB103" s="15"/>
      <c r="BN103" s="7">
        <f t="shared" si="2"/>
        <v>0</v>
      </c>
    </row>
    <row r="104" spans="28:66" x14ac:dyDescent="0.25">
      <c r="AB104" s="34"/>
      <c r="AY104" s="15"/>
      <c r="AZ104" s="15"/>
      <c r="BA104" s="15"/>
      <c r="BB104" s="15"/>
      <c r="BN104" s="7">
        <f t="shared" si="2"/>
        <v>0</v>
      </c>
    </row>
    <row r="105" spans="28:66" x14ac:dyDescent="0.25">
      <c r="AB105" s="34"/>
      <c r="AY105" s="15"/>
      <c r="AZ105" s="15"/>
      <c r="BA105" s="15"/>
      <c r="BB105" s="15"/>
      <c r="BN105" s="7">
        <f t="shared" si="2"/>
        <v>0</v>
      </c>
    </row>
    <row r="106" spans="28:66" x14ac:dyDescent="0.25">
      <c r="AB106" s="34"/>
      <c r="AY106" s="15"/>
      <c r="AZ106" s="15"/>
      <c r="BA106" s="15"/>
      <c r="BB106" s="15"/>
      <c r="BN106" s="7">
        <f t="shared" si="2"/>
        <v>0</v>
      </c>
    </row>
    <row r="107" spans="28:66" x14ac:dyDescent="0.25">
      <c r="AB107" s="34"/>
      <c r="AY107" s="15"/>
      <c r="AZ107" s="15"/>
      <c r="BA107" s="15"/>
      <c r="BB107" s="15"/>
      <c r="BN107" s="7">
        <f t="shared" si="2"/>
        <v>0</v>
      </c>
    </row>
    <row r="108" spans="28:66" x14ac:dyDescent="0.25">
      <c r="AB108" s="34"/>
      <c r="AY108" s="15"/>
      <c r="AZ108" s="15"/>
      <c r="BA108" s="15"/>
      <c r="BB108" s="15"/>
      <c r="BN108" s="7">
        <f t="shared" si="2"/>
        <v>0</v>
      </c>
    </row>
    <row r="109" spans="28:66" x14ac:dyDescent="0.25">
      <c r="AB109" s="34"/>
      <c r="AY109" s="15"/>
      <c r="AZ109" s="15"/>
      <c r="BA109" s="15"/>
      <c r="BB109" s="15"/>
      <c r="BN109" s="7">
        <f t="shared" si="2"/>
        <v>0</v>
      </c>
    </row>
    <row r="110" spans="28:66" x14ac:dyDescent="0.25">
      <c r="AB110" s="34"/>
      <c r="AY110" s="15"/>
      <c r="AZ110" s="15"/>
      <c r="BA110" s="15"/>
      <c r="BB110" s="15"/>
      <c r="BN110" s="7">
        <f t="shared" si="2"/>
        <v>0</v>
      </c>
    </row>
    <row r="111" spans="28:66" x14ac:dyDescent="0.25">
      <c r="AB111" s="34"/>
      <c r="AY111" s="15"/>
      <c r="AZ111" s="15"/>
      <c r="BA111" s="15"/>
      <c r="BB111" s="15"/>
      <c r="BN111" s="7">
        <f t="shared" si="2"/>
        <v>0</v>
      </c>
    </row>
    <row r="112" spans="28:66" x14ac:dyDescent="0.25">
      <c r="AB112" s="34"/>
      <c r="AY112" s="15"/>
      <c r="AZ112" s="15"/>
      <c r="BA112" s="15"/>
      <c r="BB112" s="15"/>
      <c r="BN112" s="7">
        <f t="shared" si="2"/>
        <v>0</v>
      </c>
    </row>
    <row r="113" spans="28:66" x14ac:dyDescent="0.25">
      <c r="AB113" s="34"/>
      <c r="AY113" s="15"/>
      <c r="AZ113" s="15"/>
      <c r="BA113" s="15"/>
      <c r="BB113" s="15"/>
      <c r="BN113" s="7">
        <f t="shared" si="2"/>
        <v>0</v>
      </c>
    </row>
    <row r="114" spans="28:66" x14ac:dyDescent="0.25">
      <c r="AB114" s="34"/>
      <c r="AY114" s="15"/>
      <c r="AZ114" s="15"/>
      <c r="BA114" s="15"/>
      <c r="BB114" s="15"/>
      <c r="BN114" s="7">
        <f t="shared" si="2"/>
        <v>0</v>
      </c>
    </row>
    <row r="115" spans="28:66" x14ac:dyDescent="0.25">
      <c r="AB115" s="34"/>
      <c r="AY115" s="15"/>
      <c r="AZ115" s="15"/>
      <c r="BA115" s="15"/>
      <c r="BB115" s="15"/>
      <c r="BN115" s="7">
        <f t="shared" si="2"/>
        <v>0</v>
      </c>
    </row>
    <row r="116" spans="28:66" x14ac:dyDescent="0.25">
      <c r="AB116" s="34"/>
      <c r="AY116" s="15"/>
      <c r="AZ116" s="15"/>
      <c r="BA116" s="15"/>
      <c r="BB116" s="15"/>
      <c r="BN116" s="7">
        <f t="shared" si="2"/>
        <v>0</v>
      </c>
    </row>
    <row r="117" spans="28:66" x14ac:dyDescent="0.25">
      <c r="AB117" s="34"/>
      <c r="AY117" s="15"/>
      <c r="AZ117" s="15"/>
      <c r="BA117" s="15"/>
      <c r="BB117" s="15"/>
      <c r="BN117" s="7">
        <f t="shared" si="2"/>
        <v>0</v>
      </c>
    </row>
    <row r="118" spans="28:66" x14ac:dyDescent="0.25">
      <c r="AB118" s="34"/>
      <c r="AY118" s="15"/>
      <c r="AZ118" s="15"/>
      <c r="BA118" s="15"/>
      <c r="BB118" s="15"/>
      <c r="BN118" s="7">
        <f t="shared" si="2"/>
        <v>0</v>
      </c>
    </row>
    <row r="119" spans="28:66" x14ac:dyDescent="0.25">
      <c r="AB119" s="34"/>
      <c r="AY119" s="15"/>
      <c r="AZ119" s="15"/>
      <c r="BA119" s="15"/>
      <c r="BB119" s="15"/>
      <c r="BN119" s="7">
        <f t="shared" si="2"/>
        <v>0</v>
      </c>
    </row>
    <row r="120" spans="28:66" x14ac:dyDescent="0.25">
      <c r="AB120" s="34"/>
      <c r="AY120" s="15"/>
      <c r="AZ120" s="15"/>
      <c r="BA120" s="15"/>
      <c r="BB120" s="15"/>
      <c r="BN120" s="7">
        <f t="shared" si="2"/>
        <v>0</v>
      </c>
    </row>
    <row r="121" spans="28:66" x14ac:dyDescent="0.25">
      <c r="AB121" s="34"/>
      <c r="AY121" s="15"/>
      <c r="AZ121" s="15"/>
      <c r="BA121" s="15"/>
      <c r="BB121" s="15"/>
      <c r="BN121" s="7">
        <f t="shared" si="2"/>
        <v>0</v>
      </c>
    </row>
    <row r="122" spans="28:66" x14ac:dyDescent="0.25">
      <c r="AB122" s="34"/>
      <c r="AY122" s="15"/>
      <c r="AZ122" s="15"/>
      <c r="BA122" s="15"/>
      <c r="BB122" s="15"/>
      <c r="BN122" s="7">
        <f t="shared" si="2"/>
        <v>0</v>
      </c>
    </row>
    <row r="123" spans="28:66" x14ac:dyDescent="0.25">
      <c r="AB123" s="34"/>
      <c r="AY123" s="15"/>
      <c r="AZ123" s="15"/>
      <c r="BA123" s="15"/>
      <c r="BB123" s="15"/>
      <c r="BN123" s="7">
        <f t="shared" si="2"/>
        <v>0</v>
      </c>
    </row>
    <row r="124" spans="28:66" x14ac:dyDescent="0.25">
      <c r="AB124" s="34"/>
      <c r="AY124" s="15"/>
      <c r="AZ124" s="15"/>
      <c r="BA124" s="15"/>
      <c r="BB124" s="15"/>
      <c r="BN124" s="7">
        <f t="shared" si="2"/>
        <v>0</v>
      </c>
    </row>
    <row r="125" spans="28:66" x14ac:dyDescent="0.25">
      <c r="AB125" s="34"/>
      <c r="AY125" s="15"/>
      <c r="AZ125" s="15"/>
      <c r="BA125" s="15"/>
      <c r="BB125" s="15"/>
      <c r="BN125" s="7">
        <f t="shared" si="2"/>
        <v>0</v>
      </c>
    </row>
    <row r="126" spans="28:66" x14ac:dyDescent="0.25">
      <c r="AB126" s="34"/>
      <c r="AY126" s="15"/>
      <c r="AZ126" s="15"/>
      <c r="BA126" s="15"/>
      <c r="BB126" s="15"/>
      <c r="BN126" s="7">
        <f t="shared" si="2"/>
        <v>0</v>
      </c>
    </row>
    <row r="127" spans="28:66" x14ac:dyDescent="0.25">
      <c r="AB127" s="34"/>
      <c r="AY127" s="15"/>
      <c r="AZ127" s="15"/>
      <c r="BA127" s="15"/>
      <c r="BB127" s="15"/>
      <c r="BN127" s="7">
        <f t="shared" ref="BN127:BN190" si="3">SUM(BC127:BM127)</f>
        <v>0</v>
      </c>
    </row>
    <row r="128" spans="28:66" x14ac:dyDescent="0.25">
      <c r="AB128" s="34"/>
      <c r="AY128" s="15"/>
      <c r="AZ128" s="15"/>
      <c r="BA128" s="15"/>
      <c r="BB128" s="15"/>
      <c r="BN128" s="7">
        <f t="shared" si="3"/>
        <v>0</v>
      </c>
    </row>
    <row r="129" spans="28:66" x14ac:dyDescent="0.25">
      <c r="AB129" s="34"/>
      <c r="AY129" s="15"/>
      <c r="AZ129" s="15"/>
      <c r="BA129" s="15"/>
      <c r="BB129" s="15"/>
      <c r="BN129" s="7">
        <f t="shared" si="3"/>
        <v>0</v>
      </c>
    </row>
    <row r="130" spans="28:66" x14ac:dyDescent="0.25">
      <c r="AB130" s="34"/>
      <c r="AY130" s="15"/>
      <c r="AZ130" s="15"/>
      <c r="BA130" s="15"/>
      <c r="BB130" s="15"/>
      <c r="BN130" s="7">
        <f t="shared" si="3"/>
        <v>0</v>
      </c>
    </row>
    <row r="131" spans="28:66" x14ac:dyDescent="0.25">
      <c r="AB131" s="34"/>
      <c r="AY131" s="15"/>
      <c r="AZ131" s="15"/>
      <c r="BA131" s="15"/>
      <c r="BB131" s="15"/>
      <c r="BN131" s="7">
        <f t="shared" si="3"/>
        <v>0</v>
      </c>
    </row>
    <row r="132" spans="28:66" x14ac:dyDescent="0.25">
      <c r="AB132" s="34"/>
      <c r="AY132" s="15"/>
      <c r="AZ132" s="15"/>
      <c r="BA132" s="15"/>
      <c r="BB132" s="15"/>
      <c r="BN132" s="7">
        <f t="shared" si="3"/>
        <v>0</v>
      </c>
    </row>
    <row r="133" spans="28:66" x14ac:dyDescent="0.25">
      <c r="AB133" s="34"/>
      <c r="AY133" s="15"/>
      <c r="AZ133" s="15"/>
      <c r="BA133" s="15"/>
      <c r="BB133" s="15"/>
      <c r="BN133" s="7">
        <f t="shared" si="3"/>
        <v>0</v>
      </c>
    </row>
    <row r="134" spans="28:66" x14ac:dyDescent="0.25">
      <c r="AB134" s="34"/>
      <c r="AY134" s="15"/>
      <c r="AZ134" s="15"/>
      <c r="BA134" s="15"/>
      <c r="BB134" s="15"/>
      <c r="BN134" s="7">
        <f t="shared" si="3"/>
        <v>0</v>
      </c>
    </row>
    <row r="135" spans="28:66" x14ac:dyDescent="0.25">
      <c r="AB135" s="34"/>
      <c r="AY135" s="15"/>
      <c r="AZ135" s="15"/>
      <c r="BA135" s="15"/>
      <c r="BB135" s="15"/>
      <c r="BN135" s="7">
        <f t="shared" si="3"/>
        <v>0</v>
      </c>
    </row>
    <row r="136" spans="28:66" x14ac:dyDescent="0.25">
      <c r="AB136" s="34"/>
      <c r="AY136" s="15"/>
      <c r="AZ136" s="15"/>
      <c r="BA136" s="15"/>
      <c r="BB136" s="15"/>
      <c r="BN136" s="7">
        <f t="shared" si="3"/>
        <v>0</v>
      </c>
    </row>
    <row r="137" spans="28:66" x14ac:dyDescent="0.25">
      <c r="AB137" s="34"/>
      <c r="AY137" s="15"/>
      <c r="AZ137" s="15"/>
      <c r="BA137" s="15"/>
      <c r="BB137" s="15"/>
      <c r="BN137" s="7">
        <f t="shared" si="3"/>
        <v>0</v>
      </c>
    </row>
    <row r="138" spans="28:66" x14ac:dyDescent="0.25">
      <c r="AB138" s="34"/>
      <c r="AY138" s="15"/>
      <c r="AZ138" s="15"/>
      <c r="BA138" s="15"/>
      <c r="BB138" s="15"/>
      <c r="BN138" s="7">
        <f t="shared" si="3"/>
        <v>0</v>
      </c>
    </row>
    <row r="139" spans="28:66" x14ac:dyDescent="0.25">
      <c r="AB139" s="34"/>
      <c r="AY139" s="15"/>
      <c r="AZ139" s="15"/>
      <c r="BA139" s="15"/>
      <c r="BB139" s="15"/>
      <c r="BN139" s="7">
        <f t="shared" si="3"/>
        <v>0</v>
      </c>
    </row>
    <row r="140" spans="28:66" x14ac:dyDescent="0.25">
      <c r="AB140" s="34"/>
      <c r="AY140" s="15"/>
      <c r="AZ140" s="15"/>
      <c r="BA140" s="15"/>
      <c r="BB140" s="15"/>
      <c r="BN140" s="7">
        <f t="shared" si="3"/>
        <v>0</v>
      </c>
    </row>
    <row r="141" spans="28:66" x14ac:dyDescent="0.25">
      <c r="AB141" s="34"/>
      <c r="AY141" s="15"/>
      <c r="AZ141" s="15"/>
      <c r="BA141" s="15"/>
      <c r="BB141" s="15"/>
      <c r="BN141" s="7">
        <f t="shared" si="3"/>
        <v>0</v>
      </c>
    </row>
    <row r="142" spans="28:66" x14ac:dyDescent="0.25">
      <c r="AB142" s="34"/>
      <c r="AY142" s="15"/>
      <c r="AZ142" s="15"/>
      <c r="BA142" s="15"/>
      <c r="BB142" s="15"/>
      <c r="BN142" s="7">
        <f t="shared" si="3"/>
        <v>0</v>
      </c>
    </row>
    <row r="143" spans="28:66" x14ac:dyDescent="0.25">
      <c r="AB143" s="34"/>
      <c r="AY143" s="15"/>
      <c r="AZ143" s="15"/>
      <c r="BA143" s="15"/>
      <c r="BB143" s="15"/>
      <c r="BN143" s="7">
        <f t="shared" si="3"/>
        <v>0</v>
      </c>
    </row>
    <row r="144" spans="28:66" x14ac:dyDescent="0.25">
      <c r="AB144" s="34"/>
      <c r="AY144" s="15"/>
      <c r="AZ144" s="15"/>
      <c r="BA144" s="15"/>
      <c r="BB144" s="15"/>
      <c r="BN144" s="7">
        <f t="shared" si="3"/>
        <v>0</v>
      </c>
    </row>
    <row r="145" spans="28:66" x14ac:dyDescent="0.25">
      <c r="AB145" s="34"/>
      <c r="AY145" s="15"/>
      <c r="AZ145" s="15"/>
      <c r="BA145" s="15"/>
      <c r="BB145" s="15"/>
      <c r="BN145" s="7">
        <f t="shared" si="3"/>
        <v>0</v>
      </c>
    </row>
    <row r="146" spans="28:66" x14ac:dyDescent="0.25">
      <c r="AB146" s="34"/>
      <c r="AY146" s="15"/>
      <c r="AZ146" s="15"/>
      <c r="BA146" s="15"/>
      <c r="BB146" s="15"/>
      <c r="BN146" s="7">
        <f t="shared" si="3"/>
        <v>0</v>
      </c>
    </row>
    <row r="147" spans="28:66" x14ac:dyDescent="0.25">
      <c r="AB147" s="34"/>
      <c r="AY147" s="15"/>
      <c r="AZ147" s="15"/>
      <c r="BA147" s="15"/>
      <c r="BB147" s="15"/>
      <c r="BN147" s="7">
        <f t="shared" si="3"/>
        <v>0</v>
      </c>
    </row>
    <row r="148" spans="28:66" x14ac:dyDescent="0.25">
      <c r="AB148" s="34"/>
      <c r="AY148" s="15"/>
      <c r="AZ148" s="15"/>
      <c r="BA148" s="15"/>
      <c r="BB148" s="15"/>
      <c r="BN148" s="7">
        <f t="shared" si="3"/>
        <v>0</v>
      </c>
    </row>
    <row r="149" spans="28:66" x14ac:dyDescent="0.25">
      <c r="AB149" s="34"/>
      <c r="AY149" s="15"/>
      <c r="AZ149" s="15"/>
      <c r="BA149" s="15"/>
      <c r="BB149" s="15"/>
      <c r="BN149" s="7">
        <f t="shared" si="3"/>
        <v>0</v>
      </c>
    </row>
    <row r="150" spans="28:66" x14ac:dyDescent="0.25">
      <c r="AB150" s="34"/>
      <c r="AY150" s="15"/>
      <c r="AZ150" s="15"/>
      <c r="BA150" s="15"/>
      <c r="BB150" s="15"/>
      <c r="BN150" s="7">
        <f t="shared" si="3"/>
        <v>0</v>
      </c>
    </row>
    <row r="151" spans="28:66" x14ac:dyDescent="0.25">
      <c r="AB151" s="34"/>
      <c r="AY151" s="15"/>
      <c r="AZ151" s="15"/>
      <c r="BA151" s="15"/>
      <c r="BB151" s="15"/>
      <c r="BN151" s="7">
        <f t="shared" si="3"/>
        <v>0</v>
      </c>
    </row>
    <row r="152" spans="28:66" x14ac:dyDescent="0.25">
      <c r="AB152" s="34"/>
      <c r="AY152" s="15"/>
      <c r="AZ152" s="15"/>
      <c r="BA152" s="15"/>
      <c r="BB152" s="15"/>
      <c r="BN152" s="7">
        <f t="shared" si="3"/>
        <v>0</v>
      </c>
    </row>
    <row r="153" spans="28:66" x14ac:dyDescent="0.25">
      <c r="AB153" s="34"/>
      <c r="AY153" s="15"/>
      <c r="AZ153" s="15"/>
      <c r="BA153" s="15"/>
      <c r="BB153" s="15"/>
      <c r="BN153" s="7">
        <f t="shared" si="3"/>
        <v>0</v>
      </c>
    </row>
    <row r="154" spans="28:66" x14ac:dyDescent="0.25">
      <c r="AB154" s="34"/>
      <c r="AY154" s="15"/>
      <c r="AZ154" s="15"/>
      <c r="BA154" s="15"/>
      <c r="BB154" s="15"/>
      <c r="BN154" s="7">
        <f t="shared" si="3"/>
        <v>0</v>
      </c>
    </row>
    <row r="155" spans="28:66" x14ac:dyDescent="0.25">
      <c r="AB155" s="34"/>
      <c r="AY155" s="15"/>
      <c r="AZ155" s="15"/>
      <c r="BA155" s="15"/>
      <c r="BB155" s="15"/>
      <c r="BN155" s="7">
        <f t="shared" si="3"/>
        <v>0</v>
      </c>
    </row>
    <row r="156" spans="28:66" x14ac:dyDescent="0.25">
      <c r="AB156" s="34"/>
      <c r="AY156" s="15"/>
      <c r="AZ156" s="15"/>
      <c r="BA156" s="15"/>
      <c r="BB156" s="15"/>
      <c r="BN156" s="7">
        <f t="shared" si="3"/>
        <v>0</v>
      </c>
    </row>
    <row r="157" spans="28:66" x14ac:dyDescent="0.25">
      <c r="AB157" s="34"/>
      <c r="AY157" s="15"/>
      <c r="AZ157" s="15"/>
      <c r="BA157" s="15"/>
      <c r="BB157" s="15"/>
      <c r="BN157" s="7">
        <f t="shared" si="3"/>
        <v>0</v>
      </c>
    </row>
    <row r="158" spans="28:66" x14ac:dyDescent="0.25">
      <c r="AB158" s="34"/>
      <c r="AY158" s="15"/>
      <c r="AZ158" s="15"/>
      <c r="BA158" s="15"/>
      <c r="BB158" s="15"/>
      <c r="BN158" s="7">
        <f t="shared" si="3"/>
        <v>0</v>
      </c>
    </row>
    <row r="159" spans="28:66" x14ac:dyDescent="0.25">
      <c r="AB159" s="34"/>
      <c r="AY159" s="15"/>
      <c r="AZ159" s="15"/>
      <c r="BA159" s="15"/>
      <c r="BB159" s="15"/>
      <c r="BN159" s="7">
        <f t="shared" si="3"/>
        <v>0</v>
      </c>
    </row>
    <row r="160" spans="28:66" x14ac:dyDescent="0.25">
      <c r="AB160" s="34"/>
      <c r="AY160" s="15"/>
      <c r="AZ160" s="15"/>
      <c r="BA160" s="15"/>
      <c r="BB160" s="15"/>
      <c r="BN160" s="7">
        <f t="shared" si="3"/>
        <v>0</v>
      </c>
    </row>
    <row r="161" spans="28:66" x14ac:dyDescent="0.25">
      <c r="AB161" s="34"/>
      <c r="AY161" s="15"/>
      <c r="AZ161" s="15"/>
      <c r="BA161" s="15"/>
      <c r="BB161" s="15"/>
      <c r="BN161" s="7">
        <f t="shared" si="3"/>
        <v>0</v>
      </c>
    </row>
    <row r="162" spans="28:66" x14ac:dyDescent="0.25">
      <c r="AB162" s="34"/>
      <c r="AY162" s="15"/>
      <c r="AZ162" s="15"/>
      <c r="BA162" s="15"/>
      <c r="BB162" s="15"/>
      <c r="BN162" s="7">
        <f t="shared" si="3"/>
        <v>0</v>
      </c>
    </row>
    <row r="163" spans="28:66" x14ac:dyDescent="0.25">
      <c r="AB163" s="34"/>
      <c r="AY163" s="15"/>
      <c r="AZ163" s="15"/>
      <c r="BA163" s="15"/>
      <c r="BB163" s="15"/>
      <c r="BN163" s="7">
        <f t="shared" si="3"/>
        <v>0</v>
      </c>
    </row>
    <row r="164" spans="28:66" x14ac:dyDescent="0.25">
      <c r="AB164" s="34"/>
      <c r="AY164" s="15"/>
      <c r="AZ164" s="15"/>
      <c r="BA164" s="15"/>
      <c r="BB164" s="15"/>
      <c r="BN164" s="7">
        <f t="shared" si="3"/>
        <v>0</v>
      </c>
    </row>
    <row r="165" spans="28:66" x14ac:dyDescent="0.25">
      <c r="AB165" s="34"/>
      <c r="AY165" s="15"/>
      <c r="AZ165" s="15"/>
      <c r="BA165" s="15"/>
      <c r="BB165" s="15"/>
      <c r="BN165" s="7">
        <f t="shared" si="3"/>
        <v>0</v>
      </c>
    </row>
    <row r="166" spans="28:66" x14ac:dyDescent="0.25">
      <c r="AB166" s="34"/>
      <c r="AY166" s="15"/>
      <c r="AZ166" s="15"/>
      <c r="BA166" s="15"/>
      <c r="BB166" s="15"/>
      <c r="BN166" s="7">
        <f t="shared" si="3"/>
        <v>0</v>
      </c>
    </row>
    <row r="167" spans="28:66" x14ac:dyDescent="0.25">
      <c r="AB167" s="34"/>
      <c r="AY167" s="15"/>
      <c r="AZ167" s="15"/>
      <c r="BA167" s="15"/>
      <c r="BB167" s="15"/>
      <c r="BN167" s="7">
        <f t="shared" si="3"/>
        <v>0</v>
      </c>
    </row>
    <row r="168" spans="28:66" x14ac:dyDescent="0.25">
      <c r="AB168" s="34"/>
      <c r="AY168" s="15"/>
      <c r="AZ168" s="15"/>
      <c r="BA168" s="15"/>
      <c r="BB168" s="15"/>
      <c r="BN168" s="7">
        <f t="shared" si="3"/>
        <v>0</v>
      </c>
    </row>
    <row r="169" spans="28:66" x14ac:dyDescent="0.25">
      <c r="AB169" s="34"/>
      <c r="AY169" s="15"/>
      <c r="AZ169" s="15"/>
      <c r="BA169" s="15"/>
      <c r="BB169" s="15"/>
      <c r="BN169" s="7">
        <f t="shared" si="3"/>
        <v>0</v>
      </c>
    </row>
    <row r="170" spans="28:66" x14ac:dyDescent="0.25">
      <c r="AB170" s="34"/>
      <c r="AY170" s="15"/>
      <c r="AZ170" s="15"/>
      <c r="BA170" s="15"/>
      <c r="BB170" s="15"/>
      <c r="BN170" s="7">
        <f t="shared" si="3"/>
        <v>0</v>
      </c>
    </row>
    <row r="171" spans="28:66" x14ac:dyDescent="0.25">
      <c r="AB171" s="34"/>
      <c r="AY171" s="15"/>
      <c r="AZ171" s="15"/>
      <c r="BA171" s="15"/>
      <c r="BB171" s="15"/>
      <c r="BN171" s="7">
        <f t="shared" si="3"/>
        <v>0</v>
      </c>
    </row>
    <row r="172" spans="28:66" x14ac:dyDescent="0.25">
      <c r="AB172" s="34"/>
      <c r="AY172" s="15"/>
      <c r="AZ172" s="15"/>
      <c r="BA172" s="15"/>
      <c r="BB172" s="15"/>
      <c r="BN172" s="7">
        <f t="shared" si="3"/>
        <v>0</v>
      </c>
    </row>
    <row r="173" spans="28:66" x14ac:dyDescent="0.25">
      <c r="AB173" s="34"/>
      <c r="AY173" s="15"/>
      <c r="AZ173" s="15"/>
      <c r="BA173" s="15"/>
      <c r="BB173" s="15"/>
      <c r="BN173" s="7">
        <f t="shared" si="3"/>
        <v>0</v>
      </c>
    </row>
    <row r="174" spans="28:66" x14ac:dyDescent="0.25">
      <c r="AB174" s="34"/>
      <c r="AY174" s="15"/>
      <c r="AZ174" s="15"/>
      <c r="BA174" s="15"/>
      <c r="BB174" s="15"/>
      <c r="BN174" s="7">
        <f t="shared" si="3"/>
        <v>0</v>
      </c>
    </row>
    <row r="175" spans="28:66" x14ac:dyDescent="0.25">
      <c r="AB175" s="34"/>
      <c r="AY175" s="15"/>
      <c r="AZ175" s="15"/>
      <c r="BA175" s="15"/>
      <c r="BB175" s="15"/>
      <c r="BN175" s="7">
        <f t="shared" si="3"/>
        <v>0</v>
      </c>
    </row>
    <row r="176" spans="28:66" x14ac:dyDescent="0.25">
      <c r="AB176" s="34"/>
      <c r="AY176" s="15"/>
      <c r="AZ176" s="15"/>
      <c r="BA176" s="15"/>
      <c r="BB176" s="15"/>
      <c r="BN176" s="7">
        <f t="shared" si="3"/>
        <v>0</v>
      </c>
    </row>
    <row r="177" spans="28:66" x14ac:dyDescent="0.25">
      <c r="AB177" s="34"/>
      <c r="AY177" s="15"/>
      <c r="AZ177" s="15"/>
      <c r="BA177" s="15"/>
      <c r="BB177" s="15"/>
      <c r="BN177" s="7">
        <f t="shared" si="3"/>
        <v>0</v>
      </c>
    </row>
    <row r="178" spans="28:66" x14ac:dyDescent="0.25">
      <c r="AB178" s="34"/>
      <c r="AY178" s="15"/>
      <c r="AZ178" s="15"/>
      <c r="BA178" s="15"/>
      <c r="BB178" s="15"/>
      <c r="BN178" s="7">
        <f t="shared" si="3"/>
        <v>0</v>
      </c>
    </row>
    <row r="179" spans="28:66" x14ac:dyDescent="0.25">
      <c r="AB179" s="34"/>
      <c r="AY179" s="15"/>
      <c r="AZ179" s="15"/>
      <c r="BA179" s="15"/>
      <c r="BB179" s="15"/>
      <c r="BN179" s="7">
        <f t="shared" si="3"/>
        <v>0</v>
      </c>
    </row>
    <row r="180" spans="28:66" x14ac:dyDescent="0.25">
      <c r="AB180" s="34"/>
      <c r="AY180" s="15"/>
      <c r="AZ180" s="15"/>
      <c r="BA180" s="15"/>
      <c r="BB180" s="15"/>
      <c r="BN180" s="7">
        <f t="shared" si="3"/>
        <v>0</v>
      </c>
    </row>
    <row r="181" spans="28:66" x14ac:dyDescent="0.25">
      <c r="AB181" s="34"/>
      <c r="AY181" s="15"/>
      <c r="AZ181" s="15"/>
      <c r="BA181" s="15"/>
      <c r="BB181" s="15"/>
      <c r="BN181" s="7">
        <f t="shared" si="3"/>
        <v>0</v>
      </c>
    </row>
    <row r="182" spans="28:66" x14ac:dyDescent="0.25">
      <c r="AB182" s="34"/>
      <c r="AY182" s="15"/>
      <c r="AZ182" s="15"/>
      <c r="BA182" s="15"/>
      <c r="BB182" s="15"/>
      <c r="BN182" s="7">
        <f t="shared" si="3"/>
        <v>0</v>
      </c>
    </row>
    <row r="183" spans="28:66" x14ac:dyDescent="0.25">
      <c r="AB183" s="34"/>
      <c r="AY183" s="15"/>
      <c r="AZ183" s="15"/>
      <c r="BA183" s="15"/>
      <c r="BB183" s="15"/>
      <c r="BN183" s="7">
        <f t="shared" si="3"/>
        <v>0</v>
      </c>
    </row>
    <row r="184" spans="28:66" x14ac:dyDescent="0.25">
      <c r="AB184" s="34"/>
      <c r="AY184" s="15"/>
      <c r="AZ184" s="15"/>
      <c r="BA184" s="15"/>
      <c r="BB184" s="15"/>
      <c r="BN184" s="7">
        <f t="shared" si="3"/>
        <v>0</v>
      </c>
    </row>
    <row r="185" spans="28:66" x14ac:dyDescent="0.25">
      <c r="AB185" s="34"/>
      <c r="AY185" s="15"/>
      <c r="AZ185" s="15"/>
      <c r="BA185" s="15"/>
      <c r="BB185" s="15"/>
      <c r="BN185" s="7">
        <f t="shared" si="3"/>
        <v>0</v>
      </c>
    </row>
    <row r="186" spans="28:66" x14ac:dyDescent="0.25">
      <c r="AB186" s="34"/>
      <c r="AY186" s="15"/>
      <c r="AZ186" s="15"/>
      <c r="BA186" s="15"/>
      <c r="BB186" s="15"/>
      <c r="BN186" s="7">
        <f t="shared" si="3"/>
        <v>0</v>
      </c>
    </row>
    <row r="187" spans="28:66" x14ac:dyDescent="0.25">
      <c r="AB187" s="34"/>
      <c r="AY187" s="15"/>
      <c r="AZ187" s="15"/>
      <c r="BA187" s="15"/>
      <c r="BB187" s="15"/>
      <c r="BN187" s="7">
        <f t="shared" si="3"/>
        <v>0</v>
      </c>
    </row>
    <row r="188" spans="28:66" x14ac:dyDescent="0.25">
      <c r="AB188" s="34"/>
      <c r="AY188" s="15"/>
      <c r="AZ188" s="15"/>
      <c r="BA188" s="15"/>
      <c r="BB188" s="15"/>
      <c r="BN188" s="7">
        <f t="shared" si="3"/>
        <v>0</v>
      </c>
    </row>
    <row r="189" spans="28:66" x14ac:dyDescent="0.25">
      <c r="AB189" s="34"/>
      <c r="AY189" s="15"/>
      <c r="AZ189" s="15"/>
      <c r="BA189" s="15"/>
      <c r="BB189" s="15"/>
      <c r="BN189" s="7">
        <f t="shared" si="3"/>
        <v>0</v>
      </c>
    </row>
    <row r="190" spans="28:66" x14ac:dyDescent="0.25">
      <c r="AB190" s="34"/>
      <c r="AY190" s="15"/>
      <c r="AZ190" s="15"/>
      <c r="BA190" s="15"/>
      <c r="BB190" s="15"/>
      <c r="BN190" s="7">
        <f t="shared" si="3"/>
        <v>0</v>
      </c>
    </row>
    <row r="191" spans="28:66" x14ac:dyDescent="0.25">
      <c r="AB191" s="34"/>
      <c r="AY191" s="15"/>
      <c r="AZ191" s="15"/>
      <c r="BA191" s="15"/>
      <c r="BB191" s="15"/>
      <c r="BN191" s="7">
        <f t="shared" ref="BN191:BN254" si="4">SUM(BC191:BM191)</f>
        <v>0</v>
      </c>
    </row>
    <row r="192" spans="28:66" x14ac:dyDescent="0.25">
      <c r="AB192" s="34"/>
      <c r="AY192" s="15"/>
      <c r="AZ192" s="15"/>
      <c r="BA192" s="15"/>
      <c r="BB192" s="15"/>
      <c r="BN192" s="7">
        <f t="shared" si="4"/>
        <v>0</v>
      </c>
    </row>
    <row r="193" spans="28:66" x14ac:dyDescent="0.25">
      <c r="AB193" s="34"/>
      <c r="AY193" s="15"/>
      <c r="AZ193" s="15"/>
      <c r="BA193" s="15"/>
      <c r="BB193" s="15"/>
      <c r="BN193" s="7">
        <f t="shared" si="4"/>
        <v>0</v>
      </c>
    </row>
    <row r="194" spans="28:66" x14ac:dyDescent="0.25">
      <c r="AB194" s="34"/>
      <c r="AY194" s="15"/>
      <c r="AZ194" s="15"/>
      <c r="BA194" s="15"/>
      <c r="BB194" s="15"/>
      <c r="BN194" s="7">
        <f t="shared" si="4"/>
        <v>0</v>
      </c>
    </row>
    <row r="195" spans="28:66" x14ac:dyDescent="0.25">
      <c r="AB195" s="34"/>
      <c r="AY195" s="15"/>
      <c r="AZ195" s="15"/>
      <c r="BA195" s="15"/>
      <c r="BB195" s="15"/>
      <c r="BN195" s="7">
        <f t="shared" si="4"/>
        <v>0</v>
      </c>
    </row>
    <row r="196" spans="28:66" x14ac:dyDescent="0.25">
      <c r="AB196" s="34"/>
      <c r="AY196" s="15"/>
      <c r="AZ196" s="15"/>
      <c r="BA196" s="15"/>
      <c r="BB196" s="15"/>
      <c r="BN196" s="7">
        <f t="shared" si="4"/>
        <v>0</v>
      </c>
    </row>
    <row r="197" spans="28:66" x14ac:dyDescent="0.25">
      <c r="AB197" s="34"/>
      <c r="AY197" s="15"/>
      <c r="AZ197" s="15"/>
      <c r="BA197" s="15"/>
      <c r="BB197" s="15"/>
      <c r="BN197" s="7">
        <f t="shared" si="4"/>
        <v>0</v>
      </c>
    </row>
    <row r="198" spans="28:66" x14ac:dyDescent="0.25">
      <c r="AB198" s="34"/>
      <c r="AY198" s="15"/>
      <c r="AZ198" s="15"/>
      <c r="BA198" s="15"/>
      <c r="BB198" s="15"/>
      <c r="BN198" s="7">
        <f t="shared" si="4"/>
        <v>0</v>
      </c>
    </row>
    <row r="199" spans="28:66" x14ac:dyDescent="0.25">
      <c r="AB199" s="34"/>
      <c r="AY199" s="15"/>
      <c r="AZ199" s="15"/>
      <c r="BA199" s="15"/>
      <c r="BB199" s="15"/>
      <c r="BN199" s="7">
        <f t="shared" si="4"/>
        <v>0</v>
      </c>
    </row>
    <row r="200" spans="28:66" x14ac:dyDescent="0.25">
      <c r="AB200" s="34"/>
      <c r="AY200" s="15"/>
      <c r="AZ200" s="15"/>
      <c r="BA200" s="15"/>
      <c r="BB200" s="15"/>
      <c r="BN200" s="7">
        <f t="shared" si="4"/>
        <v>0</v>
      </c>
    </row>
    <row r="201" spans="28:66" x14ac:dyDescent="0.25">
      <c r="AB201" s="34"/>
      <c r="AY201" s="15"/>
      <c r="AZ201" s="15"/>
      <c r="BA201" s="15"/>
      <c r="BB201" s="15"/>
      <c r="BN201" s="7">
        <f t="shared" si="4"/>
        <v>0</v>
      </c>
    </row>
    <row r="202" spans="28:66" x14ac:dyDescent="0.25">
      <c r="AB202" s="34"/>
      <c r="AY202" s="15"/>
      <c r="AZ202" s="15"/>
      <c r="BA202" s="15"/>
      <c r="BB202" s="15"/>
      <c r="BN202" s="7">
        <f t="shared" si="4"/>
        <v>0</v>
      </c>
    </row>
    <row r="203" spans="28:66" x14ac:dyDescent="0.25">
      <c r="AB203" s="34"/>
      <c r="AY203" s="15"/>
      <c r="AZ203" s="15"/>
      <c r="BA203" s="15"/>
      <c r="BB203" s="15"/>
      <c r="BN203" s="7">
        <f t="shared" si="4"/>
        <v>0</v>
      </c>
    </row>
    <row r="204" spans="28:66" x14ac:dyDescent="0.25">
      <c r="AB204" s="34"/>
      <c r="AY204" s="15"/>
      <c r="AZ204" s="15"/>
      <c r="BA204" s="15"/>
      <c r="BB204" s="15"/>
      <c r="BN204" s="7">
        <f t="shared" si="4"/>
        <v>0</v>
      </c>
    </row>
    <row r="205" spans="28:66" x14ac:dyDescent="0.25">
      <c r="AB205" s="34"/>
      <c r="AY205" s="15"/>
      <c r="AZ205" s="15"/>
      <c r="BA205" s="15"/>
      <c r="BB205" s="15"/>
      <c r="BN205" s="7">
        <f t="shared" si="4"/>
        <v>0</v>
      </c>
    </row>
    <row r="206" spans="28:66" x14ac:dyDescent="0.25">
      <c r="AB206" s="34"/>
      <c r="AY206" s="15"/>
      <c r="AZ206" s="15"/>
      <c r="BA206" s="15"/>
      <c r="BB206" s="15"/>
      <c r="BN206" s="7">
        <f t="shared" si="4"/>
        <v>0</v>
      </c>
    </row>
    <row r="207" spans="28:66" x14ac:dyDescent="0.25">
      <c r="AB207" s="34"/>
      <c r="AY207" s="15"/>
      <c r="AZ207" s="15"/>
      <c r="BA207" s="15"/>
      <c r="BB207" s="15"/>
      <c r="BN207" s="7">
        <f t="shared" si="4"/>
        <v>0</v>
      </c>
    </row>
    <row r="208" spans="28:66" x14ac:dyDescent="0.25">
      <c r="AB208" s="34"/>
      <c r="AY208" s="15"/>
      <c r="AZ208" s="15"/>
      <c r="BA208" s="15"/>
      <c r="BB208" s="15"/>
      <c r="BN208" s="7">
        <f t="shared" si="4"/>
        <v>0</v>
      </c>
    </row>
    <row r="209" spans="28:66" x14ac:dyDescent="0.25">
      <c r="AB209" s="34"/>
      <c r="AY209" s="15"/>
      <c r="AZ209" s="15"/>
      <c r="BA209" s="15"/>
      <c r="BB209" s="15"/>
      <c r="BN209" s="7">
        <f t="shared" si="4"/>
        <v>0</v>
      </c>
    </row>
    <row r="210" spans="28:66" x14ac:dyDescent="0.25">
      <c r="AB210" s="34"/>
      <c r="AY210" s="15"/>
      <c r="AZ210" s="15"/>
      <c r="BA210" s="15"/>
      <c r="BB210" s="15"/>
      <c r="BN210" s="7">
        <f t="shared" si="4"/>
        <v>0</v>
      </c>
    </row>
    <row r="211" spans="28:66" x14ac:dyDescent="0.25">
      <c r="AB211" s="34"/>
      <c r="AY211" s="15"/>
      <c r="AZ211" s="15"/>
      <c r="BA211" s="15"/>
      <c r="BB211" s="15"/>
      <c r="BN211" s="7">
        <f t="shared" si="4"/>
        <v>0</v>
      </c>
    </row>
    <row r="212" spans="28:66" x14ac:dyDescent="0.25">
      <c r="AB212" s="34"/>
      <c r="AY212" s="15"/>
      <c r="AZ212" s="15"/>
      <c r="BA212" s="15"/>
      <c r="BB212" s="15"/>
      <c r="BN212" s="7">
        <f t="shared" si="4"/>
        <v>0</v>
      </c>
    </row>
    <row r="213" spans="28:66" x14ac:dyDescent="0.25">
      <c r="AB213" s="34"/>
      <c r="AY213" s="15"/>
      <c r="AZ213" s="15"/>
      <c r="BA213" s="15"/>
      <c r="BB213" s="15"/>
      <c r="BN213" s="7">
        <f t="shared" si="4"/>
        <v>0</v>
      </c>
    </row>
    <row r="214" spans="28:66" x14ac:dyDescent="0.25">
      <c r="AB214" s="34"/>
      <c r="AY214" s="15"/>
      <c r="AZ214" s="15"/>
      <c r="BA214" s="15"/>
      <c r="BB214" s="15"/>
      <c r="BN214" s="7">
        <f t="shared" si="4"/>
        <v>0</v>
      </c>
    </row>
    <row r="215" spans="28:66" x14ac:dyDescent="0.25">
      <c r="AB215" s="34"/>
      <c r="AY215" s="15"/>
      <c r="AZ215" s="15"/>
      <c r="BA215" s="15"/>
      <c r="BB215" s="15"/>
      <c r="BN215" s="7">
        <f t="shared" si="4"/>
        <v>0</v>
      </c>
    </row>
    <row r="216" spans="28:66" x14ac:dyDescent="0.25">
      <c r="AB216" s="34"/>
      <c r="AY216" s="15"/>
      <c r="AZ216" s="15"/>
      <c r="BA216" s="15"/>
      <c r="BB216" s="15"/>
      <c r="BN216" s="7">
        <f t="shared" si="4"/>
        <v>0</v>
      </c>
    </row>
    <row r="217" spans="28:66" x14ac:dyDescent="0.25">
      <c r="AB217" s="34"/>
      <c r="AY217" s="15"/>
      <c r="AZ217" s="15"/>
      <c r="BA217" s="15"/>
      <c r="BB217" s="15"/>
      <c r="BN217" s="7">
        <f t="shared" si="4"/>
        <v>0</v>
      </c>
    </row>
    <row r="218" spans="28:66" x14ac:dyDescent="0.25">
      <c r="AB218" s="34"/>
      <c r="AY218" s="15"/>
      <c r="AZ218" s="15"/>
      <c r="BA218" s="15"/>
      <c r="BB218" s="15"/>
      <c r="BN218" s="7">
        <f t="shared" si="4"/>
        <v>0</v>
      </c>
    </row>
    <row r="219" spans="28:66" x14ac:dyDescent="0.25">
      <c r="AB219" s="34"/>
      <c r="AY219" s="15"/>
      <c r="AZ219" s="15"/>
      <c r="BA219" s="15"/>
      <c r="BB219" s="15"/>
      <c r="BN219" s="7">
        <f t="shared" si="4"/>
        <v>0</v>
      </c>
    </row>
    <row r="220" spans="28:66" x14ac:dyDescent="0.25">
      <c r="AB220" s="34"/>
      <c r="AY220" s="15"/>
      <c r="AZ220" s="15"/>
      <c r="BA220" s="15"/>
      <c r="BB220" s="15"/>
      <c r="BN220" s="7">
        <f t="shared" si="4"/>
        <v>0</v>
      </c>
    </row>
    <row r="221" spans="28:66" x14ac:dyDescent="0.25">
      <c r="AB221" s="34"/>
      <c r="AY221" s="15"/>
      <c r="AZ221" s="15"/>
      <c r="BA221" s="15"/>
      <c r="BB221" s="15"/>
      <c r="BN221" s="7">
        <f t="shared" si="4"/>
        <v>0</v>
      </c>
    </row>
    <row r="222" spans="28:66" x14ac:dyDescent="0.25">
      <c r="AB222" s="34"/>
      <c r="AY222" s="15"/>
      <c r="AZ222" s="15"/>
      <c r="BA222" s="15"/>
      <c r="BB222" s="15"/>
      <c r="BN222" s="7">
        <f t="shared" si="4"/>
        <v>0</v>
      </c>
    </row>
    <row r="223" spans="28:66" x14ac:dyDescent="0.25">
      <c r="AB223" s="34"/>
      <c r="AY223" s="15"/>
      <c r="AZ223" s="15"/>
      <c r="BA223" s="15"/>
      <c r="BB223" s="15"/>
      <c r="BN223" s="7">
        <f t="shared" si="4"/>
        <v>0</v>
      </c>
    </row>
    <row r="224" spans="28:66" x14ac:dyDescent="0.25">
      <c r="AB224" s="34"/>
      <c r="AY224" s="15"/>
      <c r="AZ224" s="15"/>
      <c r="BA224" s="15"/>
      <c r="BB224" s="15"/>
      <c r="BN224" s="7">
        <f t="shared" si="4"/>
        <v>0</v>
      </c>
    </row>
    <row r="225" spans="28:66" x14ac:dyDescent="0.25">
      <c r="AB225" s="34"/>
      <c r="AY225" s="15"/>
      <c r="AZ225" s="15"/>
      <c r="BA225" s="15"/>
      <c r="BB225" s="15"/>
      <c r="BN225" s="7">
        <f t="shared" si="4"/>
        <v>0</v>
      </c>
    </row>
    <row r="226" spans="28:66" x14ac:dyDescent="0.25">
      <c r="AB226" s="34"/>
      <c r="AY226" s="15"/>
      <c r="AZ226" s="15"/>
      <c r="BA226" s="15"/>
      <c r="BB226" s="15"/>
      <c r="BN226" s="7">
        <f t="shared" si="4"/>
        <v>0</v>
      </c>
    </row>
    <row r="227" spans="28:66" x14ac:dyDescent="0.25">
      <c r="AB227" s="34"/>
      <c r="AY227" s="15"/>
      <c r="AZ227" s="15"/>
      <c r="BA227" s="15"/>
      <c r="BB227" s="15"/>
      <c r="BN227" s="7">
        <f t="shared" si="4"/>
        <v>0</v>
      </c>
    </row>
    <row r="228" spans="28:66" x14ac:dyDescent="0.25">
      <c r="AB228" s="34"/>
      <c r="AY228" s="15"/>
      <c r="AZ228" s="15"/>
      <c r="BA228" s="15"/>
      <c r="BB228" s="15"/>
      <c r="BN228" s="7">
        <f t="shared" si="4"/>
        <v>0</v>
      </c>
    </row>
    <row r="229" spans="28:66" x14ac:dyDescent="0.25">
      <c r="AB229" s="34"/>
      <c r="AY229" s="15"/>
      <c r="AZ229" s="15"/>
      <c r="BA229" s="15"/>
      <c r="BB229" s="15"/>
      <c r="BN229" s="7">
        <f t="shared" si="4"/>
        <v>0</v>
      </c>
    </row>
    <row r="230" spans="28:66" x14ac:dyDescent="0.25">
      <c r="AB230" s="34"/>
      <c r="AY230" s="15"/>
      <c r="AZ230" s="15"/>
      <c r="BA230" s="15"/>
      <c r="BB230" s="15"/>
      <c r="BN230" s="7">
        <f t="shared" si="4"/>
        <v>0</v>
      </c>
    </row>
    <row r="231" spans="28:66" x14ac:dyDescent="0.25">
      <c r="AB231" s="34"/>
      <c r="AY231" s="15"/>
      <c r="AZ231" s="15"/>
      <c r="BA231" s="15"/>
      <c r="BB231" s="15"/>
      <c r="BN231" s="7">
        <f t="shared" si="4"/>
        <v>0</v>
      </c>
    </row>
    <row r="232" spans="28:66" x14ac:dyDescent="0.25">
      <c r="AB232" s="34"/>
      <c r="AY232" s="15"/>
      <c r="AZ232" s="15"/>
      <c r="BA232" s="15"/>
      <c r="BB232" s="15"/>
      <c r="BN232" s="7">
        <f t="shared" si="4"/>
        <v>0</v>
      </c>
    </row>
    <row r="233" spans="28:66" x14ac:dyDescent="0.25">
      <c r="AB233" s="34"/>
      <c r="AY233" s="15"/>
      <c r="AZ233" s="15"/>
      <c r="BA233" s="15"/>
      <c r="BB233" s="15"/>
      <c r="BN233" s="7">
        <f t="shared" si="4"/>
        <v>0</v>
      </c>
    </row>
    <row r="234" spans="28:66" x14ac:dyDescent="0.25">
      <c r="AB234" s="34"/>
      <c r="AY234" s="15"/>
      <c r="AZ234" s="15"/>
      <c r="BA234" s="15"/>
      <c r="BB234" s="15"/>
      <c r="BN234" s="7">
        <f t="shared" si="4"/>
        <v>0</v>
      </c>
    </row>
    <row r="235" spans="28:66" x14ac:dyDescent="0.25">
      <c r="AB235" s="34"/>
      <c r="AY235" s="15"/>
      <c r="AZ235" s="15"/>
      <c r="BA235" s="15"/>
      <c r="BB235" s="15"/>
      <c r="BN235" s="7">
        <f t="shared" si="4"/>
        <v>0</v>
      </c>
    </row>
    <row r="236" spans="28:66" x14ac:dyDescent="0.25">
      <c r="AB236" s="34"/>
      <c r="AY236" s="15"/>
      <c r="AZ236" s="15"/>
      <c r="BA236" s="15"/>
      <c r="BB236" s="15"/>
      <c r="BN236" s="7">
        <f t="shared" si="4"/>
        <v>0</v>
      </c>
    </row>
    <row r="237" spans="28:66" x14ac:dyDescent="0.25">
      <c r="AB237" s="34"/>
      <c r="AY237" s="15"/>
      <c r="AZ237" s="15"/>
      <c r="BA237" s="15"/>
      <c r="BB237" s="15"/>
      <c r="BN237" s="7">
        <f t="shared" si="4"/>
        <v>0</v>
      </c>
    </row>
    <row r="238" spans="28:66" x14ac:dyDescent="0.25">
      <c r="AB238" s="34"/>
      <c r="AY238" s="15"/>
      <c r="AZ238" s="15"/>
      <c r="BA238" s="15"/>
      <c r="BB238" s="15"/>
      <c r="BN238" s="7">
        <f t="shared" si="4"/>
        <v>0</v>
      </c>
    </row>
    <row r="239" spans="28:66" x14ac:dyDescent="0.25">
      <c r="AB239" s="34"/>
      <c r="AY239" s="15"/>
      <c r="AZ239" s="15"/>
      <c r="BA239" s="15"/>
      <c r="BB239" s="15"/>
      <c r="BN239" s="7">
        <f t="shared" si="4"/>
        <v>0</v>
      </c>
    </row>
    <row r="240" spans="28:66" x14ac:dyDescent="0.25">
      <c r="AB240" s="34"/>
      <c r="AY240" s="15"/>
      <c r="AZ240" s="15"/>
      <c r="BA240" s="15"/>
      <c r="BB240" s="15"/>
      <c r="BN240" s="7">
        <f t="shared" si="4"/>
        <v>0</v>
      </c>
    </row>
    <row r="241" spans="28:66" x14ac:dyDescent="0.25">
      <c r="AB241" s="34"/>
      <c r="AY241" s="15"/>
      <c r="AZ241" s="15"/>
      <c r="BA241" s="15"/>
      <c r="BB241" s="15"/>
      <c r="BN241" s="7">
        <f t="shared" si="4"/>
        <v>0</v>
      </c>
    </row>
    <row r="242" spans="28:66" x14ac:dyDescent="0.25">
      <c r="AB242" s="34"/>
      <c r="AY242" s="15"/>
      <c r="AZ242" s="15"/>
      <c r="BA242" s="15"/>
      <c r="BB242" s="15"/>
      <c r="BN242" s="7">
        <f t="shared" si="4"/>
        <v>0</v>
      </c>
    </row>
    <row r="243" spans="28:66" x14ac:dyDescent="0.25">
      <c r="AB243" s="34"/>
      <c r="AY243" s="15"/>
      <c r="AZ243" s="15"/>
      <c r="BA243" s="15"/>
      <c r="BB243" s="15"/>
      <c r="BN243" s="7">
        <f t="shared" si="4"/>
        <v>0</v>
      </c>
    </row>
    <row r="244" spans="28:66" x14ac:dyDescent="0.25">
      <c r="AB244" s="34"/>
      <c r="AY244" s="15"/>
      <c r="AZ244" s="15"/>
      <c r="BA244" s="15"/>
      <c r="BB244" s="15"/>
      <c r="BN244" s="7">
        <f t="shared" si="4"/>
        <v>0</v>
      </c>
    </row>
    <row r="245" spans="28:66" x14ac:dyDescent="0.25">
      <c r="AB245" s="34"/>
      <c r="AY245" s="15"/>
      <c r="AZ245" s="15"/>
      <c r="BA245" s="15"/>
      <c r="BB245" s="15"/>
      <c r="BN245" s="7">
        <f t="shared" si="4"/>
        <v>0</v>
      </c>
    </row>
    <row r="246" spans="28:66" x14ac:dyDescent="0.25">
      <c r="AB246" s="34"/>
      <c r="AY246" s="15"/>
      <c r="AZ246" s="15"/>
      <c r="BA246" s="15"/>
      <c r="BB246" s="15"/>
      <c r="BN246" s="7">
        <f t="shared" si="4"/>
        <v>0</v>
      </c>
    </row>
    <row r="247" spans="28:66" x14ac:dyDescent="0.25">
      <c r="AB247" s="34"/>
      <c r="AY247" s="15"/>
      <c r="AZ247" s="15"/>
      <c r="BA247" s="15"/>
      <c r="BB247" s="15"/>
      <c r="BN247" s="7">
        <f t="shared" si="4"/>
        <v>0</v>
      </c>
    </row>
    <row r="248" spans="28:66" x14ac:dyDescent="0.25">
      <c r="AB248" s="34"/>
      <c r="AY248" s="15"/>
      <c r="AZ248" s="15"/>
      <c r="BA248" s="15"/>
      <c r="BB248" s="15"/>
      <c r="BN248" s="7">
        <f t="shared" si="4"/>
        <v>0</v>
      </c>
    </row>
    <row r="249" spans="28:66" x14ac:dyDescent="0.25">
      <c r="AB249" s="34"/>
      <c r="AY249" s="15"/>
      <c r="AZ249" s="15"/>
      <c r="BA249" s="15"/>
      <c r="BB249" s="15"/>
      <c r="BN249" s="7">
        <f t="shared" si="4"/>
        <v>0</v>
      </c>
    </row>
    <row r="250" spans="28:66" x14ac:dyDescent="0.25">
      <c r="AB250" s="34"/>
      <c r="AY250" s="15"/>
      <c r="AZ250" s="15"/>
      <c r="BA250" s="15"/>
      <c r="BB250" s="15"/>
      <c r="BN250" s="7">
        <f t="shared" si="4"/>
        <v>0</v>
      </c>
    </row>
    <row r="251" spans="28:66" x14ac:dyDescent="0.25">
      <c r="AB251" s="34"/>
      <c r="AY251" s="15"/>
      <c r="AZ251" s="15"/>
      <c r="BA251" s="15"/>
      <c r="BB251" s="15"/>
      <c r="BN251" s="7">
        <f t="shared" si="4"/>
        <v>0</v>
      </c>
    </row>
    <row r="252" spans="28:66" x14ac:dyDescent="0.25">
      <c r="AB252" s="34"/>
      <c r="AY252" s="15"/>
      <c r="AZ252" s="15"/>
      <c r="BA252" s="15"/>
      <c r="BB252" s="15"/>
      <c r="BN252" s="7">
        <f t="shared" si="4"/>
        <v>0</v>
      </c>
    </row>
    <row r="253" spans="28:66" x14ac:dyDescent="0.25">
      <c r="AB253" s="34"/>
      <c r="AY253" s="15"/>
      <c r="AZ253" s="15"/>
      <c r="BA253" s="15"/>
      <c r="BB253" s="15"/>
      <c r="BN253" s="7">
        <f t="shared" si="4"/>
        <v>0</v>
      </c>
    </row>
    <row r="254" spans="28:66" x14ac:dyDescent="0.25">
      <c r="AB254" s="34"/>
      <c r="AY254" s="15"/>
      <c r="AZ254" s="15"/>
      <c r="BA254" s="15"/>
      <c r="BB254" s="15"/>
      <c r="BN254" s="7">
        <f t="shared" si="4"/>
        <v>0</v>
      </c>
    </row>
    <row r="255" spans="28:66" x14ac:dyDescent="0.25">
      <c r="AB255" s="34"/>
      <c r="AY255" s="15"/>
      <c r="AZ255" s="15"/>
      <c r="BA255" s="15"/>
      <c r="BB255" s="15"/>
      <c r="BN255" s="7">
        <f t="shared" ref="BN255:BN318" si="5">SUM(BC255:BM255)</f>
        <v>0</v>
      </c>
    </row>
    <row r="256" spans="28:66" x14ac:dyDescent="0.25">
      <c r="AB256" s="34"/>
      <c r="AY256" s="15"/>
      <c r="AZ256" s="15"/>
      <c r="BA256" s="15"/>
      <c r="BB256" s="15"/>
      <c r="BN256" s="7">
        <f t="shared" si="5"/>
        <v>0</v>
      </c>
    </row>
    <row r="257" spans="28:66" x14ac:dyDescent="0.25">
      <c r="AB257" s="34"/>
      <c r="AY257" s="15"/>
      <c r="AZ257" s="15"/>
      <c r="BA257" s="15"/>
      <c r="BB257" s="15"/>
      <c r="BN257" s="7">
        <f t="shared" si="5"/>
        <v>0</v>
      </c>
    </row>
    <row r="258" spans="28:66" x14ac:dyDescent="0.25">
      <c r="AB258" s="34"/>
      <c r="AY258" s="15"/>
      <c r="AZ258" s="15"/>
      <c r="BA258" s="15"/>
      <c r="BB258" s="15"/>
      <c r="BN258" s="7">
        <f t="shared" si="5"/>
        <v>0</v>
      </c>
    </row>
    <row r="259" spans="28:66" x14ac:dyDescent="0.25">
      <c r="AB259" s="34"/>
      <c r="AY259" s="15"/>
      <c r="AZ259" s="15"/>
      <c r="BA259" s="15"/>
      <c r="BB259" s="15"/>
      <c r="BN259" s="7">
        <f t="shared" si="5"/>
        <v>0</v>
      </c>
    </row>
    <row r="260" spans="28:66" x14ac:dyDescent="0.25">
      <c r="AB260" s="34"/>
      <c r="AY260" s="15"/>
      <c r="AZ260" s="15"/>
      <c r="BA260" s="15"/>
      <c r="BB260" s="15"/>
      <c r="BN260" s="7">
        <f t="shared" si="5"/>
        <v>0</v>
      </c>
    </row>
    <row r="261" spans="28:66" x14ac:dyDescent="0.25">
      <c r="AB261" s="34"/>
      <c r="AY261" s="15"/>
      <c r="AZ261" s="15"/>
      <c r="BA261" s="15"/>
      <c r="BB261" s="15"/>
      <c r="BN261" s="7">
        <f t="shared" si="5"/>
        <v>0</v>
      </c>
    </row>
    <row r="262" spans="28:66" x14ac:dyDescent="0.25">
      <c r="AB262" s="34"/>
      <c r="AY262" s="15"/>
      <c r="AZ262" s="15"/>
      <c r="BA262" s="15"/>
      <c r="BB262" s="15"/>
      <c r="BN262" s="7">
        <f t="shared" si="5"/>
        <v>0</v>
      </c>
    </row>
    <row r="263" spans="28:66" x14ac:dyDescent="0.25">
      <c r="AB263" s="34"/>
      <c r="AY263" s="15"/>
      <c r="AZ263" s="15"/>
      <c r="BA263" s="15"/>
      <c r="BB263" s="15"/>
      <c r="BN263" s="7">
        <f t="shared" si="5"/>
        <v>0</v>
      </c>
    </row>
    <row r="264" spans="28:66" x14ac:dyDescent="0.25">
      <c r="AB264" s="34"/>
      <c r="AY264" s="15"/>
      <c r="AZ264" s="15"/>
      <c r="BA264" s="15"/>
      <c r="BB264" s="15"/>
      <c r="BN264" s="7">
        <f t="shared" si="5"/>
        <v>0</v>
      </c>
    </row>
    <row r="265" spans="28:66" x14ac:dyDescent="0.25">
      <c r="AB265" s="34"/>
      <c r="AY265" s="15"/>
      <c r="AZ265" s="15"/>
      <c r="BA265" s="15"/>
      <c r="BB265" s="15"/>
      <c r="BN265" s="7">
        <f t="shared" si="5"/>
        <v>0</v>
      </c>
    </row>
    <row r="266" spans="28:66" x14ac:dyDescent="0.25">
      <c r="AB266" s="34"/>
      <c r="AY266" s="15"/>
      <c r="AZ266" s="15"/>
      <c r="BA266" s="15"/>
      <c r="BB266" s="15"/>
      <c r="BN266" s="7">
        <f t="shared" si="5"/>
        <v>0</v>
      </c>
    </row>
    <row r="267" spans="28:66" x14ac:dyDescent="0.25">
      <c r="AB267" s="34"/>
      <c r="AY267" s="15"/>
      <c r="AZ267" s="15"/>
      <c r="BA267" s="15"/>
      <c r="BB267" s="15"/>
      <c r="BN267" s="7">
        <f t="shared" si="5"/>
        <v>0</v>
      </c>
    </row>
    <row r="268" spans="28:66" x14ac:dyDescent="0.25">
      <c r="AB268" s="34"/>
      <c r="AY268" s="15"/>
      <c r="AZ268" s="15"/>
      <c r="BA268" s="15"/>
      <c r="BB268" s="15"/>
      <c r="BN268" s="7">
        <f t="shared" si="5"/>
        <v>0</v>
      </c>
    </row>
    <row r="269" spans="28:66" x14ac:dyDescent="0.25">
      <c r="AB269" s="34"/>
      <c r="AY269" s="15"/>
      <c r="AZ269" s="15"/>
      <c r="BA269" s="15"/>
      <c r="BB269" s="15"/>
      <c r="BN269" s="7">
        <f t="shared" si="5"/>
        <v>0</v>
      </c>
    </row>
    <row r="270" spans="28:66" x14ac:dyDescent="0.25">
      <c r="AB270" s="34"/>
      <c r="AY270" s="15"/>
      <c r="AZ270" s="15"/>
      <c r="BA270" s="15"/>
      <c r="BB270" s="15"/>
      <c r="BN270" s="7">
        <f t="shared" si="5"/>
        <v>0</v>
      </c>
    </row>
    <row r="271" spans="28:66" x14ac:dyDescent="0.25">
      <c r="AB271" s="34"/>
      <c r="AY271" s="15"/>
      <c r="AZ271" s="15"/>
      <c r="BA271" s="15"/>
      <c r="BB271" s="15"/>
      <c r="BN271" s="7">
        <f t="shared" si="5"/>
        <v>0</v>
      </c>
    </row>
    <row r="272" spans="28:66" x14ac:dyDescent="0.25">
      <c r="AB272" s="34"/>
      <c r="AY272" s="15"/>
      <c r="AZ272" s="15"/>
      <c r="BA272" s="15"/>
      <c r="BB272" s="15"/>
      <c r="BN272" s="7">
        <f t="shared" si="5"/>
        <v>0</v>
      </c>
    </row>
    <row r="273" spans="28:66" x14ac:dyDescent="0.25">
      <c r="AB273" s="34"/>
      <c r="AY273" s="15"/>
      <c r="AZ273" s="15"/>
      <c r="BA273" s="15"/>
      <c r="BB273" s="15"/>
      <c r="BN273" s="7">
        <f t="shared" si="5"/>
        <v>0</v>
      </c>
    </row>
    <row r="274" spans="28:66" x14ac:dyDescent="0.25">
      <c r="AB274" s="34"/>
      <c r="AY274" s="15"/>
      <c r="AZ274" s="15"/>
      <c r="BA274" s="15"/>
      <c r="BB274" s="15"/>
      <c r="BN274" s="7">
        <f t="shared" si="5"/>
        <v>0</v>
      </c>
    </row>
    <row r="275" spans="28:66" x14ac:dyDescent="0.25">
      <c r="AB275" s="34"/>
      <c r="AY275" s="15"/>
      <c r="AZ275" s="15"/>
      <c r="BA275" s="15"/>
      <c r="BB275" s="15"/>
      <c r="BN275" s="7">
        <f t="shared" si="5"/>
        <v>0</v>
      </c>
    </row>
    <row r="276" spans="28:66" x14ac:dyDescent="0.25">
      <c r="AB276" s="34"/>
      <c r="AY276" s="15"/>
      <c r="AZ276" s="15"/>
      <c r="BA276" s="15"/>
      <c r="BB276" s="15"/>
      <c r="BN276" s="7">
        <f t="shared" si="5"/>
        <v>0</v>
      </c>
    </row>
    <row r="277" spans="28:66" x14ac:dyDescent="0.25">
      <c r="AB277" s="34"/>
      <c r="AY277" s="15"/>
      <c r="AZ277" s="15"/>
      <c r="BA277" s="15"/>
      <c r="BB277" s="15"/>
      <c r="BN277" s="7">
        <f t="shared" si="5"/>
        <v>0</v>
      </c>
    </row>
    <row r="278" spans="28:66" x14ac:dyDescent="0.25">
      <c r="AB278" s="34"/>
      <c r="AY278" s="15"/>
      <c r="AZ278" s="15"/>
      <c r="BA278" s="15"/>
      <c r="BB278" s="15"/>
      <c r="BN278" s="7">
        <f t="shared" si="5"/>
        <v>0</v>
      </c>
    </row>
    <row r="279" spans="28:66" x14ac:dyDescent="0.25">
      <c r="AB279" s="34"/>
      <c r="AY279" s="15"/>
      <c r="AZ279" s="15"/>
      <c r="BA279" s="15"/>
      <c r="BB279" s="15"/>
      <c r="BN279" s="7">
        <f t="shared" si="5"/>
        <v>0</v>
      </c>
    </row>
    <row r="280" spans="28:66" x14ac:dyDescent="0.25">
      <c r="AB280" s="34"/>
      <c r="AY280" s="15"/>
      <c r="AZ280" s="15"/>
      <c r="BA280" s="15"/>
      <c r="BB280" s="15"/>
      <c r="BN280" s="7">
        <f t="shared" si="5"/>
        <v>0</v>
      </c>
    </row>
    <row r="281" spans="28:66" x14ac:dyDescent="0.25">
      <c r="AB281" s="34"/>
      <c r="AY281" s="15"/>
      <c r="AZ281" s="15"/>
      <c r="BA281" s="15"/>
      <c r="BB281" s="15"/>
      <c r="BN281" s="7">
        <f t="shared" si="5"/>
        <v>0</v>
      </c>
    </row>
    <row r="282" spans="28:66" x14ac:dyDescent="0.25">
      <c r="AB282" s="34"/>
      <c r="AY282" s="15"/>
      <c r="AZ282" s="15"/>
      <c r="BA282" s="15"/>
      <c r="BB282" s="15"/>
      <c r="BN282" s="7">
        <f t="shared" si="5"/>
        <v>0</v>
      </c>
    </row>
    <row r="283" spans="28:66" x14ac:dyDescent="0.25">
      <c r="AB283" s="34"/>
      <c r="AY283" s="15"/>
      <c r="AZ283" s="15"/>
      <c r="BA283" s="15"/>
      <c r="BB283" s="15"/>
      <c r="BN283" s="7">
        <f t="shared" si="5"/>
        <v>0</v>
      </c>
    </row>
    <row r="284" spans="28:66" x14ac:dyDescent="0.25">
      <c r="AB284" s="34"/>
      <c r="AY284" s="15"/>
      <c r="AZ284" s="15"/>
      <c r="BA284" s="15"/>
      <c r="BB284" s="15"/>
      <c r="BN284" s="7">
        <f t="shared" si="5"/>
        <v>0</v>
      </c>
    </row>
    <row r="285" spans="28:66" x14ac:dyDescent="0.25">
      <c r="AB285" s="34"/>
      <c r="AY285" s="15"/>
      <c r="AZ285" s="15"/>
      <c r="BA285" s="15"/>
      <c r="BB285" s="15"/>
      <c r="BN285" s="7">
        <f t="shared" si="5"/>
        <v>0</v>
      </c>
    </row>
    <row r="286" spans="28:66" x14ac:dyDescent="0.25">
      <c r="AB286" s="34"/>
      <c r="AY286" s="15"/>
      <c r="AZ286" s="15"/>
      <c r="BA286" s="15"/>
      <c r="BB286" s="15"/>
      <c r="BN286" s="7">
        <f t="shared" si="5"/>
        <v>0</v>
      </c>
    </row>
    <row r="287" spans="28:66" x14ac:dyDescent="0.25">
      <c r="AB287" s="34"/>
      <c r="AY287" s="15"/>
      <c r="AZ287" s="15"/>
      <c r="BA287" s="15"/>
      <c r="BB287" s="15"/>
      <c r="BN287" s="7">
        <f t="shared" si="5"/>
        <v>0</v>
      </c>
    </row>
    <row r="288" spans="28:66" x14ac:dyDescent="0.25">
      <c r="AB288" s="34"/>
      <c r="AY288" s="15"/>
      <c r="AZ288" s="15"/>
      <c r="BA288" s="15"/>
      <c r="BB288" s="15"/>
      <c r="BN288" s="7">
        <f t="shared" si="5"/>
        <v>0</v>
      </c>
    </row>
    <row r="289" spans="28:66" x14ac:dyDescent="0.25">
      <c r="AB289" s="34"/>
      <c r="AY289" s="15"/>
      <c r="AZ289" s="15"/>
      <c r="BA289" s="15"/>
      <c r="BB289" s="15"/>
      <c r="BN289" s="7">
        <f t="shared" si="5"/>
        <v>0</v>
      </c>
    </row>
    <row r="290" spans="28:66" x14ac:dyDescent="0.25">
      <c r="AB290" s="34"/>
      <c r="AY290" s="15"/>
      <c r="AZ290" s="15"/>
      <c r="BA290" s="15"/>
      <c r="BB290" s="15"/>
      <c r="BN290" s="7">
        <f t="shared" si="5"/>
        <v>0</v>
      </c>
    </row>
    <row r="291" spans="28:66" x14ac:dyDescent="0.25">
      <c r="AB291" s="34"/>
      <c r="AY291" s="15"/>
      <c r="AZ291" s="15"/>
      <c r="BA291" s="15"/>
      <c r="BB291" s="15"/>
      <c r="BN291" s="7">
        <f t="shared" si="5"/>
        <v>0</v>
      </c>
    </row>
    <row r="292" spans="28:66" x14ac:dyDescent="0.25">
      <c r="AB292" s="34"/>
      <c r="AY292" s="15"/>
      <c r="AZ292" s="15"/>
      <c r="BA292" s="15"/>
      <c r="BB292" s="15"/>
      <c r="BN292" s="7">
        <f t="shared" si="5"/>
        <v>0</v>
      </c>
    </row>
    <row r="293" spans="28:66" x14ac:dyDescent="0.25">
      <c r="AB293" s="34"/>
      <c r="AY293" s="15"/>
      <c r="AZ293" s="15"/>
      <c r="BA293" s="15"/>
      <c r="BB293" s="15"/>
      <c r="BN293" s="7">
        <f t="shared" si="5"/>
        <v>0</v>
      </c>
    </row>
    <row r="294" spans="28:66" x14ac:dyDescent="0.25">
      <c r="AB294" s="34"/>
      <c r="AY294" s="15"/>
      <c r="AZ294" s="15"/>
      <c r="BA294" s="15"/>
      <c r="BB294" s="15"/>
      <c r="BN294" s="7">
        <f t="shared" si="5"/>
        <v>0</v>
      </c>
    </row>
    <row r="295" spans="28:66" x14ac:dyDescent="0.25">
      <c r="AB295" s="34"/>
      <c r="AY295" s="15"/>
      <c r="AZ295" s="15"/>
      <c r="BA295" s="15"/>
      <c r="BB295" s="15"/>
      <c r="BN295" s="7">
        <f t="shared" si="5"/>
        <v>0</v>
      </c>
    </row>
    <row r="296" spans="28:66" x14ac:dyDescent="0.25">
      <c r="AB296" s="34"/>
      <c r="AY296" s="15"/>
      <c r="AZ296" s="15"/>
      <c r="BA296" s="15"/>
      <c r="BB296" s="15"/>
      <c r="BN296" s="7">
        <f t="shared" si="5"/>
        <v>0</v>
      </c>
    </row>
    <row r="297" spans="28:66" x14ac:dyDescent="0.25">
      <c r="AB297" s="34"/>
      <c r="AY297" s="15"/>
      <c r="AZ297" s="15"/>
      <c r="BA297" s="15"/>
      <c r="BB297" s="15"/>
      <c r="BN297" s="7">
        <f t="shared" si="5"/>
        <v>0</v>
      </c>
    </row>
    <row r="298" spans="28:66" x14ac:dyDescent="0.25">
      <c r="AB298" s="34"/>
      <c r="AY298" s="15"/>
      <c r="AZ298" s="15"/>
      <c r="BA298" s="15"/>
      <c r="BB298" s="15"/>
      <c r="BN298" s="7">
        <f t="shared" si="5"/>
        <v>0</v>
      </c>
    </row>
    <row r="299" spans="28:66" x14ac:dyDescent="0.25">
      <c r="AB299" s="34"/>
      <c r="AY299" s="15"/>
      <c r="AZ299" s="15"/>
      <c r="BA299" s="15"/>
      <c r="BB299" s="15"/>
      <c r="BN299" s="7">
        <f t="shared" si="5"/>
        <v>0</v>
      </c>
    </row>
    <row r="300" spans="28:66" x14ac:dyDescent="0.25">
      <c r="AB300" s="34"/>
      <c r="AY300" s="15"/>
      <c r="AZ300" s="15"/>
      <c r="BA300" s="15"/>
      <c r="BB300" s="15"/>
      <c r="BN300" s="7">
        <f t="shared" si="5"/>
        <v>0</v>
      </c>
    </row>
    <row r="301" spans="28:66" x14ac:dyDescent="0.25">
      <c r="AB301" s="34"/>
      <c r="AY301" s="15"/>
      <c r="AZ301" s="15"/>
      <c r="BA301" s="15"/>
      <c r="BB301" s="15"/>
      <c r="BN301" s="7">
        <f t="shared" si="5"/>
        <v>0</v>
      </c>
    </row>
    <row r="302" spans="28:66" x14ac:dyDescent="0.25">
      <c r="AB302" s="34"/>
      <c r="AY302" s="15"/>
      <c r="AZ302" s="15"/>
      <c r="BA302" s="15"/>
      <c r="BB302" s="15"/>
      <c r="BN302" s="7">
        <f t="shared" si="5"/>
        <v>0</v>
      </c>
    </row>
    <row r="303" spans="28:66" x14ac:dyDescent="0.25">
      <c r="AB303" s="34"/>
      <c r="AY303" s="15"/>
      <c r="AZ303" s="15"/>
      <c r="BA303" s="15"/>
      <c r="BB303" s="15"/>
      <c r="BN303" s="7">
        <f t="shared" si="5"/>
        <v>0</v>
      </c>
    </row>
    <row r="304" spans="28:66" x14ac:dyDescent="0.25">
      <c r="AB304" s="34"/>
      <c r="AY304" s="15"/>
      <c r="AZ304" s="15"/>
      <c r="BA304" s="15"/>
      <c r="BB304" s="15"/>
      <c r="BN304" s="7">
        <f t="shared" si="5"/>
        <v>0</v>
      </c>
    </row>
    <row r="305" spans="28:66" x14ac:dyDescent="0.25">
      <c r="AB305" s="34"/>
      <c r="AY305" s="15"/>
      <c r="AZ305" s="15"/>
      <c r="BA305" s="15"/>
      <c r="BB305" s="15"/>
      <c r="BN305" s="7">
        <f t="shared" si="5"/>
        <v>0</v>
      </c>
    </row>
    <row r="306" spans="28:66" x14ac:dyDescent="0.25">
      <c r="AB306" s="34"/>
      <c r="AY306" s="15"/>
      <c r="AZ306" s="15"/>
      <c r="BA306" s="15"/>
      <c r="BB306" s="15"/>
      <c r="BN306" s="7">
        <f t="shared" si="5"/>
        <v>0</v>
      </c>
    </row>
    <row r="307" spans="28:66" x14ac:dyDescent="0.25">
      <c r="AB307" s="34"/>
      <c r="AY307" s="15"/>
      <c r="AZ307" s="15"/>
      <c r="BA307" s="15"/>
      <c r="BB307" s="15"/>
      <c r="BN307" s="7">
        <f t="shared" si="5"/>
        <v>0</v>
      </c>
    </row>
    <row r="308" spans="28:66" x14ac:dyDescent="0.25">
      <c r="AB308" s="34"/>
      <c r="AY308" s="15"/>
      <c r="AZ308" s="15"/>
      <c r="BA308" s="15"/>
      <c r="BB308" s="15"/>
      <c r="BN308" s="7">
        <f t="shared" si="5"/>
        <v>0</v>
      </c>
    </row>
    <row r="309" spans="28:66" x14ac:dyDescent="0.25">
      <c r="AB309" s="34"/>
      <c r="AY309" s="15"/>
      <c r="AZ309" s="15"/>
      <c r="BA309" s="15"/>
      <c r="BB309" s="15"/>
      <c r="BN309" s="7">
        <f t="shared" si="5"/>
        <v>0</v>
      </c>
    </row>
    <row r="310" spans="28:66" x14ac:dyDescent="0.25">
      <c r="AB310" s="34"/>
      <c r="AY310" s="15"/>
      <c r="AZ310" s="15"/>
      <c r="BA310" s="15"/>
      <c r="BB310" s="15"/>
      <c r="BN310" s="7">
        <f t="shared" si="5"/>
        <v>0</v>
      </c>
    </row>
    <row r="311" spans="28:66" x14ac:dyDescent="0.25">
      <c r="AB311" s="34"/>
      <c r="AY311" s="15"/>
      <c r="AZ311" s="15"/>
      <c r="BA311" s="15"/>
      <c r="BB311" s="15"/>
      <c r="BN311" s="7">
        <f t="shared" si="5"/>
        <v>0</v>
      </c>
    </row>
    <row r="312" spans="28:66" x14ac:dyDescent="0.25">
      <c r="AB312" s="34"/>
      <c r="AY312" s="15"/>
      <c r="AZ312" s="15"/>
      <c r="BA312" s="15"/>
      <c r="BB312" s="15"/>
      <c r="BN312" s="7">
        <f t="shared" si="5"/>
        <v>0</v>
      </c>
    </row>
    <row r="313" spans="28:66" x14ac:dyDescent="0.25">
      <c r="AB313" s="34"/>
      <c r="AY313" s="15"/>
      <c r="AZ313" s="15"/>
      <c r="BA313" s="15"/>
      <c r="BB313" s="15"/>
      <c r="BN313" s="7">
        <f t="shared" si="5"/>
        <v>0</v>
      </c>
    </row>
    <row r="314" spans="28:66" x14ac:dyDescent="0.25">
      <c r="AB314" s="34"/>
      <c r="AY314" s="15"/>
      <c r="AZ314" s="15"/>
      <c r="BA314" s="15"/>
      <c r="BB314" s="15"/>
      <c r="BN314" s="7">
        <f t="shared" si="5"/>
        <v>0</v>
      </c>
    </row>
    <row r="315" spans="28:66" x14ac:dyDescent="0.25">
      <c r="AB315" s="34"/>
      <c r="AY315" s="15"/>
      <c r="AZ315" s="15"/>
      <c r="BA315" s="15"/>
      <c r="BB315" s="15"/>
      <c r="BN315" s="7">
        <f t="shared" si="5"/>
        <v>0</v>
      </c>
    </row>
    <row r="316" spans="28:66" x14ac:dyDescent="0.25">
      <c r="AB316" s="34"/>
      <c r="AY316" s="15"/>
      <c r="AZ316" s="15"/>
      <c r="BA316" s="15"/>
      <c r="BB316" s="15"/>
      <c r="BN316" s="7">
        <f t="shared" si="5"/>
        <v>0</v>
      </c>
    </row>
    <row r="317" spans="28:66" x14ac:dyDescent="0.25">
      <c r="AB317" s="34"/>
      <c r="AY317" s="15"/>
      <c r="AZ317" s="15"/>
      <c r="BA317" s="15"/>
      <c r="BB317" s="15"/>
      <c r="BN317" s="7">
        <f t="shared" si="5"/>
        <v>0</v>
      </c>
    </row>
    <row r="318" spans="28:66" x14ac:dyDescent="0.25">
      <c r="AB318" s="34"/>
      <c r="AY318" s="15"/>
      <c r="AZ318" s="15"/>
      <c r="BA318" s="15"/>
      <c r="BB318" s="15"/>
      <c r="BN318" s="7">
        <f t="shared" si="5"/>
        <v>0</v>
      </c>
    </row>
    <row r="319" spans="28:66" x14ac:dyDescent="0.25">
      <c r="AB319" s="34"/>
      <c r="AY319" s="15"/>
      <c r="AZ319" s="15"/>
      <c r="BA319" s="15"/>
      <c r="BB319" s="15"/>
      <c r="BN319" s="7">
        <f t="shared" ref="BN319:BN382" si="6">SUM(BC319:BM319)</f>
        <v>0</v>
      </c>
    </row>
    <row r="320" spans="28:66" x14ac:dyDescent="0.25">
      <c r="AB320" s="34"/>
      <c r="AY320" s="15"/>
      <c r="AZ320" s="15"/>
      <c r="BA320" s="15"/>
      <c r="BB320" s="15"/>
      <c r="BN320" s="7">
        <f t="shared" si="6"/>
        <v>0</v>
      </c>
    </row>
    <row r="321" spans="28:66" x14ac:dyDescent="0.25">
      <c r="AB321" s="34"/>
      <c r="AY321" s="15"/>
      <c r="AZ321" s="15"/>
      <c r="BA321" s="15"/>
      <c r="BB321" s="15"/>
      <c r="BN321" s="7">
        <f t="shared" si="6"/>
        <v>0</v>
      </c>
    </row>
    <row r="322" spans="28:66" x14ac:dyDescent="0.25">
      <c r="AB322" s="34"/>
      <c r="AY322" s="15"/>
      <c r="AZ322" s="15"/>
      <c r="BA322" s="15"/>
      <c r="BB322" s="15"/>
      <c r="BN322" s="7">
        <f t="shared" si="6"/>
        <v>0</v>
      </c>
    </row>
    <row r="323" spans="28:66" x14ac:dyDescent="0.25">
      <c r="AB323" s="34"/>
      <c r="AY323" s="15"/>
      <c r="AZ323" s="15"/>
      <c r="BA323" s="15"/>
      <c r="BB323" s="15"/>
      <c r="BN323" s="7">
        <f t="shared" si="6"/>
        <v>0</v>
      </c>
    </row>
    <row r="324" spans="28:66" x14ac:dyDescent="0.25">
      <c r="AB324" s="34"/>
      <c r="AY324" s="15"/>
      <c r="AZ324" s="15"/>
      <c r="BA324" s="15"/>
      <c r="BB324" s="15"/>
      <c r="BN324" s="7">
        <f t="shared" si="6"/>
        <v>0</v>
      </c>
    </row>
    <row r="325" spans="28:66" x14ac:dyDescent="0.25">
      <c r="AB325" s="34"/>
      <c r="AY325" s="15"/>
      <c r="AZ325" s="15"/>
      <c r="BA325" s="15"/>
      <c r="BB325" s="15"/>
      <c r="BN325" s="7">
        <f t="shared" si="6"/>
        <v>0</v>
      </c>
    </row>
    <row r="326" spans="28:66" x14ac:dyDescent="0.25">
      <c r="AB326" s="34"/>
      <c r="AY326" s="15"/>
      <c r="AZ326" s="15"/>
      <c r="BA326" s="15"/>
      <c r="BB326" s="15"/>
      <c r="BN326" s="7">
        <f t="shared" si="6"/>
        <v>0</v>
      </c>
    </row>
    <row r="327" spans="28:66" x14ac:dyDescent="0.25">
      <c r="AB327" s="34"/>
      <c r="AY327" s="15"/>
      <c r="AZ327" s="15"/>
      <c r="BA327" s="15"/>
      <c r="BB327" s="15"/>
      <c r="BN327" s="7">
        <f t="shared" si="6"/>
        <v>0</v>
      </c>
    </row>
    <row r="328" spans="28:66" x14ac:dyDescent="0.25">
      <c r="AB328" s="34"/>
      <c r="AY328" s="15"/>
      <c r="AZ328" s="15"/>
      <c r="BA328" s="15"/>
      <c r="BB328" s="15"/>
      <c r="BN328" s="7">
        <f t="shared" si="6"/>
        <v>0</v>
      </c>
    </row>
    <row r="329" spans="28:66" x14ac:dyDescent="0.25">
      <c r="AB329" s="34"/>
      <c r="AY329" s="15"/>
      <c r="AZ329" s="15"/>
      <c r="BA329" s="15"/>
      <c r="BB329" s="15"/>
      <c r="BN329" s="7">
        <f t="shared" si="6"/>
        <v>0</v>
      </c>
    </row>
    <row r="330" spans="28:66" x14ac:dyDescent="0.25">
      <c r="AB330" s="34"/>
      <c r="AY330" s="15"/>
      <c r="AZ330" s="15"/>
      <c r="BA330" s="15"/>
      <c r="BB330" s="15"/>
      <c r="BN330" s="7">
        <f t="shared" si="6"/>
        <v>0</v>
      </c>
    </row>
    <row r="331" spans="28:66" x14ac:dyDescent="0.25">
      <c r="AB331" s="34"/>
      <c r="AY331" s="15"/>
      <c r="AZ331" s="15"/>
      <c r="BA331" s="15"/>
      <c r="BB331" s="15"/>
      <c r="BN331" s="7">
        <f t="shared" si="6"/>
        <v>0</v>
      </c>
    </row>
    <row r="332" spans="28:66" x14ac:dyDescent="0.25">
      <c r="AB332" s="34"/>
      <c r="AY332" s="15"/>
      <c r="AZ332" s="15"/>
      <c r="BA332" s="15"/>
      <c r="BB332" s="15"/>
      <c r="BN332" s="7">
        <f t="shared" si="6"/>
        <v>0</v>
      </c>
    </row>
    <row r="333" spans="28:66" x14ac:dyDescent="0.25">
      <c r="AB333" s="34"/>
      <c r="AY333" s="15"/>
      <c r="AZ333" s="15"/>
      <c r="BA333" s="15"/>
      <c r="BB333" s="15"/>
      <c r="BN333" s="7">
        <f t="shared" si="6"/>
        <v>0</v>
      </c>
    </row>
    <row r="334" spans="28:66" x14ac:dyDescent="0.25">
      <c r="AB334" s="34"/>
      <c r="AY334" s="15"/>
      <c r="AZ334" s="15"/>
      <c r="BA334" s="15"/>
      <c r="BB334" s="15"/>
      <c r="BN334" s="7">
        <f t="shared" si="6"/>
        <v>0</v>
      </c>
    </row>
    <row r="335" spans="28:66" x14ac:dyDescent="0.25">
      <c r="AB335" s="34"/>
      <c r="AY335" s="15"/>
      <c r="AZ335" s="15"/>
      <c r="BA335" s="15"/>
      <c r="BB335" s="15"/>
      <c r="BN335" s="7">
        <f t="shared" si="6"/>
        <v>0</v>
      </c>
    </row>
    <row r="336" spans="28:66" x14ac:dyDescent="0.25">
      <c r="AB336" s="34"/>
      <c r="AY336" s="15"/>
      <c r="AZ336" s="15"/>
      <c r="BA336" s="15"/>
      <c r="BB336" s="15"/>
      <c r="BN336" s="7">
        <f t="shared" si="6"/>
        <v>0</v>
      </c>
    </row>
    <row r="337" spans="28:66" x14ac:dyDescent="0.25">
      <c r="AB337" s="34"/>
      <c r="AY337" s="15"/>
      <c r="AZ337" s="15"/>
      <c r="BA337" s="15"/>
      <c r="BB337" s="15"/>
      <c r="BN337" s="7">
        <f t="shared" si="6"/>
        <v>0</v>
      </c>
    </row>
    <row r="338" spans="28:66" x14ac:dyDescent="0.25">
      <c r="AB338" s="34"/>
      <c r="AY338" s="15"/>
      <c r="AZ338" s="15"/>
      <c r="BA338" s="15"/>
      <c r="BB338" s="15"/>
      <c r="BN338" s="7">
        <f t="shared" si="6"/>
        <v>0</v>
      </c>
    </row>
    <row r="339" spans="28:66" x14ac:dyDescent="0.25">
      <c r="AB339" s="34"/>
      <c r="AY339" s="15"/>
      <c r="AZ339" s="15"/>
      <c r="BA339" s="15"/>
      <c r="BB339" s="15"/>
      <c r="BN339" s="7">
        <f t="shared" si="6"/>
        <v>0</v>
      </c>
    </row>
    <row r="340" spans="28:66" x14ac:dyDescent="0.25">
      <c r="AB340" s="34"/>
      <c r="AY340" s="15"/>
      <c r="AZ340" s="15"/>
      <c r="BA340" s="15"/>
      <c r="BB340" s="15"/>
      <c r="BN340" s="7">
        <f t="shared" si="6"/>
        <v>0</v>
      </c>
    </row>
    <row r="341" spans="28:66" x14ac:dyDescent="0.25">
      <c r="AB341" s="34"/>
      <c r="AY341" s="15"/>
      <c r="AZ341" s="15"/>
      <c r="BA341" s="15"/>
      <c r="BB341" s="15"/>
      <c r="BN341" s="7">
        <f t="shared" si="6"/>
        <v>0</v>
      </c>
    </row>
    <row r="342" spans="28:66" x14ac:dyDescent="0.25">
      <c r="AB342" s="34"/>
      <c r="AY342" s="15"/>
      <c r="AZ342" s="15"/>
      <c r="BA342" s="15"/>
      <c r="BB342" s="15"/>
      <c r="BN342" s="7">
        <f t="shared" si="6"/>
        <v>0</v>
      </c>
    </row>
    <row r="343" spans="28:66" x14ac:dyDescent="0.25">
      <c r="AB343" s="34"/>
      <c r="AY343" s="15"/>
      <c r="AZ343" s="15"/>
      <c r="BA343" s="15"/>
      <c r="BB343" s="15"/>
      <c r="BN343" s="7">
        <f t="shared" si="6"/>
        <v>0</v>
      </c>
    </row>
    <row r="344" spans="28:66" x14ac:dyDescent="0.25">
      <c r="AB344" s="34"/>
      <c r="AY344" s="15"/>
      <c r="AZ344" s="15"/>
      <c r="BA344" s="15"/>
      <c r="BB344" s="15"/>
      <c r="BN344" s="7">
        <f t="shared" si="6"/>
        <v>0</v>
      </c>
    </row>
    <row r="345" spans="28:66" x14ac:dyDescent="0.25">
      <c r="AB345" s="34"/>
      <c r="AY345" s="15"/>
      <c r="AZ345" s="15"/>
      <c r="BA345" s="15"/>
      <c r="BB345" s="15"/>
      <c r="BN345" s="7">
        <f t="shared" si="6"/>
        <v>0</v>
      </c>
    </row>
    <row r="346" spans="28:66" x14ac:dyDescent="0.25">
      <c r="AB346" s="34"/>
      <c r="AY346" s="15"/>
      <c r="AZ346" s="15"/>
      <c r="BA346" s="15"/>
      <c r="BB346" s="15"/>
      <c r="BN346" s="7">
        <f t="shared" si="6"/>
        <v>0</v>
      </c>
    </row>
    <row r="347" spans="28:66" x14ac:dyDescent="0.25">
      <c r="AB347" s="34"/>
      <c r="AY347" s="15"/>
      <c r="AZ347" s="15"/>
      <c r="BA347" s="15"/>
      <c r="BB347" s="15"/>
      <c r="BN347" s="7">
        <f t="shared" si="6"/>
        <v>0</v>
      </c>
    </row>
    <row r="348" spans="28:66" x14ac:dyDescent="0.25">
      <c r="AB348" s="34"/>
      <c r="AY348" s="15"/>
      <c r="AZ348" s="15"/>
      <c r="BA348" s="15"/>
      <c r="BB348" s="15"/>
      <c r="BN348" s="7">
        <f t="shared" si="6"/>
        <v>0</v>
      </c>
    </row>
    <row r="349" spans="28:66" x14ac:dyDescent="0.25">
      <c r="AB349" s="34"/>
      <c r="AY349" s="15"/>
      <c r="AZ349" s="15"/>
      <c r="BA349" s="15"/>
      <c r="BB349" s="15"/>
      <c r="BN349" s="7">
        <f t="shared" si="6"/>
        <v>0</v>
      </c>
    </row>
    <row r="350" spans="28:66" x14ac:dyDescent="0.25">
      <c r="AB350" s="34"/>
      <c r="AY350" s="15"/>
      <c r="AZ350" s="15"/>
      <c r="BA350" s="15"/>
      <c r="BB350" s="15"/>
      <c r="BN350" s="7">
        <f t="shared" si="6"/>
        <v>0</v>
      </c>
    </row>
    <row r="351" spans="28:66" x14ac:dyDescent="0.25">
      <c r="AB351" s="34"/>
      <c r="AY351" s="15"/>
      <c r="AZ351" s="15"/>
      <c r="BA351" s="15"/>
      <c r="BB351" s="15"/>
      <c r="BN351" s="7">
        <f t="shared" si="6"/>
        <v>0</v>
      </c>
    </row>
    <row r="352" spans="28:66" x14ac:dyDescent="0.25">
      <c r="AB352" s="34"/>
      <c r="AY352" s="15"/>
      <c r="AZ352" s="15"/>
      <c r="BA352" s="15"/>
      <c r="BB352" s="15"/>
      <c r="BN352" s="7">
        <f t="shared" si="6"/>
        <v>0</v>
      </c>
    </row>
    <row r="353" spans="28:66" x14ac:dyDescent="0.25">
      <c r="AB353" s="34"/>
      <c r="AY353" s="15"/>
      <c r="AZ353" s="15"/>
      <c r="BA353" s="15"/>
      <c r="BB353" s="15"/>
      <c r="BN353" s="7">
        <f t="shared" si="6"/>
        <v>0</v>
      </c>
    </row>
    <row r="354" spans="28:66" x14ac:dyDescent="0.25">
      <c r="AB354" s="34"/>
      <c r="AY354" s="15"/>
      <c r="AZ354" s="15"/>
      <c r="BA354" s="15"/>
      <c r="BB354" s="15"/>
      <c r="BN354" s="7">
        <f t="shared" si="6"/>
        <v>0</v>
      </c>
    </row>
    <row r="355" spans="28:66" x14ac:dyDescent="0.25">
      <c r="AB355" s="34"/>
      <c r="AY355" s="15"/>
      <c r="AZ355" s="15"/>
      <c r="BA355" s="15"/>
      <c r="BB355" s="15"/>
      <c r="BN355" s="7">
        <f t="shared" si="6"/>
        <v>0</v>
      </c>
    </row>
    <row r="356" spans="28:66" x14ac:dyDescent="0.25">
      <c r="AB356" s="34"/>
      <c r="AY356" s="15"/>
      <c r="AZ356" s="15"/>
      <c r="BA356" s="15"/>
      <c r="BB356" s="15"/>
      <c r="BN356" s="7">
        <f t="shared" si="6"/>
        <v>0</v>
      </c>
    </row>
    <row r="357" spans="28:66" x14ac:dyDescent="0.25">
      <c r="AB357" s="34"/>
      <c r="AY357" s="15"/>
      <c r="AZ357" s="15"/>
      <c r="BA357" s="15"/>
      <c r="BB357" s="15"/>
      <c r="BN357" s="7">
        <f t="shared" si="6"/>
        <v>0</v>
      </c>
    </row>
    <row r="358" spans="28:66" x14ac:dyDescent="0.25">
      <c r="AB358" s="34"/>
      <c r="AY358" s="15"/>
      <c r="AZ358" s="15"/>
      <c r="BA358" s="15"/>
      <c r="BB358" s="15"/>
      <c r="BN358" s="7">
        <f t="shared" si="6"/>
        <v>0</v>
      </c>
    </row>
    <row r="359" spans="28:66" x14ac:dyDescent="0.25">
      <c r="AB359" s="34"/>
      <c r="AY359" s="15"/>
      <c r="AZ359" s="15"/>
      <c r="BA359" s="15"/>
      <c r="BB359" s="15"/>
      <c r="BN359" s="7">
        <f t="shared" si="6"/>
        <v>0</v>
      </c>
    </row>
    <row r="360" spans="28:66" x14ac:dyDescent="0.25">
      <c r="AB360" s="34"/>
      <c r="AY360" s="15"/>
      <c r="AZ360" s="15"/>
      <c r="BA360" s="15"/>
      <c r="BB360" s="15"/>
      <c r="BN360" s="7">
        <f t="shared" si="6"/>
        <v>0</v>
      </c>
    </row>
    <row r="361" spans="28:66" x14ac:dyDescent="0.25">
      <c r="AB361" s="34"/>
      <c r="AY361" s="15"/>
      <c r="AZ361" s="15"/>
      <c r="BA361" s="15"/>
      <c r="BB361" s="15"/>
      <c r="BN361" s="7">
        <f t="shared" si="6"/>
        <v>0</v>
      </c>
    </row>
    <row r="362" spans="28:66" x14ac:dyDescent="0.25">
      <c r="AB362" s="34"/>
      <c r="AY362" s="15"/>
      <c r="AZ362" s="15"/>
      <c r="BA362" s="15"/>
      <c r="BB362" s="15"/>
      <c r="BN362" s="7">
        <f t="shared" si="6"/>
        <v>0</v>
      </c>
    </row>
    <row r="363" spans="28:66" x14ac:dyDescent="0.25">
      <c r="AB363" s="34"/>
      <c r="AY363" s="15"/>
      <c r="AZ363" s="15"/>
      <c r="BA363" s="15"/>
      <c r="BB363" s="15"/>
      <c r="BN363" s="7">
        <f t="shared" si="6"/>
        <v>0</v>
      </c>
    </row>
    <row r="364" spans="28:66" x14ac:dyDescent="0.25">
      <c r="AB364" s="34"/>
      <c r="AY364" s="15"/>
      <c r="AZ364" s="15"/>
      <c r="BA364" s="15"/>
      <c r="BB364" s="15"/>
      <c r="BN364" s="7">
        <f t="shared" si="6"/>
        <v>0</v>
      </c>
    </row>
    <row r="365" spans="28:66" x14ac:dyDescent="0.25">
      <c r="AB365" s="34"/>
      <c r="AY365" s="15"/>
      <c r="AZ365" s="15"/>
      <c r="BA365" s="15"/>
      <c r="BB365" s="15"/>
      <c r="BN365" s="7">
        <f t="shared" si="6"/>
        <v>0</v>
      </c>
    </row>
    <row r="366" spans="28:66" x14ac:dyDescent="0.25">
      <c r="AB366" s="34"/>
      <c r="AY366" s="15"/>
      <c r="AZ366" s="15"/>
      <c r="BA366" s="15"/>
      <c r="BB366" s="15"/>
      <c r="BN366" s="7">
        <f t="shared" si="6"/>
        <v>0</v>
      </c>
    </row>
    <row r="367" spans="28:66" x14ac:dyDescent="0.25">
      <c r="AB367" s="34"/>
      <c r="AY367" s="15"/>
      <c r="AZ367" s="15"/>
      <c r="BA367" s="15"/>
      <c r="BB367" s="15"/>
      <c r="BN367" s="7">
        <f t="shared" si="6"/>
        <v>0</v>
      </c>
    </row>
    <row r="368" spans="28:66" x14ac:dyDescent="0.25">
      <c r="AB368" s="34"/>
      <c r="AY368" s="15"/>
      <c r="AZ368" s="15"/>
      <c r="BA368" s="15"/>
      <c r="BB368" s="15"/>
      <c r="BN368" s="7">
        <f t="shared" si="6"/>
        <v>0</v>
      </c>
    </row>
    <row r="369" spans="28:66" x14ac:dyDescent="0.25">
      <c r="AB369" s="34"/>
      <c r="AY369" s="15"/>
      <c r="AZ369" s="15"/>
      <c r="BA369" s="15"/>
      <c r="BB369" s="15"/>
      <c r="BN369" s="7">
        <f t="shared" si="6"/>
        <v>0</v>
      </c>
    </row>
    <row r="370" spans="28:66" x14ac:dyDescent="0.25">
      <c r="AB370" s="34"/>
      <c r="AY370" s="15"/>
      <c r="AZ370" s="15"/>
      <c r="BA370" s="15"/>
      <c r="BB370" s="15"/>
      <c r="BN370" s="7">
        <f t="shared" si="6"/>
        <v>0</v>
      </c>
    </row>
    <row r="371" spans="28:66" x14ac:dyDescent="0.25">
      <c r="AB371" s="34"/>
      <c r="AY371" s="15"/>
      <c r="AZ371" s="15"/>
      <c r="BA371" s="15"/>
      <c r="BB371" s="15"/>
      <c r="BN371" s="7">
        <f t="shared" si="6"/>
        <v>0</v>
      </c>
    </row>
    <row r="372" spans="28:66" x14ac:dyDescent="0.25">
      <c r="AB372" s="34"/>
      <c r="AY372" s="15"/>
      <c r="AZ372" s="15"/>
      <c r="BA372" s="15"/>
      <c r="BB372" s="15"/>
      <c r="BN372" s="7">
        <f t="shared" si="6"/>
        <v>0</v>
      </c>
    </row>
    <row r="373" spans="28:66" x14ac:dyDescent="0.25">
      <c r="AB373" s="34"/>
      <c r="AY373" s="15"/>
      <c r="AZ373" s="15"/>
      <c r="BA373" s="15"/>
      <c r="BB373" s="15"/>
      <c r="BN373" s="7">
        <f t="shared" si="6"/>
        <v>0</v>
      </c>
    </row>
    <row r="374" spans="28:66" x14ac:dyDescent="0.25">
      <c r="AB374" s="34"/>
      <c r="AY374" s="15"/>
      <c r="AZ374" s="15"/>
      <c r="BA374" s="15"/>
      <c r="BB374" s="15"/>
      <c r="BN374" s="7">
        <f t="shared" si="6"/>
        <v>0</v>
      </c>
    </row>
    <row r="375" spans="28:66" x14ac:dyDescent="0.25">
      <c r="AB375" s="34"/>
      <c r="AY375" s="15"/>
      <c r="AZ375" s="15"/>
      <c r="BA375" s="15"/>
      <c r="BB375" s="15"/>
      <c r="BN375" s="7">
        <f t="shared" si="6"/>
        <v>0</v>
      </c>
    </row>
    <row r="376" spans="28:66" x14ac:dyDescent="0.25">
      <c r="AB376" s="34"/>
      <c r="AY376" s="15"/>
      <c r="AZ376" s="15"/>
      <c r="BA376" s="15"/>
      <c r="BB376" s="15"/>
      <c r="BN376" s="7">
        <f t="shared" si="6"/>
        <v>0</v>
      </c>
    </row>
    <row r="377" spans="28:66" x14ac:dyDescent="0.25">
      <c r="AB377" s="34"/>
      <c r="AY377" s="15"/>
      <c r="AZ377" s="15"/>
      <c r="BA377" s="15"/>
      <c r="BB377" s="15"/>
      <c r="BN377" s="7">
        <f t="shared" si="6"/>
        <v>0</v>
      </c>
    </row>
    <row r="378" spans="28:66" x14ac:dyDescent="0.25">
      <c r="AB378" s="34"/>
      <c r="AY378" s="15"/>
      <c r="AZ378" s="15"/>
      <c r="BA378" s="15"/>
      <c r="BB378" s="15"/>
      <c r="BN378" s="7">
        <f t="shared" si="6"/>
        <v>0</v>
      </c>
    </row>
    <row r="379" spans="28:66" x14ac:dyDescent="0.25">
      <c r="AB379" s="34"/>
      <c r="AY379" s="15"/>
      <c r="AZ379" s="15"/>
      <c r="BA379" s="15"/>
      <c r="BB379" s="15"/>
      <c r="BN379" s="7">
        <f t="shared" si="6"/>
        <v>0</v>
      </c>
    </row>
    <row r="380" spans="28:66" x14ac:dyDescent="0.25">
      <c r="AB380" s="34"/>
      <c r="AY380" s="15"/>
      <c r="AZ380" s="15"/>
      <c r="BA380" s="15"/>
      <c r="BB380" s="15"/>
      <c r="BN380" s="7">
        <f t="shared" si="6"/>
        <v>0</v>
      </c>
    </row>
    <row r="381" spans="28:66" x14ac:dyDescent="0.25">
      <c r="AB381" s="34"/>
      <c r="AY381" s="15"/>
      <c r="AZ381" s="15"/>
      <c r="BA381" s="15"/>
      <c r="BB381" s="15"/>
      <c r="BN381" s="7">
        <f t="shared" si="6"/>
        <v>0</v>
      </c>
    </row>
    <row r="382" spans="28:66" x14ac:dyDescent="0.25">
      <c r="AB382" s="34"/>
      <c r="AY382" s="15"/>
      <c r="AZ382" s="15"/>
      <c r="BA382" s="15"/>
      <c r="BB382" s="15"/>
      <c r="BN382" s="7">
        <f t="shared" si="6"/>
        <v>0</v>
      </c>
    </row>
    <row r="383" spans="28:66" x14ac:dyDescent="0.25">
      <c r="AB383" s="34"/>
      <c r="AY383" s="15"/>
      <c r="AZ383" s="15"/>
      <c r="BA383" s="15"/>
      <c r="BB383" s="15"/>
      <c r="BN383" s="7">
        <f t="shared" ref="BN383:BN446" si="7">SUM(BC383:BM383)</f>
        <v>0</v>
      </c>
    </row>
    <row r="384" spans="28:66" x14ac:dyDescent="0.25">
      <c r="AB384" s="34"/>
      <c r="AY384" s="15"/>
      <c r="AZ384" s="15"/>
      <c r="BA384" s="15"/>
      <c r="BB384" s="15"/>
      <c r="BN384" s="7">
        <f t="shared" si="7"/>
        <v>0</v>
      </c>
    </row>
    <row r="385" spans="28:66" x14ac:dyDescent="0.25">
      <c r="AB385" s="34"/>
      <c r="AY385" s="15"/>
      <c r="AZ385" s="15"/>
      <c r="BA385" s="15"/>
      <c r="BB385" s="15"/>
      <c r="BN385" s="7">
        <f t="shared" si="7"/>
        <v>0</v>
      </c>
    </row>
    <row r="386" spans="28:66" x14ac:dyDescent="0.25">
      <c r="AB386" s="34"/>
      <c r="AY386" s="15"/>
      <c r="AZ386" s="15"/>
      <c r="BA386" s="15"/>
      <c r="BB386" s="15"/>
      <c r="BN386" s="7">
        <f t="shared" si="7"/>
        <v>0</v>
      </c>
    </row>
    <row r="387" spans="28:66" x14ac:dyDescent="0.25">
      <c r="AB387" s="34"/>
      <c r="AY387" s="15"/>
      <c r="AZ387" s="15"/>
      <c r="BA387" s="15"/>
      <c r="BB387" s="15"/>
      <c r="BN387" s="7">
        <f t="shared" si="7"/>
        <v>0</v>
      </c>
    </row>
    <row r="388" spans="28:66" x14ac:dyDescent="0.25">
      <c r="AB388" s="34"/>
      <c r="AY388" s="15"/>
      <c r="AZ388" s="15"/>
      <c r="BA388" s="15"/>
      <c r="BB388" s="15"/>
      <c r="BN388" s="7">
        <f t="shared" si="7"/>
        <v>0</v>
      </c>
    </row>
    <row r="389" spans="28:66" x14ac:dyDescent="0.25">
      <c r="AB389" s="34"/>
      <c r="AY389" s="15"/>
      <c r="AZ389" s="15"/>
      <c r="BA389" s="15"/>
      <c r="BB389" s="15"/>
      <c r="BN389" s="7">
        <f t="shared" si="7"/>
        <v>0</v>
      </c>
    </row>
    <row r="390" spans="28:66" x14ac:dyDescent="0.25">
      <c r="AB390" s="34"/>
      <c r="AY390" s="15"/>
      <c r="AZ390" s="15"/>
      <c r="BA390" s="15"/>
      <c r="BB390" s="15"/>
      <c r="BN390" s="7">
        <f t="shared" si="7"/>
        <v>0</v>
      </c>
    </row>
    <row r="391" spans="28:66" x14ac:dyDescent="0.25">
      <c r="AB391" s="34"/>
      <c r="AY391" s="15"/>
      <c r="AZ391" s="15"/>
      <c r="BA391" s="15"/>
      <c r="BB391" s="15"/>
      <c r="BN391" s="7">
        <f t="shared" si="7"/>
        <v>0</v>
      </c>
    </row>
    <row r="392" spans="28:66" x14ac:dyDescent="0.25">
      <c r="AB392" s="34"/>
      <c r="AY392" s="15"/>
      <c r="AZ392" s="15"/>
      <c r="BA392" s="15"/>
      <c r="BB392" s="15"/>
      <c r="BN392" s="7">
        <f t="shared" si="7"/>
        <v>0</v>
      </c>
    </row>
    <row r="393" spans="28:66" x14ac:dyDescent="0.25">
      <c r="AB393" s="34"/>
      <c r="AY393" s="15"/>
      <c r="AZ393" s="15"/>
      <c r="BA393" s="15"/>
      <c r="BB393" s="15"/>
      <c r="BN393" s="7">
        <f t="shared" si="7"/>
        <v>0</v>
      </c>
    </row>
    <row r="394" spans="28:66" x14ac:dyDescent="0.25">
      <c r="AB394" s="34"/>
      <c r="AY394" s="15"/>
      <c r="AZ394" s="15"/>
      <c r="BA394" s="15"/>
      <c r="BB394" s="15"/>
      <c r="BN394" s="7">
        <f t="shared" si="7"/>
        <v>0</v>
      </c>
    </row>
    <row r="395" spans="28:66" x14ac:dyDescent="0.25">
      <c r="AB395" s="34"/>
      <c r="AY395" s="15"/>
      <c r="AZ395" s="15"/>
      <c r="BA395" s="15"/>
      <c r="BB395" s="15"/>
      <c r="BN395" s="7">
        <f t="shared" si="7"/>
        <v>0</v>
      </c>
    </row>
    <row r="396" spans="28:66" x14ac:dyDescent="0.25">
      <c r="AB396" s="34"/>
      <c r="AY396" s="15"/>
      <c r="AZ396" s="15"/>
      <c r="BA396" s="15"/>
      <c r="BB396" s="15"/>
      <c r="BN396" s="7">
        <f t="shared" si="7"/>
        <v>0</v>
      </c>
    </row>
    <row r="397" spans="28:66" x14ac:dyDescent="0.25">
      <c r="AB397" s="34"/>
      <c r="AY397" s="15"/>
      <c r="AZ397" s="15"/>
      <c r="BA397" s="15"/>
      <c r="BB397" s="15"/>
      <c r="BN397" s="7">
        <f t="shared" si="7"/>
        <v>0</v>
      </c>
    </row>
    <row r="398" spans="28:66" x14ac:dyDescent="0.25">
      <c r="AB398" s="34"/>
      <c r="AY398" s="15"/>
      <c r="AZ398" s="15"/>
      <c r="BA398" s="15"/>
      <c r="BB398" s="15"/>
      <c r="BN398" s="7">
        <f t="shared" si="7"/>
        <v>0</v>
      </c>
    </row>
    <row r="399" spans="28:66" x14ac:dyDescent="0.25">
      <c r="AB399" s="34"/>
      <c r="AY399" s="15"/>
      <c r="AZ399" s="15"/>
      <c r="BA399" s="15"/>
      <c r="BB399" s="15"/>
      <c r="BN399" s="7">
        <f t="shared" si="7"/>
        <v>0</v>
      </c>
    </row>
    <row r="400" spans="28:66" x14ac:dyDescent="0.25">
      <c r="AB400" s="34"/>
      <c r="AY400" s="15"/>
      <c r="AZ400" s="15"/>
      <c r="BA400" s="15"/>
      <c r="BB400" s="15"/>
      <c r="BN400" s="7">
        <f t="shared" si="7"/>
        <v>0</v>
      </c>
    </row>
    <row r="401" spans="28:66" x14ac:dyDescent="0.25">
      <c r="AB401" s="34"/>
      <c r="AY401" s="15"/>
      <c r="AZ401" s="15"/>
      <c r="BA401" s="15"/>
      <c r="BB401" s="15"/>
      <c r="BN401" s="7">
        <f t="shared" si="7"/>
        <v>0</v>
      </c>
    </row>
    <row r="402" spans="28:66" x14ac:dyDescent="0.25">
      <c r="AB402" s="34"/>
      <c r="AY402" s="15"/>
      <c r="AZ402" s="15"/>
      <c r="BA402" s="15"/>
      <c r="BB402" s="15"/>
      <c r="BN402" s="7">
        <f t="shared" si="7"/>
        <v>0</v>
      </c>
    </row>
    <row r="403" spans="28:66" x14ac:dyDescent="0.25">
      <c r="AB403" s="34"/>
      <c r="AY403" s="15"/>
      <c r="AZ403" s="15"/>
      <c r="BA403" s="15"/>
      <c r="BB403" s="15"/>
      <c r="BN403" s="7">
        <f t="shared" si="7"/>
        <v>0</v>
      </c>
    </row>
    <row r="404" spans="28:66" x14ac:dyDescent="0.25">
      <c r="AB404" s="34"/>
      <c r="AY404" s="15"/>
      <c r="AZ404" s="15"/>
      <c r="BA404" s="15"/>
      <c r="BB404" s="15"/>
      <c r="BN404" s="7">
        <f t="shared" si="7"/>
        <v>0</v>
      </c>
    </row>
    <row r="405" spans="28:66" x14ac:dyDescent="0.25">
      <c r="AB405" s="34"/>
      <c r="AY405" s="15"/>
      <c r="AZ405" s="15"/>
      <c r="BA405" s="15"/>
      <c r="BB405" s="15"/>
      <c r="BN405" s="7">
        <f t="shared" si="7"/>
        <v>0</v>
      </c>
    </row>
    <row r="406" spans="28:66" x14ac:dyDescent="0.25">
      <c r="AB406" s="34"/>
      <c r="AY406" s="15"/>
      <c r="AZ406" s="15"/>
      <c r="BA406" s="15"/>
      <c r="BB406" s="15"/>
      <c r="BN406" s="7">
        <f t="shared" si="7"/>
        <v>0</v>
      </c>
    </row>
    <row r="407" spans="28:66" x14ac:dyDescent="0.25">
      <c r="AB407" s="34"/>
      <c r="AY407" s="15"/>
      <c r="AZ407" s="15"/>
      <c r="BA407" s="15"/>
      <c r="BB407" s="15"/>
      <c r="BN407" s="7">
        <f t="shared" si="7"/>
        <v>0</v>
      </c>
    </row>
    <row r="408" spans="28:66" x14ac:dyDescent="0.25">
      <c r="AB408" s="34"/>
      <c r="AY408" s="15"/>
      <c r="AZ408" s="15"/>
      <c r="BA408" s="15"/>
      <c r="BB408" s="15"/>
      <c r="BN408" s="7">
        <f t="shared" si="7"/>
        <v>0</v>
      </c>
    </row>
    <row r="409" spans="28:66" x14ac:dyDescent="0.25">
      <c r="AB409" s="34"/>
      <c r="AY409" s="15"/>
      <c r="AZ409" s="15"/>
      <c r="BA409" s="15"/>
      <c r="BB409" s="15"/>
      <c r="BN409" s="7">
        <f t="shared" si="7"/>
        <v>0</v>
      </c>
    </row>
    <row r="410" spans="28:66" x14ac:dyDescent="0.25">
      <c r="AB410" s="34"/>
      <c r="AY410" s="15"/>
      <c r="AZ410" s="15"/>
      <c r="BA410" s="15"/>
      <c r="BB410" s="15"/>
      <c r="BN410" s="7">
        <f t="shared" si="7"/>
        <v>0</v>
      </c>
    </row>
    <row r="411" spans="28:66" x14ac:dyDescent="0.25">
      <c r="AB411" s="34"/>
      <c r="AY411" s="15"/>
      <c r="AZ411" s="15"/>
      <c r="BA411" s="15"/>
      <c r="BB411" s="15"/>
      <c r="BN411" s="7">
        <f t="shared" si="7"/>
        <v>0</v>
      </c>
    </row>
    <row r="412" spans="28:66" x14ac:dyDescent="0.25">
      <c r="AB412" s="34"/>
      <c r="AY412" s="15"/>
      <c r="AZ412" s="15"/>
      <c r="BA412" s="15"/>
      <c r="BB412" s="15"/>
      <c r="BN412" s="7">
        <f t="shared" si="7"/>
        <v>0</v>
      </c>
    </row>
    <row r="413" spans="28:66" x14ac:dyDescent="0.25">
      <c r="AB413" s="34"/>
      <c r="AY413" s="15"/>
      <c r="AZ413" s="15"/>
      <c r="BA413" s="15"/>
      <c r="BB413" s="15"/>
      <c r="BN413" s="7">
        <f t="shared" si="7"/>
        <v>0</v>
      </c>
    </row>
    <row r="414" spans="28:66" x14ac:dyDescent="0.25">
      <c r="AB414" s="34"/>
      <c r="AY414" s="15"/>
      <c r="AZ414" s="15"/>
      <c r="BA414" s="15"/>
      <c r="BB414" s="15"/>
      <c r="BN414" s="7">
        <f t="shared" si="7"/>
        <v>0</v>
      </c>
    </row>
    <row r="415" spans="28:66" x14ac:dyDescent="0.25">
      <c r="AB415" s="34"/>
      <c r="AY415" s="15"/>
      <c r="AZ415" s="15"/>
      <c r="BA415" s="15"/>
      <c r="BB415" s="15"/>
      <c r="BN415" s="7">
        <f t="shared" si="7"/>
        <v>0</v>
      </c>
    </row>
    <row r="416" spans="28:66" x14ac:dyDescent="0.25">
      <c r="AB416" s="34"/>
      <c r="AY416" s="15"/>
      <c r="AZ416" s="15"/>
      <c r="BA416" s="15"/>
      <c r="BB416" s="15"/>
      <c r="BN416" s="7">
        <f t="shared" si="7"/>
        <v>0</v>
      </c>
    </row>
    <row r="417" spans="28:66" x14ac:dyDescent="0.25">
      <c r="AB417" s="34"/>
      <c r="AY417" s="15"/>
      <c r="AZ417" s="15"/>
      <c r="BA417" s="15"/>
      <c r="BB417" s="15"/>
      <c r="BN417" s="7">
        <f t="shared" si="7"/>
        <v>0</v>
      </c>
    </row>
    <row r="418" spans="28:66" x14ac:dyDescent="0.25">
      <c r="AB418" s="34"/>
      <c r="AY418" s="15"/>
      <c r="AZ418" s="15"/>
      <c r="BA418" s="15"/>
      <c r="BB418" s="15"/>
      <c r="BN418" s="7">
        <f t="shared" si="7"/>
        <v>0</v>
      </c>
    </row>
    <row r="419" spans="28:66" x14ac:dyDescent="0.25">
      <c r="AB419" s="34"/>
      <c r="AY419" s="15"/>
      <c r="AZ419" s="15"/>
      <c r="BA419" s="15"/>
      <c r="BB419" s="15"/>
      <c r="BN419" s="7">
        <f t="shared" si="7"/>
        <v>0</v>
      </c>
    </row>
    <row r="420" spans="28:66" x14ac:dyDescent="0.25">
      <c r="AB420" s="34"/>
      <c r="AY420" s="15"/>
      <c r="AZ420" s="15"/>
      <c r="BA420" s="15"/>
      <c r="BB420" s="15"/>
      <c r="BN420" s="7">
        <f t="shared" si="7"/>
        <v>0</v>
      </c>
    </row>
    <row r="421" spans="28:66" x14ac:dyDescent="0.25">
      <c r="AB421" s="34"/>
      <c r="AY421" s="15"/>
      <c r="AZ421" s="15"/>
      <c r="BA421" s="15"/>
      <c r="BB421" s="15"/>
      <c r="BN421" s="7">
        <f t="shared" si="7"/>
        <v>0</v>
      </c>
    </row>
    <row r="422" spans="28:66" x14ac:dyDescent="0.25">
      <c r="AB422" s="34"/>
      <c r="AY422" s="15"/>
      <c r="AZ422" s="15"/>
      <c r="BA422" s="15"/>
      <c r="BB422" s="15"/>
      <c r="BN422" s="7">
        <f t="shared" si="7"/>
        <v>0</v>
      </c>
    </row>
    <row r="423" spans="28:66" x14ac:dyDescent="0.25">
      <c r="AB423" s="34"/>
      <c r="AY423" s="15"/>
      <c r="AZ423" s="15"/>
      <c r="BA423" s="15"/>
      <c r="BB423" s="15"/>
      <c r="BN423" s="7">
        <f t="shared" si="7"/>
        <v>0</v>
      </c>
    </row>
    <row r="424" spans="28:66" x14ac:dyDescent="0.25">
      <c r="AB424" s="34"/>
      <c r="AY424" s="15"/>
      <c r="AZ424" s="15"/>
      <c r="BA424" s="15"/>
      <c r="BB424" s="15"/>
      <c r="BN424" s="7">
        <f t="shared" si="7"/>
        <v>0</v>
      </c>
    </row>
    <row r="425" spans="28:66" x14ac:dyDescent="0.25">
      <c r="AB425" s="34"/>
      <c r="AY425" s="15"/>
      <c r="AZ425" s="15"/>
      <c r="BA425" s="15"/>
      <c r="BB425" s="15"/>
      <c r="BN425" s="7">
        <f t="shared" si="7"/>
        <v>0</v>
      </c>
    </row>
    <row r="426" spans="28:66" x14ac:dyDescent="0.25">
      <c r="AB426" s="34"/>
      <c r="AY426" s="15"/>
      <c r="AZ426" s="15"/>
      <c r="BA426" s="15"/>
      <c r="BB426" s="15"/>
      <c r="BN426" s="7">
        <f t="shared" si="7"/>
        <v>0</v>
      </c>
    </row>
    <row r="427" spans="28:66" x14ac:dyDescent="0.25">
      <c r="AB427" s="34"/>
      <c r="AY427" s="15"/>
      <c r="AZ427" s="15"/>
      <c r="BA427" s="15"/>
      <c r="BB427" s="15"/>
      <c r="BN427" s="7">
        <f t="shared" si="7"/>
        <v>0</v>
      </c>
    </row>
    <row r="428" spans="28:66" x14ac:dyDescent="0.25">
      <c r="AB428" s="34"/>
      <c r="AY428" s="15"/>
      <c r="AZ428" s="15"/>
      <c r="BA428" s="15"/>
      <c r="BB428" s="15"/>
      <c r="BN428" s="7">
        <f t="shared" si="7"/>
        <v>0</v>
      </c>
    </row>
    <row r="429" spans="28:66" x14ac:dyDescent="0.25">
      <c r="AB429" s="34"/>
      <c r="AY429" s="15"/>
      <c r="AZ429" s="15"/>
      <c r="BA429" s="15"/>
      <c r="BB429" s="15"/>
      <c r="BN429" s="7">
        <f t="shared" si="7"/>
        <v>0</v>
      </c>
    </row>
    <row r="430" spans="28:66" x14ac:dyDescent="0.25">
      <c r="AB430" s="34"/>
      <c r="AY430" s="15"/>
      <c r="AZ430" s="15"/>
      <c r="BA430" s="15"/>
      <c r="BB430" s="15"/>
      <c r="BN430" s="7">
        <f t="shared" si="7"/>
        <v>0</v>
      </c>
    </row>
    <row r="431" spans="28:66" x14ac:dyDescent="0.25">
      <c r="AB431" s="34"/>
      <c r="AY431" s="15"/>
      <c r="AZ431" s="15"/>
      <c r="BA431" s="15"/>
      <c r="BB431" s="15"/>
      <c r="BN431" s="7">
        <f t="shared" si="7"/>
        <v>0</v>
      </c>
    </row>
    <row r="432" spans="28:66" x14ac:dyDescent="0.25">
      <c r="AB432" s="34"/>
      <c r="AY432" s="15"/>
      <c r="AZ432" s="15"/>
      <c r="BA432" s="15"/>
      <c r="BB432" s="15"/>
      <c r="BN432" s="7">
        <f t="shared" si="7"/>
        <v>0</v>
      </c>
    </row>
    <row r="433" spans="28:66" x14ac:dyDescent="0.25">
      <c r="AB433" s="34"/>
      <c r="AY433" s="15"/>
      <c r="AZ433" s="15"/>
      <c r="BA433" s="15"/>
      <c r="BB433" s="15"/>
      <c r="BN433" s="7">
        <f t="shared" si="7"/>
        <v>0</v>
      </c>
    </row>
    <row r="434" spans="28:66" x14ac:dyDescent="0.25">
      <c r="AB434" s="34"/>
      <c r="AY434" s="15"/>
      <c r="AZ434" s="15"/>
      <c r="BA434" s="15"/>
      <c r="BB434" s="15"/>
      <c r="BN434" s="7">
        <f t="shared" si="7"/>
        <v>0</v>
      </c>
    </row>
    <row r="435" spans="28:66" x14ac:dyDescent="0.25">
      <c r="AB435" s="34"/>
      <c r="AY435" s="15"/>
      <c r="AZ435" s="15"/>
      <c r="BA435" s="15"/>
      <c r="BB435" s="15"/>
      <c r="BN435" s="7">
        <f t="shared" si="7"/>
        <v>0</v>
      </c>
    </row>
    <row r="436" spans="28:66" x14ac:dyDescent="0.25">
      <c r="AB436" s="34"/>
      <c r="AY436" s="15"/>
      <c r="AZ436" s="15"/>
      <c r="BA436" s="15"/>
      <c r="BB436" s="15"/>
      <c r="BN436" s="7">
        <f t="shared" si="7"/>
        <v>0</v>
      </c>
    </row>
    <row r="437" spans="28:66" x14ac:dyDescent="0.25">
      <c r="AB437" s="34"/>
      <c r="AY437" s="15"/>
      <c r="AZ437" s="15"/>
      <c r="BA437" s="15"/>
      <c r="BB437" s="15"/>
      <c r="BN437" s="7">
        <f t="shared" si="7"/>
        <v>0</v>
      </c>
    </row>
    <row r="438" spans="28:66" x14ac:dyDescent="0.25">
      <c r="AB438" s="34"/>
      <c r="AY438" s="15"/>
      <c r="AZ438" s="15"/>
      <c r="BA438" s="15"/>
      <c r="BB438" s="15"/>
      <c r="BN438" s="7">
        <f t="shared" si="7"/>
        <v>0</v>
      </c>
    </row>
    <row r="439" spans="28:66" x14ac:dyDescent="0.25">
      <c r="AB439" s="34"/>
      <c r="AY439" s="15"/>
      <c r="AZ439" s="15"/>
      <c r="BA439" s="15"/>
      <c r="BB439" s="15"/>
      <c r="BN439" s="7">
        <f t="shared" si="7"/>
        <v>0</v>
      </c>
    </row>
    <row r="440" spans="28:66" x14ac:dyDescent="0.25">
      <c r="AB440" s="34"/>
      <c r="AY440" s="15"/>
      <c r="AZ440" s="15"/>
      <c r="BA440" s="15"/>
      <c r="BB440" s="15"/>
      <c r="BN440" s="7">
        <f t="shared" si="7"/>
        <v>0</v>
      </c>
    </row>
    <row r="441" spans="28:66" x14ac:dyDescent="0.25">
      <c r="AB441" s="34"/>
      <c r="AY441" s="15"/>
      <c r="AZ441" s="15"/>
      <c r="BA441" s="15"/>
      <c r="BB441" s="15"/>
      <c r="BN441" s="7">
        <f t="shared" si="7"/>
        <v>0</v>
      </c>
    </row>
    <row r="442" spans="28:66" x14ac:dyDescent="0.25">
      <c r="AB442" s="34"/>
      <c r="AY442" s="15"/>
      <c r="AZ442" s="15"/>
      <c r="BA442" s="15"/>
      <c r="BB442" s="15"/>
      <c r="BN442" s="7">
        <f t="shared" si="7"/>
        <v>0</v>
      </c>
    </row>
    <row r="443" spans="28:66" x14ac:dyDescent="0.25">
      <c r="AB443" s="34"/>
      <c r="AY443" s="15"/>
      <c r="AZ443" s="15"/>
      <c r="BA443" s="15"/>
      <c r="BB443" s="15"/>
      <c r="BN443" s="7">
        <f t="shared" si="7"/>
        <v>0</v>
      </c>
    </row>
    <row r="444" spans="28:66" x14ac:dyDescent="0.25">
      <c r="AB444" s="34"/>
      <c r="AY444" s="15"/>
      <c r="AZ444" s="15"/>
      <c r="BA444" s="15"/>
      <c r="BB444" s="15"/>
      <c r="BN444" s="7">
        <f t="shared" si="7"/>
        <v>0</v>
      </c>
    </row>
    <row r="445" spans="28:66" x14ac:dyDescent="0.25">
      <c r="AB445" s="34"/>
      <c r="AY445" s="15"/>
      <c r="AZ445" s="15"/>
      <c r="BA445" s="15"/>
      <c r="BB445" s="15"/>
      <c r="BN445" s="7">
        <f t="shared" si="7"/>
        <v>0</v>
      </c>
    </row>
    <row r="446" spans="28:66" x14ac:dyDescent="0.25">
      <c r="AB446" s="34"/>
      <c r="AY446" s="15"/>
      <c r="AZ446" s="15"/>
      <c r="BA446" s="15"/>
      <c r="BB446" s="15"/>
      <c r="BN446" s="7">
        <f t="shared" si="7"/>
        <v>0</v>
      </c>
    </row>
    <row r="447" spans="28:66" x14ac:dyDescent="0.25">
      <c r="AB447" s="34"/>
      <c r="AY447" s="15"/>
      <c r="AZ447" s="15"/>
      <c r="BA447" s="15"/>
      <c r="BB447" s="15"/>
      <c r="BN447" s="7">
        <f t="shared" ref="BN447:BN510" si="8">SUM(BC447:BM447)</f>
        <v>0</v>
      </c>
    </row>
    <row r="448" spans="28:66" x14ac:dyDescent="0.25">
      <c r="AB448" s="34"/>
      <c r="AY448" s="15"/>
      <c r="AZ448" s="15"/>
      <c r="BA448" s="15"/>
      <c r="BB448" s="15"/>
      <c r="BN448" s="7">
        <f t="shared" si="8"/>
        <v>0</v>
      </c>
    </row>
    <row r="449" spans="28:66" x14ac:dyDescent="0.25">
      <c r="AB449" s="34"/>
      <c r="AY449" s="15"/>
      <c r="AZ449" s="15"/>
      <c r="BA449" s="15"/>
      <c r="BB449" s="15"/>
      <c r="BN449" s="7">
        <f t="shared" si="8"/>
        <v>0</v>
      </c>
    </row>
    <row r="450" spans="28:66" x14ac:dyDescent="0.25">
      <c r="AB450" s="34"/>
      <c r="AY450" s="15"/>
      <c r="AZ450" s="15"/>
      <c r="BA450" s="15"/>
      <c r="BB450" s="15"/>
      <c r="BN450" s="7">
        <f t="shared" si="8"/>
        <v>0</v>
      </c>
    </row>
    <row r="451" spans="28:66" x14ac:dyDescent="0.25">
      <c r="AB451" s="34"/>
      <c r="AY451" s="15"/>
      <c r="AZ451" s="15"/>
      <c r="BA451" s="15"/>
      <c r="BB451" s="15"/>
      <c r="BN451" s="7">
        <f t="shared" si="8"/>
        <v>0</v>
      </c>
    </row>
    <row r="452" spans="28:66" x14ac:dyDescent="0.25">
      <c r="AB452" s="34"/>
      <c r="AY452" s="15"/>
      <c r="AZ452" s="15"/>
      <c r="BA452" s="15"/>
      <c r="BB452" s="15"/>
      <c r="BN452" s="7">
        <f t="shared" si="8"/>
        <v>0</v>
      </c>
    </row>
    <row r="453" spans="28:66" x14ac:dyDescent="0.25">
      <c r="AB453" s="34"/>
      <c r="AY453" s="15"/>
      <c r="AZ453" s="15"/>
      <c r="BA453" s="15"/>
      <c r="BB453" s="15"/>
      <c r="BN453" s="7">
        <f t="shared" si="8"/>
        <v>0</v>
      </c>
    </row>
    <row r="454" spans="28:66" x14ac:dyDescent="0.25">
      <c r="AB454" s="34"/>
      <c r="AY454" s="15"/>
      <c r="AZ454" s="15"/>
      <c r="BA454" s="15"/>
      <c r="BB454" s="15"/>
      <c r="BN454" s="7">
        <f t="shared" si="8"/>
        <v>0</v>
      </c>
    </row>
    <row r="455" spans="28:66" x14ac:dyDescent="0.25">
      <c r="AB455" s="34"/>
      <c r="AY455" s="15"/>
      <c r="AZ455" s="15"/>
      <c r="BA455" s="15"/>
      <c r="BB455" s="15"/>
      <c r="BN455" s="7">
        <f t="shared" si="8"/>
        <v>0</v>
      </c>
    </row>
    <row r="456" spans="28:66" x14ac:dyDescent="0.25">
      <c r="AB456" s="34"/>
      <c r="AY456" s="15"/>
      <c r="AZ456" s="15"/>
      <c r="BA456" s="15"/>
      <c r="BB456" s="15"/>
      <c r="BN456" s="7">
        <f t="shared" si="8"/>
        <v>0</v>
      </c>
    </row>
    <row r="457" spans="28:66" x14ac:dyDescent="0.25">
      <c r="AB457" s="34"/>
      <c r="AY457" s="15"/>
      <c r="AZ457" s="15"/>
      <c r="BA457" s="15"/>
      <c r="BB457" s="15"/>
      <c r="BN457" s="7">
        <f t="shared" si="8"/>
        <v>0</v>
      </c>
    </row>
    <row r="458" spans="28:66" x14ac:dyDescent="0.25">
      <c r="AB458" s="34"/>
      <c r="AY458" s="15"/>
      <c r="AZ458" s="15"/>
      <c r="BA458" s="15"/>
      <c r="BB458" s="15"/>
      <c r="BN458" s="7">
        <f t="shared" si="8"/>
        <v>0</v>
      </c>
    </row>
    <row r="459" spans="28:66" x14ac:dyDescent="0.25">
      <c r="AB459" s="34"/>
      <c r="AY459" s="15"/>
      <c r="AZ459" s="15"/>
      <c r="BA459" s="15"/>
      <c r="BB459" s="15"/>
      <c r="BN459" s="7">
        <f t="shared" si="8"/>
        <v>0</v>
      </c>
    </row>
    <row r="460" spans="28:66" x14ac:dyDescent="0.25">
      <c r="AB460" s="34"/>
      <c r="AY460" s="15"/>
      <c r="AZ460" s="15"/>
      <c r="BA460" s="15"/>
      <c r="BB460" s="15"/>
      <c r="BN460" s="7">
        <f t="shared" si="8"/>
        <v>0</v>
      </c>
    </row>
    <row r="461" spans="28:66" x14ac:dyDescent="0.25">
      <c r="AB461" s="34"/>
      <c r="AY461" s="15"/>
      <c r="AZ461" s="15"/>
      <c r="BA461" s="15"/>
      <c r="BB461" s="15"/>
      <c r="BN461" s="7">
        <f t="shared" si="8"/>
        <v>0</v>
      </c>
    </row>
    <row r="462" spans="28:66" x14ac:dyDescent="0.25">
      <c r="AB462" s="34"/>
      <c r="AY462" s="15"/>
      <c r="AZ462" s="15"/>
      <c r="BA462" s="15"/>
      <c r="BB462" s="15"/>
      <c r="BN462" s="7">
        <f t="shared" si="8"/>
        <v>0</v>
      </c>
    </row>
    <row r="463" spans="28:66" x14ac:dyDescent="0.25">
      <c r="AB463" s="34"/>
      <c r="AY463" s="15"/>
      <c r="AZ463" s="15"/>
      <c r="BA463" s="15"/>
      <c r="BB463" s="15"/>
      <c r="BN463" s="7">
        <f t="shared" si="8"/>
        <v>0</v>
      </c>
    </row>
    <row r="464" spans="28:66" x14ac:dyDescent="0.25">
      <c r="AB464" s="34"/>
      <c r="AY464" s="15"/>
      <c r="AZ464" s="15"/>
      <c r="BA464" s="15"/>
      <c r="BB464" s="15"/>
      <c r="BN464" s="7">
        <f t="shared" si="8"/>
        <v>0</v>
      </c>
    </row>
    <row r="465" spans="28:66" x14ac:dyDescent="0.25">
      <c r="AB465" s="34"/>
      <c r="AY465" s="15"/>
      <c r="AZ465" s="15"/>
      <c r="BA465" s="15"/>
      <c r="BB465" s="15"/>
      <c r="BN465" s="7">
        <f t="shared" si="8"/>
        <v>0</v>
      </c>
    </row>
    <row r="466" spans="28:66" x14ac:dyDescent="0.25">
      <c r="AB466" s="34"/>
      <c r="AY466" s="15"/>
      <c r="AZ466" s="15"/>
      <c r="BA466" s="15"/>
      <c r="BB466" s="15"/>
      <c r="BN466" s="7">
        <f t="shared" si="8"/>
        <v>0</v>
      </c>
    </row>
    <row r="467" spans="28:66" x14ac:dyDescent="0.25">
      <c r="AB467" s="34"/>
      <c r="AY467" s="15"/>
      <c r="AZ467" s="15"/>
      <c r="BA467" s="15"/>
      <c r="BB467" s="15"/>
      <c r="BN467" s="7">
        <f t="shared" si="8"/>
        <v>0</v>
      </c>
    </row>
    <row r="468" spans="28:66" x14ac:dyDescent="0.25">
      <c r="AB468" s="34"/>
      <c r="AY468" s="15"/>
      <c r="AZ468" s="15"/>
      <c r="BA468" s="15"/>
      <c r="BB468" s="15"/>
      <c r="BN468" s="7">
        <f t="shared" si="8"/>
        <v>0</v>
      </c>
    </row>
    <row r="469" spans="28:66" x14ac:dyDescent="0.25">
      <c r="AB469" s="34"/>
      <c r="AY469" s="15"/>
      <c r="AZ469" s="15"/>
      <c r="BA469" s="15"/>
      <c r="BB469" s="15"/>
      <c r="BN469" s="7">
        <f t="shared" si="8"/>
        <v>0</v>
      </c>
    </row>
    <row r="470" spans="28:66" x14ac:dyDescent="0.25">
      <c r="AB470" s="34"/>
      <c r="AY470" s="15"/>
      <c r="AZ470" s="15"/>
      <c r="BA470" s="15"/>
      <c r="BB470" s="15"/>
      <c r="BN470" s="7">
        <f t="shared" si="8"/>
        <v>0</v>
      </c>
    </row>
    <row r="471" spans="28:66" x14ac:dyDescent="0.25">
      <c r="AB471" s="34"/>
      <c r="AY471" s="15"/>
      <c r="AZ471" s="15"/>
      <c r="BA471" s="15"/>
      <c r="BB471" s="15"/>
      <c r="BN471" s="7">
        <f t="shared" si="8"/>
        <v>0</v>
      </c>
    </row>
    <row r="472" spans="28:66" x14ac:dyDescent="0.25">
      <c r="AB472" s="34"/>
      <c r="AY472" s="15"/>
      <c r="AZ472" s="15"/>
      <c r="BA472" s="15"/>
      <c r="BB472" s="15"/>
      <c r="BN472" s="7">
        <f t="shared" si="8"/>
        <v>0</v>
      </c>
    </row>
    <row r="473" spans="28:66" x14ac:dyDescent="0.25">
      <c r="AB473" s="34"/>
      <c r="AY473" s="15"/>
      <c r="AZ473" s="15"/>
      <c r="BA473" s="15"/>
      <c r="BB473" s="15"/>
      <c r="BN473" s="7">
        <f t="shared" si="8"/>
        <v>0</v>
      </c>
    </row>
    <row r="474" spans="28:66" x14ac:dyDescent="0.25">
      <c r="AB474" s="34"/>
      <c r="AY474" s="15"/>
      <c r="AZ474" s="15"/>
      <c r="BA474" s="15"/>
      <c r="BB474" s="15"/>
      <c r="BN474" s="7">
        <f t="shared" si="8"/>
        <v>0</v>
      </c>
    </row>
    <row r="475" spans="28:66" x14ac:dyDescent="0.25">
      <c r="AB475" s="34"/>
      <c r="AY475" s="15"/>
      <c r="AZ475" s="15"/>
      <c r="BA475" s="15"/>
      <c r="BB475" s="15"/>
      <c r="BN475" s="7">
        <f t="shared" si="8"/>
        <v>0</v>
      </c>
    </row>
    <row r="476" spans="28:66" x14ac:dyDescent="0.25">
      <c r="AB476" s="34"/>
      <c r="AY476" s="15"/>
      <c r="AZ476" s="15"/>
      <c r="BA476" s="15"/>
      <c r="BB476" s="15"/>
      <c r="BN476" s="7">
        <f t="shared" si="8"/>
        <v>0</v>
      </c>
    </row>
    <row r="477" spans="28:66" x14ac:dyDescent="0.25">
      <c r="AB477" s="34"/>
      <c r="AY477" s="15"/>
      <c r="AZ477" s="15"/>
      <c r="BA477" s="15"/>
      <c r="BB477" s="15"/>
      <c r="BN477" s="7">
        <f t="shared" si="8"/>
        <v>0</v>
      </c>
    </row>
    <row r="478" spans="28:66" x14ac:dyDescent="0.25">
      <c r="AB478" s="34"/>
      <c r="AY478" s="15"/>
      <c r="AZ478" s="15"/>
      <c r="BA478" s="15"/>
      <c r="BB478" s="15"/>
      <c r="BN478" s="7">
        <f t="shared" si="8"/>
        <v>0</v>
      </c>
    </row>
    <row r="479" spans="28:66" x14ac:dyDescent="0.25">
      <c r="AB479" s="34"/>
      <c r="AY479" s="15"/>
      <c r="AZ479" s="15"/>
      <c r="BA479" s="15"/>
      <c r="BB479" s="15"/>
      <c r="BN479" s="7">
        <f t="shared" si="8"/>
        <v>0</v>
      </c>
    </row>
    <row r="480" spans="28:66" x14ac:dyDescent="0.25">
      <c r="AB480" s="34"/>
      <c r="AY480" s="15"/>
      <c r="AZ480" s="15"/>
      <c r="BA480" s="15"/>
      <c r="BB480" s="15"/>
      <c r="BN480" s="7">
        <f t="shared" si="8"/>
        <v>0</v>
      </c>
    </row>
    <row r="481" spans="28:66" x14ac:dyDescent="0.25">
      <c r="AB481" s="34"/>
      <c r="AY481" s="15"/>
      <c r="AZ481" s="15"/>
      <c r="BA481" s="15"/>
      <c r="BB481" s="15"/>
      <c r="BN481" s="7">
        <f t="shared" si="8"/>
        <v>0</v>
      </c>
    </row>
    <row r="482" spans="28:66" x14ac:dyDescent="0.25">
      <c r="AB482" s="34"/>
      <c r="AY482" s="15"/>
      <c r="AZ482" s="15"/>
      <c r="BA482" s="15"/>
      <c r="BB482" s="15"/>
      <c r="BN482" s="7">
        <f t="shared" si="8"/>
        <v>0</v>
      </c>
    </row>
    <row r="483" spans="28:66" x14ac:dyDescent="0.25">
      <c r="AB483" s="34"/>
      <c r="BN483" s="7">
        <f t="shared" si="8"/>
        <v>0</v>
      </c>
    </row>
    <row r="484" spans="28:66" x14ac:dyDescent="0.25">
      <c r="AB484" s="34"/>
      <c r="BN484" s="7">
        <f t="shared" si="8"/>
        <v>0</v>
      </c>
    </row>
    <row r="485" spans="28:66" x14ac:dyDescent="0.25">
      <c r="AB485" s="34"/>
      <c r="BN485" s="7">
        <f t="shared" si="8"/>
        <v>0</v>
      </c>
    </row>
    <row r="486" spans="28:66" x14ac:dyDescent="0.25">
      <c r="AB486" s="34"/>
      <c r="BN486" s="7">
        <f t="shared" si="8"/>
        <v>0</v>
      </c>
    </row>
    <row r="487" spans="28:66" x14ac:dyDescent="0.25">
      <c r="AB487" s="34"/>
      <c r="BN487" s="7">
        <f t="shared" si="8"/>
        <v>0</v>
      </c>
    </row>
    <row r="488" spans="28:66" x14ac:dyDescent="0.25">
      <c r="AB488" s="34"/>
      <c r="BN488" s="7">
        <f t="shared" si="8"/>
        <v>0</v>
      </c>
    </row>
    <row r="489" spans="28:66" x14ac:dyDescent="0.25">
      <c r="AB489" s="34"/>
      <c r="BN489" s="7">
        <f t="shared" si="8"/>
        <v>0</v>
      </c>
    </row>
    <row r="490" spans="28:66" x14ac:dyDescent="0.25">
      <c r="AB490" s="34"/>
      <c r="BN490" s="7">
        <f t="shared" si="8"/>
        <v>0</v>
      </c>
    </row>
    <row r="491" spans="28:66" x14ac:dyDescent="0.25">
      <c r="AB491" s="34"/>
      <c r="BN491" s="7">
        <f t="shared" si="8"/>
        <v>0</v>
      </c>
    </row>
    <row r="492" spans="28:66" x14ac:dyDescent="0.25">
      <c r="AB492" s="34"/>
      <c r="BN492" s="7">
        <f t="shared" si="8"/>
        <v>0</v>
      </c>
    </row>
    <row r="493" spans="28:66" x14ac:dyDescent="0.25">
      <c r="AB493" s="34"/>
      <c r="BN493" s="7">
        <f t="shared" si="8"/>
        <v>0</v>
      </c>
    </row>
    <row r="494" spans="28:66" x14ac:dyDescent="0.25">
      <c r="AB494" s="34"/>
      <c r="BN494" s="7">
        <f t="shared" si="8"/>
        <v>0</v>
      </c>
    </row>
    <row r="495" spans="28:66" x14ac:dyDescent="0.25">
      <c r="AB495" s="34"/>
      <c r="BN495" s="7">
        <f t="shared" si="8"/>
        <v>0</v>
      </c>
    </row>
    <row r="496" spans="28:66" x14ac:dyDescent="0.25">
      <c r="AB496" s="34"/>
      <c r="BN496" s="7">
        <f t="shared" si="8"/>
        <v>0</v>
      </c>
    </row>
    <row r="497" spans="28:66" x14ac:dyDescent="0.25">
      <c r="AB497" s="34"/>
      <c r="BN497" s="7">
        <f t="shared" si="8"/>
        <v>0</v>
      </c>
    </row>
    <row r="498" spans="28:66" x14ac:dyDescent="0.25">
      <c r="AB498" s="34"/>
      <c r="BN498" s="7">
        <f t="shared" si="8"/>
        <v>0</v>
      </c>
    </row>
    <row r="499" spans="28:66" x14ac:dyDescent="0.25">
      <c r="AB499" s="34"/>
      <c r="BN499" s="7">
        <f t="shared" si="8"/>
        <v>0</v>
      </c>
    </row>
    <row r="500" spans="28:66" x14ac:dyDescent="0.25">
      <c r="AB500" s="34"/>
      <c r="BN500" s="7">
        <f t="shared" si="8"/>
        <v>0</v>
      </c>
    </row>
    <row r="501" spans="28:66" x14ac:dyDescent="0.25">
      <c r="AB501" s="34"/>
      <c r="BN501" s="7">
        <f t="shared" si="8"/>
        <v>0</v>
      </c>
    </row>
    <row r="502" spans="28:66" x14ac:dyDescent="0.25">
      <c r="AB502" s="34"/>
      <c r="BN502" s="7">
        <f t="shared" si="8"/>
        <v>0</v>
      </c>
    </row>
    <row r="503" spans="28:66" x14ac:dyDescent="0.25">
      <c r="AB503" s="34"/>
      <c r="BN503" s="7">
        <f t="shared" si="8"/>
        <v>0</v>
      </c>
    </row>
    <row r="504" spans="28:66" x14ac:dyDescent="0.25">
      <c r="AB504" s="34"/>
      <c r="BN504" s="7">
        <f t="shared" si="8"/>
        <v>0</v>
      </c>
    </row>
    <row r="505" spans="28:66" x14ac:dyDescent="0.25">
      <c r="AB505" s="34"/>
      <c r="BN505" s="7">
        <f t="shared" si="8"/>
        <v>0</v>
      </c>
    </row>
    <row r="506" spans="28:66" x14ac:dyDescent="0.25">
      <c r="AB506" s="34"/>
      <c r="BN506" s="7">
        <f t="shared" si="8"/>
        <v>0</v>
      </c>
    </row>
    <row r="507" spans="28:66" x14ac:dyDescent="0.25">
      <c r="AB507" s="34"/>
      <c r="BN507" s="7">
        <f t="shared" si="8"/>
        <v>0</v>
      </c>
    </row>
    <row r="508" spans="28:66" x14ac:dyDescent="0.25">
      <c r="AB508" s="34"/>
      <c r="BN508" s="7">
        <f t="shared" si="8"/>
        <v>0</v>
      </c>
    </row>
    <row r="509" spans="28:66" x14ac:dyDescent="0.25">
      <c r="AB509" s="34"/>
      <c r="BN509" s="7">
        <f t="shared" si="8"/>
        <v>0</v>
      </c>
    </row>
    <row r="510" spans="28:66" x14ac:dyDescent="0.25">
      <c r="AB510" s="34"/>
      <c r="BN510" s="7">
        <f t="shared" si="8"/>
        <v>0</v>
      </c>
    </row>
    <row r="511" spans="28:66" x14ac:dyDescent="0.25">
      <c r="AB511" s="34"/>
      <c r="BN511" s="7">
        <f t="shared" ref="BN511:BN574" si="9">SUM(BC511:BM511)</f>
        <v>0</v>
      </c>
    </row>
    <row r="512" spans="28:66" x14ac:dyDescent="0.25">
      <c r="AB512" s="34"/>
      <c r="BN512" s="7">
        <f t="shared" si="9"/>
        <v>0</v>
      </c>
    </row>
    <row r="513" spans="28:66" x14ac:dyDescent="0.25">
      <c r="AB513" s="34"/>
      <c r="BN513" s="7">
        <f t="shared" si="9"/>
        <v>0</v>
      </c>
    </row>
    <row r="514" spans="28:66" x14ac:dyDescent="0.25">
      <c r="AB514" s="34"/>
      <c r="BN514" s="7">
        <f t="shared" si="9"/>
        <v>0</v>
      </c>
    </row>
    <row r="515" spans="28:66" x14ac:dyDescent="0.25">
      <c r="AB515" s="34"/>
      <c r="BN515" s="7">
        <f t="shared" si="9"/>
        <v>0</v>
      </c>
    </row>
    <row r="516" spans="28:66" x14ac:dyDescent="0.25">
      <c r="AB516" s="34"/>
      <c r="BN516" s="7">
        <f t="shared" si="9"/>
        <v>0</v>
      </c>
    </row>
    <row r="517" spans="28:66" x14ac:dyDescent="0.25">
      <c r="AB517" s="34"/>
      <c r="BN517" s="7">
        <f t="shared" si="9"/>
        <v>0</v>
      </c>
    </row>
    <row r="518" spans="28:66" x14ac:dyDescent="0.25">
      <c r="AB518" s="34"/>
      <c r="BN518" s="7">
        <f t="shared" si="9"/>
        <v>0</v>
      </c>
    </row>
    <row r="519" spans="28:66" x14ac:dyDescent="0.25">
      <c r="AB519" s="34"/>
      <c r="BN519" s="7">
        <f t="shared" si="9"/>
        <v>0</v>
      </c>
    </row>
    <row r="520" spans="28:66" x14ac:dyDescent="0.25">
      <c r="AB520" s="34"/>
      <c r="BN520" s="7">
        <f t="shared" si="9"/>
        <v>0</v>
      </c>
    </row>
    <row r="521" spans="28:66" x14ac:dyDescent="0.25">
      <c r="AB521" s="34"/>
      <c r="BN521" s="7">
        <f t="shared" si="9"/>
        <v>0</v>
      </c>
    </row>
    <row r="522" spans="28:66" x14ac:dyDescent="0.25">
      <c r="AB522" s="34"/>
      <c r="BN522" s="7">
        <f t="shared" si="9"/>
        <v>0</v>
      </c>
    </row>
    <row r="523" spans="28:66" x14ac:dyDescent="0.25">
      <c r="AB523" s="34"/>
      <c r="BN523" s="7">
        <f t="shared" si="9"/>
        <v>0</v>
      </c>
    </row>
    <row r="524" spans="28:66" x14ac:dyDescent="0.25">
      <c r="AB524" s="34"/>
      <c r="BN524" s="7">
        <f t="shared" si="9"/>
        <v>0</v>
      </c>
    </row>
    <row r="525" spans="28:66" x14ac:dyDescent="0.25">
      <c r="AB525" s="34"/>
      <c r="BN525" s="7">
        <f t="shared" si="9"/>
        <v>0</v>
      </c>
    </row>
    <row r="526" spans="28:66" x14ac:dyDescent="0.25">
      <c r="AB526" s="34"/>
      <c r="BN526" s="7">
        <f t="shared" si="9"/>
        <v>0</v>
      </c>
    </row>
    <row r="527" spans="28:66" x14ac:dyDescent="0.25">
      <c r="AB527" s="34"/>
      <c r="BN527" s="7">
        <f t="shared" si="9"/>
        <v>0</v>
      </c>
    </row>
    <row r="528" spans="28:66" x14ac:dyDescent="0.25">
      <c r="AB528" s="34"/>
      <c r="BN528" s="7">
        <f t="shared" si="9"/>
        <v>0</v>
      </c>
    </row>
    <row r="529" spans="28:66" x14ac:dyDescent="0.25">
      <c r="AB529" s="34"/>
      <c r="BN529" s="7">
        <f t="shared" si="9"/>
        <v>0</v>
      </c>
    </row>
    <row r="530" spans="28:66" x14ac:dyDescent="0.25">
      <c r="AB530" s="34"/>
      <c r="BN530" s="7">
        <f t="shared" si="9"/>
        <v>0</v>
      </c>
    </row>
    <row r="531" spans="28:66" x14ac:dyDescent="0.25">
      <c r="AB531" s="34"/>
      <c r="BN531" s="7">
        <f t="shared" si="9"/>
        <v>0</v>
      </c>
    </row>
    <row r="532" spans="28:66" x14ac:dyDescent="0.25">
      <c r="AB532" s="34"/>
      <c r="BN532" s="7">
        <f t="shared" si="9"/>
        <v>0</v>
      </c>
    </row>
    <row r="533" spans="28:66" x14ac:dyDescent="0.25">
      <c r="AB533" s="34"/>
      <c r="BN533" s="7">
        <f t="shared" si="9"/>
        <v>0</v>
      </c>
    </row>
    <row r="534" spans="28:66" x14ac:dyDescent="0.25">
      <c r="AB534" s="34"/>
      <c r="BN534" s="7">
        <f t="shared" si="9"/>
        <v>0</v>
      </c>
    </row>
    <row r="535" spans="28:66" x14ac:dyDescent="0.25">
      <c r="AB535" s="34"/>
      <c r="BN535" s="7">
        <f t="shared" si="9"/>
        <v>0</v>
      </c>
    </row>
    <row r="536" spans="28:66" x14ac:dyDescent="0.25">
      <c r="AB536" s="34"/>
      <c r="BN536" s="7">
        <f t="shared" si="9"/>
        <v>0</v>
      </c>
    </row>
    <row r="537" spans="28:66" x14ac:dyDescent="0.25">
      <c r="AB537" s="34"/>
      <c r="BN537" s="7">
        <f t="shared" si="9"/>
        <v>0</v>
      </c>
    </row>
    <row r="538" spans="28:66" x14ac:dyDescent="0.25">
      <c r="AB538" s="34"/>
      <c r="BN538" s="7">
        <f t="shared" si="9"/>
        <v>0</v>
      </c>
    </row>
    <row r="539" spans="28:66" x14ac:dyDescent="0.25">
      <c r="AB539" s="34"/>
      <c r="BN539" s="7">
        <f t="shared" si="9"/>
        <v>0</v>
      </c>
    </row>
    <row r="540" spans="28:66" x14ac:dyDescent="0.25">
      <c r="AB540" s="34"/>
      <c r="BN540" s="7">
        <f t="shared" si="9"/>
        <v>0</v>
      </c>
    </row>
    <row r="541" spans="28:66" x14ac:dyDescent="0.25">
      <c r="AB541" s="34"/>
      <c r="BN541" s="7">
        <f t="shared" si="9"/>
        <v>0</v>
      </c>
    </row>
    <row r="542" spans="28:66" x14ac:dyDescent="0.25">
      <c r="AB542" s="34"/>
      <c r="BN542" s="7">
        <f t="shared" si="9"/>
        <v>0</v>
      </c>
    </row>
    <row r="543" spans="28:66" x14ac:dyDescent="0.25">
      <c r="AB543" s="34"/>
      <c r="BN543" s="7">
        <f t="shared" si="9"/>
        <v>0</v>
      </c>
    </row>
    <row r="544" spans="28:66" x14ac:dyDescent="0.25">
      <c r="AB544" s="34"/>
      <c r="BN544" s="7">
        <f t="shared" si="9"/>
        <v>0</v>
      </c>
    </row>
    <row r="545" spans="28:66" x14ac:dyDescent="0.25">
      <c r="AB545" s="34"/>
      <c r="BN545" s="7">
        <f t="shared" si="9"/>
        <v>0</v>
      </c>
    </row>
    <row r="546" spans="28:66" x14ac:dyDescent="0.25">
      <c r="AB546" s="34"/>
      <c r="BN546" s="7">
        <f t="shared" si="9"/>
        <v>0</v>
      </c>
    </row>
    <row r="547" spans="28:66" x14ac:dyDescent="0.25">
      <c r="AB547" s="34"/>
      <c r="BN547" s="7">
        <f t="shared" si="9"/>
        <v>0</v>
      </c>
    </row>
    <row r="548" spans="28:66" x14ac:dyDescent="0.25">
      <c r="AB548" s="34"/>
      <c r="BN548" s="7">
        <f t="shared" si="9"/>
        <v>0</v>
      </c>
    </row>
    <row r="549" spans="28:66" x14ac:dyDescent="0.25">
      <c r="AB549" s="34"/>
      <c r="BN549" s="7">
        <f t="shared" si="9"/>
        <v>0</v>
      </c>
    </row>
    <row r="550" spans="28:66" x14ac:dyDescent="0.25">
      <c r="AB550" s="34"/>
      <c r="BN550" s="7">
        <f t="shared" si="9"/>
        <v>0</v>
      </c>
    </row>
    <row r="551" spans="28:66" x14ac:dyDescent="0.25">
      <c r="AB551" s="34"/>
      <c r="BN551" s="7">
        <f t="shared" si="9"/>
        <v>0</v>
      </c>
    </row>
    <row r="552" spans="28:66" x14ac:dyDescent="0.25">
      <c r="AB552" s="34"/>
      <c r="BN552" s="7">
        <f t="shared" si="9"/>
        <v>0</v>
      </c>
    </row>
    <row r="553" spans="28:66" x14ac:dyDescent="0.25">
      <c r="AB553" s="34"/>
      <c r="BN553" s="7">
        <f t="shared" si="9"/>
        <v>0</v>
      </c>
    </row>
    <row r="554" spans="28:66" x14ac:dyDescent="0.25">
      <c r="AB554" s="34"/>
      <c r="BN554" s="7">
        <f t="shared" si="9"/>
        <v>0</v>
      </c>
    </row>
    <row r="555" spans="28:66" x14ac:dyDescent="0.25">
      <c r="AB555" s="34"/>
      <c r="BN555" s="7">
        <f t="shared" si="9"/>
        <v>0</v>
      </c>
    </row>
    <row r="556" spans="28:66" x14ac:dyDescent="0.25">
      <c r="AB556" s="34"/>
      <c r="BN556" s="7">
        <f t="shared" si="9"/>
        <v>0</v>
      </c>
    </row>
    <row r="557" spans="28:66" x14ac:dyDescent="0.25">
      <c r="AB557" s="34"/>
      <c r="BN557" s="7">
        <f t="shared" si="9"/>
        <v>0</v>
      </c>
    </row>
    <row r="558" spans="28:66" x14ac:dyDescent="0.25">
      <c r="AB558" s="34"/>
      <c r="BN558" s="7">
        <f t="shared" si="9"/>
        <v>0</v>
      </c>
    </row>
    <row r="559" spans="28:66" x14ac:dyDescent="0.25">
      <c r="AB559" s="34"/>
      <c r="BN559" s="7">
        <f t="shared" si="9"/>
        <v>0</v>
      </c>
    </row>
    <row r="560" spans="28:66" x14ac:dyDescent="0.25">
      <c r="AB560" s="34"/>
      <c r="BN560" s="7">
        <f t="shared" si="9"/>
        <v>0</v>
      </c>
    </row>
    <row r="561" spans="28:66" x14ac:dyDescent="0.25">
      <c r="AB561" s="34"/>
      <c r="BN561" s="7">
        <f t="shared" si="9"/>
        <v>0</v>
      </c>
    </row>
    <row r="562" spans="28:66" x14ac:dyDescent="0.25">
      <c r="AB562" s="34"/>
      <c r="BN562" s="7">
        <f t="shared" si="9"/>
        <v>0</v>
      </c>
    </row>
    <row r="563" spans="28:66" x14ac:dyDescent="0.25">
      <c r="AB563" s="34"/>
      <c r="BN563" s="7">
        <f t="shared" si="9"/>
        <v>0</v>
      </c>
    </row>
    <row r="564" spans="28:66" x14ac:dyDescent="0.25">
      <c r="AB564" s="34"/>
      <c r="BN564" s="7">
        <f t="shared" si="9"/>
        <v>0</v>
      </c>
    </row>
    <row r="565" spans="28:66" x14ac:dyDescent="0.25">
      <c r="AB565" s="34"/>
      <c r="BN565" s="7">
        <f t="shared" si="9"/>
        <v>0</v>
      </c>
    </row>
    <row r="566" spans="28:66" x14ac:dyDescent="0.25">
      <c r="AB566" s="34"/>
      <c r="BN566" s="7">
        <f t="shared" si="9"/>
        <v>0</v>
      </c>
    </row>
    <row r="567" spans="28:66" x14ac:dyDescent="0.25">
      <c r="AB567" s="34"/>
      <c r="BN567" s="7">
        <f t="shared" si="9"/>
        <v>0</v>
      </c>
    </row>
    <row r="568" spans="28:66" x14ac:dyDescent="0.25">
      <c r="AB568" s="34"/>
      <c r="BN568" s="7">
        <f t="shared" si="9"/>
        <v>0</v>
      </c>
    </row>
    <row r="569" spans="28:66" x14ac:dyDescent="0.25">
      <c r="AB569" s="34"/>
      <c r="BN569" s="7">
        <f t="shared" si="9"/>
        <v>0</v>
      </c>
    </row>
    <row r="570" spans="28:66" x14ac:dyDescent="0.25">
      <c r="AB570" s="34"/>
      <c r="BN570" s="7">
        <f t="shared" si="9"/>
        <v>0</v>
      </c>
    </row>
    <row r="571" spans="28:66" x14ac:dyDescent="0.25">
      <c r="AB571" s="34"/>
      <c r="BN571" s="7">
        <f t="shared" si="9"/>
        <v>0</v>
      </c>
    </row>
    <row r="572" spans="28:66" x14ac:dyDescent="0.25">
      <c r="AB572" s="34"/>
      <c r="BN572" s="7">
        <f t="shared" si="9"/>
        <v>0</v>
      </c>
    </row>
    <row r="573" spans="28:66" x14ac:dyDescent="0.25">
      <c r="AB573" s="34"/>
      <c r="BN573" s="7">
        <f t="shared" si="9"/>
        <v>0</v>
      </c>
    </row>
    <row r="574" spans="28:66" x14ac:dyDescent="0.25">
      <c r="AB574" s="34"/>
      <c r="BN574" s="7">
        <f t="shared" si="9"/>
        <v>0</v>
      </c>
    </row>
    <row r="575" spans="28:66" x14ac:dyDescent="0.25">
      <c r="AB575" s="34"/>
      <c r="BN575" s="7">
        <f t="shared" ref="BN575:BN638" si="10">SUM(BC575:BM575)</f>
        <v>0</v>
      </c>
    </row>
    <row r="576" spans="28:66" x14ac:dyDescent="0.25">
      <c r="AB576" s="34"/>
      <c r="BN576" s="7">
        <f t="shared" si="10"/>
        <v>0</v>
      </c>
    </row>
    <row r="577" spans="28:66" x14ac:dyDescent="0.25">
      <c r="AB577" s="34"/>
      <c r="BN577" s="7">
        <f t="shared" si="10"/>
        <v>0</v>
      </c>
    </row>
    <row r="578" spans="28:66" x14ac:dyDescent="0.25">
      <c r="AB578" s="34"/>
      <c r="BN578" s="7">
        <f t="shared" si="10"/>
        <v>0</v>
      </c>
    </row>
    <row r="579" spans="28:66" x14ac:dyDescent="0.25">
      <c r="AB579" s="34"/>
      <c r="BN579" s="7">
        <f t="shared" si="10"/>
        <v>0</v>
      </c>
    </row>
    <row r="580" spans="28:66" x14ac:dyDescent="0.25">
      <c r="AB580" s="34"/>
      <c r="BN580" s="7">
        <f t="shared" si="10"/>
        <v>0</v>
      </c>
    </row>
    <row r="581" spans="28:66" x14ac:dyDescent="0.25">
      <c r="AB581" s="34"/>
      <c r="BN581" s="7">
        <f t="shared" si="10"/>
        <v>0</v>
      </c>
    </row>
    <row r="582" spans="28:66" x14ac:dyDescent="0.25">
      <c r="AB582" s="34"/>
      <c r="BN582" s="7">
        <f t="shared" si="10"/>
        <v>0</v>
      </c>
    </row>
    <row r="583" spans="28:66" x14ac:dyDescent="0.25">
      <c r="AB583" s="34"/>
      <c r="BN583" s="7">
        <f t="shared" si="10"/>
        <v>0</v>
      </c>
    </row>
    <row r="584" spans="28:66" x14ac:dyDescent="0.25">
      <c r="AB584" s="34"/>
      <c r="BN584" s="7">
        <f t="shared" si="10"/>
        <v>0</v>
      </c>
    </row>
    <row r="585" spans="28:66" x14ac:dyDescent="0.25">
      <c r="AB585" s="34"/>
      <c r="BN585" s="7">
        <f t="shared" si="10"/>
        <v>0</v>
      </c>
    </row>
    <row r="586" spans="28:66" x14ac:dyDescent="0.25">
      <c r="AB586" s="34"/>
      <c r="BN586" s="7">
        <f t="shared" si="10"/>
        <v>0</v>
      </c>
    </row>
    <row r="587" spans="28:66" x14ac:dyDescent="0.25">
      <c r="AB587" s="34"/>
      <c r="BN587" s="7">
        <f t="shared" si="10"/>
        <v>0</v>
      </c>
    </row>
    <row r="588" spans="28:66" x14ac:dyDescent="0.25">
      <c r="AB588" s="34"/>
      <c r="BN588" s="7">
        <f t="shared" si="10"/>
        <v>0</v>
      </c>
    </row>
    <row r="589" spans="28:66" x14ac:dyDescent="0.25">
      <c r="AB589" s="34"/>
      <c r="BN589" s="7">
        <f t="shared" si="10"/>
        <v>0</v>
      </c>
    </row>
    <row r="590" spans="28:66" x14ac:dyDescent="0.25">
      <c r="AB590" s="34"/>
      <c r="BN590" s="7">
        <f t="shared" si="10"/>
        <v>0</v>
      </c>
    </row>
    <row r="591" spans="28:66" x14ac:dyDescent="0.25">
      <c r="AB591" s="34"/>
      <c r="BN591" s="7">
        <f t="shared" si="10"/>
        <v>0</v>
      </c>
    </row>
    <row r="592" spans="28:66" x14ac:dyDescent="0.25">
      <c r="AB592" s="34"/>
      <c r="BN592" s="7">
        <f t="shared" si="10"/>
        <v>0</v>
      </c>
    </row>
    <row r="593" spans="28:66" x14ac:dyDescent="0.25">
      <c r="AB593" s="34"/>
      <c r="BN593" s="7">
        <f t="shared" si="10"/>
        <v>0</v>
      </c>
    </row>
    <row r="594" spans="28:66" x14ac:dyDescent="0.25">
      <c r="AB594" s="34"/>
      <c r="BN594" s="7">
        <f t="shared" si="10"/>
        <v>0</v>
      </c>
    </row>
    <row r="595" spans="28:66" x14ac:dyDescent="0.25">
      <c r="AB595" s="34"/>
      <c r="BN595" s="7">
        <f t="shared" si="10"/>
        <v>0</v>
      </c>
    </row>
    <row r="596" spans="28:66" x14ac:dyDescent="0.25">
      <c r="AB596" s="34"/>
      <c r="BN596" s="7">
        <f t="shared" si="10"/>
        <v>0</v>
      </c>
    </row>
    <row r="597" spans="28:66" x14ac:dyDescent="0.25">
      <c r="AB597" s="34"/>
      <c r="BN597" s="7">
        <f t="shared" si="10"/>
        <v>0</v>
      </c>
    </row>
    <row r="598" spans="28:66" x14ac:dyDescent="0.25">
      <c r="AB598" s="34"/>
      <c r="BN598" s="7">
        <f t="shared" si="10"/>
        <v>0</v>
      </c>
    </row>
    <row r="599" spans="28:66" x14ac:dyDescent="0.25">
      <c r="AB599" s="34"/>
      <c r="BN599" s="7">
        <f t="shared" si="10"/>
        <v>0</v>
      </c>
    </row>
    <row r="600" spans="28:66" x14ac:dyDescent="0.25">
      <c r="AB600" s="34"/>
      <c r="BN600" s="7">
        <f t="shared" si="10"/>
        <v>0</v>
      </c>
    </row>
    <row r="601" spans="28:66" x14ac:dyDescent="0.25">
      <c r="AB601" s="34"/>
      <c r="BN601" s="7">
        <f t="shared" si="10"/>
        <v>0</v>
      </c>
    </row>
    <row r="602" spans="28:66" x14ac:dyDescent="0.25">
      <c r="AB602" s="34"/>
      <c r="BN602" s="7">
        <f t="shared" si="10"/>
        <v>0</v>
      </c>
    </row>
    <row r="603" spans="28:66" x14ac:dyDescent="0.25">
      <c r="AB603" s="34"/>
      <c r="BN603" s="7">
        <f t="shared" si="10"/>
        <v>0</v>
      </c>
    </row>
    <row r="604" spans="28:66" x14ac:dyDescent="0.25">
      <c r="AB604" s="34"/>
      <c r="BN604" s="7">
        <f t="shared" si="10"/>
        <v>0</v>
      </c>
    </row>
    <row r="605" spans="28:66" x14ac:dyDescent="0.25">
      <c r="AB605" s="34"/>
      <c r="BN605" s="7">
        <f t="shared" si="10"/>
        <v>0</v>
      </c>
    </row>
    <row r="606" spans="28:66" x14ac:dyDescent="0.25">
      <c r="AB606" s="34"/>
      <c r="BN606" s="7">
        <f t="shared" si="10"/>
        <v>0</v>
      </c>
    </row>
    <row r="607" spans="28:66" x14ac:dyDescent="0.25">
      <c r="AB607" s="34"/>
      <c r="BN607" s="7">
        <f t="shared" si="10"/>
        <v>0</v>
      </c>
    </row>
    <row r="608" spans="28:66" x14ac:dyDescent="0.25">
      <c r="AB608" s="34"/>
      <c r="BN608" s="7">
        <f t="shared" si="10"/>
        <v>0</v>
      </c>
    </row>
    <row r="609" spans="28:66" x14ac:dyDescent="0.25">
      <c r="AB609" s="34"/>
      <c r="BN609" s="7">
        <f t="shared" si="10"/>
        <v>0</v>
      </c>
    </row>
    <row r="610" spans="28:66" x14ac:dyDescent="0.25">
      <c r="AB610" s="34"/>
      <c r="BN610" s="7">
        <f t="shared" si="10"/>
        <v>0</v>
      </c>
    </row>
    <row r="611" spans="28:66" x14ac:dyDescent="0.25">
      <c r="AB611" s="34"/>
      <c r="BN611" s="7">
        <f t="shared" si="10"/>
        <v>0</v>
      </c>
    </row>
    <row r="612" spans="28:66" x14ac:dyDescent="0.25">
      <c r="AB612" s="34"/>
      <c r="BN612" s="7">
        <f t="shared" si="10"/>
        <v>0</v>
      </c>
    </row>
    <row r="613" spans="28:66" x14ac:dyDescent="0.25">
      <c r="AB613" s="34"/>
      <c r="BN613" s="7">
        <f t="shared" si="10"/>
        <v>0</v>
      </c>
    </row>
    <row r="614" spans="28:66" x14ac:dyDescent="0.25">
      <c r="AB614" s="34"/>
      <c r="BN614" s="7">
        <f t="shared" si="10"/>
        <v>0</v>
      </c>
    </row>
    <row r="615" spans="28:66" x14ac:dyDescent="0.25">
      <c r="AB615" s="34"/>
      <c r="BN615" s="7">
        <f t="shared" si="10"/>
        <v>0</v>
      </c>
    </row>
    <row r="616" spans="28:66" x14ac:dyDescent="0.25">
      <c r="AB616" s="34"/>
      <c r="BN616" s="7">
        <f t="shared" si="10"/>
        <v>0</v>
      </c>
    </row>
    <row r="617" spans="28:66" x14ac:dyDescent="0.25">
      <c r="AB617" s="34"/>
      <c r="BN617" s="7">
        <f t="shared" si="10"/>
        <v>0</v>
      </c>
    </row>
    <row r="618" spans="28:66" x14ac:dyDescent="0.25">
      <c r="AB618" s="34"/>
      <c r="BN618" s="7">
        <f t="shared" si="10"/>
        <v>0</v>
      </c>
    </row>
    <row r="619" spans="28:66" x14ac:dyDescent="0.25">
      <c r="AB619" s="34"/>
      <c r="BN619" s="7">
        <f t="shared" si="10"/>
        <v>0</v>
      </c>
    </row>
    <row r="620" spans="28:66" x14ac:dyDescent="0.25">
      <c r="AB620" s="34"/>
      <c r="BN620" s="7">
        <f t="shared" si="10"/>
        <v>0</v>
      </c>
    </row>
    <row r="621" spans="28:66" x14ac:dyDescent="0.25">
      <c r="AB621" s="34"/>
      <c r="BN621" s="7">
        <f t="shared" si="10"/>
        <v>0</v>
      </c>
    </row>
    <row r="622" spans="28:66" x14ac:dyDescent="0.25">
      <c r="AB622" s="34"/>
      <c r="BN622" s="7">
        <f t="shared" si="10"/>
        <v>0</v>
      </c>
    </row>
    <row r="623" spans="28:66" x14ac:dyDescent="0.25">
      <c r="AB623" s="34"/>
      <c r="BN623" s="7">
        <f t="shared" si="10"/>
        <v>0</v>
      </c>
    </row>
    <row r="624" spans="28:66" x14ac:dyDescent="0.25">
      <c r="AB624" s="34"/>
      <c r="BN624" s="7">
        <f t="shared" si="10"/>
        <v>0</v>
      </c>
    </row>
    <row r="625" spans="28:66" x14ac:dyDescent="0.25">
      <c r="AB625" s="34"/>
      <c r="BN625" s="7">
        <f t="shared" si="10"/>
        <v>0</v>
      </c>
    </row>
    <row r="626" spans="28:66" x14ac:dyDescent="0.25">
      <c r="AB626" s="34"/>
      <c r="BN626" s="7">
        <f t="shared" si="10"/>
        <v>0</v>
      </c>
    </row>
    <row r="627" spans="28:66" x14ac:dyDescent="0.25">
      <c r="AB627" s="34"/>
      <c r="BN627" s="7">
        <f t="shared" si="10"/>
        <v>0</v>
      </c>
    </row>
    <row r="628" spans="28:66" x14ac:dyDescent="0.25">
      <c r="AB628" s="34"/>
      <c r="BN628" s="7">
        <f t="shared" si="10"/>
        <v>0</v>
      </c>
    </row>
    <row r="629" spans="28:66" x14ac:dyDescent="0.25">
      <c r="AB629" s="34"/>
      <c r="BN629" s="7">
        <f t="shared" si="10"/>
        <v>0</v>
      </c>
    </row>
    <row r="630" spans="28:66" x14ac:dyDescent="0.25">
      <c r="AB630" s="34"/>
      <c r="BN630" s="7">
        <f t="shared" si="10"/>
        <v>0</v>
      </c>
    </row>
    <row r="631" spans="28:66" x14ac:dyDescent="0.25">
      <c r="AB631" s="34"/>
      <c r="BN631" s="7">
        <f t="shared" si="10"/>
        <v>0</v>
      </c>
    </row>
    <row r="632" spans="28:66" x14ac:dyDescent="0.25">
      <c r="AB632" s="34"/>
      <c r="BN632" s="7">
        <f t="shared" si="10"/>
        <v>0</v>
      </c>
    </row>
    <row r="633" spans="28:66" x14ac:dyDescent="0.25">
      <c r="AB633" s="34"/>
      <c r="BN633" s="7">
        <f t="shared" si="10"/>
        <v>0</v>
      </c>
    </row>
    <row r="634" spans="28:66" x14ac:dyDescent="0.25">
      <c r="AB634" s="34"/>
      <c r="BN634" s="7">
        <f t="shared" si="10"/>
        <v>0</v>
      </c>
    </row>
    <row r="635" spans="28:66" x14ac:dyDescent="0.25">
      <c r="AB635" s="34"/>
      <c r="BN635" s="7">
        <f t="shared" si="10"/>
        <v>0</v>
      </c>
    </row>
    <row r="636" spans="28:66" x14ac:dyDescent="0.25">
      <c r="AB636" s="34"/>
      <c r="BN636" s="7">
        <f t="shared" si="10"/>
        <v>0</v>
      </c>
    </row>
    <row r="637" spans="28:66" x14ac:dyDescent="0.25">
      <c r="AB637" s="34"/>
      <c r="BN637" s="7">
        <f t="shared" si="10"/>
        <v>0</v>
      </c>
    </row>
    <row r="638" spans="28:66" x14ac:dyDescent="0.25">
      <c r="AB638" s="34"/>
      <c r="BN638" s="7">
        <f t="shared" si="10"/>
        <v>0</v>
      </c>
    </row>
    <row r="639" spans="28:66" x14ac:dyDescent="0.25">
      <c r="AB639" s="34"/>
      <c r="BN639" s="7">
        <f t="shared" ref="BN639" si="11">SUM(BC639:BM639)</f>
        <v>0</v>
      </c>
    </row>
    <row r="640" spans="28:66" x14ac:dyDescent="0.25">
      <c r="AB640" s="34"/>
      <c r="BN640" s="7">
        <f t="shared" ref="BN640:BN673" si="12">SUM(BC640:BM640)</f>
        <v>0</v>
      </c>
    </row>
    <row r="641" spans="28:66" x14ac:dyDescent="0.25">
      <c r="AB641" s="34"/>
      <c r="BN641" s="7">
        <f t="shared" si="12"/>
        <v>0</v>
      </c>
    </row>
    <row r="642" spans="28:66" x14ac:dyDescent="0.25">
      <c r="AB642" s="34"/>
      <c r="BN642" s="7">
        <f t="shared" si="12"/>
        <v>0</v>
      </c>
    </row>
    <row r="643" spans="28:66" x14ac:dyDescent="0.25">
      <c r="AB643" s="34"/>
      <c r="BN643" s="7">
        <f t="shared" si="12"/>
        <v>0</v>
      </c>
    </row>
    <row r="644" spans="28:66" x14ac:dyDescent="0.25">
      <c r="AB644" s="34"/>
      <c r="BN644" s="7">
        <f t="shared" si="12"/>
        <v>0</v>
      </c>
    </row>
    <row r="645" spans="28:66" x14ac:dyDescent="0.25">
      <c r="AB645" s="34"/>
      <c r="BN645" s="7">
        <f t="shared" si="12"/>
        <v>0</v>
      </c>
    </row>
    <row r="646" spans="28:66" x14ac:dyDescent="0.25">
      <c r="AB646" s="34"/>
      <c r="BN646" s="7">
        <f t="shared" si="12"/>
        <v>0</v>
      </c>
    </row>
    <row r="647" spans="28:66" x14ac:dyDescent="0.25">
      <c r="AB647" s="34"/>
      <c r="BN647" s="7">
        <f t="shared" si="12"/>
        <v>0</v>
      </c>
    </row>
    <row r="648" spans="28:66" x14ac:dyDescent="0.25">
      <c r="AB648" s="34"/>
      <c r="BN648" s="7">
        <f t="shared" si="12"/>
        <v>0</v>
      </c>
    </row>
    <row r="649" spans="28:66" x14ac:dyDescent="0.25">
      <c r="AB649" s="34"/>
      <c r="BN649" s="7">
        <f t="shared" si="12"/>
        <v>0</v>
      </c>
    </row>
    <row r="650" spans="28:66" x14ac:dyDescent="0.25">
      <c r="AB650" s="34"/>
      <c r="BN650" s="7">
        <f t="shared" si="12"/>
        <v>0</v>
      </c>
    </row>
    <row r="651" spans="28:66" x14ac:dyDescent="0.25">
      <c r="AB651" s="34"/>
      <c r="BN651" s="7">
        <f t="shared" si="12"/>
        <v>0</v>
      </c>
    </row>
    <row r="652" spans="28:66" x14ac:dyDescent="0.25">
      <c r="AB652" s="34"/>
      <c r="BN652" s="7">
        <f t="shared" si="12"/>
        <v>0</v>
      </c>
    </row>
    <row r="653" spans="28:66" x14ac:dyDescent="0.25">
      <c r="AB653" s="34"/>
      <c r="BN653" s="7">
        <f t="shared" si="12"/>
        <v>0</v>
      </c>
    </row>
    <row r="654" spans="28:66" x14ac:dyDescent="0.25">
      <c r="AB654" s="34"/>
      <c r="BN654" s="7">
        <f t="shared" si="12"/>
        <v>0</v>
      </c>
    </row>
    <row r="655" spans="28:66" x14ac:dyDescent="0.25">
      <c r="AB655" s="34"/>
      <c r="BN655" s="7">
        <f t="shared" si="12"/>
        <v>0</v>
      </c>
    </row>
    <row r="656" spans="28:66" x14ac:dyDescent="0.25">
      <c r="AB656" s="34"/>
      <c r="BN656" s="7">
        <f t="shared" si="12"/>
        <v>0</v>
      </c>
    </row>
    <row r="657" spans="28:66" x14ac:dyDescent="0.25">
      <c r="AB657" s="34"/>
      <c r="BN657" s="7">
        <f t="shared" si="12"/>
        <v>0</v>
      </c>
    </row>
    <row r="658" spans="28:66" x14ac:dyDescent="0.25">
      <c r="AB658" s="34"/>
      <c r="BN658" s="7">
        <f t="shared" si="12"/>
        <v>0</v>
      </c>
    </row>
    <row r="659" spans="28:66" x14ac:dyDescent="0.25">
      <c r="AB659" s="34"/>
      <c r="BN659" s="7">
        <f t="shared" si="12"/>
        <v>0</v>
      </c>
    </row>
    <row r="660" spans="28:66" x14ac:dyDescent="0.25">
      <c r="AB660" s="34"/>
      <c r="BN660" s="7">
        <f t="shared" si="12"/>
        <v>0</v>
      </c>
    </row>
    <row r="661" spans="28:66" x14ac:dyDescent="0.25">
      <c r="AB661" s="34"/>
      <c r="BN661" s="7">
        <f t="shared" si="12"/>
        <v>0</v>
      </c>
    </row>
    <row r="662" spans="28:66" x14ac:dyDescent="0.25">
      <c r="AB662" s="34"/>
      <c r="BN662" s="7">
        <f t="shared" si="12"/>
        <v>0</v>
      </c>
    </row>
    <row r="663" spans="28:66" x14ac:dyDescent="0.25">
      <c r="AB663" s="34"/>
      <c r="BN663" s="7">
        <f t="shared" si="12"/>
        <v>0</v>
      </c>
    </row>
    <row r="664" spans="28:66" x14ac:dyDescent="0.25">
      <c r="AB664" s="34"/>
      <c r="BN664" s="7">
        <f t="shared" si="12"/>
        <v>0</v>
      </c>
    </row>
    <row r="665" spans="28:66" x14ac:dyDescent="0.25">
      <c r="AB665" s="34"/>
      <c r="BN665" s="7">
        <f t="shared" si="12"/>
        <v>0</v>
      </c>
    </row>
    <row r="666" spans="28:66" x14ac:dyDescent="0.25">
      <c r="AB666" s="34"/>
      <c r="BN666" s="7">
        <f t="shared" si="12"/>
        <v>0</v>
      </c>
    </row>
    <row r="667" spans="28:66" x14ac:dyDescent="0.25">
      <c r="AB667" s="34"/>
      <c r="BN667" s="7">
        <f t="shared" si="12"/>
        <v>0</v>
      </c>
    </row>
    <row r="668" spans="28:66" x14ac:dyDescent="0.25">
      <c r="AB668" s="34"/>
      <c r="BN668" s="7">
        <f t="shared" si="12"/>
        <v>0</v>
      </c>
    </row>
    <row r="669" spans="28:66" x14ac:dyDescent="0.25">
      <c r="AB669" s="34"/>
      <c r="BN669" s="7">
        <f t="shared" si="12"/>
        <v>0</v>
      </c>
    </row>
    <row r="670" spans="28:66" x14ac:dyDescent="0.25">
      <c r="AB670" s="34"/>
      <c r="BN670" s="7">
        <f t="shared" si="12"/>
        <v>0</v>
      </c>
    </row>
    <row r="671" spans="28:66" x14ac:dyDescent="0.25">
      <c r="AB671" s="34"/>
      <c r="BN671" s="7">
        <f t="shared" si="12"/>
        <v>0</v>
      </c>
    </row>
    <row r="672" spans="28:66" x14ac:dyDescent="0.25">
      <c r="AB672" s="34"/>
      <c r="BN672" s="7">
        <f t="shared" si="12"/>
        <v>0</v>
      </c>
    </row>
    <row r="673" spans="28:66" x14ac:dyDescent="0.25">
      <c r="AB673" s="34"/>
      <c r="BN673" s="7">
        <f t="shared" si="12"/>
        <v>0</v>
      </c>
    </row>
    <row r="674" spans="28:66" x14ac:dyDescent="0.25">
      <c r="AB674" s="34"/>
    </row>
    <row r="675" spans="28:66" x14ac:dyDescent="0.25">
      <c r="AB675" s="34"/>
    </row>
    <row r="676" spans="28:66" x14ac:dyDescent="0.25">
      <c r="AB676" s="34"/>
    </row>
    <row r="677" spans="28:66" x14ac:dyDescent="0.25">
      <c r="AB677" s="34"/>
    </row>
    <row r="678" spans="28:66" x14ac:dyDescent="0.25">
      <c r="AB678" s="34"/>
    </row>
    <row r="679" spans="28:66" x14ac:dyDescent="0.25">
      <c r="AB679" s="34"/>
    </row>
    <row r="680" spans="28:66" x14ac:dyDescent="0.25">
      <c r="AB680" s="34"/>
    </row>
    <row r="681" spans="28:66" x14ac:dyDescent="0.25">
      <c r="AB681" s="34"/>
    </row>
    <row r="682" spans="28:66" x14ac:dyDescent="0.25">
      <c r="AB682" s="34"/>
    </row>
    <row r="683" spans="28:66" x14ac:dyDescent="0.25">
      <c r="AB683" s="34"/>
    </row>
    <row r="684" spans="28:66" x14ac:dyDescent="0.25">
      <c r="AB684" s="34"/>
    </row>
    <row r="685" spans="28:66" x14ac:dyDescent="0.25">
      <c r="AB685" s="34"/>
    </row>
    <row r="686" spans="28:66" x14ac:dyDescent="0.25">
      <c r="AB686" s="34"/>
    </row>
    <row r="687" spans="28:66" x14ac:dyDescent="0.25">
      <c r="AB687" s="34"/>
    </row>
    <row r="688" spans="28:66" x14ac:dyDescent="0.25">
      <c r="AB688" s="34"/>
    </row>
    <row r="689" spans="28:28" x14ac:dyDescent="0.25">
      <c r="AB689" s="34"/>
    </row>
    <row r="690" spans="28:28" x14ac:dyDescent="0.25">
      <c r="AB690" s="34"/>
    </row>
    <row r="691" spans="28:28" x14ac:dyDescent="0.25">
      <c r="AB691" s="34"/>
    </row>
    <row r="692" spans="28:28" x14ac:dyDescent="0.25">
      <c r="AB692" s="34"/>
    </row>
    <row r="693" spans="28:28" x14ac:dyDescent="0.25">
      <c r="AB693" s="34"/>
    </row>
    <row r="694" spans="28:28" x14ac:dyDescent="0.25">
      <c r="AB694" s="34"/>
    </row>
    <row r="695" spans="28:28" x14ac:dyDescent="0.25">
      <c r="AB695" s="34"/>
    </row>
    <row r="696" spans="28:28" x14ac:dyDescent="0.25">
      <c r="AB696" s="34"/>
    </row>
    <row r="697" spans="28:28" x14ac:dyDescent="0.25">
      <c r="AB697" s="34"/>
    </row>
    <row r="698" spans="28:28" x14ac:dyDescent="0.25">
      <c r="AB698" s="34"/>
    </row>
    <row r="699" spans="28:28" x14ac:dyDescent="0.25">
      <c r="AB699" s="34"/>
    </row>
    <row r="700" spans="28:28" x14ac:dyDescent="0.25">
      <c r="AB700" s="34"/>
    </row>
    <row r="701" spans="28:28" x14ac:dyDescent="0.25">
      <c r="AB701" s="34"/>
    </row>
    <row r="702" spans="28:28" x14ac:dyDescent="0.25">
      <c r="AB702" s="34"/>
    </row>
    <row r="703" spans="28:28" x14ac:dyDescent="0.25">
      <c r="AB703" s="34"/>
    </row>
    <row r="704" spans="28:28" x14ac:dyDescent="0.25">
      <c r="AB704" s="34"/>
    </row>
    <row r="705" spans="28:28" x14ac:dyDescent="0.25">
      <c r="AB705" s="34"/>
    </row>
    <row r="706" spans="28:28" x14ac:dyDescent="0.25">
      <c r="AB706" s="34"/>
    </row>
    <row r="707" spans="28:28" x14ac:dyDescent="0.25">
      <c r="AB707" s="34"/>
    </row>
    <row r="708" spans="28:28" x14ac:dyDescent="0.25">
      <c r="AB708" s="34"/>
    </row>
    <row r="709" spans="28:28" x14ac:dyDescent="0.25">
      <c r="AB709" s="34"/>
    </row>
    <row r="710" spans="28:28" x14ac:dyDescent="0.25">
      <c r="AB710" s="34"/>
    </row>
    <row r="711" spans="28:28" x14ac:dyDescent="0.25">
      <c r="AB711" s="34"/>
    </row>
    <row r="712" spans="28:28" x14ac:dyDescent="0.25">
      <c r="AB712" s="34"/>
    </row>
    <row r="713" spans="28:28" x14ac:dyDescent="0.25">
      <c r="AB713" s="34"/>
    </row>
    <row r="714" spans="28:28" x14ac:dyDescent="0.25">
      <c r="AB714" s="34"/>
    </row>
    <row r="715" spans="28:28" x14ac:dyDescent="0.25">
      <c r="AB715" s="34"/>
    </row>
    <row r="716" spans="28:28" x14ac:dyDescent="0.25">
      <c r="AB716" s="34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7EB5052-3F78-48D7-BD6E-CE1E8C4064CC}">
          <x14:formula1>
            <xm:f>'drop down'!$A$7:$A$12</xm:f>
          </x14:formula1>
          <xm:sqref>G2 G23:G316</xm:sqref>
        </x14:dataValidation>
        <x14:dataValidation type="list" allowBlank="1" showInputMessage="1" showErrorMessage="1" xr:uid="{A08DE72E-A157-43E1-AD45-2E2855DA8F26}">
          <x14:formula1>
            <xm:f>'drop down'!$D$2:$D$3</xm:f>
          </x14:formula1>
          <xm:sqref>BO23:BO663 F2 BO2 F29:F669</xm:sqref>
        </x14:dataValidation>
        <x14:dataValidation type="list" allowBlank="1" showInputMessage="1" showErrorMessage="1" xr:uid="{6706F0DD-67CC-48A1-A0E5-3324DEDC6432}">
          <x14:formula1>
            <xm:f>'drop down'!$J$2:$J$8</xm:f>
          </x14:formula1>
          <xm:sqref>T2 T23:T667</xm:sqref>
        </x14:dataValidation>
        <x14:dataValidation type="list" allowBlank="1" showInputMessage="1" showErrorMessage="1" xr:uid="{B9796FDF-BD2B-4259-B971-B3194945F5B1}">
          <x14:formula1>
            <xm:f>'drop down'!$K$2:$K$9</xm:f>
          </x14:formula1>
          <xm:sqref>R2:S2 R23:S633</xm:sqref>
        </x14:dataValidation>
        <x14:dataValidation type="list" allowBlank="1" showErrorMessage="1" xr:uid="{225B5E46-3EF0-194B-A663-69BAEAFC89C1}">
          <x14:formula1>
            <xm:f>'C:\Users\robbieheumann\Downloads\[BearMountain Data.xlsx]drop down'!#REF!</xm:f>
          </x14:formula1>
          <xm:sqref>F2:F22 BO2:BO22 R2:T22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5A0E-3C4F-4D9B-A934-1A3C68EB3E2E}">
  <dimension ref="A1:X474"/>
  <sheetViews>
    <sheetView topLeftCell="E1" workbookViewId="0">
      <pane ySplit="1" topLeftCell="A463" activePane="bottomLeft" state="frozen"/>
      <selection activeCell="U60" sqref="U60"/>
      <selection pane="bottomLeft" activeCell="O484" sqref="O484"/>
    </sheetView>
  </sheetViews>
  <sheetFormatPr defaultColWidth="8.7109375" defaultRowHeight="15" x14ac:dyDescent="0.25"/>
  <cols>
    <col min="1" max="1" width="10.7109375" customWidth="1"/>
    <col min="2" max="2" width="9.7109375" bestFit="1" customWidth="1"/>
    <col min="4" max="4" width="9.7109375" style="9" customWidth="1"/>
    <col min="9" max="9" width="9.7109375" bestFit="1" customWidth="1"/>
    <col min="10" max="10" width="16.7109375" bestFit="1" customWidth="1"/>
    <col min="11" max="11" width="16.7109375" style="40" customWidth="1"/>
    <col min="12" max="12" width="10.42578125" bestFit="1" customWidth="1"/>
    <col min="13" max="13" width="11.42578125" bestFit="1" customWidth="1"/>
    <col min="14" max="15" width="11.42578125" style="9" customWidth="1"/>
    <col min="16" max="16" width="12.28515625" customWidth="1"/>
    <col min="18" max="18" width="11.7109375" customWidth="1"/>
    <col min="22" max="22" width="11.7109375" customWidth="1"/>
    <col min="24" max="24" width="11.5703125" customWidth="1"/>
  </cols>
  <sheetData>
    <row r="1" spans="1:23" s="1" customFormat="1" ht="45.75" thickBot="1" x14ac:dyDescent="0.3">
      <c r="A1" s="19" t="s">
        <v>0</v>
      </c>
      <c r="B1" s="19" t="s">
        <v>1</v>
      </c>
      <c r="C1" s="19" t="s">
        <v>2</v>
      </c>
      <c r="D1" s="19" t="s">
        <v>35</v>
      </c>
      <c r="E1" s="1" t="s">
        <v>84</v>
      </c>
      <c r="F1" s="1" t="s">
        <v>3</v>
      </c>
      <c r="G1" s="1" t="s">
        <v>72</v>
      </c>
      <c r="H1" s="1" t="s">
        <v>73</v>
      </c>
      <c r="I1" s="1" t="s">
        <v>74</v>
      </c>
      <c r="J1" s="1" t="s">
        <v>85</v>
      </c>
      <c r="K1" s="41" t="s">
        <v>186</v>
      </c>
      <c r="L1" s="1" t="s">
        <v>75</v>
      </c>
      <c r="M1" s="1" t="s">
        <v>76</v>
      </c>
      <c r="N1" s="41" t="s">
        <v>180</v>
      </c>
      <c r="O1" s="41" t="s">
        <v>181</v>
      </c>
      <c r="P1" s="1" t="s">
        <v>185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5</v>
      </c>
      <c r="W1" s="1" t="s">
        <v>6</v>
      </c>
    </row>
    <row r="2" spans="1:23" x14ac:dyDescent="0.25">
      <c r="A2" s="40" t="s">
        <v>184</v>
      </c>
      <c r="B2" s="44">
        <v>43726</v>
      </c>
      <c r="C2" s="40" t="s">
        <v>183</v>
      </c>
      <c r="D2" s="9" t="s">
        <v>191</v>
      </c>
      <c r="E2">
        <v>975</v>
      </c>
      <c r="F2" t="s">
        <v>10</v>
      </c>
      <c r="G2" t="s">
        <v>188</v>
      </c>
      <c r="H2">
        <v>37.5</v>
      </c>
      <c r="I2">
        <v>14</v>
      </c>
      <c r="J2">
        <v>3</v>
      </c>
      <c r="K2" s="40">
        <v>1.9</v>
      </c>
      <c r="L2" t="s">
        <v>127</v>
      </c>
      <c r="M2">
        <v>3.9</v>
      </c>
      <c r="N2" s="40"/>
      <c r="O2" s="40"/>
      <c r="P2">
        <v>2</v>
      </c>
      <c r="U2">
        <v>0.5</v>
      </c>
    </row>
    <row r="3" spans="1:23" x14ac:dyDescent="0.25">
      <c r="A3" s="40" t="s">
        <v>184</v>
      </c>
      <c r="B3" s="44">
        <v>43726</v>
      </c>
      <c r="C3" s="40" t="s">
        <v>183</v>
      </c>
      <c r="D3" s="40" t="s">
        <v>191</v>
      </c>
      <c r="E3" s="3"/>
      <c r="F3" s="3" t="s">
        <v>10</v>
      </c>
      <c r="G3" s="3" t="s">
        <v>187</v>
      </c>
      <c r="H3" s="3">
        <v>40.6</v>
      </c>
      <c r="I3" s="3">
        <v>14</v>
      </c>
      <c r="J3" s="3">
        <v>4</v>
      </c>
      <c r="K3" s="42">
        <v>2</v>
      </c>
      <c r="L3" s="3" t="s">
        <v>127</v>
      </c>
      <c r="M3" s="3">
        <v>2.25</v>
      </c>
      <c r="N3" s="42"/>
      <c r="O3" s="42"/>
      <c r="P3" s="3">
        <v>2</v>
      </c>
      <c r="Q3" s="3"/>
      <c r="R3" s="3"/>
      <c r="S3" s="3"/>
      <c r="T3" s="3"/>
      <c r="U3" s="3">
        <v>1.75</v>
      </c>
      <c r="V3" s="3"/>
    </row>
    <row r="4" spans="1:23" x14ac:dyDescent="0.25">
      <c r="A4" s="40" t="s">
        <v>184</v>
      </c>
      <c r="B4" s="44">
        <v>43726</v>
      </c>
      <c r="C4" s="40" t="s">
        <v>183</v>
      </c>
      <c r="D4" s="40" t="s">
        <v>191</v>
      </c>
      <c r="E4" s="3"/>
      <c r="F4" s="3" t="s">
        <v>150</v>
      </c>
      <c r="G4" s="3" t="s">
        <v>187</v>
      </c>
      <c r="H4" s="3"/>
      <c r="I4" s="3"/>
      <c r="J4" s="3"/>
      <c r="K4" s="42"/>
      <c r="L4" s="3"/>
      <c r="M4" s="3"/>
      <c r="N4" s="42">
        <v>23</v>
      </c>
      <c r="O4" s="42">
        <v>0.32</v>
      </c>
      <c r="P4" s="3">
        <v>2</v>
      </c>
      <c r="Q4" s="3"/>
      <c r="R4" s="3"/>
      <c r="S4" s="3"/>
      <c r="T4" s="3"/>
      <c r="U4" s="3"/>
      <c r="V4" s="3"/>
    </row>
    <row r="5" spans="1:23" x14ac:dyDescent="0.25">
      <c r="A5" s="40" t="s">
        <v>184</v>
      </c>
      <c r="B5" s="44">
        <v>43726</v>
      </c>
      <c r="C5" s="40" t="s">
        <v>183</v>
      </c>
      <c r="D5" s="40" t="s">
        <v>191</v>
      </c>
      <c r="E5" s="3"/>
      <c r="F5" s="42" t="s">
        <v>150</v>
      </c>
      <c r="G5" s="42" t="s">
        <v>187</v>
      </c>
      <c r="H5" s="3"/>
      <c r="I5" s="3"/>
      <c r="J5" s="3"/>
      <c r="K5" s="42"/>
      <c r="L5" s="3"/>
      <c r="M5" s="3"/>
      <c r="N5" s="42">
        <v>24</v>
      </c>
      <c r="O5" s="42">
        <v>0.1</v>
      </c>
      <c r="P5" s="3"/>
      <c r="Q5" s="3"/>
      <c r="R5" s="3"/>
      <c r="S5" s="3"/>
      <c r="T5" s="3"/>
      <c r="U5" s="3"/>
      <c r="V5" s="3"/>
    </row>
    <row r="6" spans="1:23" x14ac:dyDescent="0.25">
      <c r="A6" s="40" t="s">
        <v>184</v>
      </c>
      <c r="B6" s="44">
        <v>43726</v>
      </c>
      <c r="C6" s="40" t="s">
        <v>183</v>
      </c>
      <c r="D6" s="40" t="s">
        <v>191</v>
      </c>
      <c r="E6" s="3"/>
      <c r="F6" s="3" t="s">
        <v>10</v>
      </c>
      <c r="G6" s="3" t="s">
        <v>187</v>
      </c>
      <c r="H6" s="3">
        <v>39.5</v>
      </c>
      <c r="I6" s="3">
        <v>10</v>
      </c>
      <c r="J6" s="3">
        <v>5</v>
      </c>
      <c r="K6" s="42" t="s">
        <v>189</v>
      </c>
      <c r="L6" s="3" t="s">
        <v>127</v>
      </c>
      <c r="M6" s="3">
        <v>2.1</v>
      </c>
      <c r="N6" s="42"/>
      <c r="O6" s="42"/>
      <c r="P6" s="3">
        <v>1</v>
      </c>
      <c r="Q6" s="3"/>
      <c r="R6" s="42"/>
      <c r="S6" s="3"/>
      <c r="T6" s="3"/>
      <c r="U6" s="3">
        <v>1.3</v>
      </c>
      <c r="V6" s="3"/>
    </row>
    <row r="7" spans="1:23" x14ac:dyDescent="0.25">
      <c r="A7" s="40" t="s">
        <v>184</v>
      </c>
      <c r="B7" s="44">
        <v>43726</v>
      </c>
      <c r="C7" s="40" t="s">
        <v>183</v>
      </c>
      <c r="D7" s="40" t="s">
        <v>191</v>
      </c>
      <c r="E7" s="3"/>
      <c r="F7" s="3" t="s">
        <v>11</v>
      </c>
      <c r="G7" s="3" t="s">
        <v>187</v>
      </c>
      <c r="H7" s="3">
        <v>12.9</v>
      </c>
      <c r="I7" s="3">
        <v>5</v>
      </c>
      <c r="J7" s="3"/>
      <c r="K7" s="42">
        <v>3</v>
      </c>
      <c r="L7" s="3"/>
      <c r="M7" s="3">
        <v>1.4</v>
      </c>
      <c r="N7" s="42"/>
      <c r="O7" s="42"/>
      <c r="P7" s="3">
        <v>1</v>
      </c>
      <c r="Q7" s="3"/>
      <c r="R7" s="42"/>
      <c r="S7" s="3"/>
      <c r="T7" s="3"/>
      <c r="U7" s="3"/>
      <c r="V7" s="3"/>
    </row>
    <row r="8" spans="1:23" x14ac:dyDescent="0.25">
      <c r="A8" s="40" t="s">
        <v>184</v>
      </c>
      <c r="B8" s="44">
        <v>43726</v>
      </c>
      <c r="C8" s="40" t="s">
        <v>183</v>
      </c>
      <c r="D8" s="40" t="s">
        <v>191</v>
      </c>
      <c r="E8" s="3"/>
      <c r="F8" s="3" t="s">
        <v>150</v>
      </c>
      <c r="G8" s="3" t="s">
        <v>187</v>
      </c>
      <c r="H8" s="3"/>
      <c r="I8" s="3"/>
      <c r="J8" s="3"/>
      <c r="K8" s="42"/>
      <c r="L8" s="3"/>
      <c r="M8" s="3"/>
      <c r="N8" s="42">
        <v>18</v>
      </c>
      <c r="O8" s="42">
        <v>0.18</v>
      </c>
      <c r="P8" s="3">
        <v>2</v>
      </c>
      <c r="Q8" s="3"/>
      <c r="R8" s="42"/>
      <c r="S8" s="3"/>
      <c r="T8" s="3"/>
      <c r="U8" s="3"/>
      <c r="V8" s="3"/>
    </row>
    <row r="9" spans="1:23" x14ac:dyDescent="0.25">
      <c r="A9" s="40" t="s">
        <v>184</v>
      </c>
      <c r="B9" s="44">
        <v>43726</v>
      </c>
      <c r="C9" s="40" t="s">
        <v>183</v>
      </c>
      <c r="D9" s="40" t="s">
        <v>191</v>
      </c>
      <c r="E9" s="3"/>
      <c r="F9" s="3" t="s">
        <v>150</v>
      </c>
      <c r="G9" s="3" t="s">
        <v>187</v>
      </c>
      <c r="H9" s="3"/>
      <c r="I9" s="3"/>
      <c r="J9" s="3"/>
      <c r="K9" s="42"/>
      <c r="L9" s="3"/>
      <c r="M9" s="3"/>
      <c r="N9" s="42">
        <v>13</v>
      </c>
      <c r="O9" s="42">
        <v>0.7</v>
      </c>
      <c r="P9" s="3">
        <v>2</v>
      </c>
      <c r="Q9" s="3"/>
      <c r="R9" s="3"/>
      <c r="S9" s="3"/>
      <c r="T9" s="3"/>
      <c r="U9" s="3"/>
      <c r="V9" s="3"/>
    </row>
    <row r="10" spans="1:23" x14ac:dyDescent="0.25">
      <c r="A10" s="40" t="s">
        <v>184</v>
      </c>
      <c r="B10" s="44">
        <v>43726</v>
      </c>
      <c r="C10" s="40" t="s">
        <v>183</v>
      </c>
      <c r="D10" s="40" t="s">
        <v>191</v>
      </c>
      <c r="E10" s="3"/>
      <c r="F10" s="3" t="s">
        <v>150</v>
      </c>
      <c r="G10" s="3" t="s">
        <v>187</v>
      </c>
      <c r="H10" s="3"/>
      <c r="I10" s="3"/>
      <c r="J10" s="3"/>
      <c r="K10" s="42"/>
      <c r="L10" s="3"/>
      <c r="M10" s="3"/>
      <c r="N10" s="42">
        <v>42</v>
      </c>
      <c r="O10" s="42">
        <v>0.24</v>
      </c>
      <c r="P10" s="3">
        <v>2</v>
      </c>
      <c r="Q10" s="3"/>
      <c r="R10" s="3"/>
      <c r="S10" s="3"/>
      <c r="T10" s="3"/>
      <c r="U10" s="3"/>
      <c r="V10" s="3"/>
    </row>
    <row r="11" spans="1:23" x14ac:dyDescent="0.25">
      <c r="A11" s="40" t="s">
        <v>184</v>
      </c>
      <c r="B11" s="44">
        <v>43726</v>
      </c>
      <c r="C11" s="40" t="s">
        <v>183</v>
      </c>
      <c r="D11" s="40" t="s">
        <v>191</v>
      </c>
      <c r="E11" s="3"/>
      <c r="F11" s="3" t="s">
        <v>150</v>
      </c>
      <c r="G11" s="3" t="s">
        <v>187</v>
      </c>
      <c r="H11" s="3"/>
      <c r="I11" s="3"/>
      <c r="J11" s="3"/>
      <c r="K11" s="42"/>
      <c r="L11" s="3"/>
      <c r="M11" s="3"/>
      <c r="N11" s="42">
        <v>22</v>
      </c>
      <c r="O11" s="42">
        <v>0.8</v>
      </c>
      <c r="P11" s="3">
        <v>2</v>
      </c>
      <c r="Q11" s="3"/>
      <c r="R11" s="3"/>
      <c r="S11" s="3"/>
      <c r="T11" s="3"/>
      <c r="U11" s="3"/>
      <c r="V11" s="3"/>
    </row>
    <row r="12" spans="1:23" x14ac:dyDescent="0.25">
      <c r="A12" s="40" t="s">
        <v>184</v>
      </c>
      <c r="B12" s="44">
        <v>43726</v>
      </c>
      <c r="C12" s="40" t="s">
        <v>183</v>
      </c>
      <c r="D12" s="40" t="s">
        <v>191</v>
      </c>
      <c r="E12" s="3"/>
      <c r="F12" s="3" t="s">
        <v>150</v>
      </c>
      <c r="G12" s="3" t="s">
        <v>187</v>
      </c>
      <c r="H12" s="3"/>
      <c r="I12" s="3"/>
      <c r="J12" s="3"/>
      <c r="K12" s="42"/>
      <c r="L12" s="3"/>
      <c r="M12" s="3"/>
      <c r="N12" s="42">
        <v>15</v>
      </c>
      <c r="O12" s="42">
        <v>0.4</v>
      </c>
      <c r="P12" s="3">
        <v>3</v>
      </c>
      <c r="Q12" s="3"/>
      <c r="R12" s="3"/>
      <c r="S12" s="3"/>
      <c r="T12" s="3"/>
      <c r="U12" s="3"/>
      <c r="V12" s="3"/>
    </row>
    <row r="13" spans="1:23" x14ac:dyDescent="0.25">
      <c r="A13" s="40" t="s">
        <v>184</v>
      </c>
      <c r="B13" s="44">
        <v>43726</v>
      </c>
      <c r="C13" s="40" t="s">
        <v>183</v>
      </c>
      <c r="D13" s="40" t="s">
        <v>191</v>
      </c>
      <c r="E13" s="3"/>
      <c r="F13" s="3" t="s">
        <v>10</v>
      </c>
      <c r="G13" s="3" t="s">
        <v>187</v>
      </c>
      <c r="H13" s="3">
        <v>39.1</v>
      </c>
      <c r="I13" s="3">
        <v>16.3</v>
      </c>
      <c r="J13" s="3">
        <v>5.9</v>
      </c>
      <c r="K13" s="42">
        <v>4</v>
      </c>
      <c r="L13" s="3" t="s">
        <v>126</v>
      </c>
      <c r="M13" s="3">
        <v>5</v>
      </c>
      <c r="N13" s="42"/>
      <c r="O13" s="42"/>
      <c r="P13" s="3">
        <v>2</v>
      </c>
      <c r="Q13" s="3"/>
      <c r="R13" s="3"/>
      <c r="S13" s="3"/>
      <c r="T13" s="3"/>
      <c r="U13" s="3">
        <v>1.7</v>
      </c>
      <c r="V13" s="3"/>
    </row>
    <row r="14" spans="1:23" x14ac:dyDescent="0.25">
      <c r="A14" s="40" t="s">
        <v>184</v>
      </c>
      <c r="B14" s="44">
        <v>43726</v>
      </c>
      <c r="C14" s="40" t="s">
        <v>183</v>
      </c>
      <c r="D14" s="40" t="s">
        <v>191</v>
      </c>
      <c r="E14" s="3"/>
      <c r="F14" s="3" t="s">
        <v>150</v>
      </c>
      <c r="G14" s="3" t="s">
        <v>187</v>
      </c>
      <c r="H14" s="3"/>
      <c r="I14" s="3"/>
      <c r="J14" s="3"/>
      <c r="K14" s="42"/>
      <c r="L14" s="3"/>
      <c r="M14" s="3"/>
      <c r="N14" s="42">
        <v>22</v>
      </c>
      <c r="O14" s="42">
        <v>0.13</v>
      </c>
      <c r="P14" s="3">
        <v>3</v>
      </c>
      <c r="Q14" s="3"/>
      <c r="R14" s="3"/>
      <c r="S14" s="3"/>
      <c r="T14" s="3"/>
      <c r="U14" s="3"/>
      <c r="V14" s="3"/>
    </row>
    <row r="15" spans="1:23" s="40" customFormat="1" x14ac:dyDescent="0.25">
      <c r="A15" s="40" t="s">
        <v>184</v>
      </c>
      <c r="B15" s="44">
        <v>43726</v>
      </c>
      <c r="C15" s="40" t="s">
        <v>183</v>
      </c>
      <c r="D15" s="40" t="s">
        <v>191</v>
      </c>
      <c r="E15" s="42"/>
      <c r="F15" s="42" t="s">
        <v>150</v>
      </c>
      <c r="G15" s="42" t="s">
        <v>187</v>
      </c>
      <c r="H15" s="42"/>
      <c r="I15" s="42"/>
      <c r="J15" s="42"/>
      <c r="K15" s="42"/>
      <c r="L15" s="42"/>
      <c r="M15" s="42"/>
      <c r="N15" s="42">
        <v>14</v>
      </c>
      <c r="O15" s="42">
        <v>0.1</v>
      </c>
      <c r="P15" s="42">
        <v>3</v>
      </c>
      <c r="Q15" s="42"/>
      <c r="R15" s="42"/>
      <c r="S15" s="42"/>
      <c r="T15" s="42"/>
      <c r="U15" s="42"/>
      <c r="V15" s="42"/>
    </row>
    <row r="16" spans="1:23" x14ac:dyDescent="0.25">
      <c r="A16" s="40" t="s">
        <v>184</v>
      </c>
      <c r="B16" s="44">
        <v>43726</v>
      </c>
      <c r="C16" s="40" t="s">
        <v>183</v>
      </c>
      <c r="D16" s="40" t="s">
        <v>191</v>
      </c>
      <c r="E16" s="3"/>
      <c r="F16" s="3" t="s">
        <v>150</v>
      </c>
      <c r="G16" s="3" t="s">
        <v>187</v>
      </c>
      <c r="H16" s="3"/>
      <c r="I16" s="3"/>
      <c r="J16" s="3"/>
      <c r="K16" s="42"/>
      <c r="L16" s="3"/>
      <c r="M16" s="3"/>
      <c r="N16" s="42">
        <v>60</v>
      </c>
      <c r="O16" s="42">
        <v>0.65</v>
      </c>
      <c r="P16" s="3">
        <v>3</v>
      </c>
      <c r="Q16" s="3"/>
      <c r="R16" s="3"/>
      <c r="S16" s="3"/>
      <c r="T16" s="3"/>
      <c r="U16" s="3"/>
      <c r="V16" s="3"/>
    </row>
    <row r="17" spans="1:23" x14ac:dyDescent="0.25">
      <c r="A17" s="40" t="s">
        <v>184</v>
      </c>
      <c r="B17" s="44">
        <v>43726</v>
      </c>
      <c r="C17" s="40" t="s">
        <v>183</v>
      </c>
      <c r="D17" s="40" t="s">
        <v>191</v>
      </c>
      <c r="E17" s="3"/>
      <c r="F17" s="3" t="s">
        <v>150</v>
      </c>
      <c r="G17" s="3" t="s">
        <v>188</v>
      </c>
      <c r="H17" s="3"/>
      <c r="I17" s="3"/>
      <c r="J17" s="3"/>
      <c r="K17" s="42"/>
      <c r="L17" s="3"/>
      <c r="M17" s="3"/>
      <c r="N17" s="42">
        <v>10</v>
      </c>
      <c r="O17" s="42">
        <v>0.8</v>
      </c>
      <c r="P17" s="3">
        <v>3</v>
      </c>
      <c r="Q17" s="3"/>
      <c r="R17" s="3"/>
      <c r="S17" s="3"/>
      <c r="T17" s="3"/>
      <c r="U17" s="3"/>
      <c r="V17" s="3"/>
    </row>
    <row r="18" spans="1:23" x14ac:dyDescent="0.25">
      <c r="A18" s="40" t="s">
        <v>184</v>
      </c>
      <c r="B18" s="44">
        <v>43726</v>
      </c>
      <c r="C18" s="40" t="s">
        <v>183</v>
      </c>
      <c r="D18" s="40" t="s">
        <v>191</v>
      </c>
      <c r="E18" s="3"/>
      <c r="F18" s="3" t="s">
        <v>10</v>
      </c>
      <c r="G18" s="3" t="s">
        <v>187</v>
      </c>
      <c r="H18" s="3">
        <v>34.5</v>
      </c>
      <c r="I18" s="3">
        <v>16.2</v>
      </c>
      <c r="J18" s="3">
        <v>5.9</v>
      </c>
      <c r="K18" s="42">
        <v>2</v>
      </c>
      <c r="L18" s="3" t="s">
        <v>126</v>
      </c>
      <c r="M18" s="3">
        <v>2.9</v>
      </c>
      <c r="N18" s="42"/>
      <c r="O18" s="42"/>
      <c r="P18" s="3">
        <v>2</v>
      </c>
      <c r="Q18" s="3"/>
      <c r="R18" s="3"/>
      <c r="S18" s="3"/>
      <c r="T18" s="3"/>
      <c r="U18" s="3">
        <v>1.2</v>
      </c>
      <c r="V18" s="3"/>
    </row>
    <row r="19" spans="1:23" x14ac:dyDescent="0.25">
      <c r="A19" s="40" t="s">
        <v>184</v>
      </c>
      <c r="B19" s="44">
        <v>43726</v>
      </c>
      <c r="C19" s="40" t="s">
        <v>183</v>
      </c>
      <c r="D19" s="40" t="s">
        <v>191</v>
      </c>
      <c r="E19" s="3"/>
      <c r="F19" s="3" t="s">
        <v>150</v>
      </c>
      <c r="G19" s="3" t="s">
        <v>188</v>
      </c>
      <c r="H19" s="3"/>
      <c r="I19" s="3"/>
      <c r="J19" s="3"/>
      <c r="K19" s="42"/>
      <c r="L19" s="3"/>
      <c r="M19" s="3"/>
      <c r="N19" s="42">
        <v>15</v>
      </c>
      <c r="O19" s="42">
        <v>0.1</v>
      </c>
      <c r="P19" s="3">
        <v>2</v>
      </c>
      <c r="Q19" s="3"/>
      <c r="R19" s="3"/>
      <c r="S19" s="3"/>
      <c r="T19" s="3"/>
      <c r="U19" s="3"/>
      <c r="V19" s="3"/>
    </row>
    <row r="20" spans="1:23" x14ac:dyDescent="0.25">
      <c r="A20" s="40" t="s">
        <v>184</v>
      </c>
      <c r="B20" s="44">
        <v>43726</v>
      </c>
      <c r="C20" s="40" t="s">
        <v>183</v>
      </c>
      <c r="D20" s="40" t="s">
        <v>191</v>
      </c>
      <c r="E20" s="3"/>
      <c r="F20" s="3" t="s">
        <v>11</v>
      </c>
      <c r="G20" s="3" t="s">
        <v>187</v>
      </c>
      <c r="H20" s="3">
        <v>8.1999999999999993</v>
      </c>
      <c r="I20" s="3">
        <v>3.1</v>
      </c>
      <c r="J20" s="3"/>
      <c r="K20" s="42"/>
      <c r="L20" s="3"/>
      <c r="M20" s="3"/>
      <c r="N20" s="42"/>
      <c r="O20" s="42"/>
      <c r="P20" s="3">
        <v>2</v>
      </c>
      <c r="Q20" s="3"/>
      <c r="R20" s="3"/>
      <c r="S20" s="3"/>
      <c r="T20" s="3"/>
      <c r="U20" s="3">
        <v>0.2</v>
      </c>
      <c r="V20" s="3"/>
    </row>
    <row r="21" spans="1:23" x14ac:dyDescent="0.25">
      <c r="A21" s="40" t="s">
        <v>184</v>
      </c>
      <c r="B21" s="44">
        <v>43726</v>
      </c>
      <c r="C21" s="40" t="s">
        <v>183</v>
      </c>
      <c r="D21" s="40" t="s">
        <v>191</v>
      </c>
      <c r="E21" s="3"/>
      <c r="F21" s="3" t="s">
        <v>150</v>
      </c>
      <c r="G21" s="3" t="s">
        <v>187</v>
      </c>
      <c r="H21" s="3"/>
      <c r="I21" s="3"/>
      <c r="J21" s="3"/>
      <c r="K21" s="42"/>
      <c r="L21" s="3"/>
      <c r="M21" s="3"/>
      <c r="N21" s="42">
        <v>28</v>
      </c>
      <c r="O21" s="42">
        <v>0.21</v>
      </c>
      <c r="P21" s="3">
        <v>2</v>
      </c>
      <c r="Q21" s="3"/>
      <c r="R21" s="3"/>
      <c r="S21" s="3"/>
      <c r="T21" s="3"/>
      <c r="U21" s="3"/>
      <c r="V21" s="3"/>
    </row>
    <row r="22" spans="1:23" x14ac:dyDescent="0.25">
      <c r="A22" s="40" t="s">
        <v>184</v>
      </c>
      <c r="B22" s="44">
        <v>43726</v>
      </c>
      <c r="C22" s="40" t="s">
        <v>183</v>
      </c>
      <c r="D22" s="40" t="s">
        <v>191</v>
      </c>
      <c r="E22" s="3"/>
      <c r="F22" s="3" t="s">
        <v>10</v>
      </c>
      <c r="G22" s="3" t="s">
        <v>188</v>
      </c>
      <c r="H22" s="3">
        <v>41</v>
      </c>
      <c r="I22" s="3">
        <v>20.5</v>
      </c>
      <c r="J22" s="3">
        <v>7</v>
      </c>
      <c r="K22" s="42">
        <v>1.5</v>
      </c>
      <c r="L22" s="3" t="s">
        <v>126</v>
      </c>
      <c r="M22" s="3">
        <v>4.5</v>
      </c>
      <c r="N22" s="42"/>
      <c r="O22" s="42"/>
      <c r="P22" s="3">
        <v>1</v>
      </c>
      <c r="Q22" s="3"/>
      <c r="R22" s="3"/>
      <c r="S22" s="3"/>
      <c r="T22" s="3"/>
      <c r="U22" s="3">
        <v>0.5</v>
      </c>
      <c r="V22" s="3"/>
      <c r="W22" t="s">
        <v>190</v>
      </c>
    </row>
    <row r="23" spans="1:23" x14ac:dyDescent="0.25">
      <c r="A23" s="40" t="s">
        <v>184</v>
      </c>
      <c r="B23" s="44">
        <v>43726</v>
      </c>
      <c r="C23" s="40" t="s">
        <v>183</v>
      </c>
      <c r="D23" s="40" t="s">
        <v>191</v>
      </c>
      <c r="E23" s="3"/>
      <c r="F23" s="3" t="s">
        <v>11</v>
      </c>
      <c r="G23" s="3" t="s">
        <v>187</v>
      </c>
      <c r="H23" s="3">
        <v>58.1</v>
      </c>
      <c r="I23" s="3">
        <v>6.7</v>
      </c>
      <c r="J23" s="3"/>
      <c r="K23" s="42"/>
      <c r="L23" s="3"/>
      <c r="M23" s="3"/>
      <c r="N23" s="42"/>
      <c r="O23" s="42"/>
      <c r="P23" s="3">
        <v>4</v>
      </c>
      <c r="Q23" s="3"/>
      <c r="R23" s="3"/>
      <c r="S23" s="3"/>
      <c r="T23" s="3"/>
      <c r="U23" s="3"/>
      <c r="V23" s="3"/>
    </row>
    <row r="24" spans="1:23" x14ac:dyDescent="0.25">
      <c r="A24" s="40" t="s">
        <v>184</v>
      </c>
      <c r="B24" s="44">
        <v>43726</v>
      </c>
      <c r="C24" s="40" t="s">
        <v>183</v>
      </c>
      <c r="D24" s="40" t="s">
        <v>191</v>
      </c>
      <c r="E24" s="3"/>
      <c r="F24" s="3" t="s">
        <v>150</v>
      </c>
      <c r="G24" s="3" t="s">
        <v>187</v>
      </c>
      <c r="H24" s="3"/>
      <c r="I24" s="3"/>
      <c r="J24" s="3"/>
      <c r="K24" s="42"/>
      <c r="L24" s="3"/>
      <c r="M24" s="3"/>
      <c r="N24" s="42">
        <v>8</v>
      </c>
      <c r="O24" s="42">
        <v>0.13</v>
      </c>
      <c r="P24" s="3">
        <v>3</v>
      </c>
      <c r="Q24" s="3"/>
      <c r="R24" s="3"/>
      <c r="S24" s="3"/>
      <c r="T24" s="3"/>
      <c r="U24" s="3"/>
      <c r="V24" s="3"/>
    </row>
    <row r="25" spans="1:23" x14ac:dyDescent="0.25">
      <c r="A25" s="3" t="s">
        <v>184</v>
      </c>
      <c r="B25" s="3" t="s">
        <v>206</v>
      </c>
      <c r="C25" s="3" t="s">
        <v>202</v>
      </c>
      <c r="D25" s="12" t="s">
        <v>191</v>
      </c>
      <c r="E25" s="3"/>
      <c r="F25" s="3" t="s">
        <v>150</v>
      </c>
      <c r="G25" s="3" t="s">
        <v>188</v>
      </c>
      <c r="H25" s="3"/>
      <c r="I25" s="3"/>
      <c r="J25" s="3"/>
      <c r="K25" s="42"/>
      <c r="L25" s="3"/>
      <c r="M25" s="3"/>
      <c r="N25" s="42">
        <v>45</v>
      </c>
      <c r="O25" s="42">
        <v>0.32</v>
      </c>
      <c r="P25" s="3">
        <v>2</v>
      </c>
      <c r="Q25" s="3"/>
      <c r="R25" s="3"/>
      <c r="S25" s="3"/>
      <c r="T25" s="3"/>
      <c r="U25" s="3"/>
      <c r="V25" s="3"/>
    </row>
    <row r="26" spans="1:23" x14ac:dyDescent="0.25">
      <c r="A26" s="42" t="s">
        <v>184</v>
      </c>
      <c r="B26" s="42" t="s">
        <v>206</v>
      </c>
      <c r="C26" s="42" t="s">
        <v>202</v>
      </c>
      <c r="D26" s="42" t="s">
        <v>191</v>
      </c>
      <c r="E26" s="3"/>
      <c r="F26" s="3" t="s">
        <v>150</v>
      </c>
      <c r="G26" s="3" t="s">
        <v>188</v>
      </c>
      <c r="H26" s="3"/>
      <c r="I26" s="3"/>
      <c r="J26" s="3"/>
      <c r="K26" s="42"/>
      <c r="L26" s="3"/>
      <c r="M26" s="3"/>
      <c r="N26" s="42">
        <v>10</v>
      </c>
      <c r="O26" s="42">
        <v>0.52</v>
      </c>
      <c r="P26" s="3">
        <v>2</v>
      </c>
      <c r="Q26" s="3"/>
      <c r="R26" s="3"/>
      <c r="S26" s="3"/>
      <c r="T26" s="3"/>
      <c r="U26" s="3"/>
      <c r="V26" s="3"/>
    </row>
    <row r="27" spans="1:23" x14ac:dyDescent="0.25">
      <c r="A27" s="42" t="s">
        <v>184</v>
      </c>
      <c r="B27" s="42" t="s">
        <v>206</v>
      </c>
      <c r="C27" s="42" t="s">
        <v>202</v>
      </c>
      <c r="D27" s="42" t="s">
        <v>191</v>
      </c>
      <c r="E27" s="3"/>
      <c r="F27" s="3" t="s">
        <v>150</v>
      </c>
      <c r="G27" s="3" t="s">
        <v>188</v>
      </c>
      <c r="H27" s="3"/>
      <c r="I27" s="3"/>
      <c r="J27" s="3"/>
      <c r="K27" s="42"/>
      <c r="L27" s="3"/>
      <c r="M27" s="3"/>
      <c r="N27" s="42">
        <v>15</v>
      </c>
      <c r="O27" s="42">
        <v>0.49</v>
      </c>
      <c r="P27" s="3">
        <v>2</v>
      </c>
      <c r="Q27" s="3"/>
      <c r="R27" s="3"/>
      <c r="S27" s="3"/>
      <c r="T27" s="3"/>
      <c r="U27" s="3"/>
      <c r="V27" s="3"/>
    </row>
    <row r="28" spans="1:23" x14ac:dyDescent="0.25">
      <c r="A28" s="42" t="s">
        <v>184</v>
      </c>
      <c r="B28" s="42" t="s">
        <v>206</v>
      </c>
      <c r="C28" s="42" t="s">
        <v>202</v>
      </c>
      <c r="D28" s="42" t="s">
        <v>191</v>
      </c>
      <c r="E28" s="3"/>
      <c r="F28" s="3" t="s">
        <v>150</v>
      </c>
      <c r="G28" s="3" t="s">
        <v>187</v>
      </c>
      <c r="H28" s="3"/>
      <c r="I28" s="3"/>
      <c r="J28" s="3"/>
      <c r="K28" s="42"/>
      <c r="L28" s="3"/>
      <c r="M28" s="3"/>
      <c r="N28" s="42">
        <v>25</v>
      </c>
      <c r="O28" s="42">
        <v>0.18</v>
      </c>
      <c r="P28" s="3">
        <v>2</v>
      </c>
      <c r="Q28" s="3"/>
      <c r="R28" s="3"/>
      <c r="S28" s="3"/>
      <c r="T28" s="3"/>
      <c r="U28" s="3"/>
      <c r="V28" s="3"/>
    </row>
    <row r="29" spans="1:23" x14ac:dyDescent="0.25">
      <c r="A29" s="42" t="s">
        <v>184</v>
      </c>
      <c r="B29" s="42" t="s">
        <v>206</v>
      </c>
      <c r="C29" s="42" t="s">
        <v>202</v>
      </c>
      <c r="D29" s="42" t="s">
        <v>191</v>
      </c>
      <c r="E29" s="3">
        <v>976</v>
      </c>
      <c r="F29" s="3" t="s">
        <v>10</v>
      </c>
      <c r="G29" s="3" t="s">
        <v>188</v>
      </c>
      <c r="H29" s="3">
        <v>67.5</v>
      </c>
      <c r="I29" s="3">
        <v>28</v>
      </c>
      <c r="J29" s="3">
        <v>9</v>
      </c>
      <c r="K29" s="42">
        <v>8.6999999999999993</v>
      </c>
      <c r="L29" s="3" t="s">
        <v>126</v>
      </c>
      <c r="M29" s="3">
        <v>3.5</v>
      </c>
      <c r="N29" s="42"/>
      <c r="O29" s="42"/>
      <c r="P29" s="3">
        <v>2</v>
      </c>
      <c r="Q29" s="3"/>
      <c r="R29" s="3"/>
      <c r="S29" s="3"/>
      <c r="T29" s="3"/>
      <c r="U29" s="3">
        <v>7.7</v>
      </c>
      <c r="V29" s="3"/>
    </row>
    <row r="30" spans="1:23" x14ac:dyDescent="0.25">
      <c r="A30" s="42" t="s">
        <v>184</v>
      </c>
      <c r="B30" s="42" t="s">
        <v>206</v>
      </c>
      <c r="C30" s="42" t="s">
        <v>202</v>
      </c>
      <c r="D30" s="42" t="s">
        <v>191</v>
      </c>
      <c r="E30" s="3"/>
      <c r="F30" s="3" t="s">
        <v>150</v>
      </c>
      <c r="G30" s="3" t="s">
        <v>188</v>
      </c>
      <c r="H30" s="3"/>
      <c r="I30" s="3"/>
      <c r="J30" s="3"/>
      <c r="K30" s="42"/>
      <c r="L30" s="3"/>
      <c r="M30" s="3"/>
      <c r="N30" s="42">
        <v>13</v>
      </c>
      <c r="O30" s="42">
        <v>0.28999999999999998</v>
      </c>
      <c r="P30" s="3">
        <v>2</v>
      </c>
      <c r="Q30" s="3"/>
      <c r="R30" s="3"/>
      <c r="S30" s="3"/>
      <c r="T30" s="3"/>
      <c r="U30" s="3"/>
      <c r="V30" s="3"/>
    </row>
    <row r="31" spans="1:23" s="40" customFormat="1" x14ac:dyDescent="0.25">
      <c r="A31" s="42" t="s">
        <v>184</v>
      </c>
      <c r="B31" s="42" t="s">
        <v>206</v>
      </c>
      <c r="C31" s="42" t="s">
        <v>202</v>
      </c>
      <c r="D31" s="42" t="s">
        <v>191</v>
      </c>
      <c r="E31" s="42"/>
      <c r="F31" s="42" t="s">
        <v>11</v>
      </c>
      <c r="G31" s="42" t="s">
        <v>207</v>
      </c>
      <c r="H31" s="42">
        <v>24</v>
      </c>
      <c r="I31" s="42">
        <v>3</v>
      </c>
      <c r="J31" s="42"/>
      <c r="K31" s="42"/>
      <c r="L31" s="42"/>
      <c r="M31" s="42"/>
      <c r="N31" s="42"/>
      <c r="O31" s="42"/>
      <c r="P31" s="42">
        <v>3</v>
      </c>
      <c r="Q31" s="42"/>
      <c r="R31" s="42"/>
      <c r="S31" s="42"/>
      <c r="T31" s="42"/>
      <c r="U31" s="42"/>
      <c r="V31" s="42"/>
    </row>
    <row r="32" spans="1:23" s="40" customFormat="1" x14ac:dyDescent="0.25">
      <c r="A32" s="42" t="s">
        <v>184</v>
      </c>
      <c r="B32" s="42" t="s">
        <v>206</v>
      </c>
      <c r="C32" s="42" t="s">
        <v>202</v>
      </c>
      <c r="D32" s="42" t="s">
        <v>191</v>
      </c>
      <c r="E32" s="42"/>
      <c r="F32" s="42" t="s">
        <v>150</v>
      </c>
      <c r="G32" s="42" t="s">
        <v>188</v>
      </c>
      <c r="H32" s="42"/>
      <c r="I32" s="42"/>
      <c r="J32" s="42"/>
      <c r="K32" s="42"/>
      <c r="L32" s="42"/>
      <c r="M32" s="42"/>
      <c r="N32" s="42">
        <v>50</v>
      </c>
      <c r="O32" s="42">
        <v>0.17</v>
      </c>
      <c r="P32" s="42">
        <v>3</v>
      </c>
      <c r="Q32" s="42"/>
      <c r="R32" s="42"/>
      <c r="S32" s="42"/>
      <c r="T32" s="42"/>
      <c r="U32" s="42"/>
      <c r="V32" s="42"/>
    </row>
    <row r="33" spans="1:22" x14ac:dyDescent="0.25">
      <c r="A33" s="42" t="s">
        <v>184</v>
      </c>
      <c r="B33" s="42" t="s">
        <v>206</v>
      </c>
      <c r="C33" s="42" t="s">
        <v>202</v>
      </c>
      <c r="D33" s="42" t="s">
        <v>191</v>
      </c>
      <c r="E33" s="3"/>
      <c r="F33" s="3" t="s">
        <v>150</v>
      </c>
      <c r="G33" s="3" t="s">
        <v>188</v>
      </c>
      <c r="H33" s="3"/>
      <c r="I33" s="3"/>
      <c r="J33" s="3"/>
      <c r="K33" s="42"/>
      <c r="L33" s="3"/>
      <c r="M33" s="3"/>
      <c r="N33" s="42">
        <v>14</v>
      </c>
      <c r="O33" s="42">
        <v>0.32</v>
      </c>
      <c r="P33" s="3">
        <v>3</v>
      </c>
      <c r="Q33" s="3"/>
      <c r="R33" s="3"/>
      <c r="S33" s="3"/>
      <c r="T33" s="3"/>
      <c r="U33" s="3"/>
      <c r="V33" s="3"/>
    </row>
    <row r="34" spans="1:22" x14ac:dyDescent="0.25">
      <c r="A34" s="42" t="s">
        <v>184</v>
      </c>
      <c r="B34" s="42" t="s">
        <v>206</v>
      </c>
      <c r="C34" s="42" t="s">
        <v>202</v>
      </c>
      <c r="D34" s="42" t="s">
        <v>191</v>
      </c>
      <c r="E34" s="3"/>
      <c r="F34" s="3" t="s">
        <v>150</v>
      </c>
      <c r="G34" s="3" t="s">
        <v>188</v>
      </c>
      <c r="H34" s="3"/>
      <c r="I34" s="3"/>
      <c r="J34" s="3"/>
      <c r="K34" s="42"/>
      <c r="L34" s="3"/>
      <c r="M34" s="3"/>
      <c r="N34" s="42">
        <v>30</v>
      </c>
      <c r="O34" s="42">
        <v>0.32</v>
      </c>
      <c r="P34" s="3">
        <v>4</v>
      </c>
      <c r="Q34" s="3"/>
      <c r="R34" s="3"/>
      <c r="S34" s="3"/>
      <c r="T34" s="3"/>
      <c r="U34" s="3"/>
      <c r="V34" s="3"/>
    </row>
    <row r="35" spans="1:22" x14ac:dyDescent="0.25">
      <c r="A35" s="42" t="s">
        <v>184</v>
      </c>
      <c r="B35" s="42" t="s">
        <v>206</v>
      </c>
      <c r="C35" s="42" t="s">
        <v>202</v>
      </c>
      <c r="D35" s="42" t="s">
        <v>191</v>
      </c>
      <c r="E35" s="3"/>
      <c r="F35" s="3" t="s">
        <v>150</v>
      </c>
      <c r="G35" s="3" t="s">
        <v>188</v>
      </c>
      <c r="H35" s="3"/>
      <c r="I35" s="3"/>
      <c r="J35" s="3"/>
      <c r="K35" s="42"/>
      <c r="L35" s="3"/>
      <c r="M35" s="3"/>
      <c r="N35" s="42">
        <v>48</v>
      </c>
      <c r="O35" s="42">
        <v>0.36</v>
      </c>
      <c r="P35" s="3">
        <v>4</v>
      </c>
      <c r="Q35" s="3"/>
      <c r="R35" s="3"/>
      <c r="S35" s="3"/>
      <c r="T35" s="3"/>
      <c r="U35" s="3"/>
      <c r="V35" s="3"/>
    </row>
    <row r="36" spans="1:22" x14ac:dyDescent="0.25">
      <c r="A36" s="42" t="s">
        <v>184</v>
      </c>
      <c r="B36" s="42" t="s">
        <v>206</v>
      </c>
      <c r="C36" s="42" t="s">
        <v>202</v>
      </c>
      <c r="D36" s="42" t="s">
        <v>191</v>
      </c>
      <c r="E36" s="3"/>
      <c r="F36" s="3" t="s">
        <v>150</v>
      </c>
      <c r="G36" s="3" t="s">
        <v>187</v>
      </c>
      <c r="H36" s="3"/>
      <c r="I36" s="3"/>
      <c r="J36" s="3"/>
      <c r="K36" s="42"/>
      <c r="L36" s="3"/>
      <c r="M36" s="3"/>
      <c r="N36" s="42">
        <v>15</v>
      </c>
      <c r="O36" s="42">
        <v>0.3</v>
      </c>
      <c r="P36" s="3">
        <v>3</v>
      </c>
      <c r="Q36" s="3"/>
      <c r="R36" s="3"/>
      <c r="S36" s="3"/>
      <c r="T36" s="3"/>
      <c r="U36" s="3"/>
      <c r="V36" s="3"/>
    </row>
    <row r="37" spans="1:22" x14ac:dyDescent="0.25">
      <c r="A37" s="42" t="s">
        <v>184</v>
      </c>
      <c r="B37" s="42" t="s">
        <v>206</v>
      </c>
      <c r="C37" s="42" t="s">
        <v>202</v>
      </c>
      <c r="D37" s="42" t="s">
        <v>191</v>
      </c>
      <c r="E37" s="3"/>
      <c r="F37" s="3" t="s">
        <v>150</v>
      </c>
      <c r="G37" s="3" t="s">
        <v>188</v>
      </c>
      <c r="H37" s="3"/>
      <c r="I37" s="3"/>
      <c r="J37" s="3"/>
      <c r="K37" s="42"/>
      <c r="L37" s="3"/>
      <c r="M37" s="3"/>
      <c r="N37" s="42">
        <v>43</v>
      </c>
      <c r="O37" s="42">
        <v>0.37</v>
      </c>
      <c r="P37" s="3">
        <v>4</v>
      </c>
      <c r="Q37" s="3"/>
      <c r="R37" s="3"/>
      <c r="S37" s="3"/>
      <c r="T37" s="3"/>
      <c r="U37" s="3"/>
      <c r="V37" s="3"/>
    </row>
    <row r="38" spans="1:22" x14ac:dyDescent="0.25">
      <c r="A38" s="42" t="s">
        <v>184</v>
      </c>
      <c r="B38" s="42" t="s">
        <v>206</v>
      </c>
      <c r="C38" s="42" t="s">
        <v>202</v>
      </c>
      <c r="D38" s="42" t="s">
        <v>191</v>
      </c>
      <c r="E38" s="3"/>
      <c r="F38" s="3" t="s">
        <v>10</v>
      </c>
      <c r="G38" s="3" t="s">
        <v>188</v>
      </c>
      <c r="H38" s="42">
        <v>44.2</v>
      </c>
      <c r="I38" s="42">
        <v>29</v>
      </c>
      <c r="J38" s="42">
        <v>13</v>
      </c>
      <c r="K38" s="42">
        <v>8</v>
      </c>
      <c r="L38" s="42" t="s">
        <v>126</v>
      </c>
      <c r="M38" s="42">
        <v>3</v>
      </c>
      <c r="N38" s="42"/>
      <c r="O38" s="42"/>
      <c r="P38" s="3">
        <v>1</v>
      </c>
      <c r="Q38" s="3"/>
      <c r="R38" s="3"/>
      <c r="S38" s="3"/>
      <c r="T38" s="3"/>
      <c r="U38" s="3">
        <v>3</v>
      </c>
      <c r="V38" s="3"/>
    </row>
    <row r="39" spans="1:22" x14ac:dyDescent="0.25">
      <c r="A39" s="42" t="s">
        <v>184</v>
      </c>
      <c r="B39" s="42" t="s">
        <v>206</v>
      </c>
      <c r="C39" s="42" t="s">
        <v>202</v>
      </c>
      <c r="D39" s="42" t="s">
        <v>191</v>
      </c>
      <c r="E39" s="3"/>
      <c r="F39" s="3" t="s">
        <v>150</v>
      </c>
      <c r="G39" s="3" t="s">
        <v>188</v>
      </c>
      <c r="H39" s="3"/>
      <c r="I39" s="3"/>
      <c r="J39" s="3"/>
      <c r="K39" s="42"/>
      <c r="L39" s="3"/>
      <c r="M39" s="3"/>
      <c r="N39" s="42">
        <v>44</v>
      </c>
      <c r="O39" s="42">
        <v>0.6</v>
      </c>
      <c r="P39" s="3">
        <v>5</v>
      </c>
      <c r="Q39" s="3"/>
      <c r="R39" s="3"/>
      <c r="S39" s="3"/>
      <c r="T39" s="3"/>
      <c r="U39" s="3"/>
      <c r="V39" s="3"/>
    </row>
    <row r="40" spans="1:22" x14ac:dyDescent="0.25">
      <c r="A40" s="42" t="s">
        <v>184</v>
      </c>
      <c r="B40" s="42" t="s">
        <v>206</v>
      </c>
      <c r="C40" s="42" t="s">
        <v>202</v>
      </c>
      <c r="D40" s="42" t="s">
        <v>191</v>
      </c>
      <c r="E40" s="3"/>
      <c r="F40" s="3" t="s">
        <v>150</v>
      </c>
      <c r="G40" s="3" t="s">
        <v>188</v>
      </c>
      <c r="H40" s="3"/>
      <c r="I40" s="3"/>
      <c r="J40" s="3"/>
      <c r="K40" s="42"/>
      <c r="L40" s="3"/>
      <c r="M40" s="3"/>
      <c r="N40" s="42">
        <v>17</v>
      </c>
      <c r="O40" s="42">
        <v>0.2</v>
      </c>
      <c r="P40" s="3">
        <v>3</v>
      </c>
      <c r="Q40" s="3"/>
      <c r="R40" s="3"/>
      <c r="S40" s="3"/>
      <c r="T40" s="3"/>
      <c r="U40" s="3"/>
      <c r="V40" s="3"/>
    </row>
    <row r="41" spans="1:22" x14ac:dyDescent="0.25">
      <c r="A41" s="42" t="s">
        <v>184</v>
      </c>
      <c r="B41" s="42" t="s">
        <v>206</v>
      </c>
      <c r="C41" s="42" t="s">
        <v>202</v>
      </c>
      <c r="D41" s="42" t="s">
        <v>191</v>
      </c>
      <c r="E41" s="3"/>
      <c r="F41" s="3" t="s">
        <v>150</v>
      </c>
      <c r="G41" s="3" t="s">
        <v>187</v>
      </c>
      <c r="H41" s="3"/>
      <c r="I41" s="3"/>
      <c r="J41" s="3"/>
      <c r="K41" s="42"/>
      <c r="L41" s="3"/>
      <c r="M41" s="3"/>
      <c r="N41" s="42">
        <v>12</v>
      </c>
      <c r="O41" s="42">
        <v>0.44</v>
      </c>
      <c r="P41" s="3">
        <v>3</v>
      </c>
      <c r="Q41" s="3"/>
      <c r="R41" s="3"/>
      <c r="S41" s="3"/>
      <c r="T41" s="3"/>
      <c r="U41" s="3"/>
      <c r="V41" s="3"/>
    </row>
    <row r="42" spans="1:22" x14ac:dyDescent="0.25">
      <c r="A42" s="42" t="s">
        <v>184</v>
      </c>
      <c r="B42" s="42" t="s">
        <v>206</v>
      </c>
      <c r="C42" s="42" t="s">
        <v>202</v>
      </c>
      <c r="D42" s="42" t="s">
        <v>191</v>
      </c>
      <c r="E42" s="3"/>
      <c r="F42" s="3" t="s">
        <v>11</v>
      </c>
      <c r="G42" s="3" t="s">
        <v>188</v>
      </c>
      <c r="H42" s="3">
        <v>83.2</v>
      </c>
      <c r="I42" s="3">
        <v>2.2000000000000002</v>
      </c>
      <c r="J42" s="3"/>
      <c r="K42" s="42"/>
      <c r="L42" s="3"/>
      <c r="M42" s="3"/>
      <c r="N42" s="42"/>
      <c r="O42" s="42"/>
      <c r="P42" s="3">
        <v>3</v>
      </c>
      <c r="Q42" s="3"/>
      <c r="R42" s="3"/>
      <c r="S42" s="3"/>
      <c r="T42" s="3"/>
      <c r="U42" s="3">
        <v>2.2000000000000002</v>
      </c>
      <c r="V42" s="3"/>
    </row>
    <row r="43" spans="1:22" x14ac:dyDescent="0.25">
      <c r="A43" s="42" t="s">
        <v>184</v>
      </c>
      <c r="B43" s="42" t="s">
        <v>206</v>
      </c>
      <c r="C43" s="42" t="s">
        <v>202</v>
      </c>
      <c r="D43" s="42" t="s">
        <v>191</v>
      </c>
      <c r="E43" s="3"/>
      <c r="F43" s="3" t="s">
        <v>150</v>
      </c>
      <c r="G43" s="3" t="s">
        <v>209</v>
      </c>
      <c r="H43" s="3"/>
      <c r="I43" s="3"/>
      <c r="J43" s="3"/>
      <c r="K43" s="42"/>
      <c r="L43" s="3"/>
      <c r="M43" s="3"/>
      <c r="N43" s="42">
        <v>12.5</v>
      </c>
      <c r="O43" s="42">
        <v>0.25</v>
      </c>
      <c r="P43" s="3">
        <v>2</v>
      </c>
      <c r="Q43" s="3"/>
      <c r="R43" s="3"/>
      <c r="S43" s="3"/>
      <c r="T43" s="3"/>
      <c r="U43" s="3"/>
      <c r="V43" s="3"/>
    </row>
    <row r="44" spans="1:22" x14ac:dyDescent="0.25">
      <c r="A44" s="42" t="s">
        <v>184</v>
      </c>
      <c r="B44" s="42" t="s">
        <v>206</v>
      </c>
      <c r="C44" s="42" t="s">
        <v>202</v>
      </c>
      <c r="D44" s="42" t="s">
        <v>191</v>
      </c>
      <c r="E44" s="3"/>
      <c r="F44" s="3" t="s">
        <v>150</v>
      </c>
      <c r="G44" s="3" t="s">
        <v>188</v>
      </c>
      <c r="H44" s="3"/>
      <c r="I44" s="3"/>
      <c r="J44" s="3"/>
      <c r="K44" s="42"/>
      <c r="L44" s="3"/>
      <c r="M44" s="3"/>
      <c r="N44" s="42">
        <v>35</v>
      </c>
      <c r="O44" s="42">
        <v>0.35</v>
      </c>
      <c r="P44" s="3">
        <v>4</v>
      </c>
      <c r="Q44" s="3"/>
      <c r="R44" s="3"/>
      <c r="S44" s="3"/>
      <c r="T44" s="3"/>
      <c r="U44" s="3"/>
      <c r="V44" s="3"/>
    </row>
    <row r="45" spans="1:22" x14ac:dyDescent="0.25">
      <c r="A45" s="42" t="s">
        <v>184</v>
      </c>
      <c r="B45" s="42" t="s">
        <v>206</v>
      </c>
      <c r="C45" s="42" t="s">
        <v>202</v>
      </c>
      <c r="D45" s="42" t="s">
        <v>191</v>
      </c>
      <c r="E45" s="3"/>
      <c r="F45" s="3" t="s">
        <v>150</v>
      </c>
      <c r="G45" s="3" t="s">
        <v>188</v>
      </c>
      <c r="H45" s="3"/>
      <c r="I45" s="3"/>
      <c r="J45" s="3"/>
      <c r="K45" s="42"/>
      <c r="L45" s="3"/>
      <c r="M45" s="3"/>
      <c r="N45" s="42">
        <v>19</v>
      </c>
      <c r="O45" s="42">
        <v>0.24</v>
      </c>
      <c r="P45" s="3">
        <v>2</v>
      </c>
      <c r="Q45" s="3"/>
      <c r="R45" s="3"/>
      <c r="S45" s="3"/>
      <c r="T45" s="3"/>
      <c r="U45" s="3"/>
      <c r="V45" s="3"/>
    </row>
    <row r="46" spans="1:22" x14ac:dyDescent="0.25">
      <c r="A46" s="42" t="s">
        <v>184</v>
      </c>
      <c r="B46" s="42" t="s">
        <v>206</v>
      </c>
      <c r="C46" s="42" t="s">
        <v>202</v>
      </c>
      <c r="D46" s="42" t="s">
        <v>191</v>
      </c>
      <c r="E46" s="3"/>
      <c r="F46" s="3" t="s">
        <v>150</v>
      </c>
      <c r="G46" s="3" t="s">
        <v>187</v>
      </c>
      <c r="H46" s="3"/>
      <c r="I46" s="3"/>
      <c r="J46" s="3"/>
      <c r="K46" s="42"/>
      <c r="L46" s="3"/>
      <c r="M46" s="3"/>
      <c r="N46" s="42">
        <v>27</v>
      </c>
      <c r="O46" s="42">
        <v>0.42</v>
      </c>
      <c r="P46" s="3">
        <v>2</v>
      </c>
      <c r="Q46" s="3"/>
      <c r="R46" s="3"/>
      <c r="S46" s="3"/>
      <c r="T46" s="3"/>
      <c r="U46" s="3"/>
      <c r="V46" s="3"/>
    </row>
    <row r="47" spans="1:22" x14ac:dyDescent="0.25">
      <c r="A47" s="42" t="s">
        <v>184</v>
      </c>
      <c r="B47" s="42" t="s">
        <v>206</v>
      </c>
      <c r="C47" s="42" t="s">
        <v>202</v>
      </c>
      <c r="D47" s="42" t="s">
        <v>191</v>
      </c>
      <c r="E47" s="3"/>
      <c r="F47" s="3" t="s">
        <v>150</v>
      </c>
      <c r="G47" s="3" t="s">
        <v>187</v>
      </c>
      <c r="H47" s="3"/>
      <c r="I47" s="3"/>
      <c r="J47" s="3"/>
      <c r="K47" s="42"/>
      <c r="L47" s="3"/>
      <c r="M47" s="3"/>
      <c r="N47" s="42">
        <v>13</v>
      </c>
      <c r="O47" s="42">
        <v>0.2</v>
      </c>
      <c r="P47" s="3">
        <v>3</v>
      </c>
      <c r="Q47" s="3"/>
      <c r="R47" s="3"/>
      <c r="S47" s="3"/>
      <c r="T47" s="3"/>
      <c r="U47" s="3"/>
      <c r="V47" s="3"/>
    </row>
    <row r="48" spans="1:22" x14ac:dyDescent="0.25">
      <c r="A48" s="42" t="s">
        <v>184</v>
      </c>
      <c r="B48" s="42" t="s">
        <v>206</v>
      </c>
      <c r="C48" s="42" t="s">
        <v>202</v>
      </c>
      <c r="D48" s="42" t="s">
        <v>191</v>
      </c>
      <c r="E48" s="3"/>
      <c r="F48" s="3" t="s">
        <v>150</v>
      </c>
      <c r="G48" s="3" t="s">
        <v>188</v>
      </c>
      <c r="H48" s="3"/>
      <c r="I48" s="3"/>
      <c r="J48" s="3"/>
      <c r="K48" s="42"/>
      <c r="L48" s="3"/>
      <c r="M48" s="3"/>
      <c r="N48" s="42">
        <v>25</v>
      </c>
      <c r="O48" s="42">
        <v>0.39</v>
      </c>
      <c r="P48" s="3">
        <v>4</v>
      </c>
      <c r="Q48" s="3"/>
      <c r="R48" s="3"/>
      <c r="S48" s="3"/>
      <c r="T48" s="3"/>
      <c r="U48" s="3"/>
      <c r="V48" s="3"/>
    </row>
    <row r="49" spans="1:22" x14ac:dyDescent="0.25">
      <c r="A49" s="42" t="s">
        <v>184</v>
      </c>
      <c r="B49" s="42" t="s">
        <v>206</v>
      </c>
      <c r="C49" s="42" t="s">
        <v>202</v>
      </c>
      <c r="D49" s="42" t="s">
        <v>191</v>
      </c>
      <c r="E49" s="3"/>
      <c r="F49" s="3" t="s">
        <v>150</v>
      </c>
      <c r="G49" s="3" t="s">
        <v>187</v>
      </c>
      <c r="H49" s="3"/>
      <c r="I49" s="3"/>
      <c r="J49" s="3"/>
      <c r="K49" s="42"/>
      <c r="L49" s="3"/>
      <c r="M49" s="3"/>
      <c r="N49" s="42">
        <v>100</v>
      </c>
      <c r="O49" s="42">
        <v>0.85</v>
      </c>
      <c r="P49" s="3">
        <v>3</v>
      </c>
      <c r="Q49" s="3"/>
      <c r="R49" s="3"/>
      <c r="S49" s="3"/>
      <c r="T49" s="3"/>
      <c r="U49" s="3"/>
      <c r="V49" s="3"/>
    </row>
    <row r="50" spans="1:22" x14ac:dyDescent="0.25">
      <c r="A50" s="42" t="s">
        <v>184</v>
      </c>
      <c r="B50" s="42" t="s">
        <v>206</v>
      </c>
      <c r="C50" s="42" t="s">
        <v>202</v>
      </c>
      <c r="D50" s="42" t="s">
        <v>191</v>
      </c>
      <c r="E50" s="3"/>
      <c r="F50" s="3" t="s">
        <v>150</v>
      </c>
      <c r="G50" s="3" t="s">
        <v>187</v>
      </c>
      <c r="H50" s="3"/>
      <c r="I50" s="3"/>
      <c r="J50" s="3"/>
      <c r="K50" s="42"/>
      <c r="L50" s="3"/>
      <c r="M50" s="3"/>
      <c r="N50" s="42">
        <v>57</v>
      </c>
      <c r="O50" s="42">
        <v>0.43</v>
      </c>
      <c r="P50" s="3">
        <v>1</v>
      </c>
      <c r="Q50" s="3"/>
      <c r="R50" s="3"/>
      <c r="S50" s="3"/>
      <c r="T50" s="3"/>
      <c r="U50" s="3"/>
      <c r="V50" s="3"/>
    </row>
    <row r="51" spans="1:22" x14ac:dyDescent="0.25">
      <c r="A51" s="42" t="s">
        <v>184</v>
      </c>
      <c r="B51" s="42" t="s">
        <v>206</v>
      </c>
      <c r="C51" s="42" t="s">
        <v>202</v>
      </c>
      <c r="D51" s="42" t="s">
        <v>191</v>
      </c>
      <c r="E51" s="3"/>
      <c r="F51" s="3" t="s">
        <v>150</v>
      </c>
      <c r="G51" s="3" t="s">
        <v>188</v>
      </c>
      <c r="H51" s="3"/>
      <c r="I51" s="3"/>
      <c r="J51" s="3"/>
      <c r="K51" s="42"/>
      <c r="L51" s="3"/>
      <c r="M51" s="3"/>
      <c r="N51" s="42">
        <v>14</v>
      </c>
      <c r="O51" s="42">
        <v>0.27</v>
      </c>
      <c r="P51" s="3">
        <v>2</v>
      </c>
      <c r="Q51" s="3"/>
      <c r="R51" s="3"/>
      <c r="S51" s="3"/>
      <c r="T51" s="3"/>
      <c r="U51" s="3"/>
      <c r="V51" s="3"/>
    </row>
    <row r="52" spans="1:22" x14ac:dyDescent="0.25">
      <c r="A52" s="42" t="s">
        <v>184</v>
      </c>
      <c r="B52" s="42" t="s">
        <v>206</v>
      </c>
      <c r="C52" s="42" t="s">
        <v>202</v>
      </c>
      <c r="D52" s="42" t="s">
        <v>191</v>
      </c>
      <c r="E52" s="3"/>
      <c r="F52" s="3" t="s">
        <v>150</v>
      </c>
      <c r="G52" s="3" t="s">
        <v>187</v>
      </c>
      <c r="H52" s="3"/>
      <c r="I52" s="3"/>
      <c r="J52" s="3"/>
      <c r="K52" s="42"/>
      <c r="L52" s="3"/>
      <c r="M52" s="3"/>
      <c r="N52" s="42">
        <v>82</v>
      </c>
      <c r="O52" s="42">
        <v>0.83</v>
      </c>
      <c r="P52" s="3">
        <v>2</v>
      </c>
      <c r="Q52" s="3"/>
      <c r="R52" s="3"/>
      <c r="S52" s="3"/>
      <c r="T52" s="3"/>
      <c r="U52" s="3"/>
      <c r="V52" s="3"/>
    </row>
    <row r="53" spans="1:22" x14ac:dyDescent="0.25">
      <c r="A53" s="42" t="s">
        <v>184</v>
      </c>
      <c r="B53" s="42" t="s">
        <v>206</v>
      </c>
      <c r="C53" s="42" t="s">
        <v>202</v>
      </c>
      <c r="D53" s="42" t="s">
        <v>191</v>
      </c>
      <c r="E53" s="3"/>
      <c r="F53" s="3" t="s">
        <v>10</v>
      </c>
      <c r="G53" s="3" t="s">
        <v>187</v>
      </c>
      <c r="H53" s="3">
        <v>59.3</v>
      </c>
      <c r="I53" s="3">
        <v>22</v>
      </c>
      <c r="J53" s="3">
        <v>10</v>
      </c>
      <c r="K53" s="42">
        <v>3</v>
      </c>
      <c r="L53" s="3" t="s">
        <v>126</v>
      </c>
      <c r="M53" s="3">
        <v>4.5</v>
      </c>
      <c r="N53" s="42"/>
      <c r="O53" s="42"/>
      <c r="P53" s="3">
        <v>2</v>
      </c>
      <c r="Q53" s="3"/>
      <c r="R53" s="3"/>
      <c r="S53" s="3"/>
      <c r="T53" s="3"/>
      <c r="U53" s="3">
        <v>2.5</v>
      </c>
      <c r="V53" s="3"/>
    </row>
    <row r="54" spans="1:22" x14ac:dyDescent="0.25">
      <c r="A54" s="42" t="s">
        <v>184</v>
      </c>
      <c r="B54" s="42" t="s">
        <v>206</v>
      </c>
      <c r="C54" s="42" t="s">
        <v>202</v>
      </c>
      <c r="D54" s="42" t="s">
        <v>191</v>
      </c>
      <c r="E54" s="3"/>
      <c r="F54" s="3" t="s">
        <v>150</v>
      </c>
      <c r="G54" s="3" t="s">
        <v>187</v>
      </c>
      <c r="H54" s="3"/>
      <c r="I54" s="3"/>
      <c r="J54" s="3"/>
      <c r="K54" s="42"/>
      <c r="L54" s="3"/>
      <c r="M54" s="3"/>
      <c r="N54" s="42">
        <v>30</v>
      </c>
      <c r="O54" s="42">
        <v>0.43</v>
      </c>
      <c r="P54" s="3">
        <v>2</v>
      </c>
      <c r="Q54" s="3"/>
      <c r="R54" s="3"/>
      <c r="S54" s="3"/>
      <c r="T54" s="3"/>
      <c r="U54" s="3"/>
      <c r="V54" s="3"/>
    </row>
    <row r="55" spans="1:22" x14ac:dyDescent="0.25">
      <c r="A55" s="42" t="s">
        <v>184</v>
      </c>
      <c r="B55" s="42" t="s">
        <v>206</v>
      </c>
      <c r="C55" s="42" t="s">
        <v>202</v>
      </c>
      <c r="D55" s="42" t="s">
        <v>191</v>
      </c>
      <c r="E55" s="3"/>
      <c r="F55" s="3" t="s">
        <v>10</v>
      </c>
      <c r="G55" s="3" t="s">
        <v>187</v>
      </c>
      <c r="H55" s="3">
        <v>19.899999999999999</v>
      </c>
      <c r="I55" s="3">
        <v>7</v>
      </c>
      <c r="J55" s="3">
        <v>3</v>
      </c>
      <c r="K55" s="42">
        <v>0.35</v>
      </c>
      <c r="L55" s="3" t="s">
        <v>127</v>
      </c>
      <c r="M55" s="3">
        <v>2</v>
      </c>
      <c r="N55" s="42"/>
      <c r="O55" s="42"/>
      <c r="P55" s="3">
        <v>2</v>
      </c>
      <c r="Q55" s="3"/>
      <c r="R55" s="3"/>
      <c r="S55" s="3"/>
      <c r="T55" s="3"/>
      <c r="U55" s="3">
        <v>2.5</v>
      </c>
      <c r="V55" s="3"/>
    </row>
    <row r="56" spans="1:22" x14ac:dyDescent="0.25">
      <c r="A56" s="42" t="s">
        <v>184</v>
      </c>
      <c r="B56" s="42" t="s">
        <v>206</v>
      </c>
      <c r="C56" s="42" t="s">
        <v>202</v>
      </c>
      <c r="D56" s="42" t="s">
        <v>191</v>
      </c>
      <c r="E56" s="3"/>
      <c r="F56" s="3" t="s">
        <v>10</v>
      </c>
      <c r="G56" s="3" t="s">
        <v>188</v>
      </c>
      <c r="H56" s="3">
        <v>27.5</v>
      </c>
      <c r="I56" s="3">
        <v>15</v>
      </c>
      <c r="J56" s="3">
        <v>5</v>
      </c>
      <c r="K56" s="42">
        <v>0.9</v>
      </c>
      <c r="L56" s="3" t="s">
        <v>127</v>
      </c>
      <c r="M56" s="3">
        <v>3</v>
      </c>
      <c r="N56" s="42"/>
      <c r="O56" s="42"/>
      <c r="P56" s="3"/>
      <c r="Q56" s="3">
        <v>2</v>
      </c>
      <c r="R56" s="3">
        <v>1</v>
      </c>
      <c r="S56" s="3">
        <v>4.8</v>
      </c>
      <c r="T56" s="3">
        <v>20</v>
      </c>
      <c r="U56" s="3">
        <v>1.7</v>
      </c>
      <c r="V56" s="3"/>
    </row>
    <row r="57" spans="1:22" x14ac:dyDescent="0.25">
      <c r="A57" s="42" t="s">
        <v>184</v>
      </c>
      <c r="B57" s="42" t="s">
        <v>206</v>
      </c>
      <c r="C57" s="42" t="s">
        <v>204</v>
      </c>
      <c r="D57" s="42" t="s">
        <v>191</v>
      </c>
      <c r="E57" s="3"/>
      <c r="F57" s="3" t="s">
        <v>150</v>
      </c>
      <c r="G57" s="3" t="s">
        <v>188</v>
      </c>
      <c r="H57" s="3"/>
      <c r="I57" s="3"/>
      <c r="J57" s="3"/>
      <c r="K57" s="42"/>
      <c r="L57" s="3"/>
      <c r="M57" s="3"/>
      <c r="N57" s="42">
        <v>14</v>
      </c>
      <c r="O57" s="42">
        <v>0.31</v>
      </c>
      <c r="P57" s="3">
        <v>2</v>
      </c>
      <c r="Q57" s="3"/>
      <c r="R57" s="3"/>
      <c r="S57" s="3"/>
      <c r="T57" s="3"/>
      <c r="U57" s="3"/>
      <c r="V57" s="3"/>
    </row>
    <row r="58" spans="1:22" x14ac:dyDescent="0.25">
      <c r="A58" s="42" t="s">
        <v>184</v>
      </c>
      <c r="B58" s="42" t="s">
        <v>206</v>
      </c>
      <c r="C58" s="42" t="s">
        <v>204</v>
      </c>
      <c r="D58" s="42" t="s">
        <v>191</v>
      </c>
      <c r="E58" s="3">
        <v>977</v>
      </c>
      <c r="F58" s="3" t="s">
        <v>10</v>
      </c>
      <c r="G58" s="3" t="s">
        <v>187</v>
      </c>
      <c r="H58" s="3">
        <v>24.8</v>
      </c>
      <c r="I58" s="3">
        <v>12</v>
      </c>
      <c r="J58" s="3">
        <v>7</v>
      </c>
      <c r="K58" s="42">
        <v>1.1000000000000001</v>
      </c>
      <c r="L58" s="3" t="s">
        <v>127</v>
      </c>
      <c r="M58" s="3">
        <v>1.5</v>
      </c>
      <c r="N58" s="42"/>
      <c r="O58" s="42"/>
      <c r="P58" s="3">
        <v>1</v>
      </c>
      <c r="Q58" s="3"/>
      <c r="R58" s="3"/>
      <c r="S58" s="3"/>
      <c r="T58" s="3"/>
      <c r="U58" s="3">
        <v>2.5</v>
      </c>
      <c r="V58" s="3"/>
    </row>
    <row r="59" spans="1:22" x14ac:dyDescent="0.25">
      <c r="A59" s="42" t="s">
        <v>184</v>
      </c>
      <c r="B59" s="42" t="s">
        <v>206</v>
      </c>
      <c r="C59" s="42" t="s">
        <v>204</v>
      </c>
      <c r="D59" s="42" t="s">
        <v>191</v>
      </c>
      <c r="E59" s="3"/>
      <c r="F59" s="3" t="s">
        <v>150</v>
      </c>
      <c r="G59" s="3" t="s">
        <v>188</v>
      </c>
      <c r="H59" s="3"/>
      <c r="I59" s="3"/>
      <c r="J59" s="3"/>
      <c r="K59" s="42"/>
      <c r="L59" s="3"/>
      <c r="M59" s="3"/>
      <c r="N59" s="42">
        <v>26</v>
      </c>
      <c r="O59" s="42">
        <v>0.19</v>
      </c>
      <c r="P59" s="3">
        <v>3</v>
      </c>
      <c r="Q59" s="3"/>
      <c r="R59" s="3"/>
      <c r="S59" s="3"/>
      <c r="T59" s="3"/>
      <c r="U59" s="3"/>
      <c r="V59" s="3"/>
    </row>
    <row r="60" spans="1:22" x14ac:dyDescent="0.25">
      <c r="A60" s="42" t="s">
        <v>184</v>
      </c>
      <c r="B60" s="42" t="s">
        <v>206</v>
      </c>
      <c r="C60" s="42" t="s">
        <v>204</v>
      </c>
      <c r="D60" s="42" t="s">
        <v>191</v>
      </c>
      <c r="E60" s="3"/>
      <c r="F60" s="3" t="s">
        <v>10</v>
      </c>
      <c r="G60" s="3" t="s">
        <v>212</v>
      </c>
      <c r="H60" s="3">
        <v>55.1</v>
      </c>
      <c r="I60" s="3">
        <v>28</v>
      </c>
      <c r="J60" s="3">
        <v>14</v>
      </c>
      <c r="K60" s="42">
        <v>2.5</v>
      </c>
      <c r="L60" s="3" t="s">
        <v>126</v>
      </c>
      <c r="M60" s="3">
        <v>3.5</v>
      </c>
      <c r="N60" s="42"/>
      <c r="O60" s="42"/>
      <c r="P60" s="3">
        <v>1</v>
      </c>
      <c r="Q60" s="3"/>
      <c r="R60" s="3"/>
      <c r="S60" s="3"/>
      <c r="T60" s="3"/>
      <c r="U60" s="3">
        <v>6</v>
      </c>
      <c r="V60" s="3"/>
    </row>
    <row r="61" spans="1:22" x14ac:dyDescent="0.25">
      <c r="A61" s="42" t="s">
        <v>184</v>
      </c>
      <c r="B61" s="42" t="s">
        <v>206</v>
      </c>
      <c r="C61" s="42" t="s">
        <v>204</v>
      </c>
      <c r="D61" s="42" t="s">
        <v>191</v>
      </c>
      <c r="E61" s="3"/>
      <c r="F61" s="3" t="s">
        <v>150</v>
      </c>
      <c r="G61" s="3" t="s">
        <v>187</v>
      </c>
      <c r="H61" s="3"/>
      <c r="I61" s="3"/>
      <c r="J61" s="3"/>
      <c r="K61" s="42"/>
      <c r="L61" s="3"/>
      <c r="M61" s="3"/>
      <c r="N61" s="42">
        <v>8</v>
      </c>
      <c r="O61" s="42">
        <v>0.24</v>
      </c>
      <c r="P61" s="3">
        <v>2</v>
      </c>
      <c r="Q61" s="3"/>
      <c r="R61" s="3"/>
      <c r="S61" s="3"/>
      <c r="T61" s="3"/>
      <c r="U61" s="3"/>
      <c r="V61" s="3"/>
    </row>
    <row r="62" spans="1:22" x14ac:dyDescent="0.25">
      <c r="A62" s="42" t="s">
        <v>184</v>
      </c>
      <c r="B62" s="42" t="s">
        <v>206</v>
      </c>
      <c r="C62" s="42" t="s">
        <v>204</v>
      </c>
      <c r="D62" s="42" t="s">
        <v>191</v>
      </c>
      <c r="E62" s="3"/>
      <c r="F62" s="3" t="s">
        <v>150</v>
      </c>
      <c r="G62" s="3" t="s">
        <v>188</v>
      </c>
      <c r="H62" s="3"/>
      <c r="I62" s="3"/>
      <c r="J62" s="3"/>
      <c r="K62" s="42"/>
      <c r="L62" s="3"/>
      <c r="M62" s="3"/>
      <c r="N62" s="42">
        <v>12</v>
      </c>
      <c r="O62" s="42">
        <v>0.21</v>
      </c>
      <c r="P62" s="3">
        <v>2</v>
      </c>
      <c r="Q62" s="3"/>
      <c r="R62" s="3"/>
      <c r="S62" s="3"/>
      <c r="T62" s="3"/>
      <c r="U62" s="3"/>
      <c r="V62" s="3"/>
    </row>
    <row r="63" spans="1:22" x14ac:dyDescent="0.25">
      <c r="A63" s="42" t="s">
        <v>184</v>
      </c>
      <c r="B63" s="42" t="s">
        <v>206</v>
      </c>
      <c r="C63" s="42" t="s">
        <v>204</v>
      </c>
      <c r="D63" s="42" t="s">
        <v>191</v>
      </c>
      <c r="E63" s="3"/>
      <c r="F63" s="3" t="s">
        <v>150</v>
      </c>
      <c r="G63" s="3" t="s">
        <v>188</v>
      </c>
      <c r="H63" s="3"/>
      <c r="I63" s="3"/>
      <c r="J63" s="3"/>
      <c r="K63" s="42"/>
      <c r="L63" s="3"/>
      <c r="M63" s="3"/>
      <c r="N63" s="42">
        <v>33</v>
      </c>
      <c r="O63" s="42">
        <v>0.34</v>
      </c>
      <c r="P63" s="3">
        <v>2</v>
      </c>
      <c r="Q63" s="3"/>
      <c r="R63" s="3"/>
      <c r="S63" s="3"/>
      <c r="T63" s="3"/>
      <c r="U63" s="3"/>
      <c r="V63" s="3"/>
    </row>
    <row r="64" spans="1:22" x14ac:dyDescent="0.25">
      <c r="A64" s="42" t="s">
        <v>184</v>
      </c>
      <c r="B64" s="42" t="s">
        <v>206</v>
      </c>
      <c r="C64" s="42" t="s">
        <v>204</v>
      </c>
      <c r="D64" s="42" t="s">
        <v>191</v>
      </c>
      <c r="E64" s="3"/>
      <c r="F64" s="3" t="s">
        <v>150</v>
      </c>
      <c r="G64" s="3" t="s">
        <v>187</v>
      </c>
      <c r="H64" s="3"/>
      <c r="I64" s="3"/>
      <c r="J64" s="3"/>
      <c r="K64" s="42"/>
      <c r="L64" s="3"/>
      <c r="M64" s="3"/>
      <c r="N64" s="42">
        <v>11</v>
      </c>
      <c r="O64" s="42">
        <v>0.35</v>
      </c>
      <c r="P64" s="3">
        <v>2</v>
      </c>
      <c r="Q64" s="3"/>
      <c r="R64" s="3"/>
      <c r="S64" s="3"/>
      <c r="T64" s="3"/>
      <c r="U64" s="3"/>
      <c r="V64" s="3"/>
    </row>
    <row r="65" spans="1:22" x14ac:dyDescent="0.25">
      <c r="A65" s="42" t="s">
        <v>184</v>
      </c>
      <c r="B65" s="42" t="s">
        <v>206</v>
      </c>
      <c r="C65" s="42" t="s">
        <v>204</v>
      </c>
      <c r="D65" s="42" t="s">
        <v>191</v>
      </c>
      <c r="E65" s="3"/>
      <c r="F65" s="3" t="s">
        <v>10</v>
      </c>
      <c r="G65" s="3" t="s">
        <v>187</v>
      </c>
      <c r="H65" s="3">
        <v>19.100000000000001</v>
      </c>
      <c r="I65" s="3">
        <v>9</v>
      </c>
      <c r="J65" s="3">
        <v>7.5</v>
      </c>
      <c r="K65" s="42">
        <v>1.3</v>
      </c>
      <c r="L65" s="3" t="s">
        <v>127</v>
      </c>
      <c r="M65" s="3">
        <v>0.5</v>
      </c>
      <c r="N65" s="42"/>
      <c r="O65" s="42"/>
      <c r="P65" s="3">
        <v>2</v>
      </c>
      <c r="Q65" s="3"/>
      <c r="R65" s="3"/>
      <c r="S65" s="3"/>
      <c r="T65" s="3"/>
      <c r="U65" s="3">
        <v>2</v>
      </c>
      <c r="V65" s="3"/>
    </row>
    <row r="66" spans="1:22" x14ac:dyDescent="0.25">
      <c r="A66" s="42" t="s">
        <v>184</v>
      </c>
      <c r="B66" s="42" t="s">
        <v>206</v>
      </c>
      <c r="C66" s="42" t="s">
        <v>204</v>
      </c>
      <c r="D66" s="42" t="s">
        <v>191</v>
      </c>
      <c r="E66" s="3"/>
      <c r="F66" s="3" t="s">
        <v>150</v>
      </c>
      <c r="G66" s="3" t="s">
        <v>187</v>
      </c>
      <c r="H66" s="3"/>
      <c r="I66" s="3"/>
      <c r="J66" s="3"/>
      <c r="K66" s="42"/>
      <c r="L66" s="3"/>
      <c r="M66" s="3"/>
      <c r="N66" s="42">
        <v>137</v>
      </c>
      <c r="O66" s="42">
        <v>1</v>
      </c>
      <c r="P66" s="3">
        <v>3</v>
      </c>
      <c r="Q66" s="3"/>
      <c r="R66" s="3"/>
      <c r="S66" s="3"/>
      <c r="T66" s="3"/>
      <c r="U66" s="3"/>
      <c r="V66" s="3"/>
    </row>
    <row r="67" spans="1:22" x14ac:dyDescent="0.25">
      <c r="A67" s="42" t="s">
        <v>184</v>
      </c>
      <c r="B67" s="42" t="s">
        <v>206</v>
      </c>
      <c r="C67" s="42" t="s">
        <v>204</v>
      </c>
      <c r="D67" s="42" t="s">
        <v>191</v>
      </c>
      <c r="E67" s="3"/>
      <c r="F67" s="3" t="s">
        <v>150</v>
      </c>
      <c r="G67" s="3" t="s">
        <v>188</v>
      </c>
      <c r="H67" s="3"/>
      <c r="I67" s="3"/>
      <c r="J67" s="3"/>
      <c r="K67" s="42"/>
      <c r="L67" s="3"/>
      <c r="M67" s="3"/>
      <c r="N67" s="42">
        <v>22.5</v>
      </c>
      <c r="O67" s="42">
        <v>0.49</v>
      </c>
      <c r="P67" s="3">
        <v>2</v>
      </c>
      <c r="Q67" s="3"/>
      <c r="R67" s="3"/>
      <c r="S67" s="3"/>
      <c r="T67" s="3"/>
      <c r="U67" s="3"/>
      <c r="V67" s="3"/>
    </row>
    <row r="68" spans="1:22" x14ac:dyDescent="0.25">
      <c r="A68" s="42" t="s">
        <v>184</v>
      </c>
      <c r="B68" s="42" t="s">
        <v>206</v>
      </c>
      <c r="C68" s="42" t="s">
        <v>213</v>
      </c>
      <c r="D68" s="42" t="s">
        <v>191</v>
      </c>
      <c r="E68" s="3">
        <v>978</v>
      </c>
      <c r="F68" s="3" t="s">
        <v>10</v>
      </c>
      <c r="G68" s="3" t="s">
        <v>188</v>
      </c>
      <c r="H68" s="3">
        <v>28.9</v>
      </c>
      <c r="I68" s="3">
        <v>15</v>
      </c>
      <c r="J68" s="3">
        <v>5</v>
      </c>
      <c r="K68" s="42">
        <v>1.7</v>
      </c>
      <c r="L68" s="3" t="s">
        <v>127</v>
      </c>
      <c r="M68" s="3">
        <v>2</v>
      </c>
      <c r="N68" s="42"/>
      <c r="O68" s="42"/>
      <c r="P68" s="3">
        <v>2</v>
      </c>
      <c r="Q68" s="3">
        <v>2.5</v>
      </c>
      <c r="R68" s="3">
        <v>5</v>
      </c>
      <c r="S68" s="3"/>
      <c r="T68" s="3"/>
      <c r="U68" s="3">
        <v>1</v>
      </c>
      <c r="V68" s="3"/>
    </row>
    <row r="69" spans="1:22" x14ac:dyDescent="0.25">
      <c r="A69" s="42" t="s">
        <v>184</v>
      </c>
      <c r="B69" s="42" t="s">
        <v>206</v>
      </c>
      <c r="C69" s="42" t="s">
        <v>213</v>
      </c>
      <c r="D69" s="42" t="s">
        <v>191</v>
      </c>
      <c r="E69" s="3"/>
      <c r="F69" s="3" t="s">
        <v>10</v>
      </c>
      <c r="G69" s="3" t="s">
        <v>187</v>
      </c>
      <c r="H69" s="3">
        <v>21.7</v>
      </c>
      <c r="I69" s="3">
        <v>8</v>
      </c>
      <c r="J69" s="3">
        <v>5</v>
      </c>
      <c r="K69" s="42">
        <v>1.7</v>
      </c>
      <c r="L69" s="3" t="s">
        <v>127</v>
      </c>
      <c r="M69" s="3">
        <v>1</v>
      </c>
      <c r="N69" s="42"/>
      <c r="O69" s="42"/>
      <c r="P69" s="3">
        <v>2</v>
      </c>
      <c r="Q69" s="3"/>
      <c r="R69" s="3"/>
      <c r="S69" s="3"/>
      <c r="T69" s="3"/>
      <c r="U69" s="3">
        <v>3</v>
      </c>
      <c r="V69" s="3"/>
    </row>
    <row r="70" spans="1:22" x14ac:dyDescent="0.25">
      <c r="A70" s="42" t="s">
        <v>184</v>
      </c>
      <c r="B70" s="42" t="s">
        <v>206</v>
      </c>
      <c r="C70" s="42" t="s">
        <v>213</v>
      </c>
      <c r="D70" s="42" t="s">
        <v>191</v>
      </c>
      <c r="E70" s="3"/>
      <c r="F70" s="3" t="s">
        <v>10</v>
      </c>
      <c r="G70" s="3" t="s">
        <v>187</v>
      </c>
      <c r="H70" s="3">
        <v>13.1</v>
      </c>
      <c r="I70" s="3">
        <v>6</v>
      </c>
      <c r="J70" s="3">
        <v>4.5</v>
      </c>
      <c r="K70" s="42">
        <v>1</v>
      </c>
      <c r="L70" s="3" t="s">
        <v>127</v>
      </c>
      <c r="M70" s="3">
        <v>0.5</v>
      </c>
      <c r="N70" s="42"/>
      <c r="O70" s="42"/>
      <c r="P70" s="3">
        <v>2</v>
      </c>
      <c r="Q70" s="3"/>
      <c r="R70" s="3"/>
      <c r="S70" s="3"/>
      <c r="T70" s="3"/>
      <c r="U70" s="3">
        <v>2</v>
      </c>
      <c r="V70" s="3"/>
    </row>
    <row r="71" spans="1:22" x14ac:dyDescent="0.25">
      <c r="A71" s="42" t="s">
        <v>184</v>
      </c>
      <c r="B71" s="42" t="s">
        <v>206</v>
      </c>
      <c r="C71" s="42" t="s">
        <v>213</v>
      </c>
      <c r="D71" s="42" t="s">
        <v>191</v>
      </c>
      <c r="E71" s="3"/>
      <c r="F71" s="3" t="s">
        <v>10</v>
      </c>
      <c r="G71" s="3" t="s">
        <v>187</v>
      </c>
      <c r="H71" s="3">
        <v>19.2</v>
      </c>
      <c r="I71" s="3">
        <v>5.5</v>
      </c>
      <c r="J71" s="3">
        <v>4.5</v>
      </c>
      <c r="K71" s="42">
        <v>1</v>
      </c>
      <c r="L71" s="3" t="s">
        <v>127</v>
      </c>
      <c r="M71" s="3">
        <v>1.5</v>
      </c>
      <c r="N71" s="42"/>
      <c r="O71" s="42"/>
      <c r="P71" s="3">
        <v>2</v>
      </c>
      <c r="Q71" s="3"/>
      <c r="R71" s="3"/>
      <c r="S71" s="3"/>
      <c r="T71" s="3"/>
      <c r="U71" s="3">
        <v>2</v>
      </c>
      <c r="V71" s="3"/>
    </row>
    <row r="72" spans="1:22" x14ac:dyDescent="0.25">
      <c r="A72" s="42" t="s">
        <v>184</v>
      </c>
      <c r="B72" s="42" t="s">
        <v>206</v>
      </c>
      <c r="C72" s="42" t="s">
        <v>213</v>
      </c>
      <c r="D72" s="42" t="s">
        <v>191</v>
      </c>
      <c r="E72" s="3"/>
      <c r="F72" s="3" t="s">
        <v>11</v>
      </c>
      <c r="G72" s="3" t="s">
        <v>187</v>
      </c>
      <c r="H72" s="3">
        <v>19.2</v>
      </c>
      <c r="I72" s="3">
        <v>5</v>
      </c>
      <c r="J72" s="3"/>
      <c r="K72" s="42">
        <v>0.1</v>
      </c>
      <c r="L72" s="3"/>
      <c r="M72" s="3"/>
      <c r="N72" s="42"/>
      <c r="O72" s="42"/>
      <c r="P72" s="3">
        <v>2</v>
      </c>
      <c r="Q72" s="3"/>
      <c r="R72" s="3"/>
      <c r="S72" s="3"/>
      <c r="T72" s="3"/>
      <c r="U72" s="3">
        <v>2</v>
      </c>
      <c r="V72" s="3"/>
    </row>
    <row r="73" spans="1:22" x14ac:dyDescent="0.25">
      <c r="A73" s="42" t="s">
        <v>184</v>
      </c>
      <c r="B73" s="42" t="s">
        <v>206</v>
      </c>
      <c r="C73" s="42" t="s">
        <v>213</v>
      </c>
      <c r="D73" s="42" t="s">
        <v>191</v>
      </c>
      <c r="E73" s="3"/>
      <c r="F73" s="3" t="s">
        <v>10</v>
      </c>
      <c r="G73" s="3" t="s">
        <v>187</v>
      </c>
      <c r="H73" s="3">
        <v>26.8</v>
      </c>
      <c r="I73" s="3">
        <v>9</v>
      </c>
      <c r="J73" s="3">
        <v>5</v>
      </c>
      <c r="K73" s="42">
        <v>1.8</v>
      </c>
      <c r="L73" s="3" t="s">
        <v>127</v>
      </c>
      <c r="M73" s="3">
        <v>1.5</v>
      </c>
      <c r="N73" s="42"/>
      <c r="O73" s="42"/>
      <c r="P73" s="3">
        <v>2</v>
      </c>
      <c r="Q73" s="3"/>
      <c r="R73" s="3"/>
      <c r="S73" s="3"/>
      <c r="T73" s="3"/>
      <c r="U73" s="3">
        <v>3.5</v>
      </c>
      <c r="V73" s="3"/>
    </row>
    <row r="74" spans="1:22" x14ac:dyDescent="0.25">
      <c r="A74" s="42" t="s">
        <v>184</v>
      </c>
      <c r="B74" s="42" t="s">
        <v>206</v>
      </c>
      <c r="C74" s="42" t="s">
        <v>213</v>
      </c>
      <c r="D74" s="42" t="s">
        <v>191</v>
      </c>
      <c r="E74" s="3"/>
      <c r="F74" s="3" t="s">
        <v>150</v>
      </c>
      <c r="G74" s="3" t="s">
        <v>188</v>
      </c>
      <c r="H74" s="3"/>
      <c r="I74" s="3"/>
      <c r="J74" s="3"/>
      <c r="K74" s="42"/>
      <c r="L74" s="3"/>
      <c r="M74" s="3"/>
      <c r="N74" s="42">
        <v>29</v>
      </c>
      <c r="O74" s="42">
        <v>0.25</v>
      </c>
      <c r="P74" s="3">
        <v>2</v>
      </c>
      <c r="Q74" s="3"/>
      <c r="R74" s="3"/>
      <c r="S74" s="3"/>
      <c r="T74" s="3"/>
      <c r="U74" s="3"/>
      <c r="V74" s="3"/>
    </row>
    <row r="75" spans="1:22" x14ac:dyDescent="0.25">
      <c r="A75" s="42" t="s">
        <v>184</v>
      </c>
      <c r="B75" s="42" t="s">
        <v>206</v>
      </c>
      <c r="C75" s="42" t="s">
        <v>213</v>
      </c>
      <c r="D75" s="42" t="s">
        <v>191</v>
      </c>
      <c r="E75" s="3"/>
      <c r="F75" s="42" t="s">
        <v>150</v>
      </c>
      <c r="G75" s="42" t="s">
        <v>188</v>
      </c>
      <c r="H75" s="3"/>
      <c r="I75" s="3"/>
      <c r="J75" s="3"/>
      <c r="K75" s="42"/>
      <c r="L75" s="3"/>
      <c r="M75" s="3"/>
      <c r="N75" s="42">
        <v>23</v>
      </c>
      <c r="O75" s="42">
        <v>0.24</v>
      </c>
      <c r="P75" s="3">
        <v>2</v>
      </c>
      <c r="Q75" s="3"/>
      <c r="R75" s="3"/>
      <c r="S75" s="3"/>
      <c r="T75" s="3"/>
      <c r="U75" s="3"/>
      <c r="V75" s="3"/>
    </row>
    <row r="76" spans="1:22" x14ac:dyDescent="0.25">
      <c r="A76" s="42" t="s">
        <v>184</v>
      </c>
      <c r="B76" s="42" t="s">
        <v>206</v>
      </c>
      <c r="C76" s="42" t="s">
        <v>213</v>
      </c>
      <c r="D76" s="42" t="s">
        <v>191</v>
      </c>
      <c r="E76" s="3"/>
      <c r="F76" s="42" t="s">
        <v>150</v>
      </c>
      <c r="G76" s="42" t="s">
        <v>188</v>
      </c>
      <c r="H76" s="3"/>
      <c r="I76" s="3"/>
      <c r="J76" s="3"/>
      <c r="K76" s="42"/>
      <c r="L76" s="3"/>
      <c r="M76" s="3"/>
      <c r="N76" s="42">
        <v>17</v>
      </c>
      <c r="O76" s="42">
        <v>0.45</v>
      </c>
      <c r="P76" s="3">
        <v>2</v>
      </c>
      <c r="Q76" s="3"/>
      <c r="R76" s="3"/>
      <c r="S76" s="3"/>
      <c r="T76" s="3"/>
      <c r="U76" s="3"/>
      <c r="V76" s="3"/>
    </row>
    <row r="77" spans="1:22" x14ac:dyDescent="0.25">
      <c r="A77" s="42" t="s">
        <v>184</v>
      </c>
      <c r="B77" s="42" t="s">
        <v>206</v>
      </c>
      <c r="C77" s="42" t="s">
        <v>213</v>
      </c>
      <c r="D77" s="42" t="s">
        <v>191</v>
      </c>
      <c r="E77" s="3"/>
      <c r="F77" s="3" t="s">
        <v>10</v>
      </c>
      <c r="G77" s="3" t="s">
        <v>187</v>
      </c>
      <c r="H77" s="3">
        <v>20.5</v>
      </c>
      <c r="I77" s="3">
        <v>9</v>
      </c>
      <c r="J77" s="3">
        <v>5</v>
      </c>
      <c r="K77" s="42">
        <v>1.6</v>
      </c>
      <c r="L77" s="3" t="s">
        <v>127</v>
      </c>
      <c r="M77" s="3">
        <v>1</v>
      </c>
      <c r="N77" s="42"/>
      <c r="O77" s="42"/>
      <c r="P77" s="3">
        <v>2</v>
      </c>
      <c r="Q77" s="3"/>
      <c r="R77" s="3"/>
      <c r="S77" s="3"/>
      <c r="T77" s="3"/>
      <c r="U77" s="3">
        <v>2.5</v>
      </c>
      <c r="V77" s="3"/>
    </row>
    <row r="78" spans="1:22" x14ac:dyDescent="0.25">
      <c r="A78" s="42" t="s">
        <v>184</v>
      </c>
      <c r="B78" s="42" t="s">
        <v>206</v>
      </c>
      <c r="C78" s="42" t="s">
        <v>213</v>
      </c>
      <c r="D78" s="42" t="s">
        <v>191</v>
      </c>
      <c r="E78" s="3"/>
      <c r="F78" s="3" t="s">
        <v>10</v>
      </c>
      <c r="G78" s="3" t="s">
        <v>187</v>
      </c>
      <c r="H78" s="3">
        <v>27.7</v>
      </c>
      <c r="I78" s="3">
        <v>10</v>
      </c>
      <c r="J78" s="3">
        <v>4</v>
      </c>
      <c r="K78" s="42">
        <v>1.3</v>
      </c>
      <c r="L78" s="3" t="s">
        <v>127</v>
      </c>
      <c r="M78" s="3">
        <v>2</v>
      </c>
      <c r="N78" s="42"/>
      <c r="O78" s="42"/>
      <c r="P78" s="3">
        <v>2</v>
      </c>
      <c r="Q78" s="3"/>
      <c r="R78" s="3"/>
      <c r="S78" s="3"/>
      <c r="T78" s="3"/>
      <c r="U78" s="3">
        <v>4</v>
      </c>
      <c r="V78" s="3"/>
    </row>
    <row r="79" spans="1:22" x14ac:dyDescent="0.25">
      <c r="A79" s="42" t="s">
        <v>184</v>
      </c>
      <c r="B79" s="42" t="s">
        <v>206</v>
      </c>
      <c r="C79" s="42" t="s">
        <v>213</v>
      </c>
      <c r="D79" s="42" t="s">
        <v>191</v>
      </c>
      <c r="E79" s="3"/>
      <c r="F79" s="3" t="s">
        <v>10</v>
      </c>
      <c r="G79" s="3" t="s">
        <v>187</v>
      </c>
      <c r="H79" s="3">
        <v>36.1</v>
      </c>
      <c r="I79" s="3">
        <v>15</v>
      </c>
      <c r="J79" s="3">
        <v>6</v>
      </c>
      <c r="K79" s="42">
        <v>3</v>
      </c>
      <c r="L79" s="3" t="s">
        <v>127</v>
      </c>
      <c r="M79" s="3">
        <v>2</v>
      </c>
      <c r="N79" s="42"/>
      <c r="O79" s="42"/>
      <c r="P79" s="3">
        <v>2</v>
      </c>
      <c r="Q79" s="3"/>
      <c r="R79" s="3"/>
      <c r="S79" s="3"/>
      <c r="T79" s="3"/>
      <c r="U79" s="3">
        <v>6</v>
      </c>
      <c r="V79" s="3"/>
    </row>
    <row r="80" spans="1:22" x14ac:dyDescent="0.25">
      <c r="A80" s="42" t="s">
        <v>184</v>
      </c>
      <c r="B80" s="42" t="s">
        <v>206</v>
      </c>
      <c r="C80" s="42" t="s">
        <v>213</v>
      </c>
      <c r="D80" s="42" t="s">
        <v>191</v>
      </c>
      <c r="E80" s="3"/>
      <c r="F80" s="3" t="s">
        <v>150</v>
      </c>
      <c r="G80" s="3" t="s">
        <v>187</v>
      </c>
      <c r="H80" s="3"/>
      <c r="I80" s="3"/>
      <c r="J80" s="3"/>
      <c r="K80" s="42"/>
      <c r="L80" s="3"/>
      <c r="M80" s="3"/>
      <c r="N80" s="42">
        <v>24</v>
      </c>
      <c r="O80" s="42">
        <v>0.33</v>
      </c>
      <c r="P80" s="3">
        <v>2</v>
      </c>
      <c r="Q80" s="3"/>
      <c r="R80" s="3"/>
      <c r="S80" s="3"/>
      <c r="T80" s="3"/>
      <c r="U80" s="3"/>
      <c r="V80" s="3"/>
    </row>
    <row r="81" spans="1:22" x14ac:dyDescent="0.25">
      <c r="A81" s="42" t="s">
        <v>184</v>
      </c>
      <c r="B81" s="42" t="s">
        <v>206</v>
      </c>
      <c r="C81" s="42" t="s">
        <v>213</v>
      </c>
      <c r="D81" s="42" t="s">
        <v>191</v>
      </c>
      <c r="E81" s="3"/>
      <c r="F81" s="3" t="s">
        <v>150</v>
      </c>
      <c r="G81" s="3" t="s">
        <v>187</v>
      </c>
      <c r="H81" s="3"/>
      <c r="I81" s="3"/>
      <c r="J81" s="3"/>
      <c r="K81" s="42"/>
      <c r="L81" s="3"/>
      <c r="M81" s="3"/>
      <c r="N81" s="42">
        <v>8.5</v>
      </c>
      <c r="O81" s="42">
        <v>0.22</v>
      </c>
      <c r="P81" s="3">
        <v>2</v>
      </c>
      <c r="Q81" s="3"/>
      <c r="R81" s="3"/>
      <c r="S81" s="3"/>
      <c r="T81" s="3"/>
      <c r="U81" s="3"/>
      <c r="V81" s="3"/>
    </row>
    <row r="82" spans="1:22" x14ac:dyDescent="0.25">
      <c r="A82" s="42" t="s">
        <v>184</v>
      </c>
      <c r="B82" s="42" t="s">
        <v>206</v>
      </c>
      <c r="C82" s="42" t="s">
        <v>213</v>
      </c>
      <c r="D82" s="42" t="s">
        <v>191</v>
      </c>
      <c r="E82" s="3"/>
      <c r="F82" s="3" t="s">
        <v>150</v>
      </c>
      <c r="G82" s="3" t="s">
        <v>187</v>
      </c>
      <c r="H82" s="3"/>
      <c r="I82" s="3"/>
      <c r="J82" s="3"/>
      <c r="K82" s="42"/>
      <c r="L82" s="3"/>
      <c r="M82" s="3"/>
      <c r="N82" s="42">
        <v>21</v>
      </c>
      <c r="O82" s="42">
        <v>0.35</v>
      </c>
      <c r="P82" s="3">
        <v>2</v>
      </c>
      <c r="Q82" s="3"/>
      <c r="R82" s="3"/>
      <c r="S82" s="3"/>
      <c r="T82" s="3"/>
      <c r="U82" s="3"/>
      <c r="V82" s="3"/>
    </row>
    <row r="83" spans="1:22" x14ac:dyDescent="0.25">
      <c r="A83" s="42" t="s">
        <v>184</v>
      </c>
      <c r="B83" s="42" t="s">
        <v>206</v>
      </c>
      <c r="C83" s="42" t="s">
        <v>213</v>
      </c>
      <c r="D83" s="42" t="s">
        <v>191</v>
      </c>
      <c r="E83" s="3"/>
      <c r="F83" s="3" t="s">
        <v>150</v>
      </c>
      <c r="G83" s="3" t="s">
        <v>215</v>
      </c>
      <c r="H83" s="3"/>
      <c r="I83" s="3"/>
      <c r="J83" s="3"/>
      <c r="K83" s="42"/>
      <c r="L83" s="3"/>
      <c r="M83" s="3"/>
      <c r="N83" s="42">
        <v>10.5</v>
      </c>
      <c r="O83" s="42">
        <v>0.26</v>
      </c>
      <c r="P83" s="3">
        <v>3</v>
      </c>
      <c r="Q83" s="3"/>
      <c r="R83" s="3"/>
      <c r="S83" s="3"/>
      <c r="T83" s="3"/>
      <c r="U83" s="3"/>
      <c r="V83" s="3"/>
    </row>
    <row r="84" spans="1:22" x14ac:dyDescent="0.25">
      <c r="A84" s="42" t="s">
        <v>184</v>
      </c>
      <c r="B84" s="42" t="s">
        <v>206</v>
      </c>
      <c r="C84" s="42" t="s">
        <v>213</v>
      </c>
      <c r="D84" s="42" t="s">
        <v>191</v>
      </c>
      <c r="E84" s="3"/>
      <c r="F84" s="3" t="s">
        <v>150</v>
      </c>
      <c r="G84" s="3" t="s">
        <v>187</v>
      </c>
      <c r="H84" s="3"/>
      <c r="I84" s="3"/>
      <c r="J84" s="3"/>
      <c r="K84" s="42"/>
      <c r="L84" s="3"/>
      <c r="M84" s="3"/>
      <c r="N84" s="42">
        <v>19</v>
      </c>
      <c r="O84" s="42">
        <v>0.2</v>
      </c>
      <c r="P84" s="3">
        <v>2</v>
      </c>
      <c r="Q84" s="3"/>
      <c r="R84" s="3"/>
      <c r="S84" s="3"/>
      <c r="T84" s="3"/>
      <c r="U84" s="3"/>
      <c r="V84" s="3"/>
    </row>
    <row r="85" spans="1:22" x14ac:dyDescent="0.25">
      <c r="A85" s="42" t="s">
        <v>184</v>
      </c>
      <c r="B85" s="42" t="s">
        <v>206</v>
      </c>
      <c r="C85" s="42" t="s">
        <v>213</v>
      </c>
      <c r="D85" s="42" t="s">
        <v>191</v>
      </c>
      <c r="E85" s="3"/>
      <c r="F85" s="3" t="s">
        <v>10</v>
      </c>
      <c r="G85" s="3" t="s">
        <v>188</v>
      </c>
      <c r="H85" s="3">
        <v>8.5</v>
      </c>
      <c r="I85" s="3">
        <v>4</v>
      </c>
      <c r="J85" s="3">
        <v>3</v>
      </c>
      <c r="K85" s="42">
        <v>0.4</v>
      </c>
      <c r="L85" s="3" t="s">
        <v>216</v>
      </c>
      <c r="M85" s="3">
        <v>1</v>
      </c>
      <c r="N85" s="42"/>
      <c r="O85" s="42"/>
      <c r="P85" s="3">
        <v>2</v>
      </c>
      <c r="Q85" s="3"/>
      <c r="R85" s="3"/>
      <c r="S85" s="3"/>
      <c r="T85" s="3"/>
      <c r="U85" s="3">
        <v>0.5</v>
      </c>
      <c r="V85" s="3"/>
    </row>
    <row r="86" spans="1:22" x14ac:dyDescent="0.25">
      <c r="A86" s="42" t="s">
        <v>184</v>
      </c>
      <c r="B86" s="42" t="s">
        <v>206</v>
      </c>
      <c r="C86" s="42" t="s">
        <v>213</v>
      </c>
      <c r="D86" s="42" t="s">
        <v>191</v>
      </c>
      <c r="E86" s="3"/>
      <c r="F86" s="3" t="s">
        <v>150</v>
      </c>
      <c r="G86" s="3" t="s">
        <v>187</v>
      </c>
      <c r="H86" s="3"/>
      <c r="I86" s="3"/>
      <c r="J86" s="3"/>
      <c r="K86" s="42"/>
      <c r="L86" s="3"/>
      <c r="M86" s="3"/>
      <c r="N86" s="42">
        <v>17</v>
      </c>
      <c r="O86" s="42">
        <v>0.28000000000000003</v>
      </c>
      <c r="P86" s="3">
        <v>2</v>
      </c>
      <c r="Q86" s="3"/>
      <c r="R86" s="3"/>
      <c r="S86" s="3"/>
      <c r="T86" s="3"/>
      <c r="U86" s="3"/>
      <c r="V86" s="3"/>
    </row>
    <row r="87" spans="1:22" x14ac:dyDescent="0.25">
      <c r="A87" s="42" t="s">
        <v>184</v>
      </c>
      <c r="B87" s="42" t="s">
        <v>206</v>
      </c>
      <c r="C87" s="42" t="s">
        <v>213</v>
      </c>
      <c r="D87" s="42" t="s">
        <v>191</v>
      </c>
      <c r="E87" s="3"/>
      <c r="F87" s="3" t="s">
        <v>10</v>
      </c>
      <c r="G87" s="3" t="s">
        <v>187</v>
      </c>
      <c r="H87" s="3">
        <v>40.6</v>
      </c>
      <c r="I87" s="3">
        <v>17</v>
      </c>
      <c r="J87" s="3">
        <v>5.5</v>
      </c>
      <c r="K87" s="42">
        <v>0.5</v>
      </c>
      <c r="L87" s="3" t="s">
        <v>127</v>
      </c>
      <c r="M87" s="3">
        <v>2</v>
      </c>
      <c r="N87" s="42"/>
      <c r="O87" s="42"/>
      <c r="P87" s="3">
        <v>2</v>
      </c>
      <c r="Q87" s="3"/>
      <c r="R87" s="3"/>
      <c r="S87" s="3"/>
      <c r="T87" s="3"/>
      <c r="U87" s="3">
        <v>4</v>
      </c>
      <c r="V87" s="3"/>
    </row>
    <row r="88" spans="1:22" x14ac:dyDescent="0.25">
      <c r="A88" s="42" t="s">
        <v>184</v>
      </c>
      <c r="B88" s="42" t="s">
        <v>206</v>
      </c>
      <c r="C88" s="42" t="s">
        <v>213</v>
      </c>
      <c r="D88" s="42" t="s">
        <v>191</v>
      </c>
      <c r="E88" s="3"/>
      <c r="F88" s="3" t="s">
        <v>11</v>
      </c>
      <c r="G88" s="3" t="s">
        <v>187</v>
      </c>
      <c r="H88" s="3">
        <v>8</v>
      </c>
      <c r="I88" s="3">
        <v>3.5</v>
      </c>
      <c r="J88" s="3"/>
      <c r="K88" s="42">
        <v>2</v>
      </c>
      <c r="L88" s="3"/>
      <c r="M88" s="3"/>
      <c r="N88" s="42"/>
      <c r="O88" s="42"/>
      <c r="P88" s="3">
        <v>2</v>
      </c>
      <c r="Q88" s="3"/>
      <c r="R88" s="3"/>
      <c r="S88" s="3"/>
      <c r="T88" s="3"/>
      <c r="U88" s="3">
        <v>0.6</v>
      </c>
      <c r="V88" s="3"/>
    </row>
    <row r="89" spans="1:22" x14ac:dyDescent="0.25">
      <c r="A89" s="42" t="s">
        <v>184</v>
      </c>
      <c r="B89" s="42" t="s">
        <v>206</v>
      </c>
      <c r="C89" s="42" t="s">
        <v>213</v>
      </c>
      <c r="D89" s="42" t="s">
        <v>191</v>
      </c>
      <c r="E89" s="3"/>
      <c r="F89" s="3" t="s">
        <v>150</v>
      </c>
      <c r="G89" s="3" t="s">
        <v>187</v>
      </c>
      <c r="H89" s="3"/>
      <c r="I89" s="3"/>
      <c r="J89" s="3"/>
      <c r="K89" s="42"/>
      <c r="L89" s="3"/>
      <c r="M89" s="3"/>
      <c r="N89" s="42">
        <v>16</v>
      </c>
      <c r="O89" s="42">
        <v>0.17</v>
      </c>
      <c r="P89" s="3">
        <v>2</v>
      </c>
      <c r="Q89" s="3"/>
      <c r="R89" s="3"/>
      <c r="S89" s="3"/>
      <c r="T89" s="3"/>
      <c r="U89" s="3"/>
      <c r="V89" s="3"/>
    </row>
    <row r="90" spans="1:22" x14ac:dyDescent="0.25">
      <c r="A90" s="42" t="s">
        <v>184</v>
      </c>
      <c r="B90" s="42" t="s">
        <v>206</v>
      </c>
      <c r="C90" s="42" t="s">
        <v>213</v>
      </c>
      <c r="D90" s="42" t="s">
        <v>191</v>
      </c>
      <c r="E90" s="3"/>
      <c r="F90" s="3" t="s">
        <v>10</v>
      </c>
      <c r="G90" s="3" t="s">
        <v>187</v>
      </c>
      <c r="H90" s="3">
        <v>36.9</v>
      </c>
      <c r="I90" s="3">
        <v>18</v>
      </c>
      <c r="J90" s="3">
        <v>7</v>
      </c>
      <c r="K90" s="42">
        <v>1.5</v>
      </c>
      <c r="L90" s="3" t="s">
        <v>127</v>
      </c>
      <c r="M90" s="3">
        <v>2.5</v>
      </c>
      <c r="N90" s="42"/>
      <c r="O90" s="42"/>
      <c r="P90" s="3">
        <v>2</v>
      </c>
      <c r="Q90" s="3"/>
      <c r="R90" s="3"/>
      <c r="S90" s="3"/>
      <c r="T90" s="3"/>
      <c r="U90" s="3">
        <v>5</v>
      </c>
      <c r="V90" s="3"/>
    </row>
    <row r="91" spans="1:22" x14ac:dyDescent="0.25">
      <c r="A91" s="42" t="s">
        <v>184</v>
      </c>
      <c r="B91" s="42" t="s">
        <v>206</v>
      </c>
      <c r="C91" s="42" t="s">
        <v>213</v>
      </c>
      <c r="D91" s="42" t="s">
        <v>191</v>
      </c>
      <c r="E91" s="3"/>
      <c r="F91" s="3" t="s">
        <v>150</v>
      </c>
      <c r="G91" s="3" t="s">
        <v>187</v>
      </c>
      <c r="H91" s="3"/>
      <c r="I91" s="3"/>
      <c r="J91" s="3"/>
      <c r="K91" s="42"/>
      <c r="L91" s="3"/>
      <c r="M91" s="3"/>
      <c r="N91" s="42">
        <v>19</v>
      </c>
      <c r="O91" s="42">
        <v>0.34</v>
      </c>
      <c r="P91" s="3">
        <v>2</v>
      </c>
      <c r="Q91" s="3"/>
      <c r="R91" s="3"/>
      <c r="S91" s="3"/>
      <c r="T91" s="3"/>
      <c r="U91" s="3"/>
      <c r="V91" s="3"/>
    </row>
    <row r="92" spans="1:22" x14ac:dyDescent="0.25">
      <c r="A92" s="42" t="s">
        <v>184</v>
      </c>
      <c r="B92" s="42" t="s">
        <v>206</v>
      </c>
      <c r="C92" s="42" t="s">
        <v>213</v>
      </c>
      <c r="D92" s="42" t="s">
        <v>191</v>
      </c>
      <c r="E92" s="3"/>
      <c r="F92" s="3" t="s">
        <v>150</v>
      </c>
      <c r="G92" s="3" t="s">
        <v>187</v>
      </c>
      <c r="H92" s="3"/>
      <c r="I92" s="3"/>
      <c r="J92" s="3"/>
      <c r="K92" s="42"/>
      <c r="L92" s="3"/>
      <c r="M92" s="3"/>
      <c r="N92" s="42">
        <v>16</v>
      </c>
      <c r="O92" s="42">
        <v>0.25</v>
      </c>
      <c r="P92" s="3">
        <v>2</v>
      </c>
      <c r="Q92" s="3"/>
      <c r="R92" s="3"/>
      <c r="S92" s="3"/>
      <c r="T92" s="3"/>
      <c r="U92" s="3"/>
      <c r="V92" s="3"/>
    </row>
    <row r="93" spans="1:22" x14ac:dyDescent="0.25">
      <c r="A93" s="42" t="s">
        <v>184</v>
      </c>
      <c r="B93" s="42" t="s">
        <v>206</v>
      </c>
      <c r="C93" s="42" t="s">
        <v>213</v>
      </c>
      <c r="D93" s="42" t="s">
        <v>191</v>
      </c>
      <c r="E93" s="3"/>
      <c r="F93" s="3" t="s">
        <v>10</v>
      </c>
      <c r="G93" s="3" t="s">
        <v>187</v>
      </c>
      <c r="H93" s="3">
        <v>28.1</v>
      </c>
      <c r="I93" s="3">
        <v>9</v>
      </c>
      <c r="J93" s="3">
        <v>5</v>
      </c>
      <c r="K93" s="42">
        <v>1.3</v>
      </c>
      <c r="L93" s="3" t="s">
        <v>127</v>
      </c>
      <c r="M93" s="3">
        <v>2</v>
      </c>
      <c r="N93" s="42"/>
      <c r="O93" s="42"/>
      <c r="P93" s="3">
        <v>2</v>
      </c>
      <c r="Q93" s="3"/>
      <c r="R93" s="3"/>
      <c r="S93" s="3"/>
      <c r="T93" s="3"/>
      <c r="U93" s="3">
        <v>4.5</v>
      </c>
      <c r="V93" s="3"/>
    </row>
    <row r="94" spans="1:22" x14ac:dyDescent="0.25">
      <c r="A94" s="42" t="s">
        <v>184</v>
      </c>
      <c r="B94" s="42" t="s">
        <v>206</v>
      </c>
      <c r="C94" s="42" t="s">
        <v>213</v>
      </c>
      <c r="D94" s="42" t="s">
        <v>191</v>
      </c>
      <c r="E94" s="3"/>
      <c r="F94" s="3" t="s">
        <v>150</v>
      </c>
      <c r="G94" s="3" t="s">
        <v>187</v>
      </c>
      <c r="H94" s="3"/>
      <c r="I94" s="3"/>
      <c r="J94" s="3"/>
      <c r="K94" s="42"/>
      <c r="L94" s="3"/>
      <c r="M94" s="3"/>
      <c r="N94" s="42">
        <v>25</v>
      </c>
      <c r="O94" s="42">
        <v>0.24</v>
      </c>
      <c r="P94" s="3">
        <v>2</v>
      </c>
      <c r="Q94" s="3"/>
      <c r="R94" s="3"/>
      <c r="S94" s="3"/>
      <c r="T94" s="3"/>
      <c r="U94" s="3"/>
      <c r="V94" s="3"/>
    </row>
    <row r="95" spans="1:22" x14ac:dyDescent="0.25">
      <c r="A95" s="42" t="s">
        <v>184</v>
      </c>
      <c r="B95" s="42" t="s">
        <v>206</v>
      </c>
      <c r="C95" s="42" t="s">
        <v>213</v>
      </c>
      <c r="D95" s="42" t="s">
        <v>191</v>
      </c>
      <c r="E95" s="3"/>
      <c r="F95" s="3" t="s">
        <v>150</v>
      </c>
      <c r="G95" s="3" t="s">
        <v>187</v>
      </c>
      <c r="H95" s="3"/>
      <c r="I95" s="3"/>
      <c r="J95" s="3"/>
      <c r="K95" s="42"/>
      <c r="L95" s="3"/>
      <c r="M95" s="3"/>
      <c r="N95" s="42">
        <v>19</v>
      </c>
      <c r="O95" s="42">
        <v>0.33</v>
      </c>
      <c r="P95" s="3">
        <v>2</v>
      </c>
      <c r="Q95" s="3"/>
      <c r="R95" s="3"/>
      <c r="S95" s="3"/>
      <c r="T95" s="3"/>
      <c r="U95" s="3"/>
      <c r="V95" s="3"/>
    </row>
    <row r="96" spans="1:22" x14ac:dyDescent="0.25">
      <c r="A96" s="42" t="s">
        <v>184</v>
      </c>
      <c r="B96" s="42" t="s">
        <v>206</v>
      </c>
      <c r="C96" s="42" t="s">
        <v>213</v>
      </c>
      <c r="D96" s="42" t="s">
        <v>191</v>
      </c>
      <c r="E96" s="3"/>
      <c r="F96" s="3" t="s">
        <v>150</v>
      </c>
      <c r="G96" s="3" t="s">
        <v>187</v>
      </c>
      <c r="H96" s="3"/>
      <c r="I96" s="3"/>
      <c r="J96" s="3"/>
      <c r="K96" s="42"/>
      <c r="L96" s="3"/>
      <c r="M96" s="3"/>
      <c r="N96" s="42">
        <v>14</v>
      </c>
      <c r="O96" s="42">
        <v>0.24</v>
      </c>
      <c r="P96" s="3">
        <v>2</v>
      </c>
      <c r="Q96" s="3"/>
      <c r="R96" s="3"/>
      <c r="S96" s="3"/>
      <c r="T96" s="3"/>
      <c r="U96" s="3"/>
      <c r="V96" s="3"/>
    </row>
    <row r="97" spans="1:24" x14ac:dyDescent="0.25">
      <c r="A97" s="42" t="s">
        <v>184</v>
      </c>
      <c r="B97" s="42" t="s">
        <v>206</v>
      </c>
      <c r="C97" s="42" t="s">
        <v>213</v>
      </c>
      <c r="D97" s="42" t="s">
        <v>191</v>
      </c>
      <c r="E97" s="3"/>
      <c r="F97" s="3" t="s">
        <v>150</v>
      </c>
      <c r="G97" s="3" t="s">
        <v>187</v>
      </c>
      <c r="H97" s="3"/>
      <c r="I97" s="3"/>
      <c r="J97" s="3"/>
      <c r="K97" s="42"/>
      <c r="L97" s="3"/>
      <c r="M97" s="3"/>
      <c r="N97" s="42">
        <v>32</v>
      </c>
      <c r="O97" s="42">
        <v>0.32</v>
      </c>
      <c r="P97" s="3">
        <v>2</v>
      </c>
      <c r="Q97" s="3"/>
      <c r="R97" s="3"/>
      <c r="S97" s="3"/>
      <c r="T97" s="3"/>
      <c r="U97" s="3"/>
      <c r="V97" s="3"/>
    </row>
    <row r="98" spans="1:24" x14ac:dyDescent="0.25">
      <c r="A98" s="42" t="s">
        <v>184</v>
      </c>
      <c r="B98" s="42" t="s">
        <v>206</v>
      </c>
      <c r="C98" s="42" t="s">
        <v>213</v>
      </c>
      <c r="D98" s="42" t="s">
        <v>191</v>
      </c>
      <c r="E98" s="3"/>
      <c r="F98" s="3" t="s">
        <v>11</v>
      </c>
      <c r="G98" s="3" t="s">
        <v>187</v>
      </c>
      <c r="H98" s="3">
        <v>20.2</v>
      </c>
      <c r="I98" s="3">
        <v>7</v>
      </c>
      <c r="J98" s="3"/>
      <c r="K98" s="42">
        <v>0.2</v>
      </c>
      <c r="L98" s="3"/>
      <c r="M98" s="3"/>
      <c r="N98" s="42"/>
      <c r="O98" s="42"/>
      <c r="P98" s="3">
        <v>1</v>
      </c>
      <c r="Q98" s="3"/>
      <c r="R98" s="3"/>
      <c r="S98" s="3"/>
      <c r="T98" s="3"/>
      <c r="U98" s="3">
        <v>2</v>
      </c>
      <c r="V98" s="3"/>
    </row>
    <row r="99" spans="1:24" x14ac:dyDescent="0.25">
      <c r="A99" s="42" t="s">
        <v>184</v>
      </c>
      <c r="B99" s="42" t="s">
        <v>206</v>
      </c>
      <c r="C99" s="42" t="s">
        <v>213</v>
      </c>
      <c r="D99" s="42" t="s">
        <v>191</v>
      </c>
      <c r="E99" s="3"/>
      <c r="F99" s="3" t="s">
        <v>11</v>
      </c>
      <c r="G99" s="3" t="s">
        <v>187</v>
      </c>
      <c r="H99" s="3">
        <v>8.3000000000000007</v>
      </c>
      <c r="I99" s="3">
        <v>3</v>
      </c>
      <c r="J99" s="3"/>
      <c r="K99" s="42">
        <v>0.3</v>
      </c>
      <c r="L99" s="3"/>
      <c r="M99" s="3"/>
      <c r="N99" s="42"/>
      <c r="O99" s="42"/>
      <c r="P99" s="3">
        <v>1</v>
      </c>
      <c r="Q99" s="3"/>
      <c r="R99" s="3"/>
      <c r="S99" s="3"/>
      <c r="T99" s="3"/>
      <c r="U99" s="3">
        <v>1.2</v>
      </c>
      <c r="V99" s="3"/>
    </row>
    <row r="100" spans="1:24" x14ac:dyDescent="0.25">
      <c r="A100" s="42" t="s">
        <v>184</v>
      </c>
      <c r="B100" s="42" t="s">
        <v>206</v>
      </c>
      <c r="C100" s="42" t="s">
        <v>213</v>
      </c>
      <c r="D100" s="42" t="s">
        <v>191</v>
      </c>
      <c r="E100" s="3"/>
      <c r="F100" s="3" t="s">
        <v>11</v>
      </c>
      <c r="G100" s="3" t="s">
        <v>187</v>
      </c>
      <c r="H100" s="3">
        <v>19.7</v>
      </c>
      <c r="I100" s="3">
        <v>6</v>
      </c>
      <c r="J100" s="3"/>
      <c r="K100" s="42">
        <v>0.4</v>
      </c>
      <c r="L100" s="3"/>
      <c r="M100" s="3"/>
      <c r="N100" s="42"/>
      <c r="O100" s="42"/>
      <c r="P100" s="3">
        <v>1</v>
      </c>
      <c r="Q100" s="3"/>
      <c r="R100" s="3"/>
      <c r="S100" s="3"/>
      <c r="T100" s="3"/>
      <c r="U100" s="3">
        <v>2</v>
      </c>
      <c r="V100" s="3"/>
      <c r="X100" s="45"/>
    </row>
    <row r="101" spans="1:24" x14ac:dyDescent="0.25">
      <c r="A101" s="42" t="s">
        <v>184</v>
      </c>
      <c r="B101" s="42" t="s">
        <v>206</v>
      </c>
      <c r="C101" s="42" t="s">
        <v>213</v>
      </c>
      <c r="D101" s="42" t="s">
        <v>191</v>
      </c>
      <c r="E101" s="3"/>
      <c r="F101" s="3" t="s">
        <v>10</v>
      </c>
      <c r="G101" s="3" t="s">
        <v>188</v>
      </c>
      <c r="H101" s="3">
        <v>66.7</v>
      </c>
      <c r="I101" s="3">
        <v>31</v>
      </c>
      <c r="J101" s="3">
        <v>13</v>
      </c>
      <c r="K101" s="42"/>
      <c r="L101" s="3" t="s">
        <v>126</v>
      </c>
      <c r="M101" s="3">
        <v>3</v>
      </c>
      <c r="N101" s="42"/>
      <c r="O101" s="42"/>
      <c r="P101" s="3">
        <v>2</v>
      </c>
      <c r="Q101" s="3"/>
      <c r="R101" s="3"/>
      <c r="S101" s="3"/>
      <c r="T101" s="3"/>
      <c r="U101" s="3">
        <v>3.5</v>
      </c>
      <c r="V101" s="3"/>
      <c r="X101" s="45"/>
    </row>
    <row r="102" spans="1:24" x14ac:dyDescent="0.25">
      <c r="A102" s="42" t="s">
        <v>184</v>
      </c>
      <c r="B102" s="42" t="s">
        <v>206</v>
      </c>
      <c r="C102" s="42" t="s">
        <v>213</v>
      </c>
      <c r="D102" s="42" t="s">
        <v>191</v>
      </c>
      <c r="E102" s="3"/>
      <c r="F102" s="3" t="s">
        <v>150</v>
      </c>
      <c r="G102" s="3" t="s">
        <v>187</v>
      </c>
      <c r="H102" s="3"/>
      <c r="I102" s="3"/>
      <c r="J102" s="3"/>
      <c r="K102" s="42"/>
      <c r="L102" s="3"/>
      <c r="M102" s="3"/>
      <c r="N102" s="42">
        <v>13.4</v>
      </c>
      <c r="O102" s="42">
        <v>0.48</v>
      </c>
      <c r="P102" s="3">
        <v>3</v>
      </c>
      <c r="Q102" s="3"/>
      <c r="R102" s="3"/>
      <c r="S102" s="3"/>
      <c r="T102" s="3"/>
      <c r="U102" s="3"/>
      <c r="V102" s="3"/>
      <c r="X102" s="45"/>
    </row>
    <row r="103" spans="1:24" x14ac:dyDescent="0.25">
      <c r="A103" s="42" t="s">
        <v>184</v>
      </c>
      <c r="B103" s="42" t="s">
        <v>206</v>
      </c>
      <c r="C103" s="42" t="s">
        <v>213</v>
      </c>
      <c r="D103" s="42" t="s">
        <v>191</v>
      </c>
      <c r="E103" s="3"/>
      <c r="F103" s="3" t="s">
        <v>150</v>
      </c>
      <c r="G103" s="3" t="s">
        <v>187</v>
      </c>
      <c r="H103" s="3"/>
      <c r="I103" s="3"/>
      <c r="J103" s="3"/>
      <c r="K103" s="42"/>
      <c r="L103" s="3"/>
      <c r="M103" s="3"/>
      <c r="N103" s="42">
        <v>45.5</v>
      </c>
      <c r="O103" s="42">
        <v>1.1000000000000001</v>
      </c>
      <c r="P103" s="3">
        <v>2</v>
      </c>
      <c r="Q103" s="3"/>
      <c r="R103" s="3"/>
      <c r="S103" s="3"/>
      <c r="T103" s="3"/>
      <c r="U103" s="3"/>
      <c r="V103" s="3"/>
      <c r="X103" s="45"/>
    </row>
    <row r="104" spans="1:24" x14ac:dyDescent="0.25">
      <c r="A104" s="42" t="s">
        <v>184</v>
      </c>
      <c r="B104" s="42" t="s">
        <v>206</v>
      </c>
      <c r="C104" s="42" t="s">
        <v>213</v>
      </c>
      <c r="D104" s="42" t="s">
        <v>191</v>
      </c>
      <c r="E104" s="3"/>
      <c r="F104" s="3" t="s">
        <v>10</v>
      </c>
      <c r="G104" s="3" t="s">
        <v>187</v>
      </c>
      <c r="H104" s="3">
        <v>35.6</v>
      </c>
      <c r="I104" s="3">
        <v>12</v>
      </c>
      <c r="J104" s="3">
        <v>6</v>
      </c>
      <c r="K104" s="42">
        <v>2.1</v>
      </c>
      <c r="L104" s="3" t="s">
        <v>127</v>
      </c>
      <c r="M104" s="3">
        <v>2</v>
      </c>
      <c r="N104" s="42"/>
      <c r="O104" s="42"/>
      <c r="P104" s="3">
        <v>2</v>
      </c>
      <c r="Q104" s="3"/>
      <c r="R104" s="3"/>
      <c r="S104" s="3"/>
      <c r="T104" s="3"/>
      <c r="U104" s="3">
        <v>3</v>
      </c>
      <c r="V104" s="3"/>
      <c r="X104" s="42"/>
    </row>
    <row r="105" spans="1:24" s="40" customFormat="1" x14ac:dyDescent="0.25">
      <c r="A105" s="40" t="s">
        <v>184</v>
      </c>
      <c r="B105" s="45" t="s">
        <v>206</v>
      </c>
      <c r="C105" s="45" t="s">
        <v>214</v>
      </c>
      <c r="D105" s="42" t="s">
        <v>191</v>
      </c>
      <c r="E105" s="46"/>
      <c r="F105" s="45" t="s">
        <v>11</v>
      </c>
      <c r="G105" s="45" t="s">
        <v>187</v>
      </c>
      <c r="H105" s="45">
        <v>20.399999999999999</v>
      </c>
      <c r="I105" s="45">
        <v>8</v>
      </c>
      <c r="J105" s="46"/>
      <c r="K105" s="45">
        <v>4</v>
      </c>
      <c r="L105" s="45"/>
      <c r="M105" s="46"/>
      <c r="N105" s="9"/>
      <c r="O105" s="9"/>
      <c r="P105" s="45">
        <v>2</v>
      </c>
      <c r="Q105" s="46"/>
      <c r="R105"/>
      <c r="S105"/>
      <c r="T105"/>
      <c r="U105" s="45">
        <v>4.5</v>
      </c>
      <c r="V105"/>
      <c r="W105"/>
    </row>
    <row r="106" spans="1:24" s="40" customFormat="1" x14ac:dyDescent="0.25">
      <c r="A106" s="40" t="s">
        <v>184</v>
      </c>
      <c r="B106" s="45" t="s">
        <v>206</v>
      </c>
      <c r="C106" s="45" t="s">
        <v>214</v>
      </c>
      <c r="D106" s="42" t="s">
        <v>191</v>
      </c>
      <c r="E106" s="45"/>
      <c r="F106" s="45" t="s">
        <v>11</v>
      </c>
      <c r="G106" s="45" t="s">
        <v>187</v>
      </c>
      <c r="H106" s="45">
        <v>9</v>
      </c>
      <c r="I106" s="45">
        <v>4</v>
      </c>
      <c r="J106" s="45"/>
      <c r="K106" s="45">
        <v>2.4</v>
      </c>
      <c r="L106" s="45"/>
      <c r="M106" s="45"/>
      <c r="N106" s="9"/>
      <c r="O106" s="9"/>
      <c r="P106" s="45">
        <v>2</v>
      </c>
      <c r="Q106" s="45"/>
      <c r="R106"/>
      <c r="S106"/>
      <c r="T106"/>
      <c r="U106" s="45">
        <v>2.2999999999999998</v>
      </c>
      <c r="V106"/>
      <c r="W106"/>
    </row>
    <row r="107" spans="1:24" s="40" customFormat="1" x14ac:dyDescent="0.25">
      <c r="A107" s="40" t="s">
        <v>184</v>
      </c>
      <c r="B107" s="45" t="s">
        <v>206</v>
      </c>
      <c r="C107" s="45" t="s">
        <v>214</v>
      </c>
      <c r="D107" s="42" t="s">
        <v>191</v>
      </c>
      <c r="E107" s="45"/>
      <c r="F107" s="45" t="s">
        <v>150</v>
      </c>
      <c r="G107" s="45" t="s">
        <v>187</v>
      </c>
      <c r="H107" s="45"/>
      <c r="I107" s="45"/>
      <c r="J107" s="45"/>
      <c r="K107" s="45"/>
      <c r="L107" s="45"/>
      <c r="M107" s="45"/>
      <c r="N107" s="45">
        <v>13</v>
      </c>
      <c r="O107" s="45">
        <v>0.18</v>
      </c>
      <c r="P107" s="45">
        <v>2</v>
      </c>
      <c r="Q107"/>
      <c r="R107"/>
      <c r="S107"/>
      <c r="T107"/>
      <c r="U107" s="45"/>
      <c r="V107"/>
      <c r="W107"/>
    </row>
    <row r="108" spans="1:24" s="40" customFormat="1" x14ac:dyDescent="0.25">
      <c r="A108" s="40" t="s">
        <v>184</v>
      </c>
      <c r="B108" s="45" t="s">
        <v>206</v>
      </c>
      <c r="C108" s="45" t="s">
        <v>214</v>
      </c>
      <c r="D108" s="42" t="s">
        <v>191</v>
      </c>
      <c r="E108" s="45"/>
      <c r="F108" s="45" t="s">
        <v>150</v>
      </c>
      <c r="G108" s="45" t="s">
        <v>187</v>
      </c>
      <c r="H108" s="45"/>
      <c r="I108" s="45"/>
      <c r="J108" s="45"/>
      <c r="K108" s="45"/>
      <c r="L108" s="45"/>
      <c r="M108" s="45"/>
      <c r="N108" s="45">
        <v>19</v>
      </c>
      <c r="O108" s="45">
        <v>0.25</v>
      </c>
      <c r="P108" s="45">
        <v>2</v>
      </c>
      <c r="Q108"/>
      <c r="R108"/>
      <c r="S108"/>
      <c r="T108"/>
      <c r="U108" s="45"/>
      <c r="V108"/>
      <c r="W108"/>
    </row>
    <row r="109" spans="1:24" s="40" customFormat="1" x14ac:dyDescent="0.25">
      <c r="A109" s="40" t="s">
        <v>184</v>
      </c>
      <c r="B109" s="45" t="s">
        <v>206</v>
      </c>
      <c r="C109" s="45" t="s">
        <v>214</v>
      </c>
      <c r="D109" s="42" t="s">
        <v>191</v>
      </c>
      <c r="E109" s="45"/>
      <c r="F109" s="45" t="s">
        <v>150</v>
      </c>
      <c r="G109" s="45" t="s">
        <v>187</v>
      </c>
      <c r="H109" s="45"/>
      <c r="I109" s="45"/>
      <c r="J109" s="45"/>
      <c r="K109" s="45"/>
      <c r="L109" s="45"/>
      <c r="M109" s="45"/>
      <c r="N109" s="45">
        <v>14</v>
      </c>
      <c r="O109" s="45">
        <v>0.18</v>
      </c>
      <c r="P109" s="45">
        <v>2</v>
      </c>
      <c r="Q109"/>
      <c r="R109"/>
      <c r="S109"/>
      <c r="T109"/>
      <c r="U109" s="45"/>
      <c r="V109"/>
      <c r="W109"/>
    </row>
    <row r="110" spans="1:24" s="40" customFormat="1" x14ac:dyDescent="0.25">
      <c r="A110" s="40" t="s">
        <v>184</v>
      </c>
      <c r="B110" s="45" t="s">
        <v>206</v>
      </c>
      <c r="C110" s="45" t="s">
        <v>214</v>
      </c>
      <c r="D110" s="42" t="s">
        <v>191</v>
      </c>
      <c r="E110" s="45"/>
      <c r="F110" s="45" t="s">
        <v>150</v>
      </c>
      <c r="G110" s="45" t="s">
        <v>187</v>
      </c>
      <c r="H110" s="45"/>
      <c r="I110" s="45"/>
      <c r="J110" s="45"/>
      <c r="K110" s="45"/>
      <c r="L110" s="45"/>
      <c r="M110" s="45"/>
      <c r="N110" s="45">
        <v>14</v>
      </c>
      <c r="O110" s="45">
        <v>0.15</v>
      </c>
      <c r="P110" s="45">
        <v>3</v>
      </c>
      <c r="Q110"/>
      <c r="R110"/>
      <c r="S110"/>
      <c r="T110"/>
      <c r="U110" s="45"/>
      <c r="V110"/>
      <c r="W110"/>
    </row>
    <row r="111" spans="1:24" s="40" customFormat="1" x14ac:dyDescent="0.25">
      <c r="A111" s="40" t="s">
        <v>184</v>
      </c>
      <c r="B111" s="45" t="s">
        <v>206</v>
      </c>
      <c r="C111" s="45" t="s">
        <v>214</v>
      </c>
      <c r="D111" s="42" t="s">
        <v>191</v>
      </c>
      <c r="E111" s="45"/>
      <c r="F111" s="45" t="s">
        <v>150</v>
      </c>
      <c r="G111" s="45" t="s">
        <v>187</v>
      </c>
      <c r="H111" s="45"/>
      <c r="I111" s="45"/>
      <c r="J111" s="45"/>
      <c r="K111" s="45"/>
      <c r="L111" s="45"/>
      <c r="M111" s="45"/>
      <c r="N111" s="45">
        <v>67</v>
      </c>
      <c r="O111" s="45">
        <v>1</v>
      </c>
      <c r="P111" s="45">
        <v>2</v>
      </c>
      <c r="Q111"/>
      <c r="R111"/>
      <c r="S111"/>
      <c r="T111"/>
      <c r="U111" s="45"/>
      <c r="V111"/>
      <c r="W111"/>
    </row>
    <row r="112" spans="1:24" s="40" customFormat="1" x14ac:dyDescent="0.25">
      <c r="A112" s="40" t="s">
        <v>184</v>
      </c>
      <c r="B112" s="45" t="s">
        <v>206</v>
      </c>
      <c r="C112" s="45" t="s">
        <v>214</v>
      </c>
      <c r="D112" s="42" t="s">
        <v>191</v>
      </c>
      <c r="E112" s="45"/>
      <c r="F112" s="45" t="s">
        <v>150</v>
      </c>
      <c r="G112" s="45" t="s">
        <v>187</v>
      </c>
      <c r="H112" s="45"/>
      <c r="I112" s="45"/>
      <c r="J112" s="45"/>
      <c r="K112" s="45"/>
      <c r="L112" s="45"/>
      <c r="M112" s="45"/>
      <c r="N112" s="45">
        <v>24</v>
      </c>
      <c r="O112" s="45">
        <v>0.15</v>
      </c>
      <c r="P112" s="45">
        <v>4</v>
      </c>
      <c r="Q112"/>
      <c r="R112"/>
      <c r="S112"/>
      <c r="T112"/>
      <c r="U112" s="45"/>
      <c r="V112"/>
      <c r="W112"/>
    </row>
    <row r="113" spans="1:23" s="40" customFormat="1" x14ac:dyDescent="0.25">
      <c r="A113" s="40" t="s">
        <v>184</v>
      </c>
      <c r="B113" s="45" t="s">
        <v>206</v>
      </c>
      <c r="C113" s="45" t="s">
        <v>214</v>
      </c>
      <c r="D113" s="42" t="s">
        <v>191</v>
      </c>
      <c r="E113" s="45"/>
      <c r="F113" s="45" t="s">
        <v>150</v>
      </c>
      <c r="G113" s="45" t="s">
        <v>187</v>
      </c>
      <c r="H113" s="45"/>
      <c r="I113" s="45"/>
      <c r="J113" s="45"/>
      <c r="K113" s="45"/>
      <c r="L113" s="45"/>
      <c r="M113" s="45"/>
      <c r="N113" s="45">
        <v>63</v>
      </c>
      <c r="O113" s="45">
        <v>1.2</v>
      </c>
      <c r="P113" s="45">
        <v>2</v>
      </c>
      <c r="Q113"/>
      <c r="R113"/>
      <c r="S113"/>
      <c r="T113"/>
      <c r="U113" s="45"/>
      <c r="V113"/>
      <c r="W113"/>
    </row>
    <row r="114" spans="1:23" s="40" customFormat="1" x14ac:dyDescent="0.25">
      <c r="A114" s="40" t="s">
        <v>184</v>
      </c>
      <c r="B114" s="45" t="s">
        <v>206</v>
      </c>
      <c r="C114" s="45" t="s">
        <v>214</v>
      </c>
      <c r="D114" s="42" t="s">
        <v>191</v>
      </c>
      <c r="E114" s="45"/>
      <c r="F114" s="45" t="s">
        <v>150</v>
      </c>
      <c r="G114" s="45" t="s">
        <v>188</v>
      </c>
      <c r="H114" s="45"/>
      <c r="I114" s="45"/>
      <c r="J114" s="45"/>
      <c r="K114" s="45"/>
      <c r="L114" s="45"/>
      <c r="M114" s="45"/>
      <c r="N114" s="45">
        <v>13</v>
      </c>
      <c r="O114" s="45">
        <v>0.23</v>
      </c>
      <c r="P114" s="45">
        <v>4</v>
      </c>
      <c r="Q114"/>
      <c r="R114"/>
      <c r="S114"/>
      <c r="T114"/>
      <c r="U114" s="45"/>
      <c r="V114"/>
      <c r="W114"/>
    </row>
    <row r="115" spans="1:23" s="40" customFormat="1" x14ac:dyDescent="0.25">
      <c r="A115" s="40" t="s">
        <v>184</v>
      </c>
      <c r="B115" s="45" t="s">
        <v>206</v>
      </c>
      <c r="C115" s="45" t="s">
        <v>214</v>
      </c>
      <c r="D115" s="42" t="s">
        <v>191</v>
      </c>
      <c r="E115" s="45"/>
      <c r="F115" s="45" t="s">
        <v>11</v>
      </c>
      <c r="G115" s="45" t="s">
        <v>187</v>
      </c>
      <c r="H115" s="45">
        <v>25</v>
      </c>
      <c r="I115" s="45">
        <v>10.9</v>
      </c>
      <c r="J115" s="45"/>
      <c r="K115" s="45">
        <v>4</v>
      </c>
      <c r="L115" s="45"/>
      <c r="M115" s="45"/>
      <c r="N115" s="45"/>
      <c r="O115" s="45"/>
      <c r="P115" s="45">
        <v>2</v>
      </c>
      <c r="Q115"/>
      <c r="R115"/>
      <c r="S115"/>
      <c r="T115"/>
      <c r="U115" s="45"/>
      <c r="V115"/>
      <c r="W115"/>
    </row>
    <row r="116" spans="1:23" s="40" customFormat="1" x14ac:dyDescent="0.25">
      <c r="A116" s="40" t="s">
        <v>184</v>
      </c>
      <c r="B116" s="45" t="s">
        <v>206</v>
      </c>
      <c r="C116" s="45" t="s">
        <v>214</v>
      </c>
      <c r="D116" s="42" t="s">
        <v>191</v>
      </c>
      <c r="E116" s="45"/>
      <c r="F116" s="45" t="s">
        <v>150</v>
      </c>
      <c r="G116" s="45" t="s">
        <v>187</v>
      </c>
      <c r="H116" s="45"/>
      <c r="I116" s="45"/>
      <c r="J116" s="45"/>
      <c r="K116" s="45"/>
      <c r="L116" s="45"/>
      <c r="M116" s="45"/>
      <c r="N116" s="45">
        <v>11</v>
      </c>
      <c r="O116" s="45">
        <v>0.37</v>
      </c>
      <c r="P116" s="45">
        <v>2</v>
      </c>
      <c r="Q116"/>
      <c r="R116"/>
      <c r="S116"/>
      <c r="T116"/>
      <c r="U116" s="45"/>
      <c r="V116"/>
      <c r="W116"/>
    </row>
    <row r="117" spans="1:23" s="40" customFormat="1" x14ac:dyDescent="0.25">
      <c r="A117" s="40" t="s">
        <v>184</v>
      </c>
      <c r="B117" s="45" t="s">
        <v>206</v>
      </c>
      <c r="C117" s="45" t="s">
        <v>214</v>
      </c>
      <c r="D117" s="42" t="s">
        <v>191</v>
      </c>
      <c r="E117" s="45"/>
      <c r="F117" s="45" t="s">
        <v>150</v>
      </c>
      <c r="G117" s="45" t="s">
        <v>187</v>
      </c>
      <c r="H117" s="45"/>
      <c r="I117" s="45"/>
      <c r="J117" s="45"/>
      <c r="K117" s="45"/>
      <c r="L117" s="45"/>
      <c r="M117" s="45"/>
      <c r="N117" s="45">
        <v>8</v>
      </c>
      <c r="O117" s="45">
        <v>0.27</v>
      </c>
      <c r="P117" s="45">
        <v>2</v>
      </c>
      <c r="Q117"/>
      <c r="R117"/>
      <c r="S117"/>
      <c r="T117"/>
      <c r="U117" s="45"/>
      <c r="V117"/>
      <c r="W117"/>
    </row>
    <row r="118" spans="1:23" s="40" customFormat="1" x14ac:dyDescent="0.25">
      <c r="A118" s="40" t="s">
        <v>184</v>
      </c>
      <c r="B118" s="45" t="s">
        <v>206</v>
      </c>
      <c r="C118" s="45" t="s">
        <v>214</v>
      </c>
      <c r="D118" s="42" t="s">
        <v>191</v>
      </c>
      <c r="E118" s="45"/>
      <c r="F118" s="45" t="s">
        <v>150</v>
      </c>
      <c r="G118" s="45" t="s">
        <v>187</v>
      </c>
      <c r="H118" s="45"/>
      <c r="I118" s="45"/>
      <c r="J118" s="45"/>
      <c r="K118" s="45"/>
      <c r="L118" s="45"/>
      <c r="M118" s="45"/>
      <c r="N118" s="45">
        <v>19</v>
      </c>
      <c r="O118" s="45">
        <v>0.23</v>
      </c>
      <c r="P118" s="45">
        <v>2</v>
      </c>
      <c r="Q118"/>
      <c r="R118"/>
      <c r="S118"/>
      <c r="T118"/>
      <c r="U118" s="45"/>
      <c r="V118"/>
      <c r="W118"/>
    </row>
    <row r="119" spans="1:23" s="40" customFormat="1" x14ac:dyDescent="0.25">
      <c r="A119" s="40" t="s">
        <v>184</v>
      </c>
      <c r="B119" s="45" t="s">
        <v>206</v>
      </c>
      <c r="C119" s="45" t="s">
        <v>214</v>
      </c>
      <c r="D119" s="42" t="s">
        <v>191</v>
      </c>
      <c r="E119" s="45"/>
      <c r="F119" s="45" t="s">
        <v>150</v>
      </c>
      <c r="G119" s="45" t="s">
        <v>187</v>
      </c>
      <c r="H119" s="45"/>
      <c r="I119" s="45"/>
      <c r="J119" s="45"/>
      <c r="K119" s="45"/>
      <c r="L119" s="45"/>
      <c r="M119" s="45"/>
      <c r="N119" s="45">
        <v>15</v>
      </c>
      <c r="O119" s="45">
        <v>0.3</v>
      </c>
      <c r="P119" s="45">
        <v>2</v>
      </c>
      <c r="Q119"/>
      <c r="R119"/>
      <c r="S119"/>
      <c r="T119"/>
      <c r="U119" s="45"/>
      <c r="V119"/>
      <c r="W119"/>
    </row>
    <row r="120" spans="1:23" s="40" customFormat="1" x14ac:dyDescent="0.25">
      <c r="A120" s="40" t="s">
        <v>184</v>
      </c>
      <c r="B120" s="45" t="s">
        <v>206</v>
      </c>
      <c r="C120" s="45" t="s">
        <v>214</v>
      </c>
      <c r="D120" s="42" t="s">
        <v>191</v>
      </c>
      <c r="E120" s="45">
        <v>979</v>
      </c>
      <c r="F120" s="45" t="s">
        <v>10</v>
      </c>
      <c r="G120" s="45" t="s">
        <v>187</v>
      </c>
      <c r="H120" s="45">
        <v>16.7</v>
      </c>
      <c r="I120" s="45">
        <v>8.6</v>
      </c>
      <c r="J120" s="45">
        <v>6.5</v>
      </c>
      <c r="K120" s="45">
        <v>2.5</v>
      </c>
      <c r="L120" s="45" t="s">
        <v>127</v>
      </c>
      <c r="M120" s="45">
        <v>0.5</v>
      </c>
      <c r="N120" s="45"/>
      <c r="O120" s="45"/>
      <c r="P120" s="45">
        <v>2</v>
      </c>
      <c r="Q120"/>
      <c r="R120"/>
      <c r="S120"/>
      <c r="T120"/>
      <c r="U120" s="45">
        <v>6</v>
      </c>
      <c r="V120"/>
      <c r="W120"/>
    </row>
    <row r="121" spans="1:23" s="40" customFormat="1" x14ac:dyDescent="0.25">
      <c r="A121" s="40" t="s">
        <v>184</v>
      </c>
      <c r="B121" s="45" t="s">
        <v>206</v>
      </c>
      <c r="C121" s="45" t="s">
        <v>214</v>
      </c>
      <c r="D121" s="42" t="s">
        <v>191</v>
      </c>
      <c r="E121" s="45"/>
      <c r="F121" s="45" t="s">
        <v>150</v>
      </c>
      <c r="G121" s="45" t="s">
        <v>187</v>
      </c>
      <c r="H121" s="45"/>
      <c r="I121" s="45"/>
      <c r="J121" s="45"/>
      <c r="K121" s="45"/>
      <c r="L121" s="45"/>
      <c r="M121" s="45"/>
      <c r="N121" s="45">
        <v>12</v>
      </c>
      <c r="O121" s="45">
        <v>0.35</v>
      </c>
      <c r="P121" s="45">
        <v>3</v>
      </c>
      <c r="Q121"/>
      <c r="R121"/>
      <c r="S121"/>
      <c r="T121"/>
      <c r="U121" s="45"/>
      <c r="V121"/>
      <c r="W121"/>
    </row>
    <row r="122" spans="1:23" x14ac:dyDescent="0.25">
      <c r="A122" s="40" t="s">
        <v>184</v>
      </c>
      <c r="B122" s="45" t="s">
        <v>206</v>
      </c>
      <c r="C122" s="45" t="s">
        <v>214</v>
      </c>
      <c r="D122" s="42" t="s">
        <v>191</v>
      </c>
      <c r="E122" s="45"/>
      <c r="F122" s="45" t="s">
        <v>150</v>
      </c>
      <c r="G122" s="45" t="s">
        <v>187</v>
      </c>
      <c r="H122" s="45"/>
      <c r="I122" s="45"/>
      <c r="J122" s="45"/>
      <c r="K122" s="45"/>
      <c r="L122" s="45"/>
      <c r="M122" s="45"/>
      <c r="N122" s="45">
        <v>10</v>
      </c>
      <c r="O122" s="45">
        <v>0.31</v>
      </c>
      <c r="P122" s="45">
        <v>3</v>
      </c>
      <c r="U122" s="45"/>
    </row>
    <row r="123" spans="1:23" x14ac:dyDescent="0.25">
      <c r="A123" s="40" t="s">
        <v>184</v>
      </c>
      <c r="B123" s="45" t="s">
        <v>206</v>
      </c>
      <c r="C123" s="45" t="s">
        <v>214</v>
      </c>
      <c r="D123" s="42" t="s">
        <v>191</v>
      </c>
      <c r="E123" s="45"/>
      <c r="F123" s="45" t="s">
        <v>11</v>
      </c>
      <c r="G123" s="45" t="s">
        <v>187</v>
      </c>
      <c r="H123" s="45">
        <v>7.8</v>
      </c>
      <c r="I123" s="45">
        <v>2.5</v>
      </c>
      <c r="J123" s="45"/>
      <c r="K123" s="45">
        <v>0.1</v>
      </c>
      <c r="L123" s="45"/>
      <c r="M123" s="45"/>
      <c r="N123" s="45"/>
      <c r="O123" s="45"/>
      <c r="P123" s="45">
        <v>2</v>
      </c>
      <c r="U123" s="45">
        <v>0.3</v>
      </c>
    </row>
    <row r="124" spans="1:23" x14ac:dyDescent="0.25">
      <c r="A124" s="40" t="s">
        <v>184</v>
      </c>
      <c r="B124" s="45" t="s">
        <v>206</v>
      </c>
      <c r="C124" s="45" t="s">
        <v>214</v>
      </c>
      <c r="D124" s="42" t="s">
        <v>191</v>
      </c>
      <c r="E124" s="45"/>
      <c r="F124" s="45" t="s">
        <v>150</v>
      </c>
      <c r="G124" s="45" t="s">
        <v>187</v>
      </c>
      <c r="H124" s="45"/>
      <c r="I124" s="45"/>
      <c r="J124" s="45"/>
      <c r="K124" s="45"/>
      <c r="L124" s="45"/>
      <c r="M124" s="45"/>
      <c r="N124" s="45">
        <v>17</v>
      </c>
      <c r="O124" s="45">
        <v>0.24</v>
      </c>
      <c r="P124" s="45">
        <v>2</v>
      </c>
      <c r="U124" s="45"/>
    </row>
    <row r="125" spans="1:23" x14ac:dyDescent="0.25">
      <c r="A125" s="40" t="s">
        <v>184</v>
      </c>
      <c r="B125" s="45" t="s">
        <v>206</v>
      </c>
      <c r="C125" s="45" t="s">
        <v>214</v>
      </c>
      <c r="D125" s="42" t="s">
        <v>191</v>
      </c>
      <c r="E125" s="45"/>
      <c r="F125" s="45" t="s">
        <v>150</v>
      </c>
      <c r="G125" s="45" t="s">
        <v>187</v>
      </c>
      <c r="H125" s="45"/>
      <c r="I125" s="45"/>
      <c r="J125" s="45"/>
      <c r="K125" s="45"/>
      <c r="L125" s="45"/>
      <c r="M125" s="45"/>
      <c r="N125" s="45">
        <v>78</v>
      </c>
      <c r="O125" s="45">
        <v>1</v>
      </c>
      <c r="P125" s="45">
        <v>2</v>
      </c>
      <c r="U125" s="45"/>
    </row>
    <row r="126" spans="1:23" x14ac:dyDescent="0.25">
      <c r="A126" s="40" t="s">
        <v>184</v>
      </c>
      <c r="B126" s="45" t="s">
        <v>206</v>
      </c>
      <c r="C126" s="45" t="s">
        <v>214</v>
      </c>
      <c r="D126" s="42" t="s">
        <v>191</v>
      </c>
      <c r="E126" s="45"/>
      <c r="F126" s="45" t="s">
        <v>150</v>
      </c>
      <c r="G126" s="45" t="s">
        <v>188</v>
      </c>
      <c r="H126" s="45"/>
      <c r="I126" s="45"/>
      <c r="J126" s="45"/>
      <c r="K126" s="45"/>
      <c r="L126" s="45"/>
      <c r="M126" s="45"/>
      <c r="N126" s="45">
        <v>32</v>
      </c>
      <c r="O126" s="45">
        <v>0.38</v>
      </c>
      <c r="P126" s="45">
        <v>3</v>
      </c>
      <c r="U126" s="45"/>
    </row>
    <row r="127" spans="1:23" x14ac:dyDescent="0.25">
      <c r="A127" s="40" t="s">
        <v>184</v>
      </c>
      <c r="B127" s="45" t="s">
        <v>206</v>
      </c>
      <c r="C127" s="45" t="s">
        <v>214</v>
      </c>
      <c r="D127" s="42" t="s">
        <v>191</v>
      </c>
      <c r="E127" s="45"/>
      <c r="F127" s="45" t="s">
        <v>150</v>
      </c>
      <c r="G127" s="45" t="s">
        <v>187</v>
      </c>
      <c r="H127" s="45"/>
      <c r="I127" s="45"/>
      <c r="J127" s="45"/>
      <c r="K127" s="45"/>
      <c r="L127" s="45"/>
      <c r="M127" s="45"/>
      <c r="N127" s="45">
        <v>15</v>
      </c>
      <c r="O127" s="45">
        <v>0.28000000000000003</v>
      </c>
      <c r="P127" s="45">
        <v>2</v>
      </c>
      <c r="U127" s="45"/>
    </row>
    <row r="128" spans="1:23" x14ac:dyDescent="0.25">
      <c r="A128" s="40" t="s">
        <v>184</v>
      </c>
      <c r="B128" s="45" t="s">
        <v>206</v>
      </c>
      <c r="C128" s="45" t="s">
        <v>214</v>
      </c>
      <c r="D128" s="42" t="s">
        <v>191</v>
      </c>
      <c r="E128" s="45"/>
      <c r="F128" s="45" t="s">
        <v>150</v>
      </c>
      <c r="G128" s="45" t="s">
        <v>187</v>
      </c>
      <c r="H128" s="45"/>
      <c r="I128" s="45"/>
      <c r="J128" s="45"/>
      <c r="K128" s="45"/>
      <c r="L128" s="45"/>
      <c r="M128" s="45"/>
      <c r="N128" s="45">
        <v>20</v>
      </c>
      <c r="O128" s="45">
        <v>0.14000000000000001</v>
      </c>
      <c r="P128" s="45">
        <v>2</v>
      </c>
      <c r="U128" s="45"/>
    </row>
    <row r="129" spans="1:23" x14ac:dyDescent="0.25">
      <c r="A129" s="40" t="s">
        <v>184</v>
      </c>
      <c r="B129" s="45" t="s">
        <v>206</v>
      </c>
      <c r="C129" s="45" t="s">
        <v>214</v>
      </c>
      <c r="D129" s="42" t="s">
        <v>191</v>
      </c>
      <c r="E129" s="45"/>
      <c r="F129" s="45" t="s">
        <v>150</v>
      </c>
      <c r="G129" s="45" t="s">
        <v>187</v>
      </c>
      <c r="H129" s="45"/>
      <c r="I129" s="45"/>
      <c r="J129" s="45"/>
      <c r="K129" s="45"/>
      <c r="L129" s="45"/>
      <c r="M129" s="45"/>
      <c r="N129" s="45">
        <v>15</v>
      </c>
      <c r="O129" s="45">
        <v>0.13</v>
      </c>
      <c r="P129" s="45">
        <v>2</v>
      </c>
      <c r="U129" s="45"/>
    </row>
    <row r="130" spans="1:23" x14ac:dyDescent="0.25">
      <c r="A130" s="40" t="s">
        <v>184</v>
      </c>
      <c r="B130" s="45" t="s">
        <v>206</v>
      </c>
      <c r="C130" s="45" t="s">
        <v>214</v>
      </c>
      <c r="D130" s="42" t="s">
        <v>191</v>
      </c>
      <c r="E130" s="45"/>
      <c r="F130" s="45" t="s">
        <v>10</v>
      </c>
      <c r="G130" s="45" t="s">
        <v>187</v>
      </c>
      <c r="H130" s="45">
        <v>24.1</v>
      </c>
      <c r="I130" s="45">
        <v>12</v>
      </c>
      <c r="J130" s="45">
        <v>8</v>
      </c>
      <c r="K130" s="45">
        <v>7</v>
      </c>
      <c r="L130" s="45" t="s">
        <v>127</v>
      </c>
      <c r="M130" s="45">
        <v>1.5</v>
      </c>
      <c r="N130" s="45"/>
      <c r="O130" s="45"/>
      <c r="P130" s="45">
        <v>2</v>
      </c>
      <c r="U130" s="45">
        <v>4</v>
      </c>
    </row>
    <row r="131" spans="1:23" x14ac:dyDescent="0.25">
      <c r="A131" s="40" t="s">
        <v>184</v>
      </c>
      <c r="B131" s="45" t="s">
        <v>206</v>
      </c>
      <c r="C131" s="45" t="s">
        <v>214</v>
      </c>
      <c r="D131" s="42" t="s">
        <v>191</v>
      </c>
      <c r="E131" s="45"/>
      <c r="F131" s="45" t="s">
        <v>150</v>
      </c>
      <c r="G131" s="45" t="s">
        <v>187</v>
      </c>
      <c r="H131" s="45"/>
      <c r="I131" s="45"/>
      <c r="J131" s="45"/>
      <c r="K131" s="45"/>
      <c r="L131" s="45"/>
      <c r="M131" s="45"/>
      <c r="N131" s="45">
        <v>19</v>
      </c>
      <c r="O131" s="45">
        <v>0.36</v>
      </c>
      <c r="P131" s="45">
        <v>2</v>
      </c>
      <c r="U131" s="45"/>
    </row>
    <row r="132" spans="1:23" x14ac:dyDescent="0.25">
      <c r="A132" s="40" t="s">
        <v>184</v>
      </c>
      <c r="B132" s="45" t="s">
        <v>206</v>
      </c>
      <c r="C132" s="45" t="s">
        <v>214</v>
      </c>
      <c r="D132" s="42" t="s">
        <v>191</v>
      </c>
      <c r="E132" s="45"/>
      <c r="F132" s="45" t="s">
        <v>150</v>
      </c>
      <c r="G132" s="45" t="s">
        <v>187</v>
      </c>
      <c r="H132" s="45"/>
      <c r="I132" s="45"/>
      <c r="J132" s="45"/>
      <c r="K132" s="45"/>
      <c r="L132" s="45"/>
      <c r="M132" s="45"/>
      <c r="N132" s="45">
        <v>13</v>
      </c>
      <c r="O132" s="45">
        <v>0.34</v>
      </c>
      <c r="P132" s="45">
        <v>2</v>
      </c>
      <c r="U132" s="45"/>
    </row>
    <row r="133" spans="1:23" x14ac:dyDescent="0.25">
      <c r="A133" s="40" t="s">
        <v>184</v>
      </c>
      <c r="B133" s="45" t="s">
        <v>206</v>
      </c>
      <c r="C133" s="45" t="s">
        <v>214</v>
      </c>
      <c r="D133" s="42" t="s">
        <v>191</v>
      </c>
      <c r="E133" s="45"/>
      <c r="F133" s="45" t="s">
        <v>150</v>
      </c>
      <c r="G133" s="45" t="s">
        <v>188</v>
      </c>
      <c r="H133" s="45"/>
      <c r="I133" s="45"/>
      <c r="J133" s="45"/>
      <c r="K133" s="45"/>
      <c r="L133" s="45"/>
      <c r="M133" s="45"/>
      <c r="N133" s="45">
        <v>28</v>
      </c>
      <c r="O133" s="45">
        <v>0.22</v>
      </c>
      <c r="P133" s="45">
        <v>3</v>
      </c>
      <c r="U133" s="45"/>
    </row>
    <row r="134" spans="1:23" x14ac:dyDescent="0.25">
      <c r="A134" s="40" t="s">
        <v>184</v>
      </c>
      <c r="B134" s="45" t="s">
        <v>206</v>
      </c>
      <c r="C134" s="45" t="s">
        <v>214</v>
      </c>
      <c r="D134" s="42" t="s">
        <v>191</v>
      </c>
      <c r="E134" s="45"/>
      <c r="F134" s="45" t="s">
        <v>150</v>
      </c>
      <c r="G134" s="45" t="s">
        <v>187</v>
      </c>
      <c r="H134" s="45"/>
      <c r="I134" s="45"/>
      <c r="J134" s="45"/>
      <c r="K134" s="45"/>
      <c r="L134" s="45"/>
      <c r="M134" s="45"/>
      <c r="N134" s="45">
        <v>9.1999999999999993</v>
      </c>
      <c r="O134" s="45">
        <v>0.24</v>
      </c>
      <c r="P134" s="45">
        <v>3</v>
      </c>
      <c r="U134" s="45"/>
    </row>
    <row r="135" spans="1:23" x14ac:dyDescent="0.25">
      <c r="A135" s="40" t="s">
        <v>184</v>
      </c>
      <c r="B135" s="45" t="s">
        <v>206</v>
      </c>
      <c r="C135" s="45" t="s">
        <v>214</v>
      </c>
      <c r="D135" s="42" t="s">
        <v>191</v>
      </c>
      <c r="E135" s="45"/>
      <c r="F135" s="45" t="s">
        <v>150</v>
      </c>
      <c r="G135" s="45" t="s">
        <v>187</v>
      </c>
      <c r="H135" s="45"/>
      <c r="I135" s="45"/>
      <c r="J135" s="45"/>
      <c r="K135" s="45"/>
      <c r="L135" s="45"/>
      <c r="M135" s="45"/>
      <c r="N135" s="45">
        <v>28</v>
      </c>
      <c r="O135" s="45">
        <v>0.4</v>
      </c>
      <c r="P135" s="45">
        <v>2</v>
      </c>
      <c r="U135" s="45"/>
    </row>
    <row r="136" spans="1:23" x14ac:dyDescent="0.25">
      <c r="A136" s="40" t="s">
        <v>184</v>
      </c>
      <c r="B136" s="45" t="s">
        <v>206</v>
      </c>
      <c r="C136" s="45" t="s">
        <v>214</v>
      </c>
      <c r="D136" s="42" t="s">
        <v>191</v>
      </c>
      <c r="E136" s="45"/>
      <c r="F136" s="45" t="s">
        <v>150</v>
      </c>
      <c r="G136" s="45" t="s">
        <v>187</v>
      </c>
      <c r="H136" s="45"/>
      <c r="I136" s="45"/>
      <c r="J136" s="45"/>
      <c r="K136" s="45"/>
      <c r="L136" s="45"/>
      <c r="M136" s="45"/>
      <c r="N136" s="45">
        <v>20</v>
      </c>
      <c r="O136" s="45">
        <v>0.19</v>
      </c>
      <c r="P136" s="45">
        <v>2</v>
      </c>
      <c r="U136" s="45"/>
    </row>
    <row r="137" spans="1:23" x14ac:dyDescent="0.25">
      <c r="A137" s="40" t="s">
        <v>184</v>
      </c>
      <c r="B137" s="45" t="s">
        <v>206</v>
      </c>
      <c r="C137" s="45" t="s">
        <v>214</v>
      </c>
      <c r="D137" s="42" t="s">
        <v>191</v>
      </c>
      <c r="E137" s="45"/>
      <c r="F137" s="45" t="s">
        <v>150</v>
      </c>
      <c r="G137" s="45" t="s">
        <v>187</v>
      </c>
      <c r="H137" s="45"/>
      <c r="I137" s="45"/>
      <c r="J137" s="45"/>
      <c r="K137" s="45"/>
      <c r="L137" s="45"/>
      <c r="M137" s="45"/>
      <c r="N137" s="45">
        <v>24</v>
      </c>
      <c r="O137" s="45">
        <v>0.35</v>
      </c>
      <c r="P137" s="45">
        <v>2</v>
      </c>
      <c r="U137" s="45"/>
    </row>
    <row r="138" spans="1:23" x14ac:dyDescent="0.25">
      <c r="A138" s="40" t="s">
        <v>184</v>
      </c>
      <c r="B138" s="45" t="s">
        <v>206</v>
      </c>
      <c r="C138" s="45" t="s">
        <v>250</v>
      </c>
      <c r="D138" s="42" t="s">
        <v>191</v>
      </c>
      <c r="E138" s="45">
        <v>980</v>
      </c>
      <c r="F138" s="45" t="s">
        <v>10</v>
      </c>
      <c r="G138" s="45" t="s">
        <v>187</v>
      </c>
      <c r="H138" s="45">
        <v>45.8</v>
      </c>
      <c r="I138" s="45">
        <v>16</v>
      </c>
      <c r="J138" s="45">
        <v>8</v>
      </c>
      <c r="K138" s="45">
        <v>4</v>
      </c>
      <c r="L138" s="45" t="s">
        <v>127</v>
      </c>
      <c r="M138" s="45">
        <v>2</v>
      </c>
      <c r="N138" s="45"/>
      <c r="O138" s="45"/>
      <c r="P138" s="45">
        <v>2</v>
      </c>
      <c r="U138" s="45">
        <v>8</v>
      </c>
    </row>
    <row r="139" spans="1:23" x14ac:dyDescent="0.25">
      <c r="A139" s="40" t="s">
        <v>184</v>
      </c>
      <c r="B139" s="45" t="s">
        <v>206</v>
      </c>
      <c r="C139" s="45" t="s">
        <v>250</v>
      </c>
      <c r="D139" s="42" t="s">
        <v>191</v>
      </c>
      <c r="E139" s="45"/>
      <c r="F139" s="45" t="s">
        <v>10</v>
      </c>
      <c r="G139" s="45" t="s">
        <v>187</v>
      </c>
      <c r="H139" s="45">
        <v>89.4</v>
      </c>
      <c r="I139" s="45">
        <v>23</v>
      </c>
      <c r="J139" s="45">
        <v>8</v>
      </c>
      <c r="K139" s="45">
        <v>3.5</v>
      </c>
      <c r="L139" s="45" t="s">
        <v>126</v>
      </c>
      <c r="M139" s="45">
        <v>7</v>
      </c>
      <c r="N139" s="45"/>
      <c r="O139" s="45"/>
      <c r="P139" s="45">
        <v>2</v>
      </c>
      <c r="U139" s="45">
        <v>8</v>
      </c>
    </row>
    <row r="140" spans="1:23" x14ac:dyDescent="0.25">
      <c r="A140" s="40" t="s">
        <v>184</v>
      </c>
      <c r="B140" s="45" t="s">
        <v>206</v>
      </c>
      <c r="C140" s="45" t="s">
        <v>250</v>
      </c>
      <c r="D140" s="42" t="s">
        <v>191</v>
      </c>
      <c r="E140" s="45"/>
      <c r="F140" s="45" t="s">
        <v>11</v>
      </c>
      <c r="G140" s="45" t="s">
        <v>187</v>
      </c>
      <c r="H140" s="45">
        <v>18.7</v>
      </c>
      <c r="I140" s="45">
        <v>6</v>
      </c>
      <c r="J140" s="45"/>
      <c r="K140" s="45">
        <v>0.6</v>
      </c>
      <c r="L140" s="45"/>
      <c r="M140" s="45"/>
      <c r="N140" s="45"/>
      <c r="O140" s="45"/>
      <c r="P140" s="45">
        <v>1</v>
      </c>
      <c r="U140" s="45">
        <v>3</v>
      </c>
    </row>
    <row r="141" spans="1:23" x14ac:dyDescent="0.25">
      <c r="A141" s="40" t="s">
        <v>184</v>
      </c>
      <c r="B141" s="45" t="s">
        <v>206</v>
      </c>
      <c r="C141" s="45" t="s">
        <v>250</v>
      </c>
      <c r="D141" s="42" t="s">
        <v>191</v>
      </c>
      <c r="E141" s="45"/>
      <c r="F141" s="45" t="s">
        <v>150</v>
      </c>
      <c r="G141" s="45" t="s">
        <v>188</v>
      </c>
      <c r="H141" s="45"/>
      <c r="I141" s="45"/>
      <c r="J141" s="45"/>
      <c r="K141" s="45"/>
      <c r="L141" s="45"/>
      <c r="M141" s="45"/>
      <c r="N141" s="45">
        <v>25</v>
      </c>
      <c r="O141" s="45">
        <v>0.9</v>
      </c>
      <c r="P141" s="45">
        <v>1</v>
      </c>
      <c r="U141" s="45"/>
    </row>
    <row r="142" spans="1:23" x14ac:dyDescent="0.25">
      <c r="A142" s="42" t="s">
        <v>184</v>
      </c>
      <c r="B142" s="42" t="s">
        <v>219</v>
      </c>
      <c r="C142" s="42" t="s">
        <v>220</v>
      </c>
      <c r="D142" s="42" t="s">
        <v>191</v>
      </c>
      <c r="E142" s="42"/>
      <c r="F142" s="42" t="s">
        <v>150</v>
      </c>
      <c r="G142" s="42" t="s">
        <v>187</v>
      </c>
      <c r="H142" s="42"/>
      <c r="I142" s="42"/>
      <c r="J142" s="42"/>
      <c r="K142" s="42"/>
      <c r="L142" s="42"/>
      <c r="M142" s="42"/>
      <c r="N142" s="42">
        <v>58</v>
      </c>
      <c r="O142" s="42">
        <v>0.48</v>
      </c>
      <c r="P142" s="42">
        <v>2</v>
      </c>
      <c r="Q142" s="42"/>
      <c r="R142" s="42"/>
      <c r="S142" s="42"/>
      <c r="T142" s="42"/>
      <c r="U142" s="42"/>
      <c r="V142" s="42"/>
      <c r="W142" s="40"/>
    </row>
    <row r="143" spans="1:23" x14ac:dyDescent="0.25">
      <c r="A143" s="3" t="s">
        <v>184</v>
      </c>
      <c r="B143" s="3" t="s">
        <v>219</v>
      </c>
      <c r="C143" s="3" t="s">
        <v>220</v>
      </c>
      <c r="D143" s="12" t="s">
        <v>191</v>
      </c>
      <c r="E143" s="3">
        <v>981</v>
      </c>
      <c r="F143" s="3" t="s">
        <v>10</v>
      </c>
      <c r="G143" s="3" t="s">
        <v>187</v>
      </c>
      <c r="H143" s="3">
        <v>105.2</v>
      </c>
      <c r="I143" s="3">
        <v>31</v>
      </c>
      <c r="J143" s="3">
        <v>12</v>
      </c>
      <c r="K143" s="42">
        <v>4</v>
      </c>
      <c r="L143" s="3" t="s">
        <v>126</v>
      </c>
      <c r="M143" s="3">
        <v>2.5</v>
      </c>
      <c r="N143" s="42"/>
      <c r="O143" s="42"/>
      <c r="P143" s="3">
        <v>2</v>
      </c>
      <c r="Q143" s="3"/>
      <c r="R143" s="3"/>
      <c r="S143" s="3"/>
      <c r="T143" s="3"/>
      <c r="U143" s="3">
        <v>5.3</v>
      </c>
      <c r="V143" s="3"/>
    </row>
    <row r="144" spans="1:23" x14ac:dyDescent="0.25">
      <c r="A144" s="42" t="s">
        <v>184</v>
      </c>
      <c r="B144" s="42" t="s">
        <v>219</v>
      </c>
      <c r="C144" s="42" t="s">
        <v>220</v>
      </c>
      <c r="D144" s="42" t="s">
        <v>191</v>
      </c>
      <c r="E144" s="3"/>
      <c r="F144" s="3" t="s">
        <v>11</v>
      </c>
      <c r="G144" s="3" t="s">
        <v>188</v>
      </c>
      <c r="H144" s="3">
        <v>7.8</v>
      </c>
      <c r="I144" s="3">
        <v>1.4</v>
      </c>
      <c r="J144" s="3"/>
      <c r="K144" s="42">
        <v>0</v>
      </c>
      <c r="L144" s="3"/>
      <c r="M144" s="3"/>
      <c r="N144" s="42"/>
      <c r="O144" s="42"/>
      <c r="P144" s="3">
        <v>2</v>
      </c>
      <c r="Q144" s="3"/>
      <c r="R144" s="3"/>
      <c r="S144" s="3"/>
      <c r="T144" s="3"/>
      <c r="U144" s="3"/>
      <c r="V144" s="3"/>
    </row>
    <row r="145" spans="1:23" x14ac:dyDescent="0.25">
      <c r="A145" s="42" t="s">
        <v>184</v>
      </c>
      <c r="B145" s="42" t="s">
        <v>219</v>
      </c>
      <c r="C145" s="42" t="s">
        <v>220</v>
      </c>
      <c r="D145" s="42" t="s">
        <v>191</v>
      </c>
      <c r="E145" s="3"/>
      <c r="F145" s="3" t="s">
        <v>150</v>
      </c>
      <c r="G145" s="3" t="s">
        <v>188</v>
      </c>
      <c r="H145" s="3"/>
      <c r="I145" s="3"/>
      <c r="J145" s="3"/>
      <c r="K145" s="42"/>
      <c r="L145" s="3"/>
      <c r="M145" s="3"/>
      <c r="N145" s="42">
        <v>43</v>
      </c>
      <c r="O145" s="42">
        <v>0.39</v>
      </c>
      <c r="P145" s="3">
        <v>3</v>
      </c>
      <c r="Q145" s="3"/>
      <c r="R145" s="3"/>
      <c r="S145" s="3"/>
      <c r="T145" s="3"/>
      <c r="U145" s="3"/>
      <c r="V145" s="3"/>
    </row>
    <row r="146" spans="1:23" x14ac:dyDescent="0.25">
      <c r="A146" s="42" t="s">
        <v>184</v>
      </c>
      <c r="B146" s="42" t="s">
        <v>219</v>
      </c>
      <c r="C146" s="42" t="s">
        <v>220</v>
      </c>
      <c r="D146" s="42" t="s">
        <v>191</v>
      </c>
      <c r="E146" s="3"/>
      <c r="F146" s="3" t="s">
        <v>10</v>
      </c>
      <c r="G146" s="3" t="s">
        <v>188</v>
      </c>
      <c r="H146" s="3">
        <v>50</v>
      </c>
      <c r="I146" s="3">
        <v>25</v>
      </c>
      <c r="J146" s="3">
        <v>10</v>
      </c>
      <c r="K146" s="42">
        <v>1.3</v>
      </c>
      <c r="L146" s="3" t="s">
        <v>127</v>
      </c>
      <c r="M146" s="3">
        <v>2.5</v>
      </c>
      <c r="N146" s="42"/>
      <c r="O146" s="42"/>
      <c r="P146" s="3">
        <v>2</v>
      </c>
      <c r="Q146" s="3"/>
      <c r="R146" s="3"/>
      <c r="S146" s="3"/>
      <c r="T146" s="3"/>
      <c r="U146" s="3">
        <v>1.2</v>
      </c>
      <c r="V146" s="3"/>
    </row>
    <row r="147" spans="1:23" x14ac:dyDescent="0.25">
      <c r="A147" s="42" t="s">
        <v>184</v>
      </c>
      <c r="B147" s="42" t="s">
        <v>219</v>
      </c>
      <c r="C147" s="42" t="s">
        <v>220</v>
      </c>
      <c r="D147" s="42" t="s">
        <v>191</v>
      </c>
      <c r="E147" s="3"/>
      <c r="F147" s="3" t="s">
        <v>150</v>
      </c>
      <c r="G147" s="3" t="s">
        <v>187</v>
      </c>
      <c r="H147" s="3"/>
      <c r="I147" s="3"/>
      <c r="J147" s="3"/>
      <c r="K147" s="42"/>
      <c r="L147" s="3"/>
      <c r="M147" s="3"/>
      <c r="N147" s="42">
        <v>23</v>
      </c>
      <c r="O147" s="42">
        <v>0.15</v>
      </c>
      <c r="P147" s="3">
        <v>2</v>
      </c>
      <c r="Q147" s="3"/>
      <c r="R147" s="3"/>
      <c r="S147" s="3"/>
      <c r="T147" s="3"/>
      <c r="U147" s="3"/>
      <c r="V147" s="3"/>
    </row>
    <row r="148" spans="1:23" x14ac:dyDescent="0.25">
      <c r="A148" s="42" t="s">
        <v>184</v>
      </c>
      <c r="B148" s="42" t="s">
        <v>219</v>
      </c>
      <c r="C148" s="42" t="s">
        <v>220</v>
      </c>
      <c r="D148" s="42" t="s">
        <v>191</v>
      </c>
      <c r="E148" s="3"/>
      <c r="F148" s="3" t="s">
        <v>10</v>
      </c>
      <c r="G148" s="3" t="s">
        <v>187</v>
      </c>
      <c r="H148" s="3">
        <v>26.4</v>
      </c>
      <c r="I148" s="3">
        <v>12</v>
      </c>
      <c r="J148" s="3">
        <v>4.5</v>
      </c>
      <c r="K148" s="42">
        <v>2.5</v>
      </c>
      <c r="L148" s="3" t="s">
        <v>127</v>
      </c>
      <c r="M148" s="3">
        <v>2</v>
      </c>
      <c r="N148" s="42"/>
      <c r="O148" s="42"/>
      <c r="P148" s="3">
        <v>1</v>
      </c>
      <c r="Q148" s="3"/>
      <c r="R148" s="3"/>
      <c r="S148" s="3"/>
      <c r="T148" s="3"/>
      <c r="U148" s="3">
        <v>0.4</v>
      </c>
      <c r="V148" s="3"/>
    </row>
    <row r="149" spans="1:23" x14ac:dyDescent="0.25">
      <c r="A149" s="42" t="s">
        <v>184</v>
      </c>
      <c r="B149" s="42" t="s">
        <v>219</v>
      </c>
      <c r="C149" s="42" t="s">
        <v>220</v>
      </c>
      <c r="D149" s="42" t="s">
        <v>191</v>
      </c>
      <c r="E149" s="3"/>
      <c r="F149" s="3" t="s">
        <v>150</v>
      </c>
      <c r="G149" s="3" t="s">
        <v>188</v>
      </c>
      <c r="H149" s="3"/>
      <c r="I149" s="3"/>
      <c r="J149" s="3"/>
      <c r="K149" s="42"/>
      <c r="L149" s="3"/>
      <c r="M149" s="3"/>
      <c r="N149" s="42">
        <v>34</v>
      </c>
      <c r="O149" s="42">
        <v>0.23</v>
      </c>
      <c r="P149" s="3">
        <v>2</v>
      </c>
      <c r="Q149" s="3"/>
      <c r="R149" s="3"/>
      <c r="S149" s="3"/>
      <c r="T149" s="3"/>
      <c r="U149" s="3"/>
      <c r="V149" s="3"/>
    </row>
    <row r="150" spans="1:23" x14ac:dyDescent="0.25">
      <c r="A150" s="42" t="s">
        <v>184</v>
      </c>
      <c r="B150" s="42" t="s">
        <v>219</v>
      </c>
      <c r="C150" s="42" t="s">
        <v>220</v>
      </c>
      <c r="D150" s="42" t="s">
        <v>191</v>
      </c>
      <c r="E150" s="3"/>
      <c r="F150" s="3" t="s">
        <v>150</v>
      </c>
      <c r="G150" s="3" t="s">
        <v>187</v>
      </c>
      <c r="H150" s="3"/>
      <c r="I150" s="3"/>
      <c r="J150" s="3"/>
      <c r="K150" s="42"/>
      <c r="L150" s="3"/>
      <c r="M150" s="3"/>
      <c r="N150" s="42">
        <v>12</v>
      </c>
      <c r="O150" s="42">
        <v>0.17</v>
      </c>
      <c r="P150" s="3">
        <v>3</v>
      </c>
      <c r="Q150" s="3"/>
      <c r="R150" s="3"/>
      <c r="S150" s="3"/>
      <c r="T150" s="3"/>
      <c r="U150" s="3"/>
      <c r="V150" s="3"/>
    </row>
    <row r="151" spans="1:23" s="40" customFormat="1" x14ac:dyDescent="0.25">
      <c r="A151" s="42" t="s">
        <v>184</v>
      </c>
      <c r="B151" s="42" t="s">
        <v>219</v>
      </c>
      <c r="C151" s="42" t="s">
        <v>220</v>
      </c>
      <c r="D151" s="42" t="s">
        <v>191</v>
      </c>
      <c r="E151" s="3"/>
      <c r="F151" s="3" t="s">
        <v>150</v>
      </c>
      <c r="G151" s="3" t="s">
        <v>187</v>
      </c>
      <c r="H151" s="3"/>
      <c r="I151" s="3"/>
      <c r="J151" s="3"/>
      <c r="K151" s="42"/>
      <c r="L151" s="3"/>
      <c r="M151" s="3"/>
      <c r="N151" s="42">
        <v>13.1</v>
      </c>
      <c r="O151" s="42">
        <v>0.44</v>
      </c>
      <c r="P151" s="3">
        <v>2</v>
      </c>
      <c r="Q151" s="3"/>
      <c r="R151" s="3"/>
      <c r="S151" s="3"/>
      <c r="T151" s="3"/>
      <c r="U151" s="3"/>
      <c r="V151" s="3"/>
      <c r="W151"/>
    </row>
    <row r="152" spans="1:23" s="40" customFormat="1" x14ac:dyDescent="0.25">
      <c r="A152" s="42" t="s">
        <v>184</v>
      </c>
      <c r="B152" s="42" t="s">
        <v>219</v>
      </c>
      <c r="C152" s="42" t="s">
        <v>220</v>
      </c>
      <c r="D152" s="42" t="s">
        <v>191</v>
      </c>
      <c r="E152" s="3"/>
      <c r="F152" s="3" t="s">
        <v>150</v>
      </c>
      <c r="G152" s="3" t="s">
        <v>187</v>
      </c>
      <c r="H152" s="3"/>
      <c r="I152" s="3"/>
      <c r="J152" s="3"/>
      <c r="K152" s="42"/>
      <c r="L152" s="3"/>
      <c r="M152" s="3"/>
      <c r="N152" s="42">
        <v>9</v>
      </c>
      <c r="O152" s="42">
        <v>0.05</v>
      </c>
      <c r="P152" s="3">
        <v>3</v>
      </c>
      <c r="Q152" s="3"/>
      <c r="R152" s="3"/>
      <c r="S152" s="3"/>
      <c r="T152" s="3"/>
      <c r="U152" s="3"/>
      <c r="V152" s="3"/>
      <c r="W152"/>
    </row>
    <row r="153" spans="1:23" x14ac:dyDescent="0.25">
      <c r="A153" s="42" t="s">
        <v>184</v>
      </c>
      <c r="B153" s="42" t="s">
        <v>219</v>
      </c>
      <c r="C153" s="42" t="s">
        <v>220</v>
      </c>
      <c r="D153" s="42" t="s">
        <v>191</v>
      </c>
      <c r="E153" s="3"/>
      <c r="F153" s="3" t="s">
        <v>150</v>
      </c>
      <c r="G153" s="3" t="s">
        <v>187</v>
      </c>
      <c r="H153" s="3"/>
      <c r="I153" s="3"/>
      <c r="J153" s="3"/>
      <c r="K153" s="42"/>
      <c r="L153" s="3"/>
      <c r="M153" s="3"/>
      <c r="N153" s="42">
        <v>19</v>
      </c>
      <c r="O153" s="42">
        <v>0.19</v>
      </c>
      <c r="P153" s="3">
        <v>2</v>
      </c>
      <c r="Q153" s="3"/>
      <c r="R153" s="3"/>
      <c r="S153" s="3"/>
      <c r="T153" s="3"/>
      <c r="U153" s="3"/>
      <c r="V153" s="3"/>
    </row>
    <row r="154" spans="1:23" x14ac:dyDescent="0.25">
      <c r="A154" s="42" t="s">
        <v>184</v>
      </c>
      <c r="B154" s="42" t="s">
        <v>219</v>
      </c>
      <c r="C154" s="42" t="s">
        <v>220</v>
      </c>
      <c r="D154" s="42" t="s">
        <v>191</v>
      </c>
      <c r="E154" s="3"/>
      <c r="F154" s="3" t="s">
        <v>150</v>
      </c>
      <c r="G154" s="3" t="s">
        <v>187</v>
      </c>
      <c r="H154" s="3"/>
      <c r="I154" s="3"/>
      <c r="J154" s="3"/>
      <c r="K154" s="42"/>
      <c r="L154" s="3"/>
      <c r="M154" s="3"/>
      <c r="N154" s="42">
        <v>10.5</v>
      </c>
      <c r="O154" s="42">
        <v>0.18</v>
      </c>
      <c r="P154" s="3">
        <v>2</v>
      </c>
      <c r="Q154" s="3"/>
      <c r="R154" s="3"/>
      <c r="S154" s="3"/>
      <c r="T154" s="3"/>
      <c r="U154" s="3"/>
      <c r="V154" s="3"/>
    </row>
    <row r="155" spans="1:23" x14ac:dyDescent="0.25">
      <c r="A155" s="42" t="s">
        <v>184</v>
      </c>
      <c r="B155" s="42" t="s">
        <v>219</v>
      </c>
      <c r="C155" s="42" t="s">
        <v>220</v>
      </c>
      <c r="D155" s="42" t="s">
        <v>191</v>
      </c>
      <c r="E155" s="3"/>
      <c r="F155" s="3" t="s">
        <v>150</v>
      </c>
      <c r="G155" s="3" t="s">
        <v>188</v>
      </c>
      <c r="H155" s="3"/>
      <c r="I155" s="3"/>
      <c r="J155" s="3"/>
      <c r="K155" s="42"/>
      <c r="L155" s="3"/>
      <c r="M155" s="3"/>
      <c r="N155" s="42">
        <v>35</v>
      </c>
      <c r="O155" s="42">
        <v>0.1</v>
      </c>
      <c r="P155" s="3">
        <v>4</v>
      </c>
      <c r="Q155" s="3"/>
      <c r="R155" s="3"/>
      <c r="S155" s="3"/>
      <c r="T155" s="3"/>
      <c r="U155" s="3"/>
      <c r="V155" s="3"/>
    </row>
    <row r="156" spans="1:23" x14ac:dyDescent="0.25">
      <c r="A156" s="42" t="s">
        <v>184</v>
      </c>
      <c r="B156" s="42" t="s">
        <v>219</v>
      </c>
      <c r="C156" s="42" t="s">
        <v>220</v>
      </c>
      <c r="D156" s="42" t="s">
        <v>191</v>
      </c>
      <c r="E156" s="3"/>
      <c r="F156" s="3" t="s">
        <v>10</v>
      </c>
      <c r="G156" s="3" t="s">
        <v>188</v>
      </c>
      <c r="H156" s="3">
        <v>54.9</v>
      </c>
      <c r="I156" s="3">
        <v>29.1</v>
      </c>
      <c r="J156" s="3">
        <v>9</v>
      </c>
      <c r="K156" s="42">
        <v>7.5</v>
      </c>
      <c r="L156" s="3" t="s">
        <v>126</v>
      </c>
      <c r="M156" s="3">
        <v>3</v>
      </c>
      <c r="N156" s="42"/>
      <c r="O156" s="42"/>
      <c r="P156" s="3">
        <v>1</v>
      </c>
      <c r="Q156" s="3"/>
      <c r="R156" s="3"/>
      <c r="S156" s="3"/>
      <c r="T156" s="3"/>
      <c r="U156" s="3">
        <v>3</v>
      </c>
      <c r="V156" s="3"/>
    </row>
    <row r="157" spans="1:23" x14ac:dyDescent="0.25">
      <c r="A157" s="3" t="s">
        <v>184</v>
      </c>
      <c r="B157" s="3" t="s">
        <v>219</v>
      </c>
      <c r="C157" s="3" t="s">
        <v>221</v>
      </c>
      <c r="D157" s="12" t="s">
        <v>191</v>
      </c>
      <c r="E157" s="3"/>
      <c r="F157" s="3" t="s">
        <v>150</v>
      </c>
      <c r="G157" s="3" t="s">
        <v>187</v>
      </c>
      <c r="H157" s="3"/>
      <c r="I157" s="3"/>
      <c r="J157" s="3"/>
      <c r="K157" s="42"/>
      <c r="L157" s="3"/>
      <c r="M157" s="3"/>
      <c r="N157" s="42">
        <v>30</v>
      </c>
      <c r="O157" s="42">
        <v>0.22</v>
      </c>
      <c r="P157" s="3">
        <v>2</v>
      </c>
      <c r="Q157" s="3"/>
      <c r="R157" s="3"/>
      <c r="S157" s="3"/>
      <c r="T157" s="3"/>
      <c r="U157" s="3"/>
      <c r="V157" s="3"/>
    </row>
    <row r="158" spans="1:23" x14ac:dyDescent="0.25">
      <c r="A158" s="42" t="s">
        <v>184</v>
      </c>
      <c r="B158" s="42" t="s">
        <v>219</v>
      </c>
      <c r="C158" s="42" t="s">
        <v>221</v>
      </c>
      <c r="D158" s="42" t="s">
        <v>191</v>
      </c>
      <c r="E158" s="3"/>
      <c r="F158" s="3" t="s">
        <v>10</v>
      </c>
      <c r="G158" s="3" t="s">
        <v>187</v>
      </c>
      <c r="H158" s="3">
        <v>27.7</v>
      </c>
      <c r="I158" s="3">
        <v>8</v>
      </c>
      <c r="J158" s="3">
        <v>2.5</v>
      </c>
      <c r="K158" s="42">
        <v>1.3</v>
      </c>
      <c r="L158" s="3" t="s">
        <v>127</v>
      </c>
      <c r="M158" s="3">
        <v>3</v>
      </c>
      <c r="N158" s="42"/>
      <c r="O158" s="42"/>
      <c r="P158" s="3">
        <v>2</v>
      </c>
      <c r="Q158" s="3"/>
      <c r="R158" s="3"/>
      <c r="S158" s="3"/>
      <c r="T158" s="3"/>
      <c r="U158" s="3">
        <v>2.5</v>
      </c>
      <c r="V158" s="3"/>
    </row>
    <row r="159" spans="1:23" x14ac:dyDescent="0.25">
      <c r="A159" s="42" t="s">
        <v>184</v>
      </c>
      <c r="B159" s="42" t="s">
        <v>219</v>
      </c>
      <c r="C159" s="42" t="s">
        <v>221</v>
      </c>
      <c r="D159" s="42" t="s">
        <v>191</v>
      </c>
      <c r="E159" s="3"/>
      <c r="F159" s="3" t="s">
        <v>10</v>
      </c>
      <c r="G159" s="3" t="s">
        <v>187</v>
      </c>
      <c r="H159" s="3">
        <v>35.1</v>
      </c>
      <c r="I159" s="3">
        <v>13</v>
      </c>
      <c r="J159" s="3">
        <v>4</v>
      </c>
      <c r="K159" s="42">
        <v>1</v>
      </c>
      <c r="L159" s="3" t="s">
        <v>126</v>
      </c>
      <c r="M159" s="3">
        <v>3.5</v>
      </c>
      <c r="N159" s="42"/>
      <c r="O159" s="42"/>
      <c r="P159" s="3">
        <v>2</v>
      </c>
      <c r="Q159" s="3"/>
      <c r="R159" s="3"/>
      <c r="S159" s="3"/>
      <c r="T159" s="3"/>
      <c r="U159" s="3">
        <v>2</v>
      </c>
      <c r="V159" s="3"/>
    </row>
    <row r="160" spans="1:23" x14ac:dyDescent="0.25">
      <c r="A160" s="42" t="s">
        <v>184</v>
      </c>
      <c r="B160" s="42" t="s">
        <v>219</v>
      </c>
      <c r="C160" s="42" t="s">
        <v>221</v>
      </c>
      <c r="D160" s="42" t="s">
        <v>191</v>
      </c>
      <c r="E160" s="3"/>
      <c r="F160" s="3" t="s">
        <v>10</v>
      </c>
      <c r="G160" s="3" t="s">
        <v>187</v>
      </c>
      <c r="H160" s="3">
        <v>30.9</v>
      </c>
      <c r="I160" s="3">
        <v>10</v>
      </c>
      <c r="J160" s="3">
        <v>5</v>
      </c>
      <c r="K160" s="42">
        <v>0.1</v>
      </c>
      <c r="L160" s="3" t="s">
        <v>126</v>
      </c>
      <c r="M160" s="3">
        <v>4</v>
      </c>
      <c r="N160" s="42"/>
      <c r="O160" s="42"/>
      <c r="P160" s="3">
        <v>2</v>
      </c>
      <c r="Q160" s="3"/>
      <c r="R160" s="3"/>
      <c r="S160" s="3"/>
      <c r="T160" s="3"/>
      <c r="U160" s="3"/>
      <c r="V160" s="3"/>
    </row>
    <row r="161" spans="1:23" x14ac:dyDescent="0.25">
      <c r="A161" s="42" t="s">
        <v>184</v>
      </c>
      <c r="B161" s="42" t="s">
        <v>219</v>
      </c>
      <c r="C161" s="42" t="s">
        <v>221</v>
      </c>
      <c r="D161" s="42" t="s">
        <v>191</v>
      </c>
      <c r="E161" s="3"/>
      <c r="F161" s="3" t="s">
        <v>10</v>
      </c>
      <c r="G161" s="3" t="s">
        <v>187</v>
      </c>
      <c r="H161" s="3">
        <v>30</v>
      </c>
      <c r="I161" s="3">
        <v>9</v>
      </c>
      <c r="J161" s="3">
        <v>3.5</v>
      </c>
      <c r="K161" s="42">
        <v>1.3</v>
      </c>
      <c r="L161" s="3" t="s">
        <v>126</v>
      </c>
      <c r="M161" s="3">
        <v>4</v>
      </c>
      <c r="N161" s="42"/>
      <c r="O161" s="42"/>
      <c r="P161" s="3">
        <v>2</v>
      </c>
      <c r="Q161" s="3"/>
      <c r="R161" s="3"/>
      <c r="S161" s="3"/>
      <c r="T161" s="3"/>
      <c r="U161" s="3">
        <v>1.3</v>
      </c>
      <c r="V161" s="3"/>
    </row>
    <row r="162" spans="1:23" x14ac:dyDescent="0.25">
      <c r="A162" s="42" t="s">
        <v>184</v>
      </c>
      <c r="B162" s="42" t="s">
        <v>219</v>
      </c>
      <c r="C162" s="42" t="s">
        <v>221</v>
      </c>
      <c r="D162" s="42" t="s">
        <v>191</v>
      </c>
      <c r="E162" s="3"/>
      <c r="F162" s="3" t="s">
        <v>150</v>
      </c>
      <c r="G162" s="3" t="s">
        <v>188</v>
      </c>
      <c r="H162" s="3"/>
      <c r="I162" s="3"/>
      <c r="J162" s="3"/>
      <c r="K162" s="42"/>
      <c r="L162" s="3"/>
      <c r="M162" s="3"/>
      <c r="N162" s="42">
        <v>20</v>
      </c>
      <c r="O162" s="42">
        <v>0.2</v>
      </c>
      <c r="P162" s="3">
        <v>2</v>
      </c>
      <c r="Q162" s="3"/>
      <c r="R162" s="3"/>
      <c r="S162" s="3"/>
      <c r="T162" s="3"/>
      <c r="U162" s="3"/>
      <c r="V162" s="3"/>
    </row>
    <row r="163" spans="1:23" x14ac:dyDescent="0.25">
      <c r="A163" s="42" t="s">
        <v>184</v>
      </c>
      <c r="B163" s="42" t="s">
        <v>219</v>
      </c>
      <c r="C163" s="42" t="s">
        <v>221</v>
      </c>
      <c r="D163" s="42" t="s">
        <v>191</v>
      </c>
      <c r="E163" s="3"/>
      <c r="F163" s="3" t="s">
        <v>10</v>
      </c>
      <c r="G163" s="3" t="s">
        <v>188</v>
      </c>
      <c r="H163" s="3">
        <v>21.7</v>
      </c>
      <c r="I163" s="3">
        <v>7</v>
      </c>
      <c r="J163" s="3">
        <v>2.5</v>
      </c>
      <c r="K163" s="42">
        <v>0.1</v>
      </c>
      <c r="L163" s="3" t="s">
        <v>127</v>
      </c>
      <c r="M163" s="3">
        <v>2</v>
      </c>
      <c r="N163" s="42"/>
      <c r="O163" s="42"/>
      <c r="P163" s="3">
        <v>2</v>
      </c>
      <c r="Q163" s="3"/>
      <c r="R163" s="3"/>
      <c r="S163" s="3"/>
      <c r="T163" s="3"/>
      <c r="U163" s="3">
        <v>0.5</v>
      </c>
      <c r="V163" s="3"/>
    </row>
    <row r="164" spans="1:23" x14ac:dyDescent="0.25">
      <c r="A164" s="42" t="s">
        <v>184</v>
      </c>
      <c r="B164" s="42" t="s">
        <v>219</v>
      </c>
      <c r="C164" s="42" t="s">
        <v>221</v>
      </c>
      <c r="D164" s="42" t="s">
        <v>191</v>
      </c>
      <c r="E164" s="3"/>
      <c r="F164" s="3" t="s">
        <v>10</v>
      </c>
      <c r="G164" s="3" t="s">
        <v>187</v>
      </c>
      <c r="H164" s="3">
        <v>14.5</v>
      </c>
      <c r="I164" s="3">
        <v>4.5</v>
      </c>
      <c r="J164" s="3">
        <v>1.4</v>
      </c>
      <c r="K164" s="42">
        <v>0.3</v>
      </c>
      <c r="L164" s="3" t="s">
        <v>127</v>
      </c>
      <c r="M164" s="3">
        <v>0.7</v>
      </c>
      <c r="N164" s="42"/>
      <c r="O164" s="42"/>
      <c r="P164" s="3">
        <v>2</v>
      </c>
      <c r="Q164" s="3"/>
      <c r="R164" s="3"/>
      <c r="S164" s="3"/>
      <c r="T164" s="3"/>
      <c r="U164" s="3">
        <v>4.5</v>
      </c>
      <c r="V164" s="3"/>
    </row>
    <row r="165" spans="1:23" x14ac:dyDescent="0.25">
      <c r="A165" s="42" t="s">
        <v>184</v>
      </c>
      <c r="B165" s="42" t="s">
        <v>219</v>
      </c>
      <c r="C165" s="42" t="s">
        <v>221</v>
      </c>
      <c r="D165" s="42" t="s">
        <v>191</v>
      </c>
      <c r="E165" s="3"/>
      <c r="F165" s="3" t="s">
        <v>150</v>
      </c>
      <c r="G165" s="3" t="s">
        <v>187</v>
      </c>
      <c r="H165" s="3"/>
      <c r="I165" s="3"/>
      <c r="J165" s="3"/>
      <c r="K165" s="42"/>
      <c r="L165" s="3"/>
      <c r="M165" s="3"/>
      <c r="N165" s="42">
        <v>12</v>
      </c>
      <c r="O165" s="42">
        <v>0.18</v>
      </c>
      <c r="P165" s="3">
        <v>3</v>
      </c>
      <c r="Q165" s="3"/>
      <c r="R165" s="3"/>
      <c r="S165" s="3"/>
      <c r="T165" s="3"/>
      <c r="U165" s="3"/>
      <c r="V165" s="3"/>
    </row>
    <row r="166" spans="1:23" x14ac:dyDescent="0.25">
      <c r="A166" s="42" t="s">
        <v>184</v>
      </c>
      <c r="B166" s="42" t="s">
        <v>219</v>
      </c>
      <c r="C166" s="42" t="s">
        <v>221</v>
      </c>
      <c r="D166" s="42" t="s">
        <v>191</v>
      </c>
      <c r="E166" s="3"/>
      <c r="F166" s="3" t="s">
        <v>10</v>
      </c>
      <c r="G166" s="3" t="s">
        <v>188</v>
      </c>
      <c r="H166" s="3">
        <v>22.5</v>
      </c>
      <c r="I166" s="3">
        <v>9</v>
      </c>
      <c r="J166" s="3">
        <v>2</v>
      </c>
      <c r="K166" s="42">
        <v>0.15</v>
      </c>
      <c r="L166" s="3" t="s">
        <v>127</v>
      </c>
      <c r="M166" s="3">
        <v>1.5</v>
      </c>
      <c r="N166" s="42"/>
      <c r="O166" s="42"/>
      <c r="P166" s="3">
        <v>2</v>
      </c>
      <c r="Q166" s="3"/>
      <c r="R166" s="3"/>
      <c r="S166" s="3"/>
      <c r="T166" s="3"/>
      <c r="U166" s="3">
        <v>1.2</v>
      </c>
      <c r="V166" s="3"/>
    </row>
    <row r="167" spans="1:23" x14ac:dyDescent="0.25">
      <c r="A167" s="42" t="s">
        <v>184</v>
      </c>
      <c r="B167" s="42" t="s">
        <v>219</v>
      </c>
      <c r="C167" s="42" t="s">
        <v>221</v>
      </c>
      <c r="D167" s="42" t="s">
        <v>191</v>
      </c>
      <c r="E167" s="42"/>
      <c r="F167" s="42" t="s">
        <v>10</v>
      </c>
      <c r="G167" s="3" t="s">
        <v>188</v>
      </c>
      <c r="H167" s="3">
        <v>34.9</v>
      </c>
      <c r="I167" s="3">
        <v>17</v>
      </c>
      <c r="J167" s="3">
        <v>3</v>
      </c>
      <c r="K167" s="42">
        <v>2</v>
      </c>
      <c r="L167" s="3" t="s">
        <v>126</v>
      </c>
      <c r="M167" s="3">
        <v>2</v>
      </c>
      <c r="N167" s="42"/>
      <c r="O167" s="42"/>
      <c r="P167" s="3">
        <v>2</v>
      </c>
      <c r="Q167" s="3">
        <v>3</v>
      </c>
      <c r="R167" s="3">
        <v>5</v>
      </c>
      <c r="S167" s="3"/>
      <c r="T167" s="3"/>
      <c r="U167" s="3">
        <v>2</v>
      </c>
      <c r="V167" s="3"/>
    </row>
    <row r="168" spans="1:23" x14ac:dyDescent="0.25">
      <c r="A168" s="42" t="s">
        <v>184</v>
      </c>
      <c r="B168" s="42" t="s">
        <v>219</v>
      </c>
      <c r="C168" s="42" t="s">
        <v>221</v>
      </c>
      <c r="D168" s="42" t="s">
        <v>191</v>
      </c>
      <c r="E168" s="42"/>
      <c r="F168" s="42" t="s">
        <v>11</v>
      </c>
      <c r="G168" s="3" t="s">
        <v>187</v>
      </c>
      <c r="H168" s="3">
        <v>8</v>
      </c>
      <c r="I168" s="3">
        <v>4</v>
      </c>
      <c r="J168" s="3"/>
      <c r="K168" s="42">
        <v>1.3</v>
      </c>
      <c r="L168" s="3"/>
      <c r="M168" s="3"/>
      <c r="N168" s="42"/>
      <c r="O168" s="42"/>
      <c r="P168" s="3">
        <v>1</v>
      </c>
      <c r="Q168" s="3"/>
      <c r="R168" s="3"/>
      <c r="S168" s="3"/>
      <c r="T168" s="3"/>
      <c r="U168" s="3">
        <v>3</v>
      </c>
      <c r="V168" s="3"/>
    </row>
    <row r="169" spans="1:23" x14ac:dyDescent="0.25">
      <c r="A169" s="42" t="s">
        <v>184</v>
      </c>
      <c r="B169" s="42" t="s">
        <v>219</v>
      </c>
      <c r="C169" s="42" t="s">
        <v>221</v>
      </c>
      <c r="D169" s="42" t="s">
        <v>191</v>
      </c>
      <c r="E169" s="42"/>
      <c r="F169" s="42" t="s">
        <v>11</v>
      </c>
      <c r="G169" s="3" t="s">
        <v>207</v>
      </c>
      <c r="H169" s="3">
        <v>60.5</v>
      </c>
      <c r="I169" s="3">
        <v>3.7</v>
      </c>
      <c r="J169" s="3"/>
      <c r="K169" s="42">
        <v>0</v>
      </c>
      <c r="L169" s="3"/>
      <c r="M169" s="3"/>
      <c r="N169" s="42"/>
      <c r="O169" s="42"/>
      <c r="P169" s="3">
        <v>4</v>
      </c>
      <c r="Q169" s="3"/>
      <c r="R169" s="3"/>
      <c r="S169" s="3"/>
      <c r="T169" s="3"/>
      <c r="U169" s="3">
        <v>2.5</v>
      </c>
      <c r="V169" s="3"/>
    </row>
    <row r="170" spans="1:23" x14ac:dyDescent="0.25">
      <c r="A170" s="42" t="s">
        <v>184</v>
      </c>
      <c r="B170" s="42" t="s">
        <v>219</v>
      </c>
      <c r="C170" s="42" t="s">
        <v>221</v>
      </c>
      <c r="D170" s="42" t="s">
        <v>191</v>
      </c>
      <c r="E170" s="3"/>
      <c r="F170" s="42" t="s">
        <v>11</v>
      </c>
      <c r="G170" s="3" t="s">
        <v>188</v>
      </c>
      <c r="H170" s="3">
        <v>86</v>
      </c>
      <c r="I170" s="3">
        <v>22.2</v>
      </c>
      <c r="J170" s="3"/>
      <c r="K170" s="42">
        <v>6</v>
      </c>
      <c r="L170" s="3"/>
      <c r="M170" s="3"/>
      <c r="N170" s="42"/>
      <c r="O170" s="42"/>
      <c r="P170" s="3">
        <v>2</v>
      </c>
      <c r="Q170" s="3"/>
      <c r="R170" s="3"/>
      <c r="S170" s="3"/>
      <c r="T170" s="3"/>
      <c r="U170" s="3">
        <v>6</v>
      </c>
      <c r="V170" s="3"/>
    </row>
    <row r="171" spans="1:23" x14ac:dyDescent="0.25">
      <c r="A171" s="42" t="s">
        <v>184</v>
      </c>
      <c r="B171" s="42" t="s">
        <v>219</v>
      </c>
      <c r="C171" s="42" t="s">
        <v>221</v>
      </c>
      <c r="D171" s="42" t="s">
        <v>191</v>
      </c>
      <c r="E171" s="3"/>
      <c r="F171" s="42" t="s">
        <v>11</v>
      </c>
      <c r="G171" s="42" t="s">
        <v>188</v>
      </c>
      <c r="H171" s="3">
        <v>69.8</v>
      </c>
      <c r="I171" s="3">
        <v>22.7</v>
      </c>
      <c r="J171" s="3"/>
      <c r="K171" s="42">
        <v>11.3</v>
      </c>
      <c r="L171" s="3"/>
      <c r="M171" s="3"/>
      <c r="N171" s="42"/>
      <c r="O171" s="42"/>
      <c r="P171" s="3">
        <v>2</v>
      </c>
      <c r="Q171" s="3"/>
      <c r="R171" s="3"/>
      <c r="S171" s="3"/>
      <c r="T171" s="3"/>
      <c r="U171" s="3">
        <v>4.5</v>
      </c>
      <c r="V171" s="3"/>
    </row>
    <row r="172" spans="1:23" x14ac:dyDescent="0.25">
      <c r="A172" s="42" t="s">
        <v>184</v>
      </c>
      <c r="B172" s="42" t="s">
        <v>219</v>
      </c>
      <c r="C172" s="42" t="s">
        <v>221</v>
      </c>
      <c r="D172" s="42" t="s">
        <v>191</v>
      </c>
      <c r="E172" s="3"/>
      <c r="F172" s="3" t="s">
        <v>150</v>
      </c>
      <c r="G172" s="42" t="s">
        <v>188</v>
      </c>
      <c r="I172" s="3"/>
      <c r="J172" s="3"/>
      <c r="K172" s="42"/>
      <c r="L172" s="3"/>
      <c r="M172" s="3"/>
      <c r="N172" s="3">
        <v>20</v>
      </c>
      <c r="O172" s="42">
        <v>0.27</v>
      </c>
      <c r="P172" s="3">
        <v>2</v>
      </c>
      <c r="Q172" s="3"/>
      <c r="R172" s="3"/>
      <c r="S172" s="3"/>
      <c r="T172" s="3"/>
      <c r="V172" s="3"/>
    </row>
    <row r="173" spans="1:23" x14ac:dyDescent="0.25">
      <c r="A173" s="42" t="s">
        <v>184</v>
      </c>
      <c r="B173" s="42" t="s">
        <v>219</v>
      </c>
      <c r="C173" s="42" t="s">
        <v>221</v>
      </c>
      <c r="D173" s="42" t="s">
        <v>191</v>
      </c>
      <c r="E173" s="3"/>
      <c r="F173" s="3" t="s">
        <v>150</v>
      </c>
      <c r="G173" s="42" t="s">
        <v>188</v>
      </c>
      <c r="I173" s="3"/>
      <c r="J173" s="3"/>
      <c r="K173" s="42"/>
      <c r="L173" s="3"/>
      <c r="M173" s="3"/>
      <c r="N173" s="3">
        <v>43</v>
      </c>
      <c r="O173" s="42">
        <v>0.55000000000000004</v>
      </c>
      <c r="P173" s="3">
        <v>3</v>
      </c>
      <c r="Q173" s="3"/>
      <c r="R173" s="3"/>
      <c r="S173" s="3"/>
      <c r="T173" s="3"/>
      <c r="U173" s="3"/>
      <c r="V173" s="3"/>
    </row>
    <row r="174" spans="1:23" x14ac:dyDescent="0.25">
      <c r="A174" s="42" t="s">
        <v>184</v>
      </c>
      <c r="B174" s="42" t="s">
        <v>219</v>
      </c>
      <c r="C174" s="42" t="s">
        <v>221</v>
      </c>
      <c r="D174" s="42" t="s">
        <v>191</v>
      </c>
      <c r="E174" s="3"/>
      <c r="F174" s="3" t="s">
        <v>150</v>
      </c>
      <c r="G174" s="42" t="s">
        <v>188</v>
      </c>
      <c r="I174" s="3"/>
      <c r="J174" s="3"/>
      <c r="K174" s="42"/>
      <c r="L174" s="3"/>
      <c r="M174" s="3"/>
      <c r="N174" s="3">
        <v>45</v>
      </c>
      <c r="O174" s="42">
        <v>1.1499999999999999</v>
      </c>
      <c r="P174" s="3">
        <v>1</v>
      </c>
      <c r="Q174" s="3"/>
      <c r="R174" s="3"/>
      <c r="S174" s="3"/>
      <c r="T174" s="3"/>
      <c r="U174" s="3"/>
      <c r="V174" s="3"/>
    </row>
    <row r="175" spans="1:23" x14ac:dyDescent="0.25">
      <c r="A175" s="42" t="s">
        <v>184</v>
      </c>
      <c r="B175" s="42" t="s">
        <v>219</v>
      </c>
      <c r="C175" s="42" t="s">
        <v>221</v>
      </c>
      <c r="D175" s="42" t="s">
        <v>191</v>
      </c>
      <c r="E175" s="42"/>
      <c r="F175" s="42" t="s">
        <v>11</v>
      </c>
      <c r="G175" s="42" t="s">
        <v>188</v>
      </c>
      <c r="H175" s="40">
        <v>50.1</v>
      </c>
      <c r="I175" s="42">
        <v>22.8</v>
      </c>
      <c r="J175" s="42"/>
      <c r="K175" s="42">
        <v>15.5</v>
      </c>
      <c r="L175" s="42"/>
      <c r="M175" s="42"/>
      <c r="N175" s="42"/>
      <c r="O175" s="42"/>
      <c r="P175" s="42">
        <v>1</v>
      </c>
      <c r="Q175" s="42"/>
      <c r="R175" s="42"/>
      <c r="S175" s="42"/>
      <c r="T175" s="42"/>
      <c r="U175" s="42">
        <v>15</v>
      </c>
      <c r="V175" s="42"/>
      <c r="W175" s="40"/>
    </row>
    <row r="176" spans="1:23" x14ac:dyDescent="0.25">
      <c r="A176" s="42" t="s">
        <v>184</v>
      </c>
      <c r="B176" s="42" t="s">
        <v>219</v>
      </c>
      <c r="C176" s="42" t="s">
        <v>221</v>
      </c>
      <c r="D176" s="42" t="s">
        <v>191</v>
      </c>
      <c r="E176" s="42"/>
      <c r="F176" s="42" t="s">
        <v>10</v>
      </c>
      <c r="G176" s="42" t="s">
        <v>187</v>
      </c>
      <c r="H176" s="40">
        <v>37.6</v>
      </c>
      <c r="I176" s="42">
        <v>12.4</v>
      </c>
      <c r="J176" s="42">
        <v>6</v>
      </c>
      <c r="K176" s="42">
        <v>0</v>
      </c>
      <c r="L176" s="42" t="s">
        <v>126</v>
      </c>
      <c r="M176" s="42">
        <v>1.5</v>
      </c>
      <c r="N176" s="42"/>
      <c r="O176" s="42"/>
      <c r="P176" s="42">
        <v>1</v>
      </c>
      <c r="Q176" s="42"/>
      <c r="R176" s="42"/>
      <c r="S176" s="42"/>
      <c r="T176" s="42"/>
      <c r="U176" s="42"/>
      <c r="V176" s="42"/>
      <c r="W176" s="40"/>
    </row>
    <row r="177" spans="1:22" x14ac:dyDescent="0.25">
      <c r="A177" s="42" t="s">
        <v>184</v>
      </c>
      <c r="B177" s="42" t="s">
        <v>219</v>
      </c>
      <c r="C177" s="42" t="s">
        <v>221</v>
      </c>
      <c r="D177" s="42" t="s">
        <v>191</v>
      </c>
      <c r="E177" s="3"/>
      <c r="F177" s="3" t="s">
        <v>150</v>
      </c>
      <c r="G177" s="42" t="s">
        <v>188</v>
      </c>
      <c r="I177" s="3"/>
      <c r="J177" s="3"/>
      <c r="K177" s="42"/>
      <c r="L177" s="3"/>
      <c r="M177" s="3"/>
      <c r="N177" s="3">
        <v>19</v>
      </c>
      <c r="O177" s="42">
        <v>0.15</v>
      </c>
      <c r="P177" s="3">
        <v>2</v>
      </c>
      <c r="Q177" s="3"/>
      <c r="R177" s="3"/>
      <c r="S177" s="3"/>
      <c r="T177" s="3"/>
      <c r="U177" s="3"/>
      <c r="V177" s="3"/>
    </row>
    <row r="178" spans="1:22" x14ac:dyDescent="0.25">
      <c r="A178" s="42" t="s">
        <v>184</v>
      </c>
      <c r="B178" s="42" t="s">
        <v>219</v>
      </c>
      <c r="C178" s="42" t="s">
        <v>221</v>
      </c>
      <c r="D178" s="42" t="s">
        <v>191</v>
      </c>
      <c r="E178" s="3"/>
      <c r="F178" s="42" t="s">
        <v>150</v>
      </c>
      <c r="G178" s="42" t="s">
        <v>188</v>
      </c>
      <c r="I178" s="3"/>
      <c r="J178" s="3"/>
      <c r="K178" s="42"/>
      <c r="L178" s="3"/>
      <c r="M178" s="3"/>
      <c r="N178" s="3">
        <v>14</v>
      </c>
      <c r="O178" s="42">
        <v>0.2</v>
      </c>
      <c r="P178" s="3">
        <v>3</v>
      </c>
      <c r="Q178" s="3"/>
      <c r="R178" s="3"/>
      <c r="S178" s="3"/>
      <c r="T178" s="3"/>
      <c r="U178" s="3"/>
      <c r="V178" s="3"/>
    </row>
    <row r="179" spans="1:22" x14ac:dyDescent="0.25">
      <c r="A179" s="42" t="s">
        <v>184</v>
      </c>
      <c r="B179" s="42" t="s">
        <v>219</v>
      </c>
      <c r="C179" s="42" t="s">
        <v>221</v>
      </c>
      <c r="D179" s="42" t="s">
        <v>191</v>
      </c>
      <c r="E179" s="3"/>
      <c r="F179" s="42" t="s">
        <v>150</v>
      </c>
      <c r="G179" s="42" t="s">
        <v>188</v>
      </c>
      <c r="I179" s="3"/>
      <c r="J179" s="3"/>
      <c r="K179" s="42"/>
      <c r="L179" s="3"/>
      <c r="M179" s="3"/>
      <c r="N179" s="3">
        <v>22</v>
      </c>
      <c r="O179" s="42">
        <v>0.7</v>
      </c>
      <c r="P179" s="3">
        <v>2</v>
      </c>
      <c r="Q179" s="3"/>
      <c r="R179" s="3"/>
      <c r="S179" s="3"/>
      <c r="T179" s="3"/>
      <c r="U179" s="3"/>
      <c r="V179" s="3"/>
    </row>
    <row r="180" spans="1:22" x14ac:dyDescent="0.25">
      <c r="A180" s="42" t="s">
        <v>184</v>
      </c>
      <c r="B180" s="42" t="s">
        <v>219</v>
      </c>
      <c r="C180" s="42" t="s">
        <v>221</v>
      </c>
      <c r="D180" s="42" t="s">
        <v>191</v>
      </c>
      <c r="E180" s="3"/>
      <c r="F180" s="42" t="s">
        <v>150</v>
      </c>
      <c r="G180" s="42" t="s">
        <v>188</v>
      </c>
      <c r="I180" s="3"/>
      <c r="J180" s="3"/>
      <c r="K180" s="42"/>
      <c r="L180" s="3"/>
      <c r="M180" s="3"/>
      <c r="N180" s="3">
        <v>19</v>
      </c>
      <c r="O180" s="42">
        <v>0.13</v>
      </c>
      <c r="P180" s="3">
        <v>4</v>
      </c>
      <c r="Q180" s="3"/>
      <c r="R180" s="3"/>
      <c r="S180" s="3"/>
      <c r="T180" s="3"/>
      <c r="U180" s="3"/>
      <c r="V180" s="3"/>
    </row>
    <row r="181" spans="1:22" x14ac:dyDescent="0.25">
      <c r="A181" s="42" t="s">
        <v>184</v>
      </c>
      <c r="B181" s="42" t="s">
        <v>219</v>
      </c>
      <c r="C181" s="42" t="s">
        <v>221</v>
      </c>
      <c r="D181" s="42" t="s">
        <v>191</v>
      </c>
      <c r="E181" s="3"/>
      <c r="F181" s="42" t="s">
        <v>150</v>
      </c>
      <c r="G181" s="42" t="s">
        <v>188</v>
      </c>
      <c r="I181" s="3"/>
      <c r="J181" s="3"/>
      <c r="K181" s="42"/>
      <c r="L181" s="3"/>
      <c r="M181" s="3"/>
      <c r="N181" s="3">
        <v>39</v>
      </c>
      <c r="O181" s="42">
        <v>0.1</v>
      </c>
      <c r="P181" s="3">
        <v>5</v>
      </c>
      <c r="Q181" s="3"/>
      <c r="R181" s="3"/>
      <c r="S181" s="3"/>
      <c r="T181" s="3"/>
      <c r="U181" s="3"/>
      <c r="V181" s="3"/>
    </row>
    <row r="182" spans="1:22" x14ac:dyDescent="0.25">
      <c r="A182" s="42" t="s">
        <v>184</v>
      </c>
      <c r="B182" s="42" t="s">
        <v>219</v>
      </c>
      <c r="C182" s="42" t="s">
        <v>221</v>
      </c>
      <c r="D182" s="42" t="s">
        <v>191</v>
      </c>
      <c r="E182" s="3"/>
      <c r="F182" s="42" t="s">
        <v>150</v>
      </c>
      <c r="G182" s="42" t="s">
        <v>188</v>
      </c>
      <c r="I182" s="3"/>
      <c r="J182" s="3"/>
      <c r="K182" s="42"/>
      <c r="L182" s="3"/>
      <c r="M182" s="3"/>
      <c r="N182" s="3">
        <v>57</v>
      </c>
      <c r="O182" s="42">
        <v>0.2</v>
      </c>
      <c r="P182" s="3">
        <v>5</v>
      </c>
      <c r="Q182" s="3"/>
      <c r="R182" s="3"/>
      <c r="S182" s="3"/>
      <c r="T182" s="3"/>
      <c r="U182" s="3"/>
      <c r="V182" s="3"/>
    </row>
    <row r="183" spans="1:22" x14ac:dyDescent="0.25">
      <c r="A183" s="42" t="s">
        <v>184</v>
      </c>
      <c r="B183" s="42" t="s">
        <v>219</v>
      </c>
      <c r="C183" s="42" t="s">
        <v>221</v>
      </c>
      <c r="D183" s="42" t="s">
        <v>191</v>
      </c>
      <c r="E183" s="3"/>
      <c r="F183" s="42" t="s">
        <v>150</v>
      </c>
      <c r="G183" s="42" t="s">
        <v>188</v>
      </c>
      <c r="I183" s="3"/>
      <c r="J183" s="3"/>
      <c r="K183" s="42"/>
      <c r="L183" s="3"/>
      <c r="M183" s="3"/>
      <c r="N183" s="3">
        <v>20</v>
      </c>
      <c r="O183" s="42">
        <v>0.15</v>
      </c>
      <c r="P183" s="3">
        <v>2</v>
      </c>
      <c r="Q183" s="3"/>
      <c r="R183" s="3"/>
      <c r="S183" s="3"/>
      <c r="T183" s="3"/>
      <c r="U183" s="3"/>
      <c r="V183" s="3"/>
    </row>
    <row r="184" spans="1:22" x14ac:dyDescent="0.25">
      <c r="A184" s="42" t="s">
        <v>184</v>
      </c>
      <c r="B184" s="42" t="s">
        <v>219</v>
      </c>
      <c r="C184" s="42" t="s">
        <v>221</v>
      </c>
      <c r="D184" s="42" t="s">
        <v>191</v>
      </c>
      <c r="E184" s="3"/>
      <c r="F184" s="42" t="s">
        <v>150</v>
      </c>
      <c r="G184" s="42" t="s">
        <v>188</v>
      </c>
      <c r="I184" s="3"/>
      <c r="J184" s="3"/>
      <c r="K184" s="42"/>
      <c r="L184" s="3"/>
      <c r="M184" s="3"/>
      <c r="N184" s="3">
        <v>16</v>
      </c>
      <c r="O184" s="42">
        <v>0.11</v>
      </c>
      <c r="P184" s="3">
        <v>2</v>
      </c>
      <c r="Q184" s="3"/>
      <c r="R184" s="3"/>
      <c r="S184" s="3"/>
      <c r="T184" s="3"/>
      <c r="U184" s="3"/>
      <c r="V184" s="3"/>
    </row>
    <row r="185" spans="1:22" x14ac:dyDescent="0.25">
      <c r="A185" s="42" t="s">
        <v>184</v>
      </c>
      <c r="B185" s="42" t="s">
        <v>219</v>
      </c>
      <c r="C185" s="42" t="s">
        <v>221</v>
      </c>
      <c r="D185" s="42" t="s">
        <v>191</v>
      </c>
      <c r="E185" s="3"/>
      <c r="F185" s="3" t="s">
        <v>11</v>
      </c>
      <c r="G185" s="42" t="s">
        <v>188</v>
      </c>
      <c r="H185" s="3">
        <v>54.6</v>
      </c>
      <c r="I185" s="3">
        <v>31</v>
      </c>
      <c r="J185" s="3"/>
      <c r="K185" s="42">
        <v>7.2</v>
      </c>
      <c r="L185" s="3"/>
      <c r="M185" s="3"/>
      <c r="N185" s="42"/>
      <c r="O185" s="42"/>
      <c r="P185" s="3">
        <v>1</v>
      </c>
      <c r="Q185" s="3"/>
      <c r="R185" s="3"/>
      <c r="S185" s="3"/>
      <c r="T185" s="3"/>
      <c r="U185" s="3">
        <v>7</v>
      </c>
      <c r="V185" s="3"/>
    </row>
    <row r="186" spans="1:22" x14ac:dyDescent="0.25">
      <c r="A186" s="3" t="s">
        <v>184</v>
      </c>
      <c r="B186" s="3" t="s">
        <v>219</v>
      </c>
      <c r="C186" s="3" t="s">
        <v>223</v>
      </c>
      <c r="D186" s="12" t="s">
        <v>191</v>
      </c>
      <c r="E186" s="3">
        <v>984</v>
      </c>
      <c r="F186" s="3" t="s">
        <v>10</v>
      </c>
      <c r="G186" s="3" t="s">
        <v>187</v>
      </c>
      <c r="H186" s="3">
        <v>33.5</v>
      </c>
      <c r="I186" s="3">
        <v>11.8</v>
      </c>
      <c r="J186" s="3">
        <v>8</v>
      </c>
      <c r="K186" s="42">
        <v>2.2000000000000002</v>
      </c>
      <c r="L186" s="3" t="s">
        <v>127</v>
      </c>
      <c r="M186" s="3">
        <v>0.5</v>
      </c>
      <c r="N186" s="42"/>
      <c r="O186" s="42"/>
      <c r="P186" s="3">
        <v>1</v>
      </c>
      <c r="Q186" s="3"/>
      <c r="R186" s="3"/>
      <c r="S186" s="3"/>
      <c r="T186" s="3"/>
      <c r="U186" s="3">
        <v>5</v>
      </c>
      <c r="V186" s="3"/>
    </row>
    <row r="187" spans="1:22" x14ac:dyDescent="0.25">
      <c r="A187" s="42" t="s">
        <v>184</v>
      </c>
      <c r="B187" s="42" t="s">
        <v>219</v>
      </c>
      <c r="C187" s="42" t="s">
        <v>223</v>
      </c>
      <c r="D187" s="42" t="s">
        <v>191</v>
      </c>
      <c r="E187" s="3"/>
      <c r="F187" s="3" t="s">
        <v>150</v>
      </c>
      <c r="G187" s="3" t="s">
        <v>187</v>
      </c>
      <c r="H187" s="3"/>
      <c r="I187" s="3"/>
      <c r="J187" s="3"/>
      <c r="K187" s="42"/>
      <c r="L187" s="3"/>
      <c r="M187" s="3"/>
      <c r="N187" s="42">
        <v>38</v>
      </c>
      <c r="O187" s="42">
        <v>0.22</v>
      </c>
      <c r="P187" s="3">
        <v>2</v>
      </c>
      <c r="Q187" s="3"/>
      <c r="R187" s="3"/>
      <c r="S187" s="3"/>
      <c r="T187" s="3"/>
      <c r="U187" s="3"/>
      <c r="V187" s="3"/>
    </row>
    <row r="188" spans="1:22" x14ac:dyDescent="0.25">
      <c r="A188" s="42" t="s">
        <v>184</v>
      </c>
      <c r="B188" s="42" t="s">
        <v>219</v>
      </c>
      <c r="C188" s="42" t="s">
        <v>223</v>
      </c>
      <c r="D188" s="42" t="s">
        <v>191</v>
      </c>
      <c r="E188" s="3"/>
      <c r="F188" s="3" t="s">
        <v>150</v>
      </c>
      <c r="G188" s="3" t="s">
        <v>187</v>
      </c>
      <c r="H188" s="3"/>
      <c r="I188" s="3"/>
      <c r="J188" s="3"/>
      <c r="K188" s="42"/>
      <c r="L188" s="3"/>
      <c r="M188" s="3"/>
      <c r="N188" s="42">
        <v>16</v>
      </c>
      <c r="O188" s="42">
        <v>0.14000000000000001</v>
      </c>
      <c r="P188" s="3">
        <v>3</v>
      </c>
      <c r="Q188" s="3"/>
      <c r="R188" s="3"/>
      <c r="S188" s="3"/>
      <c r="T188" s="3"/>
      <c r="U188" s="3"/>
      <c r="V188" s="3"/>
    </row>
    <row r="189" spans="1:22" x14ac:dyDescent="0.25">
      <c r="A189" s="42" t="s">
        <v>184</v>
      </c>
      <c r="B189" s="42" t="s">
        <v>219</v>
      </c>
      <c r="C189" s="42" t="s">
        <v>223</v>
      </c>
      <c r="D189" s="42" t="s">
        <v>191</v>
      </c>
      <c r="E189" s="3"/>
      <c r="F189" s="3" t="s">
        <v>150</v>
      </c>
      <c r="G189" s="3" t="s">
        <v>187</v>
      </c>
      <c r="H189" s="3"/>
      <c r="I189" s="3"/>
      <c r="J189" s="3"/>
      <c r="K189" s="42"/>
      <c r="L189" s="3"/>
      <c r="M189" s="3"/>
      <c r="N189" s="42">
        <v>10</v>
      </c>
      <c r="O189" s="42">
        <v>0.19</v>
      </c>
      <c r="P189" s="3">
        <v>3</v>
      </c>
      <c r="Q189" s="3"/>
      <c r="R189" s="3"/>
      <c r="S189" s="3"/>
      <c r="T189" s="3"/>
      <c r="U189" s="3"/>
      <c r="V189" s="3"/>
    </row>
    <row r="190" spans="1:22" x14ac:dyDescent="0.25">
      <c r="A190" s="42" t="s">
        <v>184</v>
      </c>
      <c r="B190" s="42" t="s">
        <v>219</v>
      </c>
      <c r="C190" s="42" t="s">
        <v>223</v>
      </c>
      <c r="D190" s="42" t="s">
        <v>191</v>
      </c>
      <c r="E190" s="3"/>
      <c r="F190" s="3" t="s">
        <v>150</v>
      </c>
      <c r="G190" s="3" t="s">
        <v>187</v>
      </c>
      <c r="H190" s="3"/>
      <c r="I190" s="3"/>
      <c r="J190" s="3"/>
      <c r="K190" s="42"/>
      <c r="L190" s="3"/>
      <c r="M190" s="3"/>
      <c r="N190" s="42">
        <v>14</v>
      </c>
      <c r="O190" s="42">
        <v>0.13</v>
      </c>
      <c r="P190" s="3">
        <v>3</v>
      </c>
      <c r="Q190" s="3"/>
      <c r="R190" s="3"/>
      <c r="S190" s="3"/>
      <c r="T190" s="3"/>
      <c r="U190" s="3"/>
      <c r="V190" s="3"/>
    </row>
    <row r="191" spans="1:22" x14ac:dyDescent="0.25">
      <c r="A191" s="42" t="s">
        <v>184</v>
      </c>
      <c r="B191" s="42" t="s">
        <v>219</v>
      </c>
      <c r="C191" s="42" t="s">
        <v>223</v>
      </c>
      <c r="D191" s="42" t="s">
        <v>191</v>
      </c>
      <c r="E191" s="3"/>
      <c r="F191" s="3" t="s">
        <v>150</v>
      </c>
      <c r="G191" s="3" t="s">
        <v>187</v>
      </c>
      <c r="H191" s="3"/>
      <c r="I191" s="3"/>
      <c r="J191" s="3"/>
      <c r="K191" s="42"/>
      <c r="L191" s="3"/>
      <c r="M191" s="3"/>
      <c r="N191" s="42">
        <v>16</v>
      </c>
      <c r="O191" s="42">
        <v>0.19</v>
      </c>
      <c r="P191" s="3">
        <v>3</v>
      </c>
      <c r="Q191" s="3"/>
      <c r="R191" s="3"/>
      <c r="S191" s="3"/>
      <c r="T191" s="3"/>
      <c r="U191" s="3"/>
      <c r="V191" s="3"/>
    </row>
    <row r="192" spans="1:22" x14ac:dyDescent="0.25">
      <c r="A192" s="42" t="s">
        <v>184</v>
      </c>
      <c r="B192" s="42" t="s">
        <v>219</v>
      </c>
      <c r="C192" s="42" t="s">
        <v>223</v>
      </c>
      <c r="D192" s="42" t="s">
        <v>191</v>
      </c>
      <c r="E192" s="3"/>
      <c r="F192" s="3" t="s">
        <v>11</v>
      </c>
      <c r="G192" s="3" t="s">
        <v>187</v>
      </c>
      <c r="H192" s="3">
        <v>8.6</v>
      </c>
      <c r="I192" s="3">
        <v>1.7</v>
      </c>
      <c r="J192" s="3"/>
      <c r="K192" s="42">
        <v>1.5</v>
      </c>
      <c r="L192" s="3"/>
      <c r="M192" s="3"/>
      <c r="N192" s="42"/>
      <c r="O192" s="42"/>
      <c r="P192" s="3">
        <v>2</v>
      </c>
      <c r="Q192" s="3"/>
      <c r="R192" s="3"/>
      <c r="S192" s="3"/>
      <c r="T192" s="3"/>
      <c r="U192" s="3">
        <v>1.6</v>
      </c>
      <c r="V192" s="3"/>
    </row>
    <row r="193" spans="1:23" x14ac:dyDescent="0.25">
      <c r="A193" s="42" t="s">
        <v>184</v>
      </c>
      <c r="B193" s="42" t="s">
        <v>219</v>
      </c>
      <c r="C193" s="42" t="s">
        <v>223</v>
      </c>
      <c r="D193" s="42" t="s">
        <v>191</v>
      </c>
      <c r="E193" s="3"/>
      <c r="F193" s="3" t="s">
        <v>150</v>
      </c>
      <c r="G193" s="3" t="s">
        <v>187</v>
      </c>
      <c r="H193" s="3"/>
      <c r="I193" s="3"/>
      <c r="J193" s="3"/>
      <c r="K193" s="42"/>
      <c r="L193" s="3"/>
      <c r="M193" s="3"/>
      <c r="N193" s="42">
        <v>20</v>
      </c>
      <c r="O193" s="42">
        <v>0.15</v>
      </c>
      <c r="P193" s="3">
        <v>2</v>
      </c>
      <c r="Q193" s="3"/>
      <c r="R193" s="3"/>
      <c r="S193" s="3"/>
      <c r="T193" s="3"/>
      <c r="U193" s="3"/>
      <c r="V193" s="3"/>
    </row>
    <row r="194" spans="1:23" x14ac:dyDescent="0.25">
      <c r="A194" s="42" t="s">
        <v>184</v>
      </c>
      <c r="B194" s="42" t="s">
        <v>219</v>
      </c>
      <c r="C194" s="42" t="s">
        <v>223</v>
      </c>
      <c r="D194" s="42" t="s">
        <v>191</v>
      </c>
      <c r="E194" s="3"/>
      <c r="F194" s="3" t="s">
        <v>150</v>
      </c>
      <c r="G194" s="3" t="s">
        <v>187</v>
      </c>
      <c r="H194" s="3"/>
      <c r="I194" s="3"/>
      <c r="J194" s="3"/>
      <c r="K194" s="42"/>
      <c r="L194" s="3"/>
      <c r="M194" s="3"/>
      <c r="N194" s="42">
        <v>20</v>
      </c>
      <c r="O194" s="42">
        <v>0.14000000000000001</v>
      </c>
      <c r="P194" s="3">
        <v>2</v>
      </c>
      <c r="Q194" s="3"/>
      <c r="R194" s="3"/>
      <c r="S194" s="3"/>
      <c r="T194" s="3"/>
      <c r="U194" s="3"/>
      <c r="V194" s="3"/>
    </row>
    <row r="195" spans="1:23" x14ac:dyDescent="0.25">
      <c r="A195" s="42" t="s">
        <v>184</v>
      </c>
      <c r="B195" s="42" t="s">
        <v>219</v>
      </c>
      <c r="C195" s="42" t="s">
        <v>223</v>
      </c>
      <c r="D195" s="42" t="s">
        <v>191</v>
      </c>
      <c r="E195" s="3"/>
      <c r="F195" s="3" t="s">
        <v>10</v>
      </c>
      <c r="G195" s="3" t="s">
        <v>187</v>
      </c>
      <c r="H195" s="3">
        <v>31.1</v>
      </c>
      <c r="I195" s="3">
        <v>12</v>
      </c>
      <c r="J195" s="3">
        <v>8</v>
      </c>
      <c r="K195" s="42">
        <v>4</v>
      </c>
      <c r="L195" s="3" t="s">
        <v>127</v>
      </c>
      <c r="M195" s="3">
        <v>0.5</v>
      </c>
      <c r="N195" s="42"/>
      <c r="O195" s="42"/>
      <c r="P195" s="3">
        <v>1</v>
      </c>
      <c r="Q195" s="3"/>
      <c r="R195" s="3"/>
      <c r="S195" s="3"/>
      <c r="T195" s="3"/>
      <c r="U195" s="3">
        <v>4</v>
      </c>
      <c r="V195" s="3"/>
    </row>
    <row r="196" spans="1:23" x14ac:dyDescent="0.25">
      <c r="A196" s="42" t="s">
        <v>184</v>
      </c>
      <c r="B196" s="42" t="s">
        <v>219</v>
      </c>
      <c r="C196" s="42" t="s">
        <v>223</v>
      </c>
      <c r="D196" s="42" t="s">
        <v>191</v>
      </c>
      <c r="E196" s="3"/>
      <c r="F196" s="3" t="s">
        <v>10</v>
      </c>
      <c r="G196" s="3" t="s">
        <v>187</v>
      </c>
      <c r="H196" s="3">
        <v>38.799999999999997</v>
      </c>
      <c r="I196" s="3">
        <v>18</v>
      </c>
      <c r="J196" s="3">
        <v>10</v>
      </c>
      <c r="K196" s="42">
        <v>2</v>
      </c>
      <c r="L196" s="3" t="s">
        <v>127</v>
      </c>
      <c r="M196" s="3">
        <v>1</v>
      </c>
      <c r="N196" s="42"/>
      <c r="O196" s="42"/>
      <c r="P196" s="3">
        <v>1</v>
      </c>
      <c r="Q196" s="3"/>
      <c r="R196" s="3"/>
      <c r="S196" s="3"/>
      <c r="T196" s="3"/>
      <c r="U196" s="3">
        <v>4</v>
      </c>
      <c r="V196" s="3"/>
    </row>
    <row r="197" spans="1:23" s="40" customFormat="1" x14ac:dyDescent="0.25">
      <c r="A197" s="42" t="s">
        <v>184</v>
      </c>
      <c r="B197" s="42" t="s">
        <v>219</v>
      </c>
      <c r="C197" s="42" t="s">
        <v>223</v>
      </c>
      <c r="D197" s="42" t="s">
        <v>191</v>
      </c>
      <c r="E197" s="3"/>
      <c r="F197" s="3" t="s">
        <v>150</v>
      </c>
      <c r="G197" s="3" t="s">
        <v>187</v>
      </c>
      <c r="H197" s="3"/>
      <c r="I197" s="3"/>
      <c r="J197" s="3"/>
      <c r="K197" s="42"/>
      <c r="L197" s="3"/>
      <c r="M197" s="3"/>
      <c r="N197" s="42">
        <v>21</v>
      </c>
      <c r="O197" s="42">
        <v>0.14000000000000001</v>
      </c>
      <c r="P197" s="3">
        <v>3</v>
      </c>
      <c r="Q197" s="3"/>
      <c r="R197" s="3"/>
      <c r="S197" s="3"/>
      <c r="T197" s="3"/>
      <c r="U197" s="3"/>
      <c r="V197" s="3"/>
      <c r="W197"/>
    </row>
    <row r="198" spans="1:23" x14ac:dyDescent="0.25">
      <c r="A198" s="42" t="s">
        <v>184</v>
      </c>
      <c r="B198" s="42" t="s">
        <v>219</v>
      </c>
      <c r="C198" s="42" t="s">
        <v>223</v>
      </c>
      <c r="D198" s="42" t="s">
        <v>191</v>
      </c>
      <c r="E198" s="3"/>
      <c r="F198" s="3" t="s">
        <v>10</v>
      </c>
      <c r="G198" s="3" t="s">
        <v>188</v>
      </c>
      <c r="H198" s="3">
        <v>46.4</v>
      </c>
      <c r="I198" s="3">
        <v>26</v>
      </c>
      <c r="J198" s="3">
        <v>11</v>
      </c>
      <c r="K198" s="42">
        <v>4</v>
      </c>
      <c r="L198" s="3" t="s">
        <v>126</v>
      </c>
      <c r="M198" s="3">
        <v>1.5</v>
      </c>
      <c r="N198" s="42"/>
      <c r="O198" s="42"/>
      <c r="P198" s="3">
        <v>1</v>
      </c>
      <c r="Q198" s="3"/>
      <c r="R198" s="3"/>
      <c r="S198" s="3"/>
      <c r="T198" s="3"/>
      <c r="U198" s="3">
        <v>3</v>
      </c>
      <c r="V198" s="3"/>
    </row>
    <row r="199" spans="1:23" x14ac:dyDescent="0.25">
      <c r="A199" s="42" t="s">
        <v>184</v>
      </c>
      <c r="B199" s="42" t="s">
        <v>219</v>
      </c>
      <c r="C199" s="42" t="s">
        <v>223</v>
      </c>
      <c r="D199" s="42" t="s">
        <v>191</v>
      </c>
      <c r="E199" s="3"/>
      <c r="F199" s="3" t="s">
        <v>150</v>
      </c>
      <c r="G199" s="3" t="s">
        <v>187</v>
      </c>
      <c r="H199" s="3"/>
      <c r="I199" s="3"/>
      <c r="J199" s="3"/>
      <c r="K199" s="42"/>
      <c r="L199" s="3"/>
      <c r="M199" s="3"/>
      <c r="N199" s="42">
        <v>11</v>
      </c>
      <c r="O199" s="42">
        <v>0.2</v>
      </c>
      <c r="P199" s="3">
        <v>2</v>
      </c>
      <c r="Q199" s="3"/>
      <c r="R199" s="3"/>
      <c r="S199" s="3"/>
      <c r="T199" s="3"/>
      <c r="U199" s="3"/>
      <c r="V199" s="3"/>
    </row>
    <row r="200" spans="1:23" x14ac:dyDescent="0.25">
      <c r="A200" s="42" t="s">
        <v>184</v>
      </c>
      <c r="B200" s="42" t="s">
        <v>219</v>
      </c>
      <c r="C200" s="42" t="s">
        <v>223</v>
      </c>
      <c r="D200" s="42" t="s">
        <v>191</v>
      </c>
      <c r="E200" s="3"/>
      <c r="F200" s="3" t="s">
        <v>150</v>
      </c>
      <c r="G200" s="3" t="s">
        <v>187</v>
      </c>
      <c r="H200" s="3"/>
      <c r="I200" s="3"/>
      <c r="J200" s="3"/>
      <c r="K200" s="42"/>
      <c r="L200" s="3"/>
      <c r="M200" s="3"/>
      <c r="N200" s="42">
        <v>15</v>
      </c>
      <c r="O200" s="42">
        <v>0.11</v>
      </c>
      <c r="P200" s="3">
        <v>3</v>
      </c>
      <c r="Q200" s="3"/>
      <c r="R200" s="3"/>
      <c r="S200" s="3"/>
      <c r="T200" s="3"/>
      <c r="U200" s="3"/>
      <c r="V200" s="3"/>
    </row>
    <row r="201" spans="1:23" x14ac:dyDescent="0.25">
      <c r="A201" s="42" t="s">
        <v>184</v>
      </c>
      <c r="B201" s="42" t="s">
        <v>219</v>
      </c>
      <c r="C201" s="42" t="s">
        <v>223</v>
      </c>
      <c r="D201" s="42" t="s">
        <v>191</v>
      </c>
      <c r="F201" t="s">
        <v>150</v>
      </c>
      <c r="G201" t="s">
        <v>187</v>
      </c>
      <c r="N201" s="42">
        <v>15</v>
      </c>
      <c r="O201" s="42">
        <v>0.15</v>
      </c>
      <c r="P201">
        <v>3</v>
      </c>
    </row>
    <row r="202" spans="1:23" x14ac:dyDescent="0.25">
      <c r="A202" s="42" t="s">
        <v>184</v>
      </c>
      <c r="B202" s="42" t="s">
        <v>219</v>
      </c>
      <c r="C202" s="42" t="s">
        <v>223</v>
      </c>
      <c r="D202" s="42" t="s">
        <v>191</v>
      </c>
      <c r="F202" t="s">
        <v>150</v>
      </c>
      <c r="G202" t="s">
        <v>188</v>
      </c>
      <c r="N202" s="42">
        <v>17</v>
      </c>
      <c r="O202" s="42">
        <v>0.13</v>
      </c>
      <c r="P202">
        <v>2</v>
      </c>
    </row>
    <row r="203" spans="1:23" x14ac:dyDescent="0.25">
      <c r="A203" s="42" t="s">
        <v>184</v>
      </c>
      <c r="B203" s="42" t="s">
        <v>219</v>
      </c>
      <c r="C203" s="42" t="s">
        <v>223</v>
      </c>
      <c r="D203" s="42" t="s">
        <v>191</v>
      </c>
      <c r="F203" t="s">
        <v>10</v>
      </c>
      <c r="G203" t="s">
        <v>188</v>
      </c>
      <c r="H203">
        <v>57.7</v>
      </c>
      <c r="I203">
        <v>28</v>
      </c>
      <c r="J203">
        <v>17</v>
      </c>
      <c r="K203" s="40">
        <v>7</v>
      </c>
      <c r="L203" t="s">
        <v>126</v>
      </c>
      <c r="M203">
        <v>1</v>
      </c>
      <c r="N203" s="42"/>
      <c r="O203" s="42"/>
      <c r="P203">
        <v>1</v>
      </c>
      <c r="U203">
        <v>6</v>
      </c>
    </row>
    <row r="204" spans="1:23" x14ac:dyDescent="0.25">
      <c r="A204" s="42" t="s">
        <v>184</v>
      </c>
      <c r="B204" s="42" t="s">
        <v>219</v>
      </c>
      <c r="C204" s="42" t="s">
        <v>223</v>
      </c>
      <c r="D204" s="42" t="s">
        <v>191</v>
      </c>
      <c r="F204" t="s">
        <v>150</v>
      </c>
      <c r="G204" t="s">
        <v>187</v>
      </c>
      <c r="N204" s="42">
        <v>10</v>
      </c>
      <c r="O204" s="42">
        <v>0.28000000000000003</v>
      </c>
      <c r="P204">
        <v>2</v>
      </c>
    </row>
    <row r="205" spans="1:23" x14ac:dyDescent="0.25">
      <c r="A205" s="42" t="s">
        <v>184</v>
      </c>
      <c r="B205" s="42" t="s">
        <v>219</v>
      </c>
      <c r="C205" s="42" t="s">
        <v>223</v>
      </c>
      <c r="D205" s="42" t="s">
        <v>191</v>
      </c>
      <c r="F205" t="s">
        <v>150</v>
      </c>
      <c r="G205" t="s">
        <v>187</v>
      </c>
      <c r="N205" s="42">
        <v>28</v>
      </c>
      <c r="O205" s="42">
        <v>0.24</v>
      </c>
      <c r="P205">
        <v>3</v>
      </c>
    </row>
    <row r="206" spans="1:23" x14ac:dyDescent="0.25">
      <c r="A206" s="42" t="s">
        <v>184</v>
      </c>
      <c r="B206" s="42" t="s">
        <v>219</v>
      </c>
      <c r="C206" s="42" t="s">
        <v>223</v>
      </c>
      <c r="D206" s="42" t="s">
        <v>191</v>
      </c>
      <c r="F206" t="s">
        <v>150</v>
      </c>
      <c r="G206" t="s">
        <v>187</v>
      </c>
      <c r="N206" s="42">
        <v>28</v>
      </c>
      <c r="O206" s="42">
        <v>0.25</v>
      </c>
      <c r="P206">
        <v>2</v>
      </c>
    </row>
    <row r="207" spans="1:23" x14ac:dyDescent="0.25">
      <c r="A207" s="42" t="s">
        <v>184</v>
      </c>
      <c r="B207" s="42" t="s">
        <v>219</v>
      </c>
      <c r="C207" s="42" t="s">
        <v>223</v>
      </c>
      <c r="D207" s="42" t="s">
        <v>191</v>
      </c>
      <c r="F207" t="s">
        <v>10</v>
      </c>
      <c r="G207" t="s">
        <v>188</v>
      </c>
      <c r="H207">
        <v>44.1</v>
      </c>
      <c r="I207">
        <v>33</v>
      </c>
      <c r="J207">
        <v>10</v>
      </c>
      <c r="K207" s="40">
        <v>7</v>
      </c>
      <c r="L207" t="s">
        <v>126</v>
      </c>
      <c r="M207">
        <v>2</v>
      </c>
      <c r="N207" s="42"/>
      <c r="O207" s="42"/>
      <c r="P207">
        <v>1</v>
      </c>
      <c r="U207">
        <v>0.7</v>
      </c>
    </row>
    <row r="208" spans="1:23" x14ac:dyDescent="0.25">
      <c r="A208" s="42" t="s">
        <v>184</v>
      </c>
      <c r="B208" s="42" t="s">
        <v>219</v>
      </c>
      <c r="C208" s="42" t="s">
        <v>223</v>
      </c>
      <c r="D208" s="42" t="s">
        <v>191</v>
      </c>
      <c r="F208" t="s">
        <v>150</v>
      </c>
      <c r="G208" t="s">
        <v>188</v>
      </c>
      <c r="N208" s="42">
        <v>26</v>
      </c>
      <c r="O208" s="42">
        <v>0.15</v>
      </c>
      <c r="P208">
        <v>2</v>
      </c>
    </row>
    <row r="209" spans="1:23" s="40" customFormat="1" x14ac:dyDescent="0.25">
      <c r="A209" s="42" t="s">
        <v>184</v>
      </c>
      <c r="B209" s="42" t="s">
        <v>219</v>
      </c>
      <c r="C209" s="42" t="s">
        <v>223</v>
      </c>
      <c r="D209" s="42" t="s">
        <v>191</v>
      </c>
      <c r="E209"/>
      <c r="F209" t="s">
        <v>150</v>
      </c>
      <c r="G209" t="s">
        <v>187</v>
      </c>
      <c r="H209"/>
      <c r="I209"/>
      <c r="J209"/>
      <c r="L209"/>
      <c r="M209"/>
      <c r="N209" s="42">
        <v>10</v>
      </c>
      <c r="O209" s="42">
        <v>0.19</v>
      </c>
      <c r="P209">
        <v>2</v>
      </c>
      <c r="Q209"/>
      <c r="R209"/>
      <c r="S209"/>
      <c r="T209"/>
      <c r="U209"/>
      <c r="V209"/>
      <c r="W209"/>
    </row>
    <row r="210" spans="1:23" x14ac:dyDescent="0.25">
      <c r="A210" s="42" t="s">
        <v>184</v>
      </c>
      <c r="B210" s="42" t="s">
        <v>219</v>
      </c>
      <c r="C210" s="42" t="s">
        <v>223</v>
      </c>
      <c r="D210" s="42" t="s">
        <v>191</v>
      </c>
      <c r="F210" t="s">
        <v>150</v>
      </c>
      <c r="G210" t="s">
        <v>187</v>
      </c>
      <c r="N210" s="42">
        <v>14</v>
      </c>
      <c r="O210" s="42">
        <v>0.18</v>
      </c>
      <c r="P210">
        <v>2</v>
      </c>
    </row>
    <row r="211" spans="1:23" x14ac:dyDescent="0.25">
      <c r="A211" s="42" t="s">
        <v>184</v>
      </c>
      <c r="B211" s="42" t="s">
        <v>219</v>
      </c>
      <c r="C211" s="42" t="s">
        <v>223</v>
      </c>
      <c r="D211" s="42" t="s">
        <v>191</v>
      </c>
      <c r="F211" t="s">
        <v>150</v>
      </c>
      <c r="G211" t="s">
        <v>187</v>
      </c>
      <c r="N211" s="42">
        <v>42</v>
      </c>
      <c r="O211" s="42">
        <v>0.2</v>
      </c>
      <c r="P211">
        <v>3</v>
      </c>
    </row>
    <row r="212" spans="1:23" s="40" customFormat="1" x14ac:dyDescent="0.25">
      <c r="A212" s="42" t="s">
        <v>184</v>
      </c>
      <c r="B212" s="42" t="s">
        <v>219</v>
      </c>
      <c r="C212" s="42" t="s">
        <v>223</v>
      </c>
      <c r="D212" s="42" t="s">
        <v>191</v>
      </c>
      <c r="E212"/>
      <c r="F212" t="s">
        <v>150</v>
      </c>
      <c r="G212" t="s">
        <v>187</v>
      </c>
      <c r="H212"/>
      <c r="I212"/>
      <c r="J212"/>
      <c r="L212"/>
      <c r="M212"/>
      <c r="N212" s="42">
        <v>48</v>
      </c>
      <c r="O212" s="42">
        <v>0.19</v>
      </c>
      <c r="P212">
        <v>5</v>
      </c>
      <c r="Q212"/>
      <c r="R212"/>
      <c r="S212"/>
      <c r="T212"/>
      <c r="U212"/>
      <c r="V212"/>
      <c r="W212"/>
    </row>
    <row r="213" spans="1:23" x14ac:dyDescent="0.25">
      <c r="A213" s="42" t="s">
        <v>184</v>
      </c>
      <c r="B213" s="42" t="s">
        <v>219</v>
      </c>
      <c r="C213" s="42" t="s">
        <v>223</v>
      </c>
      <c r="D213" s="42" t="s">
        <v>191</v>
      </c>
      <c r="F213" t="s">
        <v>150</v>
      </c>
      <c r="G213" t="s">
        <v>187</v>
      </c>
      <c r="N213" s="42">
        <v>15</v>
      </c>
      <c r="O213" s="42">
        <v>0.11</v>
      </c>
      <c r="P213">
        <v>3</v>
      </c>
    </row>
    <row r="214" spans="1:23" x14ac:dyDescent="0.25">
      <c r="A214" s="42" t="s">
        <v>184</v>
      </c>
      <c r="B214" s="42" t="s">
        <v>219</v>
      </c>
      <c r="C214" s="42" t="s">
        <v>223</v>
      </c>
      <c r="D214" s="42" t="s">
        <v>191</v>
      </c>
      <c r="F214" t="s">
        <v>150</v>
      </c>
      <c r="G214" t="s">
        <v>187</v>
      </c>
      <c r="N214" s="42">
        <v>30</v>
      </c>
      <c r="O214" s="42">
        <v>0.2</v>
      </c>
      <c r="P214">
        <v>5</v>
      </c>
    </row>
    <row r="215" spans="1:23" x14ac:dyDescent="0.25">
      <c r="A215" s="42" t="s">
        <v>184</v>
      </c>
      <c r="B215" s="42" t="s">
        <v>219</v>
      </c>
      <c r="C215" s="42" t="s">
        <v>223</v>
      </c>
      <c r="D215" s="42" t="s">
        <v>191</v>
      </c>
      <c r="F215" t="s">
        <v>150</v>
      </c>
      <c r="G215" t="s">
        <v>187</v>
      </c>
      <c r="N215" s="42">
        <v>15</v>
      </c>
      <c r="O215" s="42">
        <v>0.18</v>
      </c>
      <c r="P215">
        <v>3</v>
      </c>
    </row>
    <row r="216" spans="1:23" x14ac:dyDescent="0.25">
      <c r="A216" s="42" t="s">
        <v>184</v>
      </c>
      <c r="B216" s="42" t="s">
        <v>219</v>
      </c>
      <c r="C216" s="42" t="s">
        <v>223</v>
      </c>
      <c r="D216" s="42" t="s">
        <v>191</v>
      </c>
      <c r="F216" t="s">
        <v>150</v>
      </c>
      <c r="G216" t="s">
        <v>187</v>
      </c>
      <c r="N216" s="42">
        <v>13</v>
      </c>
      <c r="O216" s="42">
        <v>0.15</v>
      </c>
      <c r="P216">
        <v>2</v>
      </c>
    </row>
    <row r="217" spans="1:23" x14ac:dyDescent="0.25">
      <c r="A217" s="42" t="s">
        <v>184</v>
      </c>
      <c r="B217" s="42" t="s">
        <v>219</v>
      </c>
      <c r="C217" s="42" t="s">
        <v>223</v>
      </c>
      <c r="D217" s="42" t="s">
        <v>191</v>
      </c>
      <c r="F217" t="s">
        <v>150</v>
      </c>
      <c r="G217" t="s">
        <v>187</v>
      </c>
      <c r="N217" s="42">
        <v>15</v>
      </c>
      <c r="O217" s="42">
        <v>0.1</v>
      </c>
      <c r="P217">
        <v>2</v>
      </c>
    </row>
    <row r="218" spans="1:23" x14ac:dyDescent="0.25">
      <c r="A218" s="42" t="s">
        <v>184</v>
      </c>
      <c r="B218" s="42" t="s">
        <v>219</v>
      </c>
      <c r="C218" s="42" t="s">
        <v>223</v>
      </c>
      <c r="D218" s="42" t="s">
        <v>191</v>
      </c>
      <c r="F218" t="s">
        <v>150</v>
      </c>
      <c r="G218" t="s">
        <v>188</v>
      </c>
      <c r="N218" s="42">
        <v>50</v>
      </c>
      <c r="O218" s="42">
        <v>0.26</v>
      </c>
      <c r="P218">
        <v>3</v>
      </c>
    </row>
    <row r="219" spans="1:23" x14ac:dyDescent="0.25">
      <c r="A219" s="42" t="s">
        <v>184</v>
      </c>
      <c r="B219" s="42" t="s">
        <v>219</v>
      </c>
      <c r="C219" s="42" t="s">
        <v>223</v>
      </c>
      <c r="D219" s="42" t="s">
        <v>191</v>
      </c>
      <c r="F219" t="s">
        <v>10</v>
      </c>
      <c r="G219" t="s">
        <v>188</v>
      </c>
      <c r="H219">
        <v>78.400000000000006</v>
      </c>
      <c r="I219">
        <v>42</v>
      </c>
      <c r="J219">
        <v>18</v>
      </c>
      <c r="K219" s="40">
        <v>12</v>
      </c>
      <c r="L219" t="s">
        <v>126</v>
      </c>
      <c r="M219">
        <v>3</v>
      </c>
      <c r="N219" s="42"/>
      <c r="O219" s="42"/>
      <c r="P219">
        <v>2</v>
      </c>
      <c r="U219">
        <v>2</v>
      </c>
    </row>
    <row r="220" spans="1:23" x14ac:dyDescent="0.25">
      <c r="A220" s="42" t="s">
        <v>184</v>
      </c>
      <c r="B220" s="42" t="s">
        <v>219</v>
      </c>
      <c r="C220" s="42" t="s">
        <v>225</v>
      </c>
      <c r="D220" s="42" t="s">
        <v>191</v>
      </c>
      <c r="F220" t="s">
        <v>11</v>
      </c>
      <c r="G220" t="s">
        <v>187</v>
      </c>
      <c r="H220">
        <v>10.9</v>
      </c>
      <c r="I220">
        <v>4</v>
      </c>
      <c r="K220" s="40">
        <v>0.4</v>
      </c>
      <c r="N220" s="42"/>
      <c r="O220" s="42"/>
      <c r="P220">
        <v>2</v>
      </c>
      <c r="U220">
        <v>1.5</v>
      </c>
    </row>
    <row r="221" spans="1:23" x14ac:dyDescent="0.25">
      <c r="A221" s="42" t="s">
        <v>184</v>
      </c>
      <c r="B221" s="42" t="s">
        <v>219</v>
      </c>
      <c r="C221" s="42" t="s">
        <v>225</v>
      </c>
      <c r="D221" s="42" t="s">
        <v>191</v>
      </c>
      <c r="E221" s="40"/>
      <c r="F221" s="40" t="s">
        <v>150</v>
      </c>
      <c r="G221" s="40" t="s">
        <v>187</v>
      </c>
      <c r="H221" s="40"/>
      <c r="I221" s="40"/>
      <c r="J221" s="40"/>
      <c r="L221" s="40"/>
      <c r="M221" s="40"/>
      <c r="N221" s="42">
        <v>40</v>
      </c>
      <c r="O221" s="42">
        <v>0.37</v>
      </c>
      <c r="P221" s="40">
        <v>3</v>
      </c>
      <c r="Q221" s="40"/>
      <c r="R221" s="40"/>
      <c r="S221" s="40"/>
      <c r="T221" s="40"/>
      <c r="U221" s="40"/>
      <c r="V221" s="40"/>
    </row>
    <row r="222" spans="1:23" x14ac:dyDescent="0.25">
      <c r="A222" s="42" t="s">
        <v>184</v>
      </c>
      <c r="B222" s="42" t="s">
        <v>219</v>
      </c>
      <c r="C222" s="42" t="s">
        <v>225</v>
      </c>
      <c r="D222" s="42" t="s">
        <v>191</v>
      </c>
      <c r="F222" t="s">
        <v>11</v>
      </c>
      <c r="G222" s="40" t="s">
        <v>187</v>
      </c>
      <c r="H222">
        <v>14.6</v>
      </c>
      <c r="I222">
        <v>4</v>
      </c>
      <c r="K222" s="40">
        <v>0.2</v>
      </c>
      <c r="N222" s="42"/>
      <c r="O222" s="42"/>
      <c r="P222">
        <v>2</v>
      </c>
      <c r="U222">
        <v>1.5</v>
      </c>
    </row>
    <row r="223" spans="1:23" x14ac:dyDescent="0.25">
      <c r="A223" s="42" t="s">
        <v>184</v>
      </c>
      <c r="B223" s="42" t="s">
        <v>219</v>
      </c>
      <c r="C223" s="42" t="s">
        <v>225</v>
      </c>
      <c r="D223" s="42" t="s">
        <v>191</v>
      </c>
      <c r="F223" t="s">
        <v>11</v>
      </c>
      <c r="G223" s="40" t="s">
        <v>187</v>
      </c>
      <c r="H223">
        <v>18</v>
      </c>
      <c r="I223">
        <v>6</v>
      </c>
      <c r="K223" s="40">
        <v>1.7</v>
      </c>
      <c r="N223" s="42"/>
      <c r="O223" s="42"/>
      <c r="P223">
        <v>2</v>
      </c>
      <c r="U223">
        <v>2</v>
      </c>
    </row>
    <row r="224" spans="1:23" x14ac:dyDescent="0.25">
      <c r="A224" s="42" t="s">
        <v>184</v>
      </c>
      <c r="B224" s="42" t="s">
        <v>219</v>
      </c>
      <c r="C224" s="42" t="s">
        <v>225</v>
      </c>
      <c r="D224" s="42" t="s">
        <v>191</v>
      </c>
      <c r="F224" t="s">
        <v>11</v>
      </c>
      <c r="G224" s="40" t="s">
        <v>187</v>
      </c>
      <c r="H224">
        <v>25.9</v>
      </c>
      <c r="I224">
        <v>8</v>
      </c>
      <c r="K224" s="40">
        <v>1.2</v>
      </c>
      <c r="N224" s="42"/>
      <c r="O224" s="42"/>
      <c r="P224">
        <v>2</v>
      </c>
      <c r="U224">
        <v>3</v>
      </c>
    </row>
    <row r="225" spans="1:23" x14ac:dyDescent="0.25">
      <c r="A225" s="42" t="s">
        <v>184</v>
      </c>
      <c r="B225" s="42" t="s">
        <v>219</v>
      </c>
      <c r="C225" s="42" t="s">
        <v>225</v>
      </c>
      <c r="D225" s="42" t="s">
        <v>191</v>
      </c>
      <c r="F225" t="s">
        <v>11</v>
      </c>
      <c r="G225" t="s">
        <v>187</v>
      </c>
      <c r="H225">
        <v>11.4</v>
      </c>
      <c r="I225">
        <v>3</v>
      </c>
      <c r="K225" s="40">
        <v>1</v>
      </c>
      <c r="N225" s="42"/>
      <c r="O225" s="42"/>
      <c r="P225">
        <v>2</v>
      </c>
      <c r="U225">
        <v>1.2</v>
      </c>
    </row>
    <row r="226" spans="1:23" x14ac:dyDescent="0.25">
      <c r="A226" s="42" t="s">
        <v>184</v>
      </c>
      <c r="B226" s="42" t="s">
        <v>219</v>
      </c>
      <c r="C226" s="42" t="s">
        <v>225</v>
      </c>
      <c r="D226" s="42" t="s">
        <v>191</v>
      </c>
      <c r="F226" t="s">
        <v>150</v>
      </c>
      <c r="G226" t="s">
        <v>187</v>
      </c>
      <c r="N226" s="42">
        <v>27.5</v>
      </c>
      <c r="O226" s="42">
        <v>0.8</v>
      </c>
      <c r="P226">
        <v>2</v>
      </c>
    </row>
    <row r="227" spans="1:23" x14ac:dyDescent="0.25">
      <c r="A227" s="42" t="s">
        <v>184</v>
      </c>
      <c r="B227" s="42" t="s">
        <v>219</v>
      </c>
      <c r="C227" s="42" t="s">
        <v>225</v>
      </c>
      <c r="D227" s="42" t="s">
        <v>191</v>
      </c>
      <c r="F227" t="s">
        <v>150</v>
      </c>
      <c r="G227" t="s">
        <v>187</v>
      </c>
      <c r="N227" s="42">
        <v>26</v>
      </c>
      <c r="O227" s="42">
        <v>0.17</v>
      </c>
      <c r="P227">
        <v>2</v>
      </c>
    </row>
    <row r="228" spans="1:23" s="40" customFormat="1" x14ac:dyDescent="0.25">
      <c r="A228" s="42" t="s">
        <v>184</v>
      </c>
      <c r="B228" s="42" t="s">
        <v>219</v>
      </c>
      <c r="C228" s="42" t="s">
        <v>225</v>
      </c>
      <c r="D228" s="42" t="s">
        <v>191</v>
      </c>
      <c r="E228"/>
      <c r="F228" t="s">
        <v>11</v>
      </c>
      <c r="G228" t="s">
        <v>187</v>
      </c>
      <c r="H228">
        <v>14.9</v>
      </c>
      <c r="I228">
        <v>7</v>
      </c>
      <c r="J228"/>
      <c r="K228" s="40">
        <v>1.2</v>
      </c>
      <c r="L228"/>
      <c r="M228"/>
      <c r="N228" s="42"/>
      <c r="O228" s="42"/>
      <c r="P228">
        <v>2</v>
      </c>
      <c r="Q228"/>
      <c r="R228"/>
      <c r="S228"/>
      <c r="T228"/>
      <c r="U228">
        <v>3</v>
      </c>
      <c r="V228"/>
    </row>
    <row r="229" spans="1:23" x14ac:dyDescent="0.25">
      <c r="A229" s="42" t="s">
        <v>184</v>
      </c>
      <c r="B229" s="42" t="s">
        <v>219</v>
      </c>
      <c r="C229" s="42" t="s">
        <v>225</v>
      </c>
      <c r="D229" s="42" t="s">
        <v>191</v>
      </c>
      <c r="F229" t="s">
        <v>150</v>
      </c>
      <c r="G229" t="s">
        <v>187</v>
      </c>
      <c r="N229" s="42">
        <v>44</v>
      </c>
      <c r="O229" s="42">
        <v>0.17</v>
      </c>
      <c r="P229">
        <v>2</v>
      </c>
      <c r="W229" s="40"/>
    </row>
    <row r="230" spans="1:23" x14ac:dyDescent="0.25">
      <c r="A230" s="42" t="s">
        <v>184</v>
      </c>
      <c r="B230" s="42" t="s">
        <v>219</v>
      </c>
      <c r="C230" s="42" t="s">
        <v>225</v>
      </c>
      <c r="D230" s="42" t="s">
        <v>191</v>
      </c>
      <c r="E230">
        <v>985</v>
      </c>
      <c r="F230" t="s">
        <v>10</v>
      </c>
      <c r="G230" t="s">
        <v>188</v>
      </c>
      <c r="H230">
        <v>19.3</v>
      </c>
      <c r="I230">
        <v>5</v>
      </c>
      <c r="J230">
        <v>3</v>
      </c>
      <c r="K230" s="40">
        <v>1.4</v>
      </c>
      <c r="L230" t="s">
        <v>127</v>
      </c>
      <c r="M230">
        <v>2</v>
      </c>
      <c r="N230" s="42"/>
      <c r="O230" s="42"/>
      <c r="P230">
        <v>2</v>
      </c>
      <c r="Q230">
        <v>2.5</v>
      </c>
      <c r="R230">
        <v>10</v>
      </c>
      <c r="U230">
        <v>2</v>
      </c>
    </row>
    <row r="231" spans="1:23" x14ac:dyDescent="0.25">
      <c r="A231" s="42" t="s">
        <v>184</v>
      </c>
      <c r="B231" s="42" t="s">
        <v>219</v>
      </c>
      <c r="C231" s="42" t="s">
        <v>225</v>
      </c>
      <c r="D231" s="42" t="s">
        <v>191</v>
      </c>
      <c r="F231" t="s">
        <v>11</v>
      </c>
      <c r="G231" t="s">
        <v>187</v>
      </c>
      <c r="H231">
        <v>15.2</v>
      </c>
      <c r="I231">
        <v>5</v>
      </c>
      <c r="K231" s="40">
        <v>0.2</v>
      </c>
      <c r="N231" s="42"/>
      <c r="O231" s="42"/>
      <c r="P231">
        <v>2</v>
      </c>
      <c r="U231">
        <v>3</v>
      </c>
    </row>
    <row r="232" spans="1:23" x14ac:dyDescent="0.25">
      <c r="A232" s="42" t="s">
        <v>184</v>
      </c>
      <c r="B232" s="42" t="s">
        <v>219</v>
      </c>
      <c r="C232" s="42" t="s">
        <v>225</v>
      </c>
      <c r="D232" s="42" t="s">
        <v>191</v>
      </c>
      <c r="F232" t="s">
        <v>10</v>
      </c>
      <c r="G232" t="s">
        <v>187</v>
      </c>
      <c r="H232">
        <v>16.5</v>
      </c>
      <c r="I232">
        <v>6</v>
      </c>
      <c r="J232">
        <v>4.5</v>
      </c>
      <c r="K232" s="40">
        <v>1</v>
      </c>
      <c r="L232" t="s">
        <v>127</v>
      </c>
      <c r="M232">
        <v>0.75</v>
      </c>
      <c r="N232" s="42"/>
      <c r="O232" s="42"/>
      <c r="P232">
        <v>2</v>
      </c>
      <c r="U232">
        <v>1.5</v>
      </c>
    </row>
    <row r="233" spans="1:23" x14ac:dyDescent="0.25">
      <c r="A233" s="42" t="s">
        <v>184</v>
      </c>
      <c r="B233" s="42" t="s">
        <v>219</v>
      </c>
      <c r="C233" s="42" t="s">
        <v>225</v>
      </c>
      <c r="D233" s="42" t="s">
        <v>191</v>
      </c>
      <c r="E233" s="40"/>
      <c r="F233" s="40" t="s">
        <v>150</v>
      </c>
      <c r="G233" s="40" t="s">
        <v>187</v>
      </c>
      <c r="H233" s="40"/>
      <c r="I233" s="40"/>
      <c r="J233" s="40"/>
      <c r="L233" s="40"/>
      <c r="M233" s="40"/>
      <c r="N233" s="42">
        <v>15</v>
      </c>
      <c r="O233" s="42">
        <v>0.24</v>
      </c>
      <c r="P233" s="40">
        <v>2</v>
      </c>
      <c r="Q233" s="40"/>
      <c r="R233" s="40"/>
      <c r="S233" s="40"/>
      <c r="T233" s="40"/>
      <c r="U233" s="40"/>
      <c r="V233" s="40"/>
      <c r="W233" s="40"/>
    </row>
    <row r="234" spans="1:23" x14ac:dyDescent="0.25">
      <c r="A234" s="42" t="s">
        <v>184</v>
      </c>
      <c r="B234" s="42" t="s">
        <v>219</v>
      </c>
      <c r="C234" s="42" t="s">
        <v>225</v>
      </c>
      <c r="D234" s="42" t="s">
        <v>191</v>
      </c>
      <c r="F234" t="s">
        <v>10</v>
      </c>
      <c r="G234" t="s">
        <v>187</v>
      </c>
      <c r="H234">
        <v>28.2</v>
      </c>
      <c r="I234">
        <v>9</v>
      </c>
      <c r="J234">
        <v>6</v>
      </c>
      <c r="K234" s="40">
        <v>0.3</v>
      </c>
      <c r="L234" t="s">
        <v>127</v>
      </c>
      <c r="M234">
        <v>1.5</v>
      </c>
      <c r="N234" s="42"/>
      <c r="O234" s="42"/>
      <c r="P234">
        <v>1</v>
      </c>
      <c r="U234">
        <v>3</v>
      </c>
    </row>
    <row r="235" spans="1:23" x14ac:dyDescent="0.25">
      <c r="A235" t="s">
        <v>184</v>
      </c>
      <c r="B235" t="s">
        <v>227</v>
      </c>
      <c r="C235" t="s">
        <v>228</v>
      </c>
      <c r="D235" s="9" t="s">
        <v>191</v>
      </c>
      <c r="F235" t="s">
        <v>11</v>
      </c>
      <c r="G235" t="s">
        <v>187</v>
      </c>
      <c r="H235">
        <v>105.4</v>
      </c>
      <c r="I235">
        <v>3</v>
      </c>
      <c r="N235" s="42"/>
      <c r="O235" s="42"/>
      <c r="P235">
        <v>5</v>
      </c>
    </row>
    <row r="236" spans="1:23" x14ac:dyDescent="0.25">
      <c r="A236" s="40" t="s">
        <v>184</v>
      </c>
      <c r="B236" s="40" t="s">
        <v>227</v>
      </c>
      <c r="C236" s="40" t="s">
        <v>228</v>
      </c>
      <c r="D236" s="40" t="s">
        <v>191</v>
      </c>
      <c r="E236" s="40"/>
      <c r="F236" s="40" t="s">
        <v>150</v>
      </c>
      <c r="G236" s="40" t="s">
        <v>229</v>
      </c>
      <c r="H236" s="40"/>
      <c r="I236" s="40"/>
      <c r="J236" s="40"/>
      <c r="L236" s="40"/>
      <c r="M236" s="40"/>
      <c r="N236" s="42">
        <v>55</v>
      </c>
      <c r="O236" s="42">
        <v>0.15</v>
      </c>
      <c r="P236" s="40">
        <v>2</v>
      </c>
      <c r="Q236" s="40"/>
      <c r="R236" s="40"/>
      <c r="S236" s="40"/>
      <c r="T236" s="40"/>
      <c r="U236" s="40"/>
      <c r="V236" s="40"/>
      <c r="W236" s="40"/>
    </row>
    <row r="237" spans="1:23" x14ac:dyDescent="0.25">
      <c r="A237" s="40" t="s">
        <v>184</v>
      </c>
      <c r="B237" s="40" t="s">
        <v>227</v>
      </c>
      <c r="C237" s="40" t="s">
        <v>228</v>
      </c>
      <c r="D237" s="40" t="s">
        <v>191</v>
      </c>
      <c r="F237" t="s">
        <v>11</v>
      </c>
      <c r="G237" t="s">
        <v>187</v>
      </c>
      <c r="H237">
        <v>117.7</v>
      </c>
      <c r="I237">
        <v>4</v>
      </c>
      <c r="N237" s="42"/>
      <c r="O237" s="42"/>
      <c r="P237">
        <v>5</v>
      </c>
    </row>
    <row r="238" spans="1:23" x14ac:dyDescent="0.25">
      <c r="A238" s="40" t="s">
        <v>184</v>
      </c>
      <c r="B238" s="40" t="s">
        <v>227</v>
      </c>
      <c r="C238" s="40" t="s">
        <v>228</v>
      </c>
      <c r="D238" s="40" t="s">
        <v>191</v>
      </c>
      <c r="F238" t="s">
        <v>11</v>
      </c>
      <c r="G238" t="s">
        <v>187</v>
      </c>
      <c r="H238">
        <v>17</v>
      </c>
      <c r="I238">
        <v>7</v>
      </c>
      <c r="K238" s="40">
        <v>2</v>
      </c>
      <c r="N238" s="42"/>
      <c r="O238" s="42"/>
      <c r="P238">
        <v>2</v>
      </c>
    </row>
    <row r="239" spans="1:23" x14ac:dyDescent="0.25">
      <c r="A239" s="40" t="s">
        <v>184</v>
      </c>
      <c r="B239" s="40" t="s">
        <v>227</v>
      </c>
      <c r="C239" s="40" t="s">
        <v>228</v>
      </c>
      <c r="D239" s="40" t="s">
        <v>191</v>
      </c>
      <c r="E239">
        <v>986</v>
      </c>
      <c r="F239" t="s">
        <v>10</v>
      </c>
      <c r="G239" t="s">
        <v>188</v>
      </c>
      <c r="H239">
        <v>82.7</v>
      </c>
      <c r="I239">
        <v>35</v>
      </c>
      <c r="J239">
        <v>15</v>
      </c>
      <c r="K239" s="40">
        <v>5</v>
      </c>
      <c r="L239" t="s">
        <v>126</v>
      </c>
      <c r="M239">
        <v>5</v>
      </c>
      <c r="N239" s="42"/>
      <c r="O239" s="42"/>
      <c r="P239">
        <v>1</v>
      </c>
    </row>
    <row r="240" spans="1:23" x14ac:dyDescent="0.25">
      <c r="A240" s="40" t="s">
        <v>184</v>
      </c>
      <c r="B240" s="40" t="s">
        <v>227</v>
      </c>
      <c r="C240" s="40" t="s">
        <v>228</v>
      </c>
      <c r="D240" s="40" t="s">
        <v>191</v>
      </c>
      <c r="F240" t="s">
        <v>150</v>
      </c>
      <c r="G240" t="s">
        <v>187</v>
      </c>
      <c r="N240" s="42">
        <v>8.5</v>
      </c>
      <c r="O240" s="42">
        <v>0.16</v>
      </c>
      <c r="P240">
        <v>3</v>
      </c>
    </row>
    <row r="241" spans="1:23" x14ac:dyDescent="0.25">
      <c r="A241" s="40" t="s">
        <v>184</v>
      </c>
      <c r="B241" s="40" t="s">
        <v>227</v>
      </c>
      <c r="C241" s="40" t="s">
        <v>228</v>
      </c>
      <c r="D241" s="40" t="s">
        <v>191</v>
      </c>
      <c r="F241" t="s">
        <v>11</v>
      </c>
      <c r="G241" t="s">
        <v>230</v>
      </c>
      <c r="H241">
        <v>41.5</v>
      </c>
      <c r="I241">
        <v>10</v>
      </c>
      <c r="K241" s="40">
        <v>1.5</v>
      </c>
      <c r="N241" s="42"/>
      <c r="O241" s="42"/>
      <c r="P241">
        <v>2</v>
      </c>
    </row>
    <row r="242" spans="1:23" x14ac:dyDescent="0.25">
      <c r="A242" s="40" t="s">
        <v>184</v>
      </c>
      <c r="B242" s="40" t="s">
        <v>227</v>
      </c>
      <c r="C242" s="40" t="s">
        <v>228</v>
      </c>
      <c r="D242" s="40" t="s">
        <v>191</v>
      </c>
      <c r="F242" t="s">
        <v>150</v>
      </c>
      <c r="G242" t="s">
        <v>188</v>
      </c>
      <c r="N242" s="9">
        <v>52</v>
      </c>
      <c r="O242" s="9">
        <v>0.2</v>
      </c>
      <c r="P242">
        <v>3</v>
      </c>
    </row>
    <row r="243" spans="1:23" x14ac:dyDescent="0.25">
      <c r="A243" s="40" t="s">
        <v>184</v>
      </c>
      <c r="B243" s="40" t="s">
        <v>227</v>
      </c>
      <c r="C243" s="40" t="s">
        <v>228</v>
      </c>
      <c r="D243" s="40" t="s">
        <v>191</v>
      </c>
      <c r="F243" t="s">
        <v>11</v>
      </c>
      <c r="G243" t="s">
        <v>230</v>
      </c>
      <c r="H243">
        <v>29.8</v>
      </c>
      <c r="I243">
        <v>19</v>
      </c>
      <c r="K243" s="40">
        <v>5</v>
      </c>
      <c r="P243">
        <v>2</v>
      </c>
      <c r="U243">
        <v>2.5</v>
      </c>
    </row>
    <row r="244" spans="1:23" x14ac:dyDescent="0.25">
      <c r="A244" s="40" t="s">
        <v>184</v>
      </c>
      <c r="B244" s="40" t="s">
        <v>227</v>
      </c>
      <c r="C244" s="40" t="s">
        <v>228</v>
      </c>
      <c r="D244" s="40" t="s">
        <v>191</v>
      </c>
      <c r="F244" t="s">
        <v>10</v>
      </c>
      <c r="G244" t="s">
        <v>229</v>
      </c>
      <c r="H244">
        <v>100.3</v>
      </c>
      <c r="I244">
        <v>40</v>
      </c>
      <c r="J244">
        <v>24</v>
      </c>
      <c r="K244" s="40">
        <v>6</v>
      </c>
      <c r="L244" t="s">
        <v>126</v>
      </c>
      <c r="M244">
        <v>4</v>
      </c>
      <c r="P244">
        <v>2</v>
      </c>
      <c r="U244">
        <v>9</v>
      </c>
    </row>
    <row r="245" spans="1:23" x14ac:dyDescent="0.25">
      <c r="A245" s="40" t="s">
        <v>184</v>
      </c>
      <c r="B245" s="40" t="s">
        <v>227</v>
      </c>
      <c r="C245" s="40" t="s">
        <v>231</v>
      </c>
      <c r="D245" s="9" t="s">
        <v>191</v>
      </c>
      <c r="F245" t="s">
        <v>11</v>
      </c>
      <c r="G245" t="s">
        <v>188</v>
      </c>
      <c r="H245">
        <v>25.4</v>
      </c>
      <c r="I245">
        <v>13</v>
      </c>
      <c r="K245" s="40">
        <v>1.6</v>
      </c>
      <c r="P245">
        <v>2</v>
      </c>
      <c r="U245">
        <v>4</v>
      </c>
    </row>
    <row r="246" spans="1:23" x14ac:dyDescent="0.25">
      <c r="A246" s="40" t="s">
        <v>184</v>
      </c>
      <c r="B246" s="40" t="s">
        <v>227</v>
      </c>
      <c r="C246" s="40" t="s">
        <v>231</v>
      </c>
      <c r="D246" s="40" t="s">
        <v>191</v>
      </c>
      <c r="F246" t="s">
        <v>11</v>
      </c>
      <c r="G246" t="s">
        <v>207</v>
      </c>
      <c r="H246">
        <v>7.7</v>
      </c>
      <c r="I246">
        <v>4</v>
      </c>
      <c r="K246" s="40">
        <v>0.1</v>
      </c>
      <c r="P246">
        <v>2</v>
      </c>
      <c r="U246">
        <v>4</v>
      </c>
    </row>
    <row r="247" spans="1:23" x14ac:dyDescent="0.25">
      <c r="A247" s="40" t="s">
        <v>184</v>
      </c>
      <c r="B247" s="40" t="s">
        <v>227</v>
      </c>
      <c r="C247" s="40" t="s">
        <v>231</v>
      </c>
      <c r="D247" s="40" t="s">
        <v>191</v>
      </c>
      <c r="E247" t="s">
        <v>150</v>
      </c>
      <c r="G247" t="s">
        <v>232</v>
      </c>
      <c r="N247" s="9">
        <v>15</v>
      </c>
      <c r="O247" s="9">
        <v>0.16</v>
      </c>
      <c r="P247">
        <v>2</v>
      </c>
    </row>
    <row r="248" spans="1:23" x14ac:dyDescent="0.25">
      <c r="A248" s="40" t="s">
        <v>184</v>
      </c>
      <c r="B248" s="40" t="s">
        <v>227</v>
      </c>
      <c r="C248" s="40" t="s">
        <v>231</v>
      </c>
      <c r="D248" s="40" t="s">
        <v>191</v>
      </c>
      <c r="E248">
        <v>987</v>
      </c>
      <c r="F248" t="s">
        <v>10</v>
      </c>
      <c r="G248" t="s">
        <v>187</v>
      </c>
      <c r="H248">
        <v>28.2</v>
      </c>
      <c r="I248">
        <v>11</v>
      </c>
      <c r="J248">
        <v>7</v>
      </c>
      <c r="K248" s="40">
        <v>2</v>
      </c>
      <c r="L248" t="s">
        <v>127</v>
      </c>
      <c r="M248">
        <v>1.5</v>
      </c>
      <c r="P248">
        <v>2</v>
      </c>
      <c r="U248">
        <v>4</v>
      </c>
    </row>
    <row r="249" spans="1:23" x14ac:dyDescent="0.25">
      <c r="A249" s="40" t="s">
        <v>184</v>
      </c>
      <c r="B249" s="40" t="s">
        <v>227</v>
      </c>
      <c r="C249" s="40" t="s">
        <v>231</v>
      </c>
      <c r="D249" s="40" t="s">
        <v>191</v>
      </c>
      <c r="E249" t="s">
        <v>150</v>
      </c>
      <c r="G249" t="s">
        <v>232</v>
      </c>
      <c r="N249" s="9">
        <v>22</v>
      </c>
      <c r="O249" s="9">
        <v>0.18</v>
      </c>
      <c r="P249">
        <v>2</v>
      </c>
    </row>
    <row r="250" spans="1:23" x14ac:dyDescent="0.25">
      <c r="A250" s="40" t="s">
        <v>184</v>
      </c>
      <c r="B250" s="40" t="s">
        <v>227</v>
      </c>
      <c r="C250" s="40" t="s">
        <v>231</v>
      </c>
      <c r="D250" s="40" t="s">
        <v>191</v>
      </c>
      <c r="E250" t="s">
        <v>150</v>
      </c>
      <c r="G250" t="s">
        <v>187</v>
      </c>
      <c r="N250" s="9">
        <v>27</v>
      </c>
      <c r="O250" s="9">
        <v>0.2</v>
      </c>
      <c r="P250">
        <v>2</v>
      </c>
    </row>
    <row r="251" spans="1:23" x14ac:dyDescent="0.25">
      <c r="A251" s="40" t="s">
        <v>184</v>
      </c>
      <c r="B251" s="40" t="s">
        <v>227</v>
      </c>
      <c r="C251" s="40" t="s">
        <v>231</v>
      </c>
      <c r="D251" s="40" t="s">
        <v>191</v>
      </c>
      <c r="F251" t="s">
        <v>10</v>
      </c>
      <c r="G251" t="s">
        <v>187</v>
      </c>
      <c r="H251">
        <v>27.8</v>
      </c>
      <c r="I251">
        <v>10</v>
      </c>
      <c r="J251">
        <v>7</v>
      </c>
      <c r="K251" s="40">
        <v>1.7</v>
      </c>
      <c r="L251" t="s">
        <v>127</v>
      </c>
      <c r="M251">
        <v>2</v>
      </c>
      <c r="P251">
        <v>2</v>
      </c>
      <c r="U251">
        <v>4</v>
      </c>
    </row>
    <row r="252" spans="1:23" x14ac:dyDescent="0.25">
      <c r="A252" s="40" t="s">
        <v>184</v>
      </c>
      <c r="B252" s="40" t="s">
        <v>227</v>
      </c>
      <c r="C252" s="40" t="s">
        <v>231</v>
      </c>
      <c r="D252" s="40" t="s">
        <v>191</v>
      </c>
      <c r="E252" s="40" t="s">
        <v>150</v>
      </c>
      <c r="F252" s="40"/>
      <c r="G252" s="40" t="s">
        <v>187</v>
      </c>
      <c r="H252" s="40"/>
      <c r="I252" s="40"/>
      <c r="J252" s="40"/>
      <c r="L252" s="40"/>
      <c r="M252" s="40"/>
      <c r="N252" s="40">
        <v>31.4</v>
      </c>
      <c r="O252" s="40">
        <v>1.1000000000000001</v>
      </c>
      <c r="P252" s="40">
        <v>2</v>
      </c>
      <c r="Q252" s="40"/>
      <c r="R252" s="40"/>
      <c r="S252" s="40"/>
      <c r="T252" s="40"/>
      <c r="U252" s="40"/>
      <c r="V252" s="40"/>
      <c r="W252" s="40"/>
    </row>
    <row r="253" spans="1:23" x14ac:dyDescent="0.25">
      <c r="A253" s="40" t="s">
        <v>184</v>
      </c>
      <c r="B253" s="40" t="s">
        <v>227</v>
      </c>
      <c r="C253" s="40" t="s">
        <v>231</v>
      </c>
      <c r="D253" s="40" t="s">
        <v>191</v>
      </c>
      <c r="F253" t="s">
        <v>10</v>
      </c>
      <c r="G253" t="s">
        <v>187</v>
      </c>
      <c r="H253">
        <v>25.6</v>
      </c>
      <c r="I253">
        <v>8</v>
      </c>
      <c r="J253">
        <v>5</v>
      </c>
      <c r="K253" s="40">
        <v>0.5</v>
      </c>
      <c r="L253" t="s">
        <v>127</v>
      </c>
      <c r="M253">
        <v>2</v>
      </c>
      <c r="P253">
        <v>2</v>
      </c>
      <c r="U253">
        <v>3.5</v>
      </c>
    </row>
    <row r="254" spans="1:23" x14ac:dyDescent="0.25">
      <c r="A254" s="40" t="s">
        <v>184</v>
      </c>
      <c r="B254" s="40" t="s">
        <v>227</v>
      </c>
      <c r="C254" s="40" t="s">
        <v>231</v>
      </c>
      <c r="D254" s="40" t="s">
        <v>191</v>
      </c>
      <c r="F254" t="s">
        <v>11</v>
      </c>
      <c r="G254" t="s">
        <v>188</v>
      </c>
      <c r="H254">
        <v>37.1</v>
      </c>
      <c r="I254">
        <v>24</v>
      </c>
      <c r="K254" s="40">
        <v>3</v>
      </c>
      <c r="P254">
        <v>1</v>
      </c>
      <c r="U254">
        <v>6</v>
      </c>
    </row>
    <row r="255" spans="1:23" x14ac:dyDescent="0.25">
      <c r="A255" s="40" t="s">
        <v>184</v>
      </c>
      <c r="B255" s="40" t="s">
        <v>227</v>
      </c>
      <c r="C255" s="40" t="s">
        <v>231</v>
      </c>
      <c r="D255" s="40" t="s">
        <v>191</v>
      </c>
      <c r="F255" t="s">
        <v>10</v>
      </c>
      <c r="G255" t="s">
        <v>188</v>
      </c>
      <c r="H255">
        <v>41.1</v>
      </c>
      <c r="I255">
        <v>19</v>
      </c>
      <c r="J255">
        <v>9</v>
      </c>
      <c r="K255" s="40">
        <v>3</v>
      </c>
      <c r="L255" t="s">
        <v>126</v>
      </c>
      <c r="M255">
        <v>3</v>
      </c>
      <c r="P255">
        <v>2</v>
      </c>
      <c r="U255">
        <v>6</v>
      </c>
    </row>
    <row r="256" spans="1:23" x14ac:dyDescent="0.25">
      <c r="A256" s="40" t="s">
        <v>184</v>
      </c>
      <c r="B256" s="40" t="s">
        <v>227</v>
      </c>
      <c r="C256" s="40" t="s">
        <v>231</v>
      </c>
      <c r="D256" s="40" t="s">
        <v>191</v>
      </c>
      <c r="F256" t="s">
        <v>11</v>
      </c>
      <c r="G256" t="s">
        <v>207</v>
      </c>
      <c r="H256">
        <v>42.7</v>
      </c>
      <c r="I256">
        <v>3</v>
      </c>
      <c r="P256">
        <v>3</v>
      </c>
      <c r="U256">
        <v>3</v>
      </c>
    </row>
    <row r="257" spans="1:21" x14ac:dyDescent="0.25">
      <c r="A257" s="40" t="s">
        <v>184</v>
      </c>
      <c r="B257" s="40" t="s">
        <v>227</v>
      </c>
      <c r="C257" s="40" t="s">
        <v>231</v>
      </c>
      <c r="D257" s="40" t="s">
        <v>191</v>
      </c>
      <c r="F257" t="s">
        <v>11</v>
      </c>
      <c r="G257" t="s">
        <v>187</v>
      </c>
      <c r="H257">
        <v>8</v>
      </c>
      <c r="I257">
        <v>4</v>
      </c>
      <c r="K257" s="40">
        <v>0.2</v>
      </c>
      <c r="P257">
        <v>1</v>
      </c>
      <c r="U257">
        <v>1.5</v>
      </c>
    </row>
    <row r="258" spans="1:21" x14ac:dyDescent="0.25">
      <c r="A258" s="40" t="s">
        <v>184</v>
      </c>
      <c r="B258" s="40" t="s">
        <v>227</v>
      </c>
      <c r="C258" s="40" t="s">
        <v>233</v>
      </c>
      <c r="D258" s="40" t="s">
        <v>191</v>
      </c>
      <c r="F258" t="s">
        <v>11</v>
      </c>
      <c r="G258" t="s">
        <v>187</v>
      </c>
      <c r="H258">
        <v>28.5</v>
      </c>
      <c r="I258">
        <v>8</v>
      </c>
      <c r="K258" s="40">
        <v>3</v>
      </c>
      <c r="P258">
        <v>1</v>
      </c>
      <c r="U258">
        <v>8</v>
      </c>
    </row>
    <row r="259" spans="1:21" x14ac:dyDescent="0.25">
      <c r="A259" s="40" t="s">
        <v>184</v>
      </c>
      <c r="B259" s="40" t="s">
        <v>227</v>
      </c>
      <c r="C259" s="40" t="s">
        <v>233</v>
      </c>
      <c r="D259" s="40" t="s">
        <v>191</v>
      </c>
      <c r="E259" t="s">
        <v>150</v>
      </c>
      <c r="G259" t="s">
        <v>187</v>
      </c>
      <c r="N259" s="9">
        <v>15.5</v>
      </c>
      <c r="O259" s="9">
        <v>0.15</v>
      </c>
      <c r="P259">
        <v>2</v>
      </c>
    </row>
    <row r="260" spans="1:21" x14ac:dyDescent="0.25">
      <c r="A260" s="40" t="s">
        <v>184</v>
      </c>
      <c r="B260" s="40" t="s">
        <v>227</v>
      </c>
      <c r="C260" s="40" t="s">
        <v>233</v>
      </c>
      <c r="D260" s="40" t="s">
        <v>191</v>
      </c>
      <c r="F260" t="s">
        <v>11</v>
      </c>
      <c r="G260" t="s">
        <v>187</v>
      </c>
      <c r="H260">
        <v>24</v>
      </c>
      <c r="I260">
        <v>7</v>
      </c>
      <c r="K260" s="40">
        <v>1.3</v>
      </c>
      <c r="P260">
        <v>1</v>
      </c>
      <c r="U260">
        <v>6</v>
      </c>
    </row>
    <row r="261" spans="1:21" x14ac:dyDescent="0.25">
      <c r="A261" s="40" t="s">
        <v>184</v>
      </c>
      <c r="B261" s="40" t="s">
        <v>227</v>
      </c>
      <c r="C261" s="40" t="s">
        <v>233</v>
      </c>
      <c r="D261" s="40" t="s">
        <v>191</v>
      </c>
      <c r="E261" t="s">
        <v>150</v>
      </c>
      <c r="G261" t="s">
        <v>187</v>
      </c>
      <c r="N261" s="9">
        <v>19</v>
      </c>
      <c r="O261" s="9">
        <v>0.38</v>
      </c>
      <c r="P261">
        <v>2</v>
      </c>
    </row>
    <row r="262" spans="1:21" x14ac:dyDescent="0.25">
      <c r="A262" s="40" t="s">
        <v>184</v>
      </c>
      <c r="B262" s="40" t="s">
        <v>227</v>
      </c>
      <c r="C262" s="40" t="s">
        <v>233</v>
      </c>
      <c r="D262" s="40" t="s">
        <v>191</v>
      </c>
      <c r="F262" t="s">
        <v>11</v>
      </c>
      <c r="G262" t="s">
        <v>187</v>
      </c>
      <c r="H262">
        <v>14.2</v>
      </c>
      <c r="I262">
        <v>5</v>
      </c>
      <c r="K262" s="40">
        <v>0.1</v>
      </c>
      <c r="P262">
        <v>1</v>
      </c>
      <c r="U262">
        <v>2</v>
      </c>
    </row>
    <row r="263" spans="1:21" x14ac:dyDescent="0.25">
      <c r="A263" s="40" t="s">
        <v>184</v>
      </c>
      <c r="B263" s="40" t="s">
        <v>227</v>
      </c>
      <c r="C263" s="40" t="s">
        <v>233</v>
      </c>
      <c r="D263" s="40" t="s">
        <v>191</v>
      </c>
      <c r="E263">
        <v>988</v>
      </c>
      <c r="F263" t="s">
        <v>10</v>
      </c>
      <c r="G263" t="s">
        <v>188</v>
      </c>
      <c r="H263">
        <v>20.7</v>
      </c>
      <c r="I263">
        <v>6</v>
      </c>
      <c r="J263">
        <v>1.5</v>
      </c>
      <c r="K263" s="40">
        <v>0.1</v>
      </c>
      <c r="L263" t="s">
        <v>127</v>
      </c>
      <c r="M263">
        <v>1.5</v>
      </c>
      <c r="P263">
        <v>2</v>
      </c>
      <c r="Q263">
        <v>4</v>
      </c>
      <c r="R263">
        <v>15</v>
      </c>
      <c r="U263">
        <v>4</v>
      </c>
    </row>
    <row r="264" spans="1:21" x14ac:dyDescent="0.25">
      <c r="A264" s="40" t="s">
        <v>184</v>
      </c>
      <c r="B264" s="40" t="s">
        <v>227</v>
      </c>
      <c r="C264" s="40" t="s">
        <v>233</v>
      </c>
      <c r="D264" s="40" t="s">
        <v>191</v>
      </c>
      <c r="F264" t="s">
        <v>11</v>
      </c>
      <c r="G264" t="s">
        <v>187</v>
      </c>
      <c r="H264">
        <v>21.7</v>
      </c>
      <c r="I264">
        <v>7</v>
      </c>
      <c r="K264" s="40">
        <v>0.5</v>
      </c>
      <c r="P264">
        <v>1</v>
      </c>
      <c r="U264">
        <v>5</v>
      </c>
    </row>
    <row r="265" spans="1:21" x14ac:dyDescent="0.25">
      <c r="A265" s="40" t="s">
        <v>184</v>
      </c>
      <c r="B265" s="40" t="s">
        <v>227</v>
      </c>
      <c r="C265" s="40" t="s">
        <v>233</v>
      </c>
      <c r="D265" s="40" t="s">
        <v>191</v>
      </c>
      <c r="E265" t="s">
        <v>150</v>
      </c>
      <c r="G265" t="s">
        <v>209</v>
      </c>
      <c r="N265" s="9">
        <v>12</v>
      </c>
      <c r="O265" s="9">
        <v>0.27</v>
      </c>
      <c r="P265">
        <v>2</v>
      </c>
    </row>
    <row r="266" spans="1:21" x14ac:dyDescent="0.25">
      <c r="A266" s="40" t="s">
        <v>184</v>
      </c>
      <c r="B266" s="40" t="s">
        <v>227</v>
      </c>
      <c r="C266" s="40" t="s">
        <v>233</v>
      </c>
      <c r="D266" s="40" t="s">
        <v>191</v>
      </c>
      <c r="E266" t="s">
        <v>150</v>
      </c>
      <c r="G266" t="s">
        <v>209</v>
      </c>
      <c r="N266" s="9">
        <v>23</v>
      </c>
      <c r="O266" s="9">
        <v>0.17</v>
      </c>
      <c r="P266">
        <v>2</v>
      </c>
    </row>
    <row r="267" spans="1:21" x14ac:dyDescent="0.25">
      <c r="A267" s="40" t="s">
        <v>184</v>
      </c>
      <c r="B267" s="40" t="s">
        <v>227</v>
      </c>
      <c r="C267" s="40" t="s">
        <v>233</v>
      </c>
      <c r="D267" s="40" t="s">
        <v>191</v>
      </c>
      <c r="F267" t="s">
        <v>10</v>
      </c>
      <c r="G267" t="s">
        <v>187</v>
      </c>
      <c r="H267">
        <v>33.700000000000003</v>
      </c>
      <c r="I267">
        <v>11</v>
      </c>
      <c r="J267">
        <v>6</v>
      </c>
      <c r="K267" s="40">
        <v>4</v>
      </c>
      <c r="L267" t="s">
        <v>127</v>
      </c>
      <c r="M267">
        <v>1.5</v>
      </c>
      <c r="P267">
        <v>1</v>
      </c>
      <c r="U267">
        <v>6</v>
      </c>
    </row>
    <row r="268" spans="1:21" x14ac:dyDescent="0.25">
      <c r="A268" s="40" t="s">
        <v>184</v>
      </c>
      <c r="B268" s="40" t="s">
        <v>227</v>
      </c>
      <c r="C268" s="40" t="s">
        <v>233</v>
      </c>
      <c r="D268" s="40" t="s">
        <v>191</v>
      </c>
      <c r="E268" t="s">
        <v>150</v>
      </c>
      <c r="G268" t="s">
        <v>209</v>
      </c>
      <c r="N268" s="9">
        <v>20</v>
      </c>
      <c r="O268" s="9">
        <v>0.18</v>
      </c>
      <c r="P268">
        <v>2</v>
      </c>
    </row>
    <row r="269" spans="1:21" x14ac:dyDescent="0.25">
      <c r="A269" s="40" t="s">
        <v>184</v>
      </c>
      <c r="B269" s="40" t="s">
        <v>227</v>
      </c>
      <c r="C269" s="40" t="s">
        <v>233</v>
      </c>
      <c r="D269" s="40" t="s">
        <v>191</v>
      </c>
      <c r="F269" t="s">
        <v>11</v>
      </c>
      <c r="G269" t="s">
        <v>187</v>
      </c>
      <c r="H269">
        <v>21.8</v>
      </c>
      <c r="I269">
        <v>7</v>
      </c>
      <c r="K269" s="40">
        <v>2.5</v>
      </c>
      <c r="P269">
        <v>1</v>
      </c>
      <c r="U269">
        <v>5</v>
      </c>
    </row>
    <row r="270" spans="1:21" x14ac:dyDescent="0.25">
      <c r="A270" s="40" t="s">
        <v>184</v>
      </c>
      <c r="B270" s="40" t="s">
        <v>227</v>
      </c>
      <c r="C270" s="40" t="s">
        <v>233</v>
      </c>
      <c r="D270" s="40" t="s">
        <v>191</v>
      </c>
      <c r="F270" t="s">
        <v>10</v>
      </c>
      <c r="G270" t="s">
        <v>187</v>
      </c>
      <c r="H270">
        <v>29.5</v>
      </c>
      <c r="I270">
        <v>10</v>
      </c>
      <c r="J270">
        <v>3</v>
      </c>
      <c r="K270" s="40">
        <v>1.5</v>
      </c>
      <c r="L270" t="s">
        <v>127</v>
      </c>
      <c r="M270">
        <v>2</v>
      </c>
      <c r="P270">
        <v>2</v>
      </c>
      <c r="U270">
        <v>3</v>
      </c>
    </row>
    <row r="271" spans="1:21" x14ac:dyDescent="0.25">
      <c r="A271" s="40" t="s">
        <v>184</v>
      </c>
      <c r="B271" s="40" t="s">
        <v>227</v>
      </c>
      <c r="C271" s="40" t="s">
        <v>233</v>
      </c>
      <c r="D271" s="40" t="s">
        <v>191</v>
      </c>
      <c r="E271" t="s">
        <v>150</v>
      </c>
      <c r="G271" t="s">
        <v>209</v>
      </c>
      <c r="N271" s="9">
        <v>11.5</v>
      </c>
      <c r="O271" s="9">
        <v>0.21</v>
      </c>
      <c r="P271">
        <v>2</v>
      </c>
    </row>
    <row r="272" spans="1:21" x14ac:dyDescent="0.25">
      <c r="A272" s="40" t="s">
        <v>184</v>
      </c>
      <c r="B272" s="40" t="s">
        <v>227</v>
      </c>
      <c r="C272" s="40" t="s">
        <v>233</v>
      </c>
      <c r="D272" s="40" t="s">
        <v>191</v>
      </c>
      <c r="E272" t="s">
        <v>150</v>
      </c>
      <c r="G272" t="s">
        <v>209</v>
      </c>
      <c r="N272" s="9">
        <v>16</v>
      </c>
      <c r="O272" s="9">
        <v>0.17</v>
      </c>
      <c r="P272">
        <v>2</v>
      </c>
    </row>
    <row r="273" spans="1:23" x14ac:dyDescent="0.25">
      <c r="A273" s="40" t="s">
        <v>184</v>
      </c>
      <c r="B273" s="40" t="s">
        <v>227</v>
      </c>
      <c r="C273" s="40" t="s">
        <v>233</v>
      </c>
      <c r="D273" s="40" t="s">
        <v>191</v>
      </c>
      <c r="E273" t="s">
        <v>150</v>
      </c>
      <c r="G273" t="s">
        <v>187</v>
      </c>
      <c r="N273" s="9">
        <v>29</v>
      </c>
      <c r="O273" s="9">
        <v>0.18</v>
      </c>
      <c r="P273">
        <v>2</v>
      </c>
    </row>
    <row r="274" spans="1:23" x14ac:dyDescent="0.25">
      <c r="A274" s="40" t="s">
        <v>184</v>
      </c>
      <c r="B274" s="40" t="s">
        <v>227</v>
      </c>
      <c r="C274" s="40" t="s">
        <v>233</v>
      </c>
      <c r="D274" s="40" t="s">
        <v>191</v>
      </c>
      <c r="F274" t="s">
        <v>11</v>
      </c>
      <c r="G274" t="s">
        <v>187</v>
      </c>
      <c r="H274">
        <v>24.2</v>
      </c>
      <c r="I274">
        <v>7</v>
      </c>
      <c r="K274" s="40">
        <v>0.1</v>
      </c>
      <c r="P274">
        <v>1</v>
      </c>
      <c r="U274">
        <v>5</v>
      </c>
      <c r="W274" s="40"/>
    </row>
    <row r="275" spans="1:23" x14ac:dyDescent="0.25">
      <c r="A275" s="40" t="s">
        <v>184</v>
      </c>
      <c r="B275" s="40" t="s">
        <v>227</v>
      </c>
      <c r="C275" s="40" t="s">
        <v>233</v>
      </c>
      <c r="D275" s="40" t="s">
        <v>191</v>
      </c>
      <c r="F275" t="s">
        <v>11</v>
      </c>
      <c r="G275" t="s">
        <v>187</v>
      </c>
      <c r="H275">
        <v>10.3</v>
      </c>
      <c r="I275">
        <v>5</v>
      </c>
      <c r="K275" s="40">
        <v>0.1</v>
      </c>
      <c r="P275">
        <v>1</v>
      </c>
      <c r="U275">
        <v>5</v>
      </c>
      <c r="W275" s="40"/>
    </row>
    <row r="276" spans="1:23" x14ac:dyDescent="0.25">
      <c r="A276" s="40" t="s">
        <v>184</v>
      </c>
      <c r="B276" s="40" t="s">
        <v>227</v>
      </c>
      <c r="C276" s="40" t="s">
        <v>233</v>
      </c>
      <c r="D276" s="40" t="s">
        <v>191</v>
      </c>
      <c r="F276" s="40" t="s">
        <v>11</v>
      </c>
      <c r="G276" s="40" t="s">
        <v>187</v>
      </c>
      <c r="H276">
        <v>18.5</v>
      </c>
      <c r="I276">
        <v>6</v>
      </c>
      <c r="K276" s="40">
        <v>2</v>
      </c>
      <c r="P276">
        <v>2</v>
      </c>
      <c r="U276">
        <v>5</v>
      </c>
      <c r="W276" s="40"/>
    </row>
    <row r="277" spans="1:23" x14ac:dyDescent="0.25">
      <c r="A277" s="40" t="s">
        <v>184</v>
      </c>
      <c r="B277" s="40" t="s">
        <v>227</v>
      </c>
      <c r="C277" s="40" t="s">
        <v>234</v>
      </c>
      <c r="D277" s="40" t="s">
        <v>191</v>
      </c>
      <c r="E277">
        <v>989</v>
      </c>
      <c r="F277" t="s">
        <v>10</v>
      </c>
      <c r="G277" t="s">
        <v>188</v>
      </c>
      <c r="H277">
        <v>48.9</v>
      </c>
      <c r="I277">
        <v>27</v>
      </c>
      <c r="J277">
        <v>9</v>
      </c>
      <c r="K277" s="40">
        <v>6</v>
      </c>
      <c r="L277" t="s">
        <v>126</v>
      </c>
      <c r="M277">
        <v>6</v>
      </c>
      <c r="P277">
        <v>2</v>
      </c>
      <c r="U277">
        <v>5</v>
      </c>
      <c r="W277" s="40"/>
    </row>
    <row r="278" spans="1:23" x14ac:dyDescent="0.25">
      <c r="A278" s="40" t="s">
        <v>184</v>
      </c>
      <c r="B278" s="40" t="s">
        <v>227</v>
      </c>
      <c r="C278" s="40" t="s">
        <v>234</v>
      </c>
      <c r="D278" s="40" t="s">
        <v>191</v>
      </c>
      <c r="F278" t="s">
        <v>10</v>
      </c>
      <c r="G278" t="s">
        <v>188</v>
      </c>
      <c r="H278">
        <v>34.5</v>
      </c>
      <c r="I278">
        <v>19.2</v>
      </c>
      <c r="J278">
        <v>9</v>
      </c>
      <c r="K278" s="40">
        <v>3</v>
      </c>
      <c r="L278" t="s">
        <v>127</v>
      </c>
      <c r="M278">
        <v>3</v>
      </c>
      <c r="P278">
        <v>1</v>
      </c>
      <c r="U278">
        <v>4</v>
      </c>
      <c r="W278" s="40"/>
    </row>
    <row r="279" spans="1:23" x14ac:dyDescent="0.25">
      <c r="A279" s="40" t="s">
        <v>184</v>
      </c>
      <c r="B279" s="40" t="s">
        <v>227</v>
      </c>
      <c r="C279" s="40" t="s">
        <v>234</v>
      </c>
      <c r="D279" s="40" t="s">
        <v>191</v>
      </c>
      <c r="F279" t="s">
        <v>10</v>
      </c>
      <c r="G279" t="s">
        <v>207</v>
      </c>
      <c r="H279">
        <v>32.6</v>
      </c>
      <c r="I279">
        <v>9</v>
      </c>
      <c r="J279">
        <v>2</v>
      </c>
      <c r="K279" s="40" t="s">
        <v>189</v>
      </c>
      <c r="L279" t="s">
        <v>127</v>
      </c>
      <c r="M279">
        <v>2.5</v>
      </c>
      <c r="P279">
        <v>2</v>
      </c>
      <c r="U279">
        <v>3</v>
      </c>
      <c r="W279" s="40"/>
    </row>
    <row r="280" spans="1:23" x14ac:dyDescent="0.25">
      <c r="A280" s="40" t="s">
        <v>184</v>
      </c>
      <c r="B280" s="40" t="s">
        <v>227</v>
      </c>
      <c r="C280" s="40" t="s">
        <v>234</v>
      </c>
      <c r="D280" s="40" t="s">
        <v>191</v>
      </c>
      <c r="F280" t="s">
        <v>11</v>
      </c>
      <c r="G280" t="s">
        <v>187</v>
      </c>
      <c r="H280">
        <v>15.4</v>
      </c>
      <c r="I280">
        <v>5</v>
      </c>
      <c r="K280" s="40">
        <v>0.7</v>
      </c>
      <c r="P280">
        <v>1</v>
      </c>
      <c r="U280">
        <v>2.5</v>
      </c>
      <c r="W280" s="40"/>
    </row>
    <row r="281" spans="1:23" x14ac:dyDescent="0.25">
      <c r="A281" s="40" t="s">
        <v>184</v>
      </c>
      <c r="B281" s="40" t="s">
        <v>227</v>
      </c>
      <c r="C281" s="40" t="s">
        <v>234</v>
      </c>
      <c r="D281" s="40" t="s">
        <v>191</v>
      </c>
      <c r="F281" t="s">
        <v>10</v>
      </c>
      <c r="G281" t="s">
        <v>207</v>
      </c>
      <c r="H281">
        <v>8.6</v>
      </c>
      <c r="I281">
        <v>5.0999999999999996</v>
      </c>
      <c r="J281">
        <v>1</v>
      </c>
      <c r="K281" s="40" t="s">
        <v>189</v>
      </c>
      <c r="L281" t="s">
        <v>127</v>
      </c>
      <c r="M281">
        <v>2</v>
      </c>
      <c r="P281">
        <v>2</v>
      </c>
      <c r="W281" s="40"/>
    </row>
    <row r="282" spans="1:23" x14ac:dyDescent="0.25">
      <c r="A282" s="40" t="s">
        <v>184</v>
      </c>
      <c r="B282" s="40" t="s">
        <v>227</v>
      </c>
      <c r="C282" s="40" t="s">
        <v>234</v>
      </c>
      <c r="D282" s="40" t="s">
        <v>191</v>
      </c>
      <c r="F282" t="s">
        <v>11</v>
      </c>
      <c r="G282" t="s">
        <v>207</v>
      </c>
      <c r="H282">
        <v>50.7</v>
      </c>
      <c r="I282">
        <v>16</v>
      </c>
      <c r="P282">
        <v>2</v>
      </c>
    </row>
    <row r="283" spans="1:23" x14ac:dyDescent="0.25">
      <c r="A283" s="40" t="s">
        <v>184</v>
      </c>
      <c r="B283" s="40" t="s">
        <v>227</v>
      </c>
      <c r="C283" s="40" t="s">
        <v>234</v>
      </c>
      <c r="D283" s="40" t="s">
        <v>191</v>
      </c>
      <c r="F283" s="40" t="s">
        <v>11</v>
      </c>
      <c r="G283" s="40" t="s">
        <v>207</v>
      </c>
      <c r="H283">
        <v>55</v>
      </c>
      <c r="I283">
        <v>2</v>
      </c>
      <c r="P283">
        <v>5</v>
      </c>
    </row>
    <row r="284" spans="1:23" x14ac:dyDescent="0.25">
      <c r="A284" s="40" t="s">
        <v>184</v>
      </c>
      <c r="B284" s="40" t="s">
        <v>227</v>
      </c>
      <c r="C284" s="40" t="s">
        <v>234</v>
      </c>
      <c r="D284" s="40" t="s">
        <v>191</v>
      </c>
      <c r="F284" s="40" t="s">
        <v>11</v>
      </c>
      <c r="G284" s="40" t="s">
        <v>187</v>
      </c>
      <c r="H284">
        <v>16.399999999999999</v>
      </c>
      <c r="I284">
        <v>5</v>
      </c>
      <c r="K284" s="40">
        <v>2</v>
      </c>
      <c r="P284">
        <v>2</v>
      </c>
      <c r="U284">
        <v>3</v>
      </c>
      <c r="W284" s="40"/>
    </row>
    <row r="285" spans="1:23" x14ac:dyDescent="0.25">
      <c r="A285" s="40" t="s">
        <v>184</v>
      </c>
      <c r="B285" s="40" t="s">
        <v>227</v>
      </c>
      <c r="C285" s="40" t="s">
        <v>234</v>
      </c>
      <c r="D285" s="40" t="s">
        <v>191</v>
      </c>
      <c r="F285" t="s">
        <v>11</v>
      </c>
      <c r="G285" t="s">
        <v>188</v>
      </c>
      <c r="H285">
        <v>22.2</v>
      </c>
      <c r="I285">
        <v>2</v>
      </c>
      <c r="P285">
        <v>5</v>
      </c>
      <c r="U285">
        <v>2</v>
      </c>
      <c r="W285" s="40"/>
    </row>
    <row r="286" spans="1:23" x14ac:dyDescent="0.25">
      <c r="A286" s="40" t="s">
        <v>184</v>
      </c>
      <c r="B286" s="40" t="s">
        <v>227</v>
      </c>
      <c r="C286" s="40" t="s">
        <v>234</v>
      </c>
      <c r="D286" s="40" t="s">
        <v>191</v>
      </c>
      <c r="E286" t="s">
        <v>150</v>
      </c>
      <c r="G286" t="s">
        <v>209</v>
      </c>
      <c r="N286" s="9">
        <v>7.6</v>
      </c>
      <c r="O286" s="9">
        <v>23</v>
      </c>
      <c r="P286">
        <v>2</v>
      </c>
      <c r="W286" s="40"/>
    </row>
    <row r="287" spans="1:23" x14ac:dyDescent="0.25">
      <c r="A287" s="40" t="s">
        <v>184</v>
      </c>
      <c r="B287" s="40" t="s">
        <v>227</v>
      </c>
      <c r="C287" s="40" t="s">
        <v>234</v>
      </c>
      <c r="D287" s="40" t="s">
        <v>191</v>
      </c>
      <c r="E287" s="40" t="s">
        <v>150</v>
      </c>
      <c r="F287" s="40"/>
      <c r="G287" s="40" t="s">
        <v>209</v>
      </c>
      <c r="N287" s="9">
        <v>12</v>
      </c>
      <c r="O287" s="9">
        <v>14</v>
      </c>
      <c r="P287">
        <v>4</v>
      </c>
      <c r="W287" s="40"/>
    </row>
    <row r="288" spans="1:23" x14ac:dyDescent="0.25">
      <c r="A288" s="40" t="s">
        <v>184</v>
      </c>
      <c r="B288" s="40" t="s">
        <v>227</v>
      </c>
      <c r="C288" s="40" t="s">
        <v>234</v>
      </c>
      <c r="D288" s="40" t="s">
        <v>191</v>
      </c>
      <c r="E288" t="s">
        <v>150</v>
      </c>
      <c r="G288" t="s">
        <v>188</v>
      </c>
      <c r="N288" s="9">
        <v>15</v>
      </c>
      <c r="O288" s="9">
        <v>0.8</v>
      </c>
      <c r="P288">
        <v>2</v>
      </c>
      <c r="W288" s="40"/>
    </row>
    <row r="289" spans="1:23" x14ac:dyDescent="0.25">
      <c r="A289" s="40" t="s">
        <v>184</v>
      </c>
      <c r="B289" s="40" t="s">
        <v>227</v>
      </c>
      <c r="C289" s="40" t="s">
        <v>234</v>
      </c>
      <c r="D289" s="40" t="s">
        <v>191</v>
      </c>
      <c r="F289" t="s">
        <v>10</v>
      </c>
      <c r="G289" t="s">
        <v>188</v>
      </c>
      <c r="H289">
        <v>27.5</v>
      </c>
      <c r="I289">
        <v>13.1</v>
      </c>
      <c r="J289">
        <v>8</v>
      </c>
      <c r="K289" s="40">
        <v>4</v>
      </c>
      <c r="L289" t="s">
        <v>127</v>
      </c>
      <c r="M289">
        <v>1.5</v>
      </c>
      <c r="P289">
        <v>1</v>
      </c>
      <c r="Q289">
        <v>8</v>
      </c>
      <c r="R289">
        <v>30</v>
      </c>
      <c r="U289">
        <v>5</v>
      </c>
    </row>
    <row r="290" spans="1:23" x14ac:dyDescent="0.25">
      <c r="A290" s="40" t="s">
        <v>184</v>
      </c>
      <c r="B290" s="40" t="s">
        <v>227</v>
      </c>
      <c r="C290" s="40" t="s">
        <v>234</v>
      </c>
      <c r="D290" s="40" t="s">
        <v>191</v>
      </c>
      <c r="E290" t="s">
        <v>150</v>
      </c>
      <c r="G290" t="s">
        <v>188</v>
      </c>
      <c r="N290" s="9">
        <v>15</v>
      </c>
      <c r="O290" s="9">
        <v>1</v>
      </c>
      <c r="P290">
        <v>2</v>
      </c>
    </row>
    <row r="291" spans="1:23" x14ac:dyDescent="0.25">
      <c r="A291" t="s">
        <v>184</v>
      </c>
      <c r="B291" t="s">
        <v>227</v>
      </c>
      <c r="C291" t="s">
        <v>235</v>
      </c>
      <c r="D291" s="9" t="s">
        <v>191</v>
      </c>
      <c r="E291" t="s">
        <v>150</v>
      </c>
      <c r="G291" t="s">
        <v>209</v>
      </c>
      <c r="N291" s="9">
        <v>13</v>
      </c>
      <c r="O291" s="9">
        <v>0.43</v>
      </c>
      <c r="P291">
        <v>2</v>
      </c>
    </row>
    <row r="292" spans="1:23" x14ac:dyDescent="0.25">
      <c r="A292" s="40" t="s">
        <v>184</v>
      </c>
      <c r="B292" s="40" t="s">
        <v>227</v>
      </c>
      <c r="C292" s="40" t="s">
        <v>235</v>
      </c>
      <c r="D292" s="40" t="s">
        <v>191</v>
      </c>
      <c r="F292" t="s">
        <v>11</v>
      </c>
      <c r="G292" t="s">
        <v>188</v>
      </c>
      <c r="H292">
        <v>22.3</v>
      </c>
      <c r="I292">
        <v>13</v>
      </c>
      <c r="K292" s="40">
        <v>8</v>
      </c>
      <c r="P292">
        <v>2</v>
      </c>
      <c r="U292">
        <v>2.5</v>
      </c>
    </row>
    <row r="293" spans="1:23" x14ac:dyDescent="0.25">
      <c r="A293" s="40" t="s">
        <v>184</v>
      </c>
      <c r="B293" s="40" t="s">
        <v>227</v>
      </c>
      <c r="C293" s="40" t="s">
        <v>235</v>
      </c>
      <c r="D293" s="40" t="s">
        <v>191</v>
      </c>
      <c r="E293">
        <v>990</v>
      </c>
      <c r="F293" t="s">
        <v>10</v>
      </c>
      <c r="G293" t="s">
        <v>188</v>
      </c>
      <c r="H293">
        <v>47.9</v>
      </c>
      <c r="I293">
        <v>27</v>
      </c>
      <c r="J293">
        <v>8</v>
      </c>
      <c r="K293" s="40">
        <v>7</v>
      </c>
      <c r="L293" t="s">
        <v>126</v>
      </c>
      <c r="M293">
        <v>2</v>
      </c>
      <c r="P293">
        <v>1</v>
      </c>
      <c r="U293">
        <v>3</v>
      </c>
    </row>
    <row r="294" spans="1:23" x14ac:dyDescent="0.25">
      <c r="A294" s="40" t="s">
        <v>184</v>
      </c>
      <c r="B294" s="40" t="s">
        <v>227</v>
      </c>
      <c r="C294" s="40" t="s">
        <v>235</v>
      </c>
      <c r="D294" s="40" t="s">
        <v>191</v>
      </c>
      <c r="F294" t="s">
        <v>11</v>
      </c>
      <c r="G294" t="s">
        <v>207</v>
      </c>
      <c r="H294">
        <v>39.4</v>
      </c>
      <c r="I294">
        <v>1.45</v>
      </c>
      <c r="P294">
        <v>4</v>
      </c>
      <c r="W294" t="s">
        <v>237</v>
      </c>
    </row>
    <row r="295" spans="1:23" x14ac:dyDescent="0.25">
      <c r="A295" s="40" t="s">
        <v>184</v>
      </c>
      <c r="B295" s="40" t="s">
        <v>227</v>
      </c>
      <c r="C295" s="40" t="s">
        <v>235</v>
      </c>
      <c r="D295" s="40" t="s">
        <v>191</v>
      </c>
      <c r="F295" t="s">
        <v>10</v>
      </c>
      <c r="G295" t="s">
        <v>188</v>
      </c>
      <c r="H295">
        <v>43.5</v>
      </c>
      <c r="I295">
        <v>25</v>
      </c>
      <c r="J295">
        <v>7</v>
      </c>
      <c r="K295" s="40">
        <v>3</v>
      </c>
      <c r="L295" t="s">
        <v>126</v>
      </c>
      <c r="M295">
        <v>2.5</v>
      </c>
      <c r="P295">
        <v>2</v>
      </c>
      <c r="U295">
        <v>2.5</v>
      </c>
    </row>
    <row r="296" spans="1:23" x14ac:dyDescent="0.25">
      <c r="A296" s="40" t="s">
        <v>184</v>
      </c>
      <c r="B296" s="40" t="s">
        <v>227</v>
      </c>
      <c r="C296" s="40" t="s">
        <v>235</v>
      </c>
      <c r="D296" s="40" t="s">
        <v>191</v>
      </c>
      <c r="F296" t="s">
        <v>11</v>
      </c>
      <c r="G296" t="s">
        <v>187</v>
      </c>
      <c r="H296">
        <v>23.6</v>
      </c>
      <c r="I296">
        <v>10</v>
      </c>
      <c r="K296" s="40">
        <v>1.5</v>
      </c>
      <c r="P296">
        <v>2</v>
      </c>
      <c r="U296">
        <v>2.7</v>
      </c>
    </row>
    <row r="297" spans="1:23" x14ac:dyDescent="0.25">
      <c r="A297" s="40" t="s">
        <v>184</v>
      </c>
      <c r="B297" s="40" t="s">
        <v>227</v>
      </c>
      <c r="C297" s="40" t="s">
        <v>235</v>
      </c>
      <c r="D297" s="40" t="s">
        <v>191</v>
      </c>
      <c r="E297" t="s">
        <v>150</v>
      </c>
      <c r="G297" t="s">
        <v>187</v>
      </c>
      <c r="N297" s="9">
        <v>32</v>
      </c>
      <c r="O297" s="9">
        <v>0.2</v>
      </c>
      <c r="P297">
        <v>3</v>
      </c>
    </row>
    <row r="298" spans="1:23" x14ac:dyDescent="0.25">
      <c r="A298" s="40" t="s">
        <v>184</v>
      </c>
      <c r="B298" s="40" t="s">
        <v>227</v>
      </c>
      <c r="C298" s="40" t="s">
        <v>235</v>
      </c>
      <c r="D298" s="40" t="s">
        <v>191</v>
      </c>
      <c r="E298" t="s">
        <v>150</v>
      </c>
      <c r="G298" t="s">
        <v>187</v>
      </c>
      <c r="N298" s="9">
        <v>15</v>
      </c>
      <c r="O298" s="9">
        <v>0.09</v>
      </c>
      <c r="P298">
        <v>4</v>
      </c>
    </row>
    <row r="299" spans="1:23" x14ac:dyDescent="0.25">
      <c r="A299" s="40" t="s">
        <v>184</v>
      </c>
      <c r="B299" s="40" t="s">
        <v>227</v>
      </c>
      <c r="C299" s="40" t="s">
        <v>235</v>
      </c>
      <c r="D299" s="40" t="s">
        <v>191</v>
      </c>
      <c r="E299" t="s">
        <v>150</v>
      </c>
      <c r="G299" t="s">
        <v>209</v>
      </c>
      <c r="N299" s="9">
        <v>15</v>
      </c>
      <c r="O299" s="9">
        <v>0.11</v>
      </c>
      <c r="P299">
        <v>3</v>
      </c>
    </row>
    <row r="300" spans="1:23" x14ac:dyDescent="0.25">
      <c r="A300" s="40" t="s">
        <v>184</v>
      </c>
      <c r="B300" s="40" t="s">
        <v>227</v>
      </c>
      <c r="C300" s="40" t="s">
        <v>235</v>
      </c>
      <c r="D300" s="40" t="s">
        <v>191</v>
      </c>
      <c r="E300" t="s">
        <v>150</v>
      </c>
      <c r="G300" t="s">
        <v>187</v>
      </c>
      <c r="N300" s="9">
        <v>60</v>
      </c>
      <c r="O300" s="9">
        <v>0.35</v>
      </c>
      <c r="P300">
        <v>4</v>
      </c>
    </row>
    <row r="301" spans="1:23" x14ac:dyDescent="0.25">
      <c r="A301" s="40" t="s">
        <v>184</v>
      </c>
      <c r="B301" s="40" t="s">
        <v>227</v>
      </c>
      <c r="C301" s="40" t="s">
        <v>235</v>
      </c>
      <c r="D301" s="40" t="s">
        <v>191</v>
      </c>
      <c r="E301" t="s">
        <v>150</v>
      </c>
      <c r="G301" t="s">
        <v>187</v>
      </c>
      <c r="N301" s="9">
        <v>35</v>
      </c>
      <c r="O301" s="9">
        <v>0.26</v>
      </c>
      <c r="P301">
        <v>3</v>
      </c>
    </row>
    <row r="302" spans="1:23" x14ac:dyDescent="0.25">
      <c r="A302" s="40" t="s">
        <v>184</v>
      </c>
      <c r="B302" s="40" t="s">
        <v>227</v>
      </c>
      <c r="C302" s="40" t="s">
        <v>235</v>
      </c>
      <c r="D302" s="40" t="s">
        <v>191</v>
      </c>
      <c r="F302" t="s">
        <v>10</v>
      </c>
      <c r="G302" t="s">
        <v>187</v>
      </c>
      <c r="H302">
        <v>56.2</v>
      </c>
      <c r="I302">
        <v>19</v>
      </c>
      <c r="J302">
        <v>8</v>
      </c>
      <c r="K302" s="40">
        <v>7</v>
      </c>
      <c r="L302" t="s">
        <v>126</v>
      </c>
      <c r="M302">
        <v>3</v>
      </c>
      <c r="P302">
        <v>1</v>
      </c>
      <c r="U302">
        <v>9</v>
      </c>
    </row>
    <row r="303" spans="1:23" x14ac:dyDescent="0.25">
      <c r="A303" s="40" t="s">
        <v>184</v>
      </c>
      <c r="B303" s="40" t="s">
        <v>227</v>
      </c>
      <c r="C303" s="40" t="s">
        <v>235</v>
      </c>
      <c r="D303" s="40" t="s">
        <v>191</v>
      </c>
      <c r="E303" t="s">
        <v>150</v>
      </c>
      <c r="G303" t="s">
        <v>188</v>
      </c>
      <c r="N303" s="9">
        <v>41</v>
      </c>
      <c r="O303" s="9">
        <v>0.15</v>
      </c>
      <c r="P303">
        <v>4</v>
      </c>
    </row>
    <row r="304" spans="1:23" x14ac:dyDescent="0.25">
      <c r="A304" s="40" t="s">
        <v>184</v>
      </c>
      <c r="B304" s="40" t="s">
        <v>227</v>
      </c>
      <c r="C304" s="40" t="s">
        <v>235</v>
      </c>
      <c r="D304" s="40" t="s">
        <v>191</v>
      </c>
      <c r="E304" t="s">
        <v>150</v>
      </c>
      <c r="G304" t="s">
        <v>187</v>
      </c>
      <c r="N304" s="9">
        <v>35</v>
      </c>
      <c r="O304" s="9">
        <v>0.3</v>
      </c>
      <c r="P304">
        <v>4</v>
      </c>
    </row>
    <row r="305" spans="1:21" x14ac:dyDescent="0.25">
      <c r="A305" s="40" t="s">
        <v>184</v>
      </c>
      <c r="B305" s="40" t="s">
        <v>227</v>
      </c>
      <c r="C305" s="40" t="s">
        <v>235</v>
      </c>
      <c r="D305" s="40" t="s">
        <v>191</v>
      </c>
      <c r="E305" t="s">
        <v>150</v>
      </c>
      <c r="G305" t="s">
        <v>187</v>
      </c>
      <c r="N305" s="9">
        <v>55</v>
      </c>
      <c r="O305" s="9">
        <v>0.45</v>
      </c>
      <c r="P305">
        <v>3</v>
      </c>
    </row>
    <row r="306" spans="1:21" x14ac:dyDescent="0.25">
      <c r="A306" s="40" t="s">
        <v>184</v>
      </c>
      <c r="B306" s="40" t="s">
        <v>227</v>
      </c>
      <c r="C306" s="40" t="s">
        <v>235</v>
      </c>
      <c r="D306" s="40" t="s">
        <v>191</v>
      </c>
      <c r="F306" t="s">
        <v>10</v>
      </c>
      <c r="G306" t="s">
        <v>187</v>
      </c>
      <c r="H306">
        <v>36.5</v>
      </c>
      <c r="I306">
        <v>12</v>
      </c>
      <c r="J306">
        <v>6</v>
      </c>
      <c r="K306" s="40">
        <v>1</v>
      </c>
      <c r="L306" t="s">
        <v>127</v>
      </c>
      <c r="M306">
        <v>3</v>
      </c>
      <c r="P306">
        <v>1</v>
      </c>
      <c r="U306">
        <v>2</v>
      </c>
    </row>
    <row r="307" spans="1:21" x14ac:dyDescent="0.25">
      <c r="A307" s="40" t="s">
        <v>184</v>
      </c>
      <c r="B307" s="40" t="s">
        <v>227</v>
      </c>
      <c r="C307" s="40" t="s">
        <v>235</v>
      </c>
      <c r="D307" s="40" t="s">
        <v>191</v>
      </c>
      <c r="F307" t="s">
        <v>11</v>
      </c>
      <c r="G307" t="s">
        <v>188</v>
      </c>
      <c r="H307">
        <v>32.1</v>
      </c>
      <c r="I307">
        <v>13</v>
      </c>
      <c r="K307" s="40">
        <v>2.5</v>
      </c>
      <c r="P307">
        <v>1</v>
      </c>
      <c r="U307">
        <v>7</v>
      </c>
    </row>
    <row r="308" spans="1:21" x14ac:dyDescent="0.25">
      <c r="A308" s="40" t="s">
        <v>184</v>
      </c>
      <c r="B308" s="40" t="s">
        <v>227</v>
      </c>
      <c r="C308" s="40" t="s">
        <v>235</v>
      </c>
      <c r="D308" s="40" t="s">
        <v>191</v>
      </c>
      <c r="F308" t="s">
        <v>10</v>
      </c>
      <c r="G308" t="s">
        <v>236</v>
      </c>
      <c r="H308">
        <v>42.1</v>
      </c>
      <c r="I308">
        <v>24</v>
      </c>
      <c r="J308">
        <v>6</v>
      </c>
      <c r="K308" s="40">
        <v>5</v>
      </c>
      <c r="L308" t="s">
        <v>127</v>
      </c>
      <c r="M308">
        <v>1</v>
      </c>
      <c r="P308">
        <v>2</v>
      </c>
      <c r="U308">
        <v>3</v>
      </c>
    </row>
    <row r="309" spans="1:21" x14ac:dyDescent="0.25">
      <c r="A309" s="40" t="s">
        <v>184</v>
      </c>
      <c r="B309" s="40" t="s">
        <v>227</v>
      </c>
      <c r="C309" s="40" t="s">
        <v>235</v>
      </c>
      <c r="D309" s="40" t="s">
        <v>191</v>
      </c>
      <c r="F309" t="s">
        <v>10</v>
      </c>
      <c r="G309" t="s">
        <v>236</v>
      </c>
      <c r="H309">
        <v>60.1</v>
      </c>
      <c r="I309">
        <v>30</v>
      </c>
      <c r="J309">
        <v>13</v>
      </c>
      <c r="K309" s="40" t="s">
        <v>189</v>
      </c>
      <c r="L309" t="s">
        <v>126</v>
      </c>
      <c r="M309">
        <v>6</v>
      </c>
      <c r="P309">
        <v>1</v>
      </c>
      <c r="U309">
        <v>4</v>
      </c>
    </row>
    <row r="310" spans="1:21" x14ac:dyDescent="0.25">
      <c r="A310" s="40" t="s">
        <v>184</v>
      </c>
      <c r="B310" s="40" t="s">
        <v>227</v>
      </c>
      <c r="C310" s="40" t="s">
        <v>235</v>
      </c>
      <c r="D310" s="40" t="s">
        <v>191</v>
      </c>
      <c r="F310" t="s">
        <v>10</v>
      </c>
      <c r="G310" t="s">
        <v>236</v>
      </c>
      <c r="H310">
        <v>37.6</v>
      </c>
      <c r="I310">
        <v>19</v>
      </c>
      <c r="J310">
        <v>10</v>
      </c>
      <c r="K310" s="40">
        <v>5</v>
      </c>
      <c r="L310" t="s">
        <v>127</v>
      </c>
      <c r="M310">
        <v>3</v>
      </c>
      <c r="P310">
        <v>2</v>
      </c>
      <c r="U310">
        <v>3</v>
      </c>
    </row>
    <row r="311" spans="1:21" x14ac:dyDescent="0.25">
      <c r="A311" t="s">
        <v>184</v>
      </c>
      <c r="B311" t="s">
        <v>239</v>
      </c>
      <c r="C311" t="s">
        <v>238</v>
      </c>
      <c r="D311" s="9" t="s">
        <v>191</v>
      </c>
      <c r="E311" t="s">
        <v>150</v>
      </c>
      <c r="G311" t="s">
        <v>209</v>
      </c>
      <c r="N311" s="9">
        <v>25</v>
      </c>
      <c r="O311" s="9">
        <v>0.27</v>
      </c>
      <c r="P311">
        <v>2</v>
      </c>
    </row>
    <row r="312" spans="1:21" x14ac:dyDescent="0.25">
      <c r="A312" s="40" t="s">
        <v>184</v>
      </c>
      <c r="B312" s="40" t="s">
        <v>239</v>
      </c>
      <c r="C312" s="40" t="s">
        <v>238</v>
      </c>
      <c r="D312" s="40" t="s">
        <v>191</v>
      </c>
      <c r="E312" t="s">
        <v>150</v>
      </c>
      <c r="G312" t="s">
        <v>187</v>
      </c>
      <c r="N312" s="9">
        <v>55</v>
      </c>
      <c r="O312" s="9">
        <v>0.26</v>
      </c>
      <c r="P312">
        <v>1</v>
      </c>
    </row>
    <row r="313" spans="1:21" x14ac:dyDescent="0.25">
      <c r="A313" s="40" t="s">
        <v>184</v>
      </c>
      <c r="B313" s="40" t="s">
        <v>239</v>
      </c>
      <c r="C313" s="40" t="s">
        <v>238</v>
      </c>
      <c r="D313" s="40" t="s">
        <v>191</v>
      </c>
      <c r="E313" t="s">
        <v>150</v>
      </c>
      <c r="G313" t="s">
        <v>188</v>
      </c>
      <c r="N313" s="9">
        <v>27</v>
      </c>
      <c r="O313" s="9">
        <v>0.32</v>
      </c>
      <c r="P313">
        <v>1</v>
      </c>
    </row>
    <row r="314" spans="1:21" x14ac:dyDescent="0.25">
      <c r="A314" s="40" t="s">
        <v>184</v>
      </c>
      <c r="B314" s="40" t="s">
        <v>239</v>
      </c>
      <c r="C314" s="40" t="s">
        <v>238</v>
      </c>
      <c r="D314" s="40" t="s">
        <v>191</v>
      </c>
      <c r="E314" t="s">
        <v>150</v>
      </c>
      <c r="G314" t="s">
        <v>187</v>
      </c>
      <c r="N314" s="9">
        <v>15</v>
      </c>
      <c r="O314" s="9">
        <v>0.18</v>
      </c>
      <c r="P314">
        <v>3</v>
      </c>
    </row>
    <row r="315" spans="1:21" x14ac:dyDescent="0.25">
      <c r="A315" s="40" t="s">
        <v>184</v>
      </c>
      <c r="B315" s="40" t="s">
        <v>239</v>
      </c>
      <c r="C315" s="40" t="s">
        <v>238</v>
      </c>
      <c r="D315" s="40" t="s">
        <v>191</v>
      </c>
      <c r="E315" t="s">
        <v>150</v>
      </c>
      <c r="G315" t="s">
        <v>188</v>
      </c>
      <c r="N315" s="9">
        <v>54</v>
      </c>
      <c r="O315" s="9">
        <v>0.36</v>
      </c>
      <c r="P315">
        <v>2</v>
      </c>
    </row>
    <row r="316" spans="1:21" x14ac:dyDescent="0.25">
      <c r="A316" s="40" t="s">
        <v>184</v>
      </c>
      <c r="B316" s="40" t="s">
        <v>239</v>
      </c>
      <c r="C316" s="40" t="s">
        <v>238</v>
      </c>
      <c r="D316" s="40" t="s">
        <v>191</v>
      </c>
      <c r="E316" t="s">
        <v>150</v>
      </c>
      <c r="G316" t="s">
        <v>188</v>
      </c>
      <c r="N316" s="9">
        <v>14</v>
      </c>
      <c r="O316" s="9">
        <v>0.34</v>
      </c>
      <c r="P316">
        <v>2</v>
      </c>
    </row>
    <row r="317" spans="1:21" x14ac:dyDescent="0.25">
      <c r="A317" s="40" t="s">
        <v>184</v>
      </c>
      <c r="B317" s="40" t="s">
        <v>239</v>
      </c>
      <c r="C317" s="40" t="s">
        <v>238</v>
      </c>
      <c r="D317" s="40" t="s">
        <v>191</v>
      </c>
      <c r="E317" t="s">
        <v>150</v>
      </c>
      <c r="G317" t="s">
        <v>209</v>
      </c>
      <c r="N317" s="9">
        <v>21</v>
      </c>
      <c r="O317" s="9">
        <v>0.35</v>
      </c>
      <c r="P317">
        <v>2</v>
      </c>
    </row>
    <row r="318" spans="1:21" x14ac:dyDescent="0.25">
      <c r="A318" s="40" t="s">
        <v>184</v>
      </c>
      <c r="B318" s="40" t="s">
        <v>239</v>
      </c>
      <c r="C318" s="40" t="s">
        <v>238</v>
      </c>
      <c r="D318" s="40" t="s">
        <v>191</v>
      </c>
      <c r="F318" t="s">
        <v>11</v>
      </c>
      <c r="G318" t="s">
        <v>188</v>
      </c>
      <c r="H318">
        <v>54.7</v>
      </c>
      <c r="I318">
        <v>3.5</v>
      </c>
      <c r="K318" s="40">
        <v>1.3</v>
      </c>
      <c r="P318">
        <v>5</v>
      </c>
      <c r="U318">
        <v>3.5</v>
      </c>
    </row>
    <row r="319" spans="1:21" x14ac:dyDescent="0.25">
      <c r="A319" s="40" t="s">
        <v>184</v>
      </c>
      <c r="B319" s="40" t="s">
        <v>239</v>
      </c>
      <c r="C319" s="40" t="s">
        <v>238</v>
      </c>
      <c r="D319" s="40" t="s">
        <v>191</v>
      </c>
      <c r="E319" t="s">
        <v>150</v>
      </c>
      <c r="G319" t="s">
        <v>188</v>
      </c>
      <c r="N319" s="9">
        <v>23</v>
      </c>
      <c r="O319" s="9">
        <v>0.44</v>
      </c>
      <c r="P319">
        <v>5</v>
      </c>
    </row>
    <row r="320" spans="1:21" x14ac:dyDescent="0.25">
      <c r="A320" s="40" t="s">
        <v>184</v>
      </c>
      <c r="B320" s="40" t="s">
        <v>239</v>
      </c>
      <c r="C320" s="40" t="s">
        <v>238</v>
      </c>
      <c r="D320" s="40" t="s">
        <v>191</v>
      </c>
      <c r="E320" t="s">
        <v>150</v>
      </c>
      <c r="G320" t="s">
        <v>188</v>
      </c>
      <c r="N320" s="9">
        <v>33</v>
      </c>
      <c r="O320" s="9">
        <v>0.21</v>
      </c>
      <c r="P320">
        <v>2</v>
      </c>
    </row>
    <row r="321" spans="1:21" x14ac:dyDescent="0.25">
      <c r="A321" s="40" t="s">
        <v>184</v>
      </c>
      <c r="B321" s="40" t="s">
        <v>239</v>
      </c>
      <c r="C321" s="40" t="s">
        <v>238</v>
      </c>
      <c r="D321" s="40" t="s">
        <v>191</v>
      </c>
      <c r="E321" t="s">
        <v>150</v>
      </c>
      <c r="G321" t="s">
        <v>187</v>
      </c>
      <c r="N321" s="9">
        <v>31</v>
      </c>
      <c r="O321" s="9">
        <v>0.27</v>
      </c>
      <c r="P321">
        <v>1</v>
      </c>
    </row>
    <row r="322" spans="1:21" x14ac:dyDescent="0.25">
      <c r="A322" s="40" t="s">
        <v>184</v>
      </c>
      <c r="B322" s="40" t="s">
        <v>239</v>
      </c>
      <c r="C322" s="40" t="s">
        <v>238</v>
      </c>
      <c r="D322" s="40" t="s">
        <v>191</v>
      </c>
      <c r="E322" t="s">
        <v>150</v>
      </c>
      <c r="G322" t="s">
        <v>188</v>
      </c>
      <c r="N322" s="9">
        <v>46</v>
      </c>
      <c r="O322" s="9">
        <v>0.38</v>
      </c>
      <c r="P322">
        <v>3</v>
      </c>
    </row>
    <row r="323" spans="1:21" x14ac:dyDescent="0.25">
      <c r="A323" s="40" t="s">
        <v>184</v>
      </c>
      <c r="B323" s="40" t="s">
        <v>239</v>
      </c>
      <c r="C323" s="40" t="s">
        <v>238</v>
      </c>
      <c r="D323" s="40" t="s">
        <v>191</v>
      </c>
      <c r="E323" t="s">
        <v>150</v>
      </c>
      <c r="G323" t="s">
        <v>188</v>
      </c>
      <c r="N323" s="9">
        <v>19</v>
      </c>
      <c r="O323" s="9">
        <v>0.12</v>
      </c>
      <c r="P323">
        <v>4</v>
      </c>
    </row>
    <row r="324" spans="1:21" x14ac:dyDescent="0.25">
      <c r="A324" s="40" t="s">
        <v>184</v>
      </c>
      <c r="B324" s="40" t="s">
        <v>239</v>
      </c>
      <c r="C324" s="40" t="s">
        <v>238</v>
      </c>
      <c r="D324" s="40" t="s">
        <v>191</v>
      </c>
      <c r="E324" t="s">
        <v>150</v>
      </c>
      <c r="G324" t="s">
        <v>187</v>
      </c>
      <c r="N324" s="9">
        <v>25</v>
      </c>
      <c r="O324" s="9">
        <v>0.27</v>
      </c>
      <c r="P324">
        <v>3</v>
      </c>
    </row>
    <row r="325" spans="1:21" x14ac:dyDescent="0.25">
      <c r="A325" s="40" t="s">
        <v>184</v>
      </c>
      <c r="B325" s="40" t="s">
        <v>239</v>
      </c>
      <c r="C325" s="40" t="s">
        <v>238</v>
      </c>
      <c r="D325" s="40" t="s">
        <v>191</v>
      </c>
      <c r="E325" t="s">
        <v>150</v>
      </c>
      <c r="G325" t="s">
        <v>188</v>
      </c>
      <c r="N325" s="9">
        <v>17</v>
      </c>
      <c r="O325" s="9">
        <v>0.12</v>
      </c>
      <c r="P325">
        <v>4</v>
      </c>
    </row>
    <row r="326" spans="1:21" x14ac:dyDescent="0.25">
      <c r="A326" s="40" t="s">
        <v>184</v>
      </c>
      <c r="B326" s="40" t="s">
        <v>239</v>
      </c>
      <c r="C326" s="40" t="s">
        <v>238</v>
      </c>
      <c r="D326" s="40" t="s">
        <v>191</v>
      </c>
      <c r="E326" t="s">
        <v>150</v>
      </c>
      <c r="G326" t="s">
        <v>188</v>
      </c>
      <c r="N326" s="9">
        <v>13</v>
      </c>
      <c r="O326" s="9">
        <v>0.09</v>
      </c>
      <c r="P326">
        <v>3</v>
      </c>
    </row>
    <row r="327" spans="1:21" x14ac:dyDescent="0.25">
      <c r="A327" s="40" t="s">
        <v>184</v>
      </c>
      <c r="B327" s="40" t="s">
        <v>239</v>
      </c>
      <c r="C327" s="40" t="s">
        <v>238</v>
      </c>
      <c r="D327" s="40" t="s">
        <v>191</v>
      </c>
      <c r="E327" t="s">
        <v>150</v>
      </c>
      <c r="G327" t="s">
        <v>188</v>
      </c>
      <c r="N327" s="9">
        <v>33</v>
      </c>
      <c r="O327" s="9">
        <v>0.32</v>
      </c>
      <c r="P327">
        <v>2</v>
      </c>
    </row>
    <row r="328" spans="1:21" x14ac:dyDescent="0.25">
      <c r="A328" s="40" t="s">
        <v>184</v>
      </c>
      <c r="B328" s="40" t="s">
        <v>239</v>
      </c>
      <c r="C328" s="40" t="s">
        <v>238</v>
      </c>
      <c r="D328" s="40" t="s">
        <v>191</v>
      </c>
      <c r="E328" t="s">
        <v>150</v>
      </c>
      <c r="G328" t="s">
        <v>188</v>
      </c>
      <c r="N328" s="9">
        <v>24</v>
      </c>
      <c r="O328" s="9">
        <v>0.26</v>
      </c>
      <c r="P328">
        <v>3</v>
      </c>
    </row>
    <row r="329" spans="1:21" x14ac:dyDescent="0.25">
      <c r="A329" s="40" t="s">
        <v>184</v>
      </c>
      <c r="B329" s="40" t="s">
        <v>239</v>
      </c>
      <c r="C329" s="40" t="s">
        <v>238</v>
      </c>
      <c r="D329" s="40" t="s">
        <v>191</v>
      </c>
      <c r="E329" t="s">
        <v>150</v>
      </c>
      <c r="G329" t="s">
        <v>188</v>
      </c>
      <c r="N329" s="9">
        <v>37</v>
      </c>
      <c r="O329" s="9">
        <v>0.28999999999999998</v>
      </c>
      <c r="P329">
        <v>2</v>
      </c>
    </row>
    <row r="330" spans="1:21" x14ac:dyDescent="0.25">
      <c r="A330" s="40" t="s">
        <v>184</v>
      </c>
      <c r="B330" s="40" t="s">
        <v>239</v>
      </c>
      <c r="C330" s="40" t="s">
        <v>243</v>
      </c>
      <c r="D330" s="40" t="s">
        <v>191</v>
      </c>
      <c r="E330">
        <v>991</v>
      </c>
      <c r="F330" t="s">
        <v>10</v>
      </c>
      <c r="G330" t="s">
        <v>187</v>
      </c>
      <c r="H330">
        <v>65.5</v>
      </c>
      <c r="I330">
        <v>22</v>
      </c>
      <c r="J330">
        <v>10</v>
      </c>
      <c r="K330" s="40">
        <v>4</v>
      </c>
      <c r="L330" t="s">
        <v>126</v>
      </c>
      <c r="M330">
        <v>4</v>
      </c>
      <c r="P330">
        <v>2</v>
      </c>
      <c r="U330">
        <v>10</v>
      </c>
    </row>
    <row r="331" spans="1:21" x14ac:dyDescent="0.25">
      <c r="A331" s="40" t="s">
        <v>184</v>
      </c>
      <c r="B331" s="40" t="s">
        <v>239</v>
      </c>
      <c r="C331" s="40" t="s">
        <v>243</v>
      </c>
      <c r="D331" s="40" t="s">
        <v>191</v>
      </c>
      <c r="F331" t="s">
        <v>10</v>
      </c>
      <c r="G331" t="s">
        <v>187</v>
      </c>
      <c r="H331">
        <v>60.1</v>
      </c>
      <c r="I331">
        <v>21</v>
      </c>
      <c r="J331">
        <v>8</v>
      </c>
      <c r="K331" s="40">
        <v>5</v>
      </c>
      <c r="L331" t="s">
        <v>126</v>
      </c>
      <c r="M331">
        <v>4.5</v>
      </c>
      <c r="P331">
        <v>2</v>
      </c>
      <c r="U331">
        <v>4</v>
      </c>
    </row>
    <row r="332" spans="1:21" x14ac:dyDescent="0.25">
      <c r="A332" s="40" t="s">
        <v>184</v>
      </c>
      <c r="B332" s="40" t="s">
        <v>239</v>
      </c>
      <c r="C332" s="40" t="s">
        <v>243</v>
      </c>
      <c r="D332" s="40" t="s">
        <v>191</v>
      </c>
      <c r="E332" t="s">
        <v>150</v>
      </c>
      <c r="G332" t="s">
        <v>188</v>
      </c>
      <c r="N332" s="9">
        <v>13</v>
      </c>
      <c r="O332" s="9">
        <v>0.28999999999999998</v>
      </c>
      <c r="P332">
        <v>3</v>
      </c>
    </row>
    <row r="333" spans="1:21" x14ac:dyDescent="0.25">
      <c r="A333" s="40" t="s">
        <v>184</v>
      </c>
      <c r="B333" s="40" t="s">
        <v>239</v>
      </c>
      <c r="C333" s="40" t="s">
        <v>243</v>
      </c>
      <c r="D333" s="40" t="s">
        <v>191</v>
      </c>
      <c r="E333" s="40" t="s">
        <v>150</v>
      </c>
      <c r="F333" s="40"/>
      <c r="G333" s="40" t="s">
        <v>188</v>
      </c>
      <c r="N333" s="9">
        <v>11</v>
      </c>
      <c r="O333" s="9">
        <v>0.7</v>
      </c>
      <c r="P333">
        <v>4</v>
      </c>
    </row>
    <row r="334" spans="1:21" x14ac:dyDescent="0.25">
      <c r="A334" s="40" t="s">
        <v>184</v>
      </c>
      <c r="B334" s="40" t="s">
        <v>239</v>
      </c>
      <c r="C334" s="40" t="s">
        <v>243</v>
      </c>
      <c r="D334" s="40" t="s">
        <v>191</v>
      </c>
      <c r="F334" t="s">
        <v>11</v>
      </c>
      <c r="G334" t="s">
        <v>187</v>
      </c>
      <c r="H334">
        <v>37.799999999999997</v>
      </c>
      <c r="I334">
        <v>15</v>
      </c>
      <c r="K334" s="40">
        <v>5</v>
      </c>
      <c r="P334">
        <v>1</v>
      </c>
      <c r="U334">
        <v>2</v>
      </c>
    </row>
    <row r="335" spans="1:21" x14ac:dyDescent="0.25">
      <c r="A335" s="40" t="s">
        <v>184</v>
      </c>
      <c r="B335" s="40" t="s">
        <v>239</v>
      </c>
      <c r="C335" s="40" t="s">
        <v>243</v>
      </c>
      <c r="D335" s="40" t="s">
        <v>191</v>
      </c>
      <c r="F335" t="s">
        <v>10</v>
      </c>
      <c r="G335" t="s">
        <v>188</v>
      </c>
      <c r="H335">
        <v>12</v>
      </c>
      <c r="I335">
        <v>6</v>
      </c>
      <c r="J335">
        <v>3</v>
      </c>
      <c r="K335" s="40">
        <v>1</v>
      </c>
      <c r="L335" t="s">
        <v>127</v>
      </c>
      <c r="M335">
        <v>0.75</v>
      </c>
      <c r="P335">
        <v>2</v>
      </c>
      <c r="U335">
        <v>0.3</v>
      </c>
    </row>
    <row r="336" spans="1:21" x14ac:dyDescent="0.25">
      <c r="A336" s="40" t="s">
        <v>184</v>
      </c>
      <c r="B336" s="40" t="s">
        <v>239</v>
      </c>
      <c r="C336" s="40" t="s">
        <v>243</v>
      </c>
      <c r="D336" s="40" t="s">
        <v>191</v>
      </c>
      <c r="F336" t="s">
        <v>10</v>
      </c>
      <c r="G336" t="s">
        <v>207</v>
      </c>
      <c r="H336">
        <v>31.7</v>
      </c>
      <c r="I336">
        <v>23</v>
      </c>
      <c r="J336">
        <v>2.5</v>
      </c>
      <c r="K336" s="40">
        <v>2.5</v>
      </c>
      <c r="L336" t="s">
        <v>127</v>
      </c>
      <c r="M336">
        <v>6</v>
      </c>
      <c r="P336">
        <v>1</v>
      </c>
      <c r="U336">
        <v>0.5</v>
      </c>
    </row>
    <row r="337" spans="1:21" x14ac:dyDescent="0.25">
      <c r="A337" s="40" t="s">
        <v>184</v>
      </c>
      <c r="B337" s="40" t="s">
        <v>239</v>
      </c>
      <c r="C337" s="40" t="s">
        <v>243</v>
      </c>
      <c r="D337" s="40" t="s">
        <v>191</v>
      </c>
      <c r="E337" t="s">
        <v>150</v>
      </c>
      <c r="G337" t="s">
        <v>188</v>
      </c>
      <c r="N337" s="9">
        <v>23.8</v>
      </c>
      <c r="O337" s="9">
        <v>0.69</v>
      </c>
      <c r="P337">
        <v>3</v>
      </c>
    </row>
    <row r="338" spans="1:21" x14ac:dyDescent="0.25">
      <c r="A338" s="40" t="s">
        <v>184</v>
      </c>
      <c r="B338" s="40" t="s">
        <v>239</v>
      </c>
      <c r="C338" s="40" t="s">
        <v>243</v>
      </c>
      <c r="D338" s="40" t="s">
        <v>191</v>
      </c>
      <c r="F338" t="s">
        <v>10</v>
      </c>
      <c r="G338" t="s">
        <v>188</v>
      </c>
      <c r="H338">
        <v>14.6</v>
      </c>
      <c r="I338">
        <v>10</v>
      </c>
      <c r="J338">
        <v>4</v>
      </c>
      <c r="K338" s="40">
        <v>3</v>
      </c>
      <c r="L338" t="s">
        <v>127</v>
      </c>
      <c r="M338">
        <v>1.5</v>
      </c>
      <c r="P338">
        <v>1</v>
      </c>
      <c r="U338">
        <v>0.3</v>
      </c>
    </row>
    <row r="339" spans="1:21" x14ac:dyDescent="0.25">
      <c r="A339" s="40" t="s">
        <v>184</v>
      </c>
      <c r="B339" s="40" t="s">
        <v>239</v>
      </c>
      <c r="C339" s="40" t="s">
        <v>243</v>
      </c>
      <c r="D339" s="40" t="s">
        <v>191</v>
      </c>
      <c r="F339" t="s">
        <v>11</v>
      </c>
      <c r="G339" t="s">
        <v>188</v>
      </c>
      <c r="H339">
        <v>34.4</v>
      </c>
      <c r="I339">
        <v>11</v>
      </c>
      <c r="K339" s="40">
        <v>10.5</v>
      </c>
      <c r="P339">
        <v>3</v>
      </c>
      <c r="U339">
        <v>1.4</v>
      </c>
    </row>
    <row r="340" spans="1:21" x14ac:dyDescent="0.25">
      <c r="A340" s="40" t="s">
        <v>184</v>
      </c>
      <c r="B340" s="40" t="s">
        <v>239</v>
      </c>
      <c r="C340" s="40" t="s">
        <v>243</v>
      </c>
      <c r="D340" s="40" t="s">
        <v>191</v>
      </c>
      <c r="F340" t="s">
        <v>10</v>
      </c>
      <c r="G340" t="s">
        <v>187</v>
      </c>
      <c r="H340">
        <v>41</v>
      </c>
      <c r="I340">
        <v>16</v>
      </c>
      <c r="J340">
        <v>7</v>
      </c>
      <c r="K340" s="40">
        <v>5</v>
      </c>
      <c r="L340" t="s">
        <v>127</v>
      </c>
      <c r="M340">
        <v>2.5</v>
      </c>
      <c r="P340">
        <v>2</v>
      </c>
      <c r="U340">
        <v>3</v>
      </c>
    </row>
    <row r="341" spans="1:21" x14ac:dyDescent="0.25">
      <c r="A341" s="40" t="s">
        <v>184</v>
      </c>
      <c r="B341" s="40" t="s">
        <v>239</v>
      </c>
      <c r="C341" s="40" t="s">
        <v>243</v>
      </c>
      <c r="D341" s="40" t="s">
        <v>191</v>
      </c>
      <c r="F341" t="s">
        <v>11</v>
      </c>
      <c r="G341" t="s">
        <v>187</v>
      </c>
      <c r="H341">
        <v>23.1</v>
      </c>
      <c r="I341">
        <v>6</v>
      </c>
      <c r="K341" s="40">
        <v>4</v>
      </c>
      <c r="P341">
        <v>2</v>
      </c>
      <c r="U341">
        <v>3</v>
      </c>
    </row>
    <row r="342" spans="1:21" x14ac:dyDescent="0.25">
      <c r="A342" s="40" t="s">
        <v>184</v>
      </c>
      <c r="B342" s="40" t="s">
        <v>239</v>
      </c>
      <c r="C342" s="40" t="s">
        <v>243</v>
      </c>
      <c r="D342" s="40" t="s">
        <v>191</v>
      </c>
      <c r="F342" t="s">
        <v>10</v>
      </c>
      <c r="G342" t="s">
        <v>187</v>
      </c>
      <c r="H342">
        <v>37.6</v>
      </c>
      <c r="I342">
        <v>16</v>
      </c>
      <c r="J342">
        <v>8</v>
      </c>
      <c r="K342" s="40">
        <v>4</v>
      </c>
      <c r="L342" t="s">
        <v>127</v>
      </c>
      <c r="M342">
        <v>2.5</v>
      </c>
      <c r="P342">
        <v>2</v>
      </c>
      <c r="U342">
        <v>3</v>
      </c>
    </row>
    <row r="343" spans="1:21" x14ac:dyDescent="0.25">
      <c r="A343" s="40" t="s">
        <v>184</v>
      </c>
      <c r="B343" s="40" t="s">
        <v>239</v>
      </c>
      <c r="C343" s="40" t="s">
        <v>243</v>
      </c>
      <c r="D343" s="40" t="s">
        <v>191</v>
      </c>
      <c r="F343" t="s">
        <v>11</v>
      </c>
      <c r="G343" t="s">
        <v>188</v>
      </c>
      <c r="H343">
        <v>24.4</v>
      </c>
      <c r="I343">
        <v>15</v>
      </c>
      <c r="K343" s="40">
        <v>4</v>
      </c>
      <c r="P343">
        <v>2</v>
      </c>
      <c r="U343">
        <v>2</v>
      </c>
    </row>
    <row r="344" spans="1:21" x14ac:dyDescent="0.25">
      <c r="A344" s="40" t="s">
        <v>184</v>
      </c>
      <c r="B344" s="40" t="s">
        <v>239</v>
      </c>
      <c r="C344" s="40" t="s">
        <v>243</v>
      </c>
      <c r="D344" s="40" t="s">
        <v>191</v>
      </c>
      <c r="E344" t="s">
        <v>150</v>
      </c>
      <c r="G344" t="s">
        <v>188</v>
      </c>
      <c r="N344" s="9">
        <v>10</v>
      </c>
      <c r="O344" s="9">
        <v>0.18</v>
      </c>
      <c r="P344">
        <v>3</v>
      </c>
    </row>
    <row r="345" spans="1:21" x14ac:dyDescent="0.25">
      <c r="A345" s="40" t="s">
        <v>184</v>
      </c>
      <c r="B345" s="40" t="s">
        <v>239</v>
      </c>
      <c r="C345" s="40" t="s">
        <v>243</v>
      </c>
      <c r="D345" s="40" t="s">
        <v>191</v>
      </c>
      <c r="F345" t="s">
        <v>11</v>
      </c>
      <c r="G345" t="s">
        <v>188</v>
      </c>
      <c r="H345">
        <v>55.5</v>
      </c>
      <c r="I345">
        <v>20</v>
      </c>
      <c r="K345" s="40">
        <v>6</v>
      </c>
      <c r="P345">
        <v>3</v>
      </c>
      <c r="U345">
        <v>4</v>
      </c>
    </row>
    <row r="346" spans="1:21" x14ac:dyDescent="0.25">
      <c r="A346" s="40" t="s">
        <v>184</v>
      </c>
      <c r="B346" s="40" t="s">
        <v>239</v>
      </c>
      <c r="C346" s="40" t="s">
        <v>243</v>
      </c>
      <c r="D346" s="40" t="s">
        <v>191</v>
      </c>
      <c r="F346" t="s">
        <v>10</v>
      </c>
      <c r="G346" t="s">
        <v>188</v>
      </c>
      <c r="H346">
        <v>15.5</v>
      </c>
      <c r="I346">
        <v>7</v>
      </c>
      <c r="J346">
        <v>5</v>
      </c>
      <c r="K346" s="40">
        <v>3.5</v>
      </c>
      <c r="L346" t="s">
        <v>127</v>
      </c>
      <c r="M346">
        <v>1</v>
      </c>
      <c r="P346">
        <v>2</v>
      </c>
      <c r="U346">
        <v>1.5</v>
      </c>
    </row>
    <row r="347" spans="1:21" x14ac:dyDescent="0.25">
      <c r="A347" s="40" t="s">
        <v>184</v>
      </c>
      <c r="B347" s="40" t="s">
        <v>239</v>
      </c>
      <c r="C347" s="40" t="s">
        <v>243</v>
      </c>
      <c r="D347" s="40" t="s">
        <v>191</v>
      </c>
      <c r="E347" t="s">
        <v>150</v>
      </c>
      <c r="G347" t="s">
        <v>188</v>
      </c>
      <c r="N347" s="9">
        <v>12</v>
      </c>
      <c r="O347" s="9">
        <v>0.28000000000000003</v>
      </c>
      <c r="P347">
        <v>3</v>
      </c>
    </row>
    <row r="348" spans="1:21" x14ac:dyDescent="0.25">
      <c r="A348" s="40" t="s">
        <v>184</v>
      </c>
      <c r="B348" s="40" t="s">
        <v>239</v>
      </c>
      <c r="C348" s="40" t="s">
        <v>243</v>
      </c>
      <c r="D348" s="40" t="s">
        <v>191</v>
      </c>
      <c r="F348" t="s">
        <v>10</v>
      </c>
      <c r="G348" t="s">
        <v>187</v>
      </c>
      <c r="H348">
        <v>38.9</v>
      </c>
      <c r="I348">
        <v>14</v>
      </c>
      <c r="J348">
        <v>8</v>
      </c>
      <c r="K348" s="40">
        <v>3</v>
      </c>
      <c r="L348" t="s">
        <v>127</v>
      </c>
      <c r="M348">
        <v>2.5</v>
      </c>
      <c r="P348">
        <v>2</v>
      </c>
      <c r="U348">
        <v>3.5</v>
      </c>
    </row>
    <row r="349" spans="1:21" x14ac:dyDescent="0.25">
      <c r="A349" s="40" t="s">
        <v>184</v>
      </c>
      <c r="B349" s="40" t="s">
        <v>239</v>
      </c>
      <c r="C349" s="40" t="s">
        <v>243</v>
      </c>
      <c r="D349" s="40" t="s">
        <v>191</v>
      </c>
      <c r="E349" t="s">
        <v>150</v>
      </c>
      <c r="G349" t="s">
        <v>187</v>
      </c>
      <c r="N349" s="9">
        <v>41</v>
      </c>
      <c r="O349" s="9">
        <v>0.36</v>
      </c>
      <c r="P349">
        <v>2</v>
      </c>
    </row>
    <row r="350" spans="1:21" x14ac:dyDescent="0.25">
      <c r="A350" s="40" t="s">
        <v>184</v>
      </c>
      <c r="B350" s="40" t="s">
        <v>239</v>
      </c>
      <c r="C350" s="40" t="s">
        <v>243</v>
      </c>
      <c r="D350" s="40" t="s">
        <v>191</v>
      </c>
      <c r="E350" t="s">
        <v>150</v>
      </c>
      <c r="G350" t="s">
        <v>187</v>
      </c>
      <c r="N350" s="9">
        <v>50</v>
      </c>
      <c r="O350" s="9">
        <v>0.23</v>
      </c>
      <c r="P350">
        <v>2</v>
      </c>
    </row>
    <row r="351" spans="1:21" x14ac:dyDescent="0.25">
      <c r="A351" s="40" t="s">
        <v>184</v>
      </c>
      <c r="B351" s="40" t="s">
        <v>239</v>
      </c>
      <c r="C351" s="40" t="s">
        <v>243</v>
      </c>
      <c r="D351" s="40" t="s">
        <v>191</v>
      </c>
      <c r="F351" t="s">
        <v>10</v>
      </c>
      <c r="G351" t="s">
        <v>187</v>
      </c>
      <c r="H351">
        <v>44</v>
      </c>
      <c r="I351">
        <v>15</v>
      </c>
      <c r="J351">
        <v>8</v>
      </c>
      <c r="K351" s="40">
        <v>7</v>
      </c>
      <c r="L351" t="s">
        <v>127</v>
      </c>
      <c r="M351">
        <v>2.5</v>
      </c>
      <c r="P351">
        <v>1</v>
      </c>
      <c r="U351">
        <v>3</v>
      </c>
    </row>
    <row r="352" spans="1:21" x14ac:dyDescent="0.25">
      <c r="A352" s="40" t="s">
        <v>184</v>
      </c>
      <c r="B352" s="40" t="s">
        <v>239</v>
      </c>
      <c r="C352" s="40" t="s">
        <v>243</v>
      </c>
      <c r="D352" s="40" t="s">
        <v>191</v>
      </c>
      <c r="F352" t="s">
        <v>11</v>
      </c>
      <c r="G352" t="s">
        <v>207</v>
      </c>
      <c r="H352">
        <v>16.7</v>
      </c>
      <c r="I352">
        <v>6</v>
      </c>
      <c r="K352" s="40">
        <v>0</v>
      </c>
      <c r="P352">
        <v>2</v>
      </c>
    </row>
    <row r="353" spans="1:23" x14ac:dyDescent="0.25">
      <c r="A353" s="40" t="s">
        <v>184</v>
      </c>
      <c r="B353" s="40" t="s">
        <v>239</v>
      </c>
      <c r="C353" s="40" t="s">
        <v>243</v>
      </c>
      <c r="D353" s="40" t="s">
        <v>191</v>
      </c>
      <c r="E353" t="s">
        <v>150</v>
      </c>
      <c r="G353" t="s">
        <v>188</v>
      </c>
      <c r="N353" s="9">
        <v>11</v>
      </c>
      <c r="O353" s="9">
        <v>0.18</v>
      </c>
      <c r="P353">
        <v>2</v>
      </c>
    </row>
    <row r="354" spans="1:23" x14ac:dyDescent="0.25">
      <c r="A354" s="40" t="s">
        <v>184</v>
      </c>
      <c r="B354" s="40" t="s">
        <v>239</v>
      </c>
      <c r="C354" s="40" t="s">
        <v>243</v>
      </c>
      <c r="D354" s="40" t="s">
        <v>191</v>
      </c>
      <c r="E354" t="s">
        <v>150</v>
      </c>
      <c r="G354" t="s">
        <v>188</v>
      </c>
      <c r="N354" s="9">
        <v>8.5</v>
      </c>
      <c r="O354" s="9">
        <v>0.16</v>
      </c>
      <c r="P354">
        <v>2</v>
      </c>
    </row>
    <row r="355" spans="1:23" x14ac:dyDescent="0.25">
      <c r="A355" s="40" t="s">
        <v>184</v>
      </c>
      <c r="B355" s="40" t="s">
        <v>239</v>
      </c>
      <c r="C355" s="40" t="s">
        <v>243</v>
      </c>
      <c r="D355" s="40" t="s">
        <v>191</v>
      </c>
      <c r="E355" t="s">
        <v>150</v>
      </c>
      <c r="G355" t="s">
        <v>188</v>
      </c>
      <c r="N355" s="9">
        <v>11</v>
      </c>
      <c r="O355" s="9">
        <v>0.25</v>
      </c>
      <c r="P355">
        <v>2</v>
      </c>
    </row>
    <row r="356" spans="1:23" x14ac:dyDescent="0.25">
      <c r="A356" s="40" t="s">
        <v>184</v>
      </c>
      <c r="B356" s="40" t="s">
        <v>239</v>
      </c>
      <c r="C356" s="40" t="s">
        <v>243</v>
      </c>
      <c r="D356" s="40" t="s">
        <v>191</v>
      </c>
      <c r="F356" t="s">
        <v>10</v>
      </c>
      <c r="G356" t="s">
        <v>188</v>
      </c>
      <c r="H356">
        <v>11.9</v>
      </c>
      <c r="I356">
        <v>5</v>
      </c>
      <c r="J356">
        <v>3</v>
      </c>
      <c r="K356" s="40">
        <v>1.6</v>
      </c>
      <c r="L356" t="s">
        <v>127</v>
      </c>
      <c r="M356">
        <v>1.5</v>
      </c>
      <c r="P356">
        <v>1</v>
      </c>
    </row>
    <row r="357" spans="1:23" x14ac:dyDescent="0.25">
      <c r="A357" s="40" t="s">
        <v>184</v>
      </c>
      <c r="B357" s="40" t="s">
        <v>239</v>
      </c>
      <c r="C357" s="40" t="s">
        <v>243</v>
      </c>
      <c r="D357" s="40" t="s">
        <v>191</v>
      </c>
      <c r="F357" t="s">
        <v>11</v>
      </c>
      <c r="G357" t="s">
        <v>188</v>
      </c>
      <c r="H357">
        <v>24.7</v>
      </c>
      <c r="I357">
        <v>21</v>
      </c>
      <c r="K357" s="40">
        <v>2</v>
      </c>
      <c r="P357">
        <v>2</v>
      </c>
      <c r="U357">
        <v>4.5</v>
      </c>
    </row>
    <row r="358" spans="1:23" x14ac:dyDescent="0.25">
      <c r="A358" s="40" t="s">
        <v>184</v>
      </c>
      <c r="B358" s="40" t="s">
        <v>239</v>
      </c>
      <c r="C358" s="40" t="s">
        <v>243</v>
      </c>
      <c r="D358" s="40" t="s">
        <v>191</v>
      </c>
      <c r="E358" t="s">
        <v>150</v>
      </c>
      <c r="G358" t="s">
        <v>188</v>
      </c>
      <c r="N358" s="9">
        <v>19</v>
      </c>
      <c r="O358" s="9">
        <v>0.21</v>
      </c>
      <c r="P358">
        <v>2</v>
      </c>
    </row>
    <row r="359" spans="1:23" x14ac:dyDescent="0.25">
      <c r="A359" s="40" t="s">
        <v>184</v>
      </c>
      <c r="B359" s="40" t="s">
        <v>239</v>
      </c>
      <c r="C359" s="40" t="s">
        <v>243</v>
      </c>
      <c r="D359" s="40" t="s">
        <v>191</v>
      </c>
      <c r="E359" t="s">
        <v>150</v>
      </c>
      <c r="G359" t="s">
        <v>188</v>
      </c>
      <c r="N359" s="9">
        <v>16.5</v>
      </c>
      <c r="O359" s="9">
        <v>0.19</v>
      </c>
      <c r="P359">
        <v>2</v>
      </c>
    </row>
    <row r="360" spans="1:23" x14ac:dyDescent="0.25">
      <c r="A360" s="40" t="s">
        <v>184</v>
      </c>
      <c r="B360" s="40" t="s">
        <v>239</v>
      </c>
      <c r="C360" s="40" t="s">
        <v>243</v>
      </c>
      <c r="D360" s="40" t="s">
        <v>191</v>
      </c>
      <c r="E360" t="s">
        <v>150</v>
      </c>
      <c r="G360" t="s">
        <v>188</v>
      </c>
      <c r="N360" s="9">
        <v>14</v>
      </c>
      <c r="O360" s="9">
        <v>0.14000000000000001</v>
      </c>
      <c r="P360">
        <v>5</v>
      </c>
    </row>
    <row r="361" spans="1:23" x14ac:dyDescent="0.25">
      <c r="A361" s="40" t="s">
        <v>184</v>
      </c>
      <c r="B361" s="40" t="s">
        <v>239</v>
      </c>
      <c r="C361" t="s">
        <v>244</v>
      </c>
      <c r="D361" s="9" t="s">
        <v>191</v>
      </c>
      <c r="E361">
        <v>992</v>
      </c>
      <c r="F361" t="s">
        <v>10</v>
      </c>
      <c r="G361" t="s">
        <v>187</v>
      </c>
      <c r="H361">
        <v>117.7</v>
      </c>
      <c r="I361">
        <v>27</v>
      </c>
      <c r="J361">
        <v>5.5</v>
      </c>
      <c r="K361" s="40">
        <v>5</v>
      </c>
      <c r="L361" t="s">
        <v>125</v>
      </c>
      <c r="M361">
        <v>4.5</v>
      </c>
      <c r="P361">
        <v>2</v>
      </c>
      <c r="U361">
        <v>12</v>
      </c>
    </row>
    <row r="362" spans="1:23" x14ac:dyDescent="0.25">
      <c r="A362" s="40" t="s">
        <v>184</v>
      </c>
      <c r="B362" s="40" t="s">
        <v>239</v>
      </c>
      <c r="C362" s="40" t="s">
        <v>244</v>
      </c>
      <c r="D362" s="40" t="s">
        <v>191</v>
      </c>
      <c r="F362" t="s">
        <v>10</v>
      </c>
      <c r="G362" t="s">
        <v>188</v>
      </c>
      <c r="H362">
        <v>40.1</v>
      </c>
      <c r="I362">
        <v>19</v>
      </c>
      <c r="J362">
        <v>7</v>
      </c>
      <c r="K362" s="40">
        <v>3</v>
      </c>
      <c r="L362" t="s">
        <v>127</v>
      </c>
      <c r="M362">
        <v>2</v>
      </c>
      <c r="P362">
        <v>2</v>
      </c>
      <c r="U362">
        <v>0.5</v>
      </c>
    </row>
    <row r="363" spans="1:23" x14ac:dyDescent="0.25">
      <c r="A363" s="40" t="s">
        <v>184</v>
      </c>
      <c r="B363" s="40" t="s">
        <v>239</v>
      </c>
      <c r="C363" s="40" t="s">
        <v>244</v>
      </c>
      <c r="D363" s="40" t="s">
        <v>191</v>
      </c>
      <c r="F363" t="s">
        <v>11</v>
      </c>
      <c r="G363" t="s">
        <v>188</v>
      </c>
      <c r="H363">
        <v>45.6</v>
      </c>
      <c r="I363">
        <v>11.11</v>
      </c>
      <c r="P363">
        <v>2</v>
      </c>
      <c r="U363">
        <v>4</v>
      </c>
      <c r="W363" t="s">
        <v>246</v>
      </c>
    </row>
    <row r="364" spans="1:23" x14ac:dyDescent="0.25">
      <c r="A364" s="40" t="s">
        <v>184</v>
      </c>
      <c r="B364" s="40" t="s">
        <v>239</v>
      </c>
      <c r="C364" s="40" t="s">
        <v>244</v>
      </c>
      <c r="D364" s="40" t="s">
        <v>191</v>
      </c>
      <c r="E364" t="s">
        <v>150</v>
      </c>
      <c r="G364" t="s">
        <v>188</v>
      </c>
      <c r="J364" s="40"/>
      <c r="N364" s="9">
        <v>17.5</v>
      </c>
      <c r="O364" s="9">
        <v>0.1</v>
      </c>
      <c r="P364">
        <v>5</v>
      </c>
    </row>
    <row r="365" spans="1:23" x14ac:dyDescent="0.25">
      <c r="A365" s="40" t="s">
        <v>184</v>
      </c>
      <c r="B365" s="40" t="s">
        <v>239</v>
      </c>
      <c r="C365" s="40" t="s">
        <v>244</v>
      </c>
      <c r="D365" s="40" t="s">
        <v>191</v>
      </c>
      <c r="E365" t="s">
        <v>150</v>
      </c>
      <c r="G365" t="s">
        <v>188</v>
      </c>
      <c r="J365" s="40"/>
      <c r="N365" s="9">
        <v>13.5</v>
      </c>
      <c r="O365" s="9">
        <v>0.4</v>
      </c>
      <c r="P365">
        <v>3</v>
      </c>
    </row>
    <row r="366" spans="1:23" x14ac:dyDescent="0.25">
      <c r="A366" s="40" t="s">
        <v>184</v>
      </c>
      <c r="B366" s="40" t="s">
        <v>239</v>
      </c>
      <c r="C366" s="40" t="s">
        <v>244</v>
      </c>
      <c r="D366" s="40" t="s">
        <v>191</v>
      </c>
      <c r="E366" t="s">
        <v>150</v>
      </c>
      <c r="G366" t="s">
        <v>188</v>
      </c>
      <c r="N366" s="9">
        <v>36.700000000000003</v>
      </c>
      <c r="O366" s="9">
        <v>1.25</v>
      </c>
      <c r="P366">
        <v>3</v>
      </c>
    </row>
    <row r="367" spans="1:23" x14ac:dyDescent="0.25">
      <c r="A367" s="40" t="s">
        <v>184</v>
      </c>
      <c r="B367" s="40" t="s">
        <v>239</v>
      </c>
      <c r="C367" s="40" t="s">
        <v>244</v>
      </c>
      <c r="D367" s="40" t="s">
        <v>191</v>
      </c>
      <c r="F367" t="s">
        <v>11</v>
      </c>
      <c r="G367" t="s">
        <v>188</v>
      </c>
      <c r="H367">
        <v>39.9</v>
      </c>
      <c r="I367">
        <v>8</v>
      </c>
      <c r="K367" s="40">
        <v>4</v>
      </c>
      <c r="P367">
        <v>2</v>
      </c>
      <c r="U367">
        <v>4</v>
      </c>
      <c r="W367" t="s">
        <v>246</v>
      </c>
    </row>
    <row r="368" spans="1:23" x14ac:dyDescent="0.25">
      <c r="A368" t="s">
        <v>184</v>
      </c>
      <c r="B368" t="s">
        <v>239</v>
      </c>
      <c r="C368" t="s">
        <v>247</v>
      </c>
      <c r="D368" s="9" t="s">
        <v>191</v>
      </c>
      <c r="E368" t="s">
        <v>150</v>
      </c>
      <c r="G368" t="s">
        <v>188</v>
      </c>
      <c r="N368" s="9">
        <v>30</v>
      </c>
      <c r="O368" s="9">
        <v>0.27</v>
      </c>
      <c r="P368">
        <v>4</v>
      </c>
    </row>
    <row r="369" spans="1:23" x14ac:dyDescent="0.25">
      <c r="A369" s="40" t="s">
        <v>184</v>
      </c>
      <c r="B369" s="40" t="s">
        <v>239</v>
      </c>
      <c r="C369" s="40" t="s">
        <v>247</v>
      </c>
      <c r="D369" s="40" t="s">
        <v>191</v>
      </c>
      <c r="E369">
        <v>993</v>
      </c>
      <c r="F369" t="s">
        <v>10</v>
      </c>
      <c r="G369" t="s">
        <v>187</v>
      </c>
      <c r="H369">
        <v>147</v>
      </c>
      <c r="I369">
        <v>33</v>
      </c>
      <c r="J369">
        <v>12</v>
      </c>
      <c r="K369" s="40">
        <v>7</v>
      </c>
      <c r="L369" t="s">
        <v>126</v>
      </c>
      <c r="M369">
        <v>4</v>
      </c>
      <c r="P369">
        <v>3</v>
      </c>
      <c r="U369">
        <v>15</v>
      </c>
      <c r="W369" t="s">
        <v>246</v>
      </c>
    </row>
    <row r="370" spans="1:23" x14ac:dyDescent="0.25">
      <c r="A370" s="40" t="s">
        <v>184</v>
      </c>
      <c r="B370" s="40" t="s">
        <v>239</v>
      </c>
      <c r="C370" s="40" t="s">
        <v>247</v>
      </c>
      <c r="D370" s="40" t="s">
        <v>191</v>
      </c>
      <c r="F370" t="s">
        <v>10</v>
      </c>
      <c r="G370" t="s">
        <v>188</v>
      </c>
      <c r="H370">
        <v>49.6</v>
      </c>
      <c r="I370">
        <v>21</v>
      </c>
      <c r="J370">
        <v>6</v>
      </c>
      <c r="K370" s="40">
        <v>2</v>
      </c>
      <c r="L370" t="s">
        <v>126</v>
      </c>
      <c r="M370">
        <v>3</v>
      </c>
      <c r="P370">
        <v>2</v>
      </c>
      <c r="U370">
        <v>3</v>
      </c>
    </row>
    <row r="371" spans="1:23" x14ac:dyDescent="0.25">
      <c r="A371" s="40" t="s">
        <v>184</v>
      </c>
      <c r="B371" s="40" t="s">
        <v>239</v>
      </c>
      <c r="C371" s="40" t="s">
        <v>247</v>
      </c>
      <c r="D371" s="40" t="s">
        <v>191</v>
      </c>
      <c r="F371" t="s">
        <v>10</v>
      </c>
      <c r="G371" t="s">
        <v>188</v>
      </c>
      <c r="H371">
        <v>39.6</v>
      </c>
      <c r="I371">
        <v>20</v>
      </c>
      <c r="J371">
        <v>9</v>
      </c>
      <c r="K371" s="40">
        <v>2</v>
      </c>
      <c r="L371" t="s">
        <v>126</v>
      </c>
      <c r="M371">
        <v>2</v>
      </c>
      <c r="P371">
        <v>2</v>
      </c>
      <c r="U371">
        <v>3.5</v>
      </c>
    </row>
    <row r="372" spans="1:23" x14ac:dyDescent="0.25">
      <c r="A372" s="40" t="s">
        <v>184</v>
      </c>
      <c r="B372" s="40" t="s">
        <v>239</v>
      </c>
      <c r="C372" t="s">
        <v>248</v>
      </c>
      <c r="D372" s="9" t="s">
        <v>191</v>
      </c>
      <c r="E372" t="s">
        <v>150</v>
      </c>
      <c r="G372" t="s">
        <v>188</v>
      </c>
      <c r="N372" s="9">
        <v>39</v>
      </c>
      <c r="O372" s="9">
        <v>0.42</v>
      </c>
      <c r="P372">
        <v>5</v>
      </c>
    </row>
    <row r="373" spans="1:23" x14ac:dyDescent="0.25">
      <c r="A373" s="40" t="s">
        <v>184</v>
      </c>
      <c r="B373" s="40" t="s">
        <v>239</v>
      </c>
      <c r="C373" s="40" t="s">
        <v>248</v>
      </c>
      <c r="D373" s="40" t="s">
        <v>191</v>
      </c>
      <c r="F373" t="s">
        <v>11</v>
      </c>
      <c r="G373" t="s">
        <v>230</v>
      </c>
      <c r="H373">
        <v>34.1</v>
      </c>
      <c r="I373">
        <v>12</v>
      </c>
      <c r="K373" s="40">
        <v>0.3</v>
      </c>
      <c r="P373">
        <v>2</v>
      </c>
      <c r="U373">
        <v>4</v>
      </c>
    </row>
    <row r="374" spans="1:23" x14ac:dyDescent="0.25">
      <c r="A374" s="40" t="s">
        <v>184</v>
      </c>
      <c r="B374" s="40" t="s">
        <v>239</v>
      </c>
      <c r="C374" s="40" t="s">
        <v>248</v>
      </c>
      <c r="D374" s="40" t="s">
        <v>191</v>
      </c>
      <c r="E374" t="s">
        <v>150</v>
      </c>
      <c r="G374" t="s">
        <v>188</v>
      </c>
      <c r="N374" s="9">
        <v>20</v>
      </c>
      <c r="O374" s="9">
        <v>0.22</v>
      </c>
      <c r="P374">
        <v>2</v>
      </c>
    </row>
    <row r="375" spans="1:23" x14ac:dyDescent="0.25">
      <c r="A375" s="40" t="s">
        <v>184</v>
      </c>
      <c r="B375" s="40" t="s">
        <v>239</v>
      </c>
      <c r="C375" s="40" t="s">
        <v>248</v>
      </c>
      <c r="D375" s="40" t="s">
        <v>191</v>
      </c>
      <c r="E375" t="s">
        <v>150</v>
      </c>
      <c r="G375" t="s">
        <v>209</v>
      </c>
      <c r="N375" s="9">
        <v>15</v>
      </c>
      <c r="O375" s="9">
        <v>0.48</v>
      </c>
      <c r="P375">
        <v>5</v>
      </c>
    </row>
    <row r="376" spans="1:23" x14ac:dyDescent="0.25">
      <c r="A376" s="40" t="s">
        <v>184</v>
      </c>
      <c r="B376" s="40" t="s">
        <v>239</v>
      </c>
      <c r="C376" s="40" t="s">
        <v>248</v>
      </c>
      <c r="D376" s="40" t="s">
        <v>191</v>
      </c>
      <c r="E376" t="s">
        <v>150</v>
      </c>
      <c r="G376" t="s">
        <v>188</v>
      </c>
      <c r="N376" s="9">
        <v>25</v>
      </c>
      <c r="O376" s="9">
        <v>0.2</v>
      </c>
    </row>
    <row r="377" spans="1:23" x14ac:dyDescent="0.25">
      <c r="A377" s="40" t="s">
        <v>184</v>
      </c>
      <c r="B377" s="40" t="s">
        <v>239</v>
      </c>
      <c r="C377" s="40" t="s">
        <v>248</v>
      </c>
      <c r="D377" s="40" t="s">
        <v>191</v>
      </c>
      <c r="E377">
        <v>994</v>
      </c>
      <c r="F377" t="s">
        <v>10</v>
      </c>
      <c r="G377" t="s">
        <v>187</v>
      </c>
      <c r="H377">
        <v>29</v>
      </c>
      <c r="I377">
        <v>9</v>
      </c>
      <c r="J377">
        <v>4</v>
      </c>
      <c r="K377" s="40">
        <v>0.2</v>
      </c>
      <c r="L377" t="s">
        <v>127</v>
      </c>
      <c r="M377">
        <v>3</v>
      </c>
      <c r="P377">
        <v>2</v>
      </c>
      <c r="U377">
        <v>4</v>
      </c>
    </row>
    <row r="378" spans="1:23" x14ac:dyDescent="0.25">
      <c r="A378" s="40" t="s">
        <v>184</v>
      </c>
      <c r="B378" s="40" t="s">
        <v>239</v>
      </c>
      <c r="C378" s="40" t="s">
        <v>248</v>
      </c>
      <c r="D378" s="40" t="s">
        <v>191</v>
      </c>
      <c r="F378" t="s">
        <v>11</v>
      </c>
      <c r="G378" t="s">
        <v>187</v>
      </c>
      <c r="H378">
        <v>19.399999999999999</v>
      </c>
      <c r="I378">
        <v>7</v>
      </c>
      <c r="K378" s="40">
        <v>0.2</v>
      </c>
      <c r="P378">
        <v>2</v>
      </c>
      <c r="U378">
        <v>2.2999999999999998</v>
      </c>
    </row>
    <row r="379" spans="1:23" x14ac:dyDescent="0.25">
      <c r="A379" s="40" t="s">
        <v>184</v>
      </c>
      <c r="B379" s="40" t="s">
        <v>239</v>
      </c>
      <c r="C379" s="40" t="s">
        <v>248</v>
      </c>
      <c r="D379" s="40" t="s">
        <v>191</v>
      </c>
      <c r="F379" t="s">
        <v>11</v>
      </c>
      <c r="G379" t="s">
        <v>188</v>
      </c>
      <c r="H379">
        <v>33.799999999999997</v>
      </c>
      <c r="I379">
        <v>15</v>
      </c>
      <c r="K379" s="40">
        <v>3</v>
      </c>
      <c r="P379">
        <v>2</v>
      </c>
      <c r="U379">
        <v>3</v>
      </c>
    </row>
    <row r="380" spans="1:23" x14ac:dyDescent="0.25">
      <c r="A380" s="40" t="s">
        <v>184</v>
      </c>
      <c r="B380" s="40" t="s">
        <v>239</v>
      </c>
      <c r="C380" s="40" t="s">
        <v>248</v>
      </c>
      <c r="D380" s="40" t="s">
        <v>191</v>
      </c>
      <c r="F380" t="s">
        <v>10</v>
      </c>
      <c r="G380" t="s">
        <v>187</v>
      </c>
      <c r="H380">
        <v>32.799999999999997</v>
      </c>
      <c r="I380">
        <v>13</v>
      </c>
      <c r="J380">
        <v>4.2</v>
      </c>
      <c r="K380" s="40">
        <v>1.3</v>
      </c>
      <c r="L380" t="s">
        <v>127</v>
      </c>
      <c r="M380">
        <v>3.5</v>
      </c>
      <c r="P380">
        <v>4</v>
      </c>
      <c r="U380">
        <v>4</v>
      </c>
    </row>
    <row r="381" spans="1:23" x14ac:dyDescent="0.25">
      <c r="A381" s="40" t="s">
        <v>184</v>
      </c>
      <c r="B381" s="40" t="s">
        <v>239</v>
      </c>
      <c r="C381" s="40" t="s">
        <v>248</v>
      </c>
      <c r="D381" s="40" t="s">
        <v>191</v>
      </c>
      <c r="E381" t="s">
        <v>150</v>
      </c>
      <c r="G381" t="s">
        <v>188</v>
      </c>
      <c r="N381" s="9">
        <v>19</v>
      </c>
      <c r="O381" s="9">
        <v>0.18</v>
      </c>
      <c r="P381">
        <v>2</v>
      </c>
    </row>
    <row r="382" spans="1:23" x14ac:dyDescent="0.25">
      <c r="A382" s="40" t="s">
        <v>184</v>
      </c>
      <c r="B382" s="40" t="s">
        <v>239</v>
      </c>
      <c r="C382" s="40" t="s">
        <v>248</v>
      </c>
      <c r="D382" s="40" t="s">
        <v>191</v>
      </c>
      <c r="F382" t="s">
        <v>10</v>
      </c>
      <c r="G382" t="s">
        <v>187</v>
      </c>
      <c r="H382">
        <v>27</v>
      </c>
      <c r="I382">
        <v>11</v>
      </c>
      <c r="J382">
        <v>4</v>
      </c>
      <c r="K382" s="40">
        <v>1.3</v>
      </c>
      <c r="L382" t="s">
        <v>127</v>
      </c>
      <c r="M382">
        <v>3</v>
      </c>
      <c r="P382">
        <v>3</v>
      </c>
      <c r="U382">
        <v>4</v>
      </c>
    </row>
    <row r="383" spans="1:23" x14ac:dyDescent="0.25">
      <c r="A383" s="40" t="s">
        <v>184</v>
      </c>
      <c r="B383" s="40" t="s">
        <v>239</v>
      </c>
      <c r="C383" s="40" t="s">
        <v>248</v>
      </c>
      <c r="D383" s="40" t="s">
        <v>191</v>
      </c>
      <c r="F383" t="s">
        <v>10</v>
      </c>
      <c r="G383" t="s">
        <v>187</v>
      </c>
      <c r="H383">
        <v>24.1</v>
      </c>
      <c r="I383">
        <v>8</v>
      </c>
      <c r="J383">
        <v>4</v>
      </c>
      <c r="K383" s="40">
        <v>1.1000000000000001</v>
      </c>
      <c r="L383" t="s">
        <v>127</v>
      </c>
      <c r="M383">
        <v>2</v>
      </c>
      <c r="P383">
        <v>2</v>
      </c>
      <c r="U383">
        <v>4</v>
      </c>
    </row>
    <row r="384" spans="1:23" x14ac:dyDescent="0.25">
      <c r="A384" s="40" t="s">
        <v>184</v>
      </c>
      <c r="B384" s="40" t="s">
        <v>239</v>
      </c>
      <c r="C384" s="40" t="s">
        <v>248</v>
      </c>
      <c r="D384" s="40" t="s">
        <v>191</v>
      </c>
      <c r="E384" t="s">
        <v>150</v>
      </c>
      <c r="G384" t="s">
        <v>211</v>
      </c>
      <c r="N384" s="9">
        <v>23</v>
      </c>
      <c r="O384" s="9">
        <v>0.53</v>
      </c>
      <c r="P384">
        <v>3</v>
      </c>
    </row>
    <row r="385" spans="1:23" x14ac:dyDescent="0.25">
      <c r="A385" s="40" t="s">
        <v>184</v>
      </c>
      <c r="B385" s="40" t="s">
        <v>239</v>
      </c>
      <c r="C385" s="40" t="s">
        <v>248</v>
      </c>
      <c r="D385" s="40" t="s">
        <v>191</v>
      </c>
      <c r="F385" t="s">
        <v>11</v>
      </c>
      <c r="G385" t="s">
        <v>230</v>
      </c>
      <c r="H385">
        <v>16.8</v>
      </c>
      <c r="I385">
        <v>7</v>
      </c>
      <c r="K385" s="40">
        <v>1.1000000000000001</v>
      </c>
      <c r="P385">
        <v>2</v>
      </c>
      <c r="U385">
        <v>3</v>
      </c>
    </row>
    <row r="386" spans="1:23" x14ac:dyDescent="0.25">
      <c r="A386" s="40" t="s">
        <v>184</v>
      </c>
      <c r="B386" s="40" t="s">
        <v>239</v>
      </c>
      <c r="C386" s="40" t="s">
        <v>248</v>
      </c>
      <c r="D386" s="40" t="s">
        <v>191</v>
      </c>
      <c r="E386" t="s">
        <v>150</v>
      </c>
      <c r="G386" t="s">
        <v>232</v>
      </c>
      <c r="N386" s="9">
        <v>31.5</v>
      </c>
      <c r="O386" s="9">
        <v>0.43</v>
      </c>
      <c r="P386">
        <v>2</v>
      </c>
    </row>
    <row r="387" spans="1:23" x14ac:dyDescent="0.25">
      <c r="A387" s="40" t="s">
        <v>184</v>
      </c>
      <c r="B387" s="40" t="s">
        <v>239</v>
      </c>
      <c r="C387" s="40" t="s">
        <v>248</v>
      </c>
      <c r="D387" s="40" t="s">
        <v>191</v>
      </c>
      <c r="E387" t="s">
        <v>150</v>
      </c>
      <c r="G387" t="s">
        <v>187</v>
      </c>
      <c r="N387" s="9">
        <v>23</v>
      </c>
      <c r="O387" s="9">
        <v>0.25</v>
      </c>
      <c r="P387">
        <v>3</v>
      </c>
    </row>
    <row r="388" spans="1:23" x14ac:dyDescent="0.25">
      <c r="A388" s="40" t="s">
        <v>184</v>
      </c>
      <c r="B388" s="44" t="s">
        <v>377</v>
      </c>
      <c r="C388" s="40" t="s">
        <v>378</v>
      </c>
      <c r="D388" s="40" t="s">
        <v>191</v>
      </c>
      <c r="E388" s="40"/>
      <c r="F388" s="40" t="s">
        <v>11</v>
      </c>
      <c r="G388" s="40" t="s">
        <v>211</v>
      </c>
      <c r="H388" s="40">
        <v>13.3</v>
      </c>
      <c r="I388" s="40">
        <v>5</v>
      </c>
      <c r="J388" s="40"/>
      <c r="K388" s="40">
        <v>0.5</v>
      </c>
      <c r="L388" s="40"/>
      <c r="M388" s="40"/>
      <c r="N388" s="40"/>
      <c r="O388" s="40"/>
      <c r="P388" s="40">
        <v>2</v>
      </c>
      <c r="Q388" s="40"/>
      <c r="R388" s="40"/>
      <c r="S388" s="40"/>
      <c r="T388" s="40"/>
      <c r="U388" s="40">
        <v>0.3</v>
      </c>
      <c r="V388" s="40" t="s">
        <v>82</v>
      </c>
      <c r="W388" s="40"/>
    </row>
    <row r="389" spans="1:23" x14ac:dyDescent="0.25">
      <c r="A389" s="40" t="s">
        <v>184</v>
      </c>
      <c r="B389" s="44" t="s">
        <v>377</v>
      </c>
      <c r="C389" s="40" t="s">
        <v>378</v>
      </c>
      <c r="D389" s="40" t="s">
        <v>191</v>
      </c>
      <c r="E389" s="42"/>
      <c r="F389" s="42" t="s">
        <v>11</v>
      </c>
      <c r="G389" s="42" t="s">
        <v>211</v>
      </c>
      <c r="H389" s="42">
        <v>22.6</v>
      </c>
      <c r="I389" s="42">
        <v>5.5</v>
      </c>
      <c r="J389" s="42"/>
      <c r="K389" s="42">
        <v>1</v>
      </c>
      <c r="L389" s="42"/>
      <c r="M389" s="42"/>
      <c r="N389" s="42"/>
      <c r="O389" s="42"/>
      <c r="P389" s="42">
        <v>2</v>
      </c>
      <c r="Q389" s="42"/>
      <c r="R389" s="42"/>
      <c r="S389" s="42"/>
      <c r="T389" s="42"/>
      <c r="U389" s="42">
        <v>0.4</v>
      </c>
      <c r="V389" s="42" t="s">
        <v>82</v>
      </c>
      <c r="W389" s="40"/>
    </row>
    <row r="390" spans="1:23" x14ac:dyDescent="0.25">
      <c r="A390" s="40" t="s">
        <v>184</v>
      </c>
      <c r="B390" s="44" t="s">
        <v>377</v>
      </c>
      <c r="C390" s="40" t="s">
        <v>378</v>
      </c>
      <c r="D390" s="40" t="s">
        <v>191</v>
      </c>
      <c r="E390" s="42"/>
      <c r="F390" s="42" t="s">
        <v>11</v>
      </c>
      <c r="G390" s="42" t="s">
        <v>211</v>
      </c>
      <c r="H390" s="42">
        <v>19.399999999999999</v>
      </c>
      <c r="I390" s="42">
        <v>3.5</v>
      </c>
      <c r="J390" s="42"/>
      <c r="K390" s="42">
        <v>1</v>
      </c>
      <c r="L390" s="42"/>
      <c r="M390" s="42"/>
      <c r="N390" s="42"/>
      <c r="O390" s="42"/>
      <c r="P390" s="40">
        <v>2</v>
      </c>
      <c r="Q390" s="42"/>
      <c r="R390" s="42"/>
      <c r="S390" s="42"/>
      <c r="T390" s="42"/>
      <c r="U390" s="42">
        <v>0.4</v>
      </c>
      <c r="V390" s="42" t="s">
        <v>82</v>
      </c>
      <c r="W390" s="40"/>
    </row>
    <row r="391" spans="1:23" x14ac:dyDescent="0.25">
      <c r="A391" s="40" t="s">
        <v>184</v>
      </c>
      <c r="B391" s="44" t="s">
        <v>377</v>
      </c>
      <c r="C391" s="40" t="s">
        <v>378</v>
      </c>
      <c r="D391" s="40" t="s">
        <v>191</v>
      </c>
      <c r="E391" s="42"/>
      <c r="F391" s="42" t="s">
        <v>11</v>
      </c>
      <c r="G391" s="42" t="s">
        <v>211</v>
      </c>
      <c r="H391" s="42">
        <v>11.8</v>
      </c>
      <c r="I391" s="42">
        <v>5.5</v>
      </c>
      <c r="J391" s="42"/>
      <c r="K391" s="42">
        <v>1.8</v>
      </c>
      <c r="L391" s="42"/>
      <c r="M391" s="42"/>
      <c r="N391" s="42"/>
      <c r="O391" s="42"/>
      <c r="P391" s="42">
        <v>2</v>
      </c>
      <c r="Q391" s="42"/>
      <c r="R391" s="42"/>
      <c r="S391" s="42"/>
      <c r="T391" s="42"/>
      <c r="U391" s="42">
        <v>0.6</v>
      </c>
      <c r="V391" s="42" t="s">
        <v>82</v>
      </c>
      <c r="W391" s="40"/>
    </row>
    <row r="392" spans="1:23" x14ac:dyDescent="0.25">
      <c r="A392" s="40" t="s">
        <v>184</v>
      </c>
      <c r="B392" s="44" t="s">
        <v>377</v>
      </c>
      <c r="C392" s="40" t="s">
        <v>378</v>
      </c>
      <c r="D392" s="40" t="s">
        <v>191</v>
      </c>
      <c r="E392" s="42"/>
      <c r="F392" s="42" t="s">
        <v>11</v>
      </c>
      <c r="G392" s="42" t="s">
        <v>211</v>
      </c>
      <c r="H392" s="42">
        <v>26.8</v>
      </c>
      <c r="I392" s="42">
        <v>5.5</v>
      </c>
      <c r="J392" s="42"/>
      <c r="K392" s="42">
        <v>1</v>
      </c>
      <c r="L392" s="42"/>
      <c r="M392" s="42"/>
      <c r="N392" s="42"/>
      <c r="O392" s="42"/>
      <c r="P392" s="40">
        <v>2</v>
      </c>
      <c r="Q392" s="42"/>
      <c r="R392" s="42"/>
      <c r="S392" s="42"/>
      <c r="T392" s="42"/>
      <c r="U392" s="42">
        <v>0.6</v>
      </c>
      <c r="V392" s="42" t="s">
        <v>82</v>
      </c>
      <c r="W392" s="40"/>
    </row>
    <row r="393" spans="1:23" x14ac:dyDescent="0.25">
      <c r="A393" s="40" t="s">
        <v>184</v>
      </c>
      <c r="B393" s="44" t="s">
        <v>377</v>
      </c>
      <c r="C393" s="40" t="s">
        <v>378</v>
      </c>
      <c r="D393" s="40" t="s">
        <v>191</v>
      </c>
      <c r="E393" s="42">
        <v>995</v>
      </c>
      <c r="F393" s="42" t="s">
        <v>10</v>
      </c>
      <c r="G393" s="42" t="s">
        <v>188</v>
      </c>
      <c r="H393" s="42">
        <v>73</v>
      </c>
      <c r="I393" s="42">
        <v>24</v>
      </c>
      <c r="J393" s="42">
        <v>6</v>
      </c>
      <c r="K393" s="42">
        <v>2.5</v>
      </c>
      <c r="L393" s="42" t="s">
        <v>125</v>
      </c>
      <c r="M393" s="42">
        <v>3</v>
      </c>
      <c r="N393" s="42"/>
      <c r="O393" s="42"/>
      <c r="P393" s="42">
        <v>3</v>
      </c>
      <c r="Q393" s="42"/>
      <c r="R393" s="42"/>
      <c r="S393" s="42"/>
      <c r="T393" s="42"/>
      <c r="U393" s="42">
        <v>4.5</v>
      </c>
      <c r="V393" s="42"/>
      <c r="W393" s="40"/>
    </row>
    <row r="394" spans="1:23" x14ac:dyDescent="0.25">
      <c r="A394" s="40" t="s">
        <v>184</v>
      </c>
      <c r="B394" s="44" t="s">
        <v>377</v>
      </c>
      <c r="C394" s="40" t="s">
        <v>378</v>
      </c>
      <c r="D394" s="40" t="s">
        <v>191</v>
      </c>
      <c r="E394" s="42"/>
      <c r="F394" s="42" t="s">
        <v>11</v>
      </c>
      <c r="G394" s="42" t="s">
        <v>211</v>
      </c>
      <c r="H394" s="42">
        <v>22.1</v>
      </c>
      <c r="I394" s="42">
        <v>6.5</v>
      </c>
      <c r="J394" s="42"/>
      <c r="K394" s="42">
        <v>1.5</v>
      </c>
      <c r="L394" s="42"/>
      <c r="M394" s="42"/>
      <c r="N394" s="42"/>
      <c r="O394" s="42"/>
      <c r="P394" s="42">
        <v>2</v>
      </c>
      <c r="Q394" s="42"/>
      <c r="R394" s="42"/>
      <c r="S394" s="42"/>
      <c r="T394" s="42"/>
      <c r="U394" s="42">
        <v>2.5</v>
      </c>
      <c r="V394" s="42" t="s">
        <v>82</v>
      </c>
      <c r="W394" s="40"/>
    </row>
    <row r="395" spans="1:23" x14ac:dyDescent="0.25">
      <c r="A395" s="40" t="s">
        <v>184</v>
      </c>
      <c r="B395" s="44" t="s">
        <v>377</v>
      </c>
      <c r="C395" s="40" t="s">
        <v>378</v>
      </c>
      <c r="D395" s="40" t="s">
        <v>191</v>
      </c>
      <c r="E395" s="42"/>
      <c r="F395" s="42" t="s">
        <v>11</v>
      </c>
      <c r="G395" s="42" t="s">
        <v>211</v>
      </c>
      <c r="H395" s="42">
        <v>24.6</v>
      </c>
      <c r="I395" s="42">
        <v>6</v>
      </c>
      <c r="J395" s="42"/>
      <c r="K395" s="42">
        <v>0.1</v>
      </c>
      <c r="L395" s="42"/>
      <c r="M395" s="42"/>
      <c r="N395" s="42"/>
      <c r="O395" s="42"/>
      <c r="P395" s="42">
        <v>2</v>
      </c>
      <c r="Q395" s="42"/>
      <c r="R395" s="42"/>
      <c r="S395" s="42"/>
      <c r="T395" s="42"/>
      <c r="U395" s="42">
        <v>1.7</v>
      </c>
      <c r="V395" s="42" t="s">
        <v>82</v>
      </c>
      <c r="W395" s="40"/>
    </row>
    <row r="396" spans="1:23" x14ac:dyDescent="0.25">
      <c r="A396" s="40" t="s">
        <v>184</v>
      </c>
      <c r="B396" s="44" t="s">
        <v>377</v>
      </c>
      <c r="C396" s="40" t="s">
        <v>378</v>
      </c>
      <c r="D396" s="40" t="s">
        <v>191</v>
      </c>
      <c r="E396" s="42"/>
      <c r="F396" s="42" t="s">
        <v>11</v>
      </c>
      <c r="G396" s="42" t="s">
        <v>187</v>
      </c>
      <c r="H396" s="42">
        <v>10.199999999999999</v>
      </c>
      <c r="I396" s="42">
        <v>4</v>
      </c>
      <c r="J396" s="42"/>
      <c r="K396" s="42">
        <v>1.6</v>
      </c>
      <c r="L396" s="42"/>
      <c r="M396" s="42"/>
      <c r="N396" s="42"/>
      <c r="O396" s="42"/>
      <c r="P396" s="42">
        <v>2</v>
      </c>
      <c r="Q396" s="42"/>
      <c r="R396" s="42"/>
      <c r="S396" s="42"/>
      <c r="T396" s="42"/>
      <c r="U396" s="42">
        <v>4</v>
      </c>
      <c r="V396" s="42"/>
      <c r="W396" s="40"/>
    </row>
    <row r="397" spans="1:23" x14ac:dyDescent="0.25">
      <c r="A397" s="40" t="s">
        <v>184</v>
      </c>
      <c r="B397" s="44" t="s">
        <v>377</v>
      </c>
      <c r="C397" s="40" t="s">
        <v>378</v>
      </c>
      <c r="D397" s="40" t="s">
        <v>191</v>
      </c>
      <c r="E397" s="42"/>
      <c r="F397" s="42" t="s">
        <v>11</v>
      </c>
      <c r="G397" s="42" t="s">
        <v>211</v>
      </c>
      <c r="H397" s="42">
        <v>9.1999999999999993</v>
      </c>
      <c r="I397" s="42">
        <v>3.5</v>
      </c>
      <c r="J397" s="42"/>
      <c r="K397" s="42">
        <v>1</v>
      </c>
      <c r="L397" s="42"/>
      <c r="M397" s="42"/>
      <c r="N397" s="42"/>
      <c r="O397" s="42"/>
      <c r="P397" s="42">
        <v>3</v>
      </c>
      <c r="Q397" s="42"/>
      <c r="R397" s="42"/>
      <c r="S397" s="42"/>
      <c r="T397" s="42"/>
      <c r="U397" s="42">
        <v>1.6</v>
      </c>
      <c r="V397" s="42" t="s">
        <v>82</v>
      </c>
      <c r="W397" s="40"/>
    </row>
    <row r="398" spans="1:23" x14ac:dyDescent="0.25">
      <c r="A398" s="40" t="s">
        <v>184</v>
      </c>
      <c r="B398" s="44" t="s">
        <v>377</v>
      </c>
      <c r="C398" s="40" t="s">
        <v>378</v>
      </c>
      <c r="D398" s="40" t="s">
        <v>191</v>
      </c>
      <c r="E398" s="42"/>
      <c r="F398" s="42" t="s">
        <v>10</v>
      </c>
      <c r="G398" s="42" t="s">
        <v>211</v>
      </c>
      <c r="H398" s="42">
        <v>55.7</v>
      </c>
      <c r="I398" s="42">
        <v>9</v>
      </c>
      <c r="J398" s="42">
        <v>6</v>
      </c>
      <c r="K398" s="42">
        <v>0.7</v>
      </c>
      <c r="L398" s="42" t="s">
        <v>127</v>
      </c>
      <c r="M398" s="42">
        <v>4</v>
      </c>
      <c r="N398" s="42"/>
      <c r="O398" s="42"/>
      <c r="P398" s="42">
        <v>2</v>
      </c>
      <c r="Q398" s="42"/>
      <c r="R398" s="42"/>
      <c r="S398" s="42"/>
      <c r="T398" s="42"/>
      <c r="U398" s="42">
        <v>1.7</v>
      </c>
      <c r="V398" s="42" t="s">
        <v>82</v>
      </c>
      <c r="W398" s="40"/>
    </row>
    <row r="399" spans="1:23" x14ac:dyDescent="0.25">
      <c r="A399" s="40" t="s">
        <v>184</v>
      </c>
      <c r="B399" s="44" t="s">
        <v>377</v>
      </c>
      <c r="C399" s="40" t="s">
        <v>378</v>
      </c>
      <c r="D399" s="40" t="s">
        <v>191</v>
      </c>
      <c r="E399" s="42"/>
      <c r="F399" s="42" t="s">
        <v>11</v>
      </c>
      <c r="G399" s="42" t="s">
        <v>211</v>
      </c>
      <c r="H399" s="42">
        <v>23.9</v>
      </c>
      <c r="I399" s="42">
        <v>4</v>
      </c>
      <c r="J399" s="42"/>
      <c r="K399" s="42">
        <v>1</v>
      </c>
      <c r="L399" s="42"/>
      <c r="M399" s="42"/>
      <c r="N399" s="42"/>
      <c r="O399" s="42"/>
      <c r="P399" s="42">
        <v>2</v>
      </c>
      <c r="Q399" s="42"/>
      <c r="R399" s="42"/>
      <c r="S399" s="42"/>
      <c r="T399" s="42"/>
      <c r="U399" s="42">
        <v>0.5</v>
      </c>
      <c r="V399" s="42" t="s">
        <v>82</v>
      </c>
      <c r="W399" s="40"/>
    </row>
    <row r="400" spans="1:23" x14ac:dyDescent="0.25">
      <c r="A400" s="40" t="s">
        <v>184</v>
      </c>
      <c r="B400" s="44" t="s">
        <v>377</v>
      </c>
      <c r="C400" s="40" t="s">
        <v>378</v>
      </c>
      <c r="D400" s="40" t="s">
        <v>191</v>
      </c>
      <c r="E400" s="42"/>
      <c r="F400" s="42" t="s">
        <v>11</v>
      </c>
      <c r="G400" s="42" t="s">
        <v>211</v>
      </c>
      <c r="H400" s="42">
        <v>54.3</v>
      </c>
      <c r="I400" s="42">
        <v>7</v>
      </c>
      <c r="J400" s="42"/>
      <c r="K400" s="42">
        <v>1</v>
      </c>
      <c r="L400" s="42"/>
      <c r="M400" s="42"/>
      <c r="N400" s="42"/>
      <c r="O400" s="42"/>
      <c r="P400" s="42">
        <v>2</v>
      </c>
      <c r="Q400" s="42"/>
      <c r="R400" s="42"/>
      <c r="S400" s="42"/>
      <c r="T400" s="42"/>
      <c r="U400" s="42">
        <v>0.5</v>
      </c>
      <c r="V400" s="42" t="s">
        <v>82</v>
      </c>
      <c r="W400" s="40"/>
    </row>
    <row r="401" spans="1:23" x14ac:dyDescent="0.25">
      <c r="A401" s="40" t="s">
        <v>184</v>
      </c>
      <c r="B401" s="44" t="s">
        <v>377</v>
      </c>
      <c r="C401" s="40" t="s">
        <v>378</v>
      </c>
      <c r="D401" s="40" t="s">
        <v>191</v>
      </c>
      <c r="E401" s="42"/>
      <c r="F401" s="42" t="s">
        <v>11</v>
      </c>
      <c r="G401" s="42" t="s">
        <v>211</v>
      </c>
      <c r="H401" s="42">
        <v>14.7</v>
      </c>
      <c r="I401" s="42">
        <v>4</v>
      </c>
      <c r="J401" s="42"/>
      <c r="K401" s="42">
        <v>1.2</v>
      </c>
      <c r="L401" s="42"/>
      <c r="M401" s="42"/>
      <c r="N401" s="42"/>
      <c r="O401" s="42"/>
      <c r="P401" s="42">
        <v>2</v>
      </c>
      <c r="Q401" s="42"/>
      <c r="R401" s="42"/>
      <c r="S401" s="42"/>
      <c r="T401" s="42"/>
      <c r="U401" s="42">
        <v>0.5</v>
      </c>
      <c r="V401" s="42" t="s">
        <v>82</v>
      </c>
      <c r="W401" s="40"/>
    </row>
    <row r="402" spans="1:23" x14ac:dyDescent="0.25">
      <c r="A402" s="40" t="s">
        <v>184</v>
      </c>
      <c r="B402" s="44" t="s">
        <v>377</v>
      </c>
      <c r="C402" s="40" t="s">
        <v>378</v>
      </c>
      <c r="D402" s="40" t="s">
        <v>191</v>
      </c>
      <c r="E402" s="42"/>
      <c r="F402" s="42" t="s">
        <v>10</v>
      </c>
      <c r="G402" s="42" t="s">
        <v>188</v>
      </c>
      <c r="H402" s="42">
        <v>56.2</v>
      </c>
      <c r="I402" s="42">
        <v>12</v>
      </c>
      <c r="J402" s="42">
        <v>8</v>
      </c>
      <c r="K402" s="42">
        <v>0.8</v>
      </c>
      <c r="L402" s="42" t="s">
        <v>127</v>
      </c>
      <c r="M402" s="42">
        <v>3</v>
      </c>
      <c r="N402" s="42"/>
      <c r="O402" s="42"/>
      <c r="P402" s="42">
        <v>2</v>
      </c>
      <c r="Q402" s="42"/>
      <c r="R402" s="42"/>
      <c r="S402" s="42"/>
      <c r="T402" s="42"/>
      <c r="U402" s="42">
        <v>6</v>
      </c>
      <c r="V402" s="42"/>
      <c r="W402" s="40"/>
    </row>
    <row r="403" spans="1:23" x14ac:dyDescent="0.25">
      <c r="A403" s="40" t="s">
        <v>184</v>
      </c>
      <c r="B403" s="44" t="s">
        <v>377</v>
      </c>
      <c r="C403" s="40" t="s">
        <v>378</v>
      </c>
      <c r="D403" s="40" t="s">
        <v>191</v>
      </c>
      <c r="E403" s="42"/>
      <c r="F403" s="42" t="s">
        <v>11</v>
      </c>
      <c r="G403" s="42" t="s">
        <v>211</v>
      </c>
      <c r="H403" s="42">
        <v>8.3000000000000007</v>
      </c>
      <c r="I403" s="42">
        <v>6</v>
      </c>
      <c r="J403" s="42"/>
      <c r="K403" s="42">
        <v>1.5</v>
      </c>
      <c r="L403" s="42"/>
      <c r="M403" s="42"/>
      <c r="N403" s="42"/>
      <c r="O403" s="42"/>
      <c r="P403" s="42">
        <v>2</v>
      </c>
      <c r="Q403" s="42"/>
      <c r="R403" s="42"/>
      <c r="S403" s="42"/>
      <c r="T403" s="42"/>
      <c r="U403" s="42">
        <v>6</v>
      </c>
      <c r="V403" s="42" t="s">
        <v>82</v>
      </c>
      <c r="W403" s="40"/>
    </row>
    <row r="404" spans="1:23" x14ac:dyDescent="0.25">
      <c r="A404" s="40" t="s">
        <v>184</v>
      </c>
      <c r="B404" s="44" t="s">
        <v>377</v>
      </c>
      <c r="C404" s="40" t="s">
        <v>378</v>
      </c>
      <c r="D404" s="40" t="s">
        <v>191</v>
      </c>
      <c r="E404" s="42"/>
      <c r="F404" s="42" t="s">
        <v>10</v>
      </c>
      <c r="G404" s="42" t="s">
        <v>188</v>
      </c>
      <c r="H404" s="42">
        <v>52.8</v>
      </c>
      <c r="I404" s="42">
        <v>14</v>
      </c>
      <c r="J404" s="42">
        <v>7</v>
      </c>
      <c r="K404" s="42">
        <v>5.5</v>
      </c>
      <c r="L404" s="42" t="s">
        <v>127</v>
      </c>
      <c r="M404" s="42">
        <v>3</v>
      </c>
      <c r="N404" s="42"/>
      <c r="O404" s="42"/>
      <c r="P404" s="42">
        <v>2</v>
      </c>
      <c r="Q404" s="42"/>
      <c r="R404" s="42"/>
      <c r="S404" s="42"/>
      <c r="T404" s="42"/>
      <c r="U404" s="42">
        <v>6</v>
      </c>
      <c r="V404" s="42"/>
      <c r="W404" s="40"/>
    </row>
    <row r="405" spans="1:23" x14ac:dyDescent="0.25">
      <c r="A405" s="40" t="s">
        <v>184</v>
      </c>
      <c r="B405" s="44" t="s">
        <v>377</v>
      </c>
      <c r="C405" s="40" t="s">
        <v>378</v>
      </c>
      <c r="D405" s="40" t="s">
        <v>191</v>
      </c>
      <c r="E405" s="42"/>
      <c r="F405" s="42" t="s">
        <v>11</v>
      </c>
      <c r="G405" s="42" t="s">
        <v>207</v>
      </c>
      <c r="H405" s="42">
        <v>10.5</v>
      </c>
      <c r="I405" s="42">
        <v>5</v>
      </c>
      <c r="J405" s="42"/>
      <c r="K405" s="42">
        <v>0.4</v>
      </c>
      <c r="L405" s="42"/>
      <c r="M405" s="42"/>
      <c r="N405" s="42"/>
      <c r="O405" s="42"/>
      <c r="P405" s="42">
        <v>2</v>
      </c>
      <c r="Q405" s="42"/>
      <c r="R405" s="42"/>
      <c r="S405" s="42"/>
      <c r="T405" s="42"/>
      <c r="U405" s="42">
        <v>5</v>
      </c>
      <c r="V405" s="42" t="s">
        <v>82</v>
      </c>
      <c r="W405" s="40"/>
    </row>
    <row r="406" spans="1:23" x14ac:dyDescent="0.25">
      <c r="A406" s="40" t="s">
        <v>184</v>
      </c>
      <c r="B406" s="44" t="s">
        <v>377</v>
      </c>
      <c r="C406" s="40" t="s">
        <v>379</v>
      </c>
      <c r="D406" s="40" t="s">
        <v>191</v>
      </c>
      <c r="E406" s="42"/>
      <c r="F406" s="42" t="s">
        <v>150</v>
      </c>
      <c r="G406" s="42" t="s">
        <v>188</v>
      </c>
      <c r="H406" s="42"/>
      <c r="I406" s="42"/>
      <c r="J406" s="42"/>
      <c r="K406" s="42"/>
      <c r="L406" s="42"/>
      <c r="M406" s="42"/>
      <c r="N406" s="42">
        <v>50</v>
      </c>
      <c r="O406" s="42">
        <v>0.21</v>
      </c>
      <c r="P406" s="42">
        <v>3</v>
      </c>
      <c r="Q406" s="42"/>
      <c r="R406" s="42"/>
      <c r="S406" s="42"/>
      <c r="T406" s="42"/>
      <c r="U406" s="42"/>
      <c r="V406" s="42"/>
      <c r="W406" s="40"/>
    </row>
    <row r="407" spans="1:23" x14ac:dyDescent="0.25">
      <c r="A407" s="40" t="s">
        <v>184</v>
      </c>
      <c r="B407" s="44" t="s">
        <v>377</v>
      </c>
      <c r="C407" s="40" t="s">
        <v>379</v>
      </c>
      <c r="D407" s="40" t="s">
        <v>191</v>
      </c>
      <c r="E407" s="42"/>
      <c r="F407" s="42" t="s">
        <v>150</v>
      </c>
      <c r="G407" s="42" t="s">
        <v>188</v>
      </c>
      <c r="H407" s="42"/>
      <c r="I407" s="42"/>
      <c r="J407" s="42"/>
      <c r="K407" s="42"/>
      <c r="L407" s="42"/>
      <c r="M407" s="42"/>
      <c r="N407" s="42">
        <v>46</v>
      </c>
      <c r="O407" s="42">
        <v>0.3</v>
      </c>
      <c r="P407" s="42">
        <v>3</v>
      </c>
      <c r="Q407" s="42"/>
      <c r="R407" s="42"/>
      <c r="S407" s="42"/>
      <c r="T407" s="42"/>
      <c r="U407" s="42"/>
      <c r="V407" s="42"/>
      <c r="W407" s="40"/>
    </row>
    <row r="408" spans="1:23" x14ac:dyDescent="0.25">
      <c r="A408" s="40" t="s">
        <v>184</v>
      </c>
      <c r="B408" s="44" t="s">
        <v>377</v>
      </c>
      <c r="C408" s="40" t="s">
        <v>379</v>
      </c>
      <c r="D408" s="40" t="s">
        <v>191</v>
      </c>
      <c r="E408" s="42"/>
      <c r="F408" s="42" t="s">
        <v>150</v>
      </c>
      <c r="G408" s="42" t="s">
        <v>188</v>
      </c>
      <c r="H408" s="42"/>
      <c r="I408" s="42"/>
      <c r="J408" s="42"/>
      <c r="K408" s="42"/>
      <c r="L408" s="42"/>
      <c r="M408" s="42"/>
      <c r="N408" s="42">
        <v>49</v>
      </c>
      <c r="O408" s="42">
        <v>0.16</v>
      </c>
      <c r="P408" s="42">
        <v>3</v>
      </c>
      <c r="Q408" s="42"/>
      <c r="R408" s="42"/>
      <c r="S408" s="42"/>
      <c r="T408" s="42"/>
      <c r="U408" s="42"/>
      <c r="V408" s="42"/>
      <c r="W408" s="40"/>
    </row>
    <row r="409" spans="1:23" x14ac:dyDescent="0.25">
      <c r="A409" s="40" t="s">
        <v>184</v>
      </c>
      <c r="B409" s="44" t="s">
        <v>377</v>
      </c>
      <c r="C409" s="40" t="s">
        <v>379</v>
      </c>
      <c r="D409" s="40" t="s">
        <v>191</v>
      </c>
      <c r="E409" s="42"/>
      <c r="F409" s="42" t="s">
        <v>150</v>
      </c>
      <c r="G409" s="42" t="s">
        <v>232</v>
      </c>
      <c r="H409" s="42"/>
      <c r="I409" s="42"/>
      <c r="J409" s="42"/>
      <c r="K409" s="42"/>
      <c r="L409" s="42"/>
      <c r="M409" s="42"/>
      <c r="N409" s="42">
        <v>40</v>
      </c>
      <c r="O409" s="42">
        <v>0.21</v>
      </c>
      <c r="P409" s="42">
        <v>4</v>
      </c>
      <c r="Q409" s="42"/>
      <c r="R409" s="42"/>
      <c r="S409" s="42"/>
      <c r="T409" s="42"/>
      <c r="U409" s="42"/>
      <c r="V409" s="42"/>
      <c r="W409" s="40"/>
    </row>
    <row r="410" spans="1:23" x14ac:dyDescent="0.25">
      <c r="A410" s="40" t="s">
        <v>184</v>
      </c>
      <c r="B410" s="44" t="s">
        <v>377</v>
      </c>
      <c r="C410" s="40" t="s">
        <v>379</v>
      </c>
      <c r="D410" s="40" t="s">
        <v>191</v>
      </c>
      <c r="E410" s="42"/>
      <c r="F410" s="42" t="s">
        <v>150</v>
      </c>
      <c r="G410" s="42" t="s">
        <v>188</v>
      </c>
      <c r="H410" s="42"/>
      <c r="I410" s="42"/>
      <c r="J410" s="42"/>
      <c r="K410" s="42"/>
      <c r="L410" s="42"/>
      <c r="M410" s="42"/>
      <c r="N410" s="42">
        <v>41</v>
      </c>
      <c r="O410" s="42">
        <v>0.16</v>
      </c>
      <c r="P410" s="42">
        <v>4</v>
      </c>
      <c r="Q410" s="42"/>
      <c r="R410" s="42"/>
      <c r="S410" s="42"/>
      <c r="T410" s="42"/>
      <c r="U410" s="42"/>
      <c r="V410" s="42"/>
      <c r="W410" s="40"/>
    </row>
    <row r="411" spans="1:23" x14ac:dyDescent="0.25">
      <c r="A411" s="40" t="s">
        <v>184</v>
      </c>
      <c r="B411" s="44" t="s">
        <v>377</v>
      </c>
      <c r="C411" s="40" t="s">
        <v>379</v>
      </c>
      <c r="D411" s="40" t="s">
        <v>191</v>
      </c>
      <c r="E411" s="42"/>
      <c r="F411" s="42" t="s">
        <v>150</v>
      </c>
      <c r="G411" s="42" t="s">
        <v>188</v>
      </c>
      <c r="H411" s="42"/>
      <c r="I411" s="42"/>
      <c r="J411" s="42"/>
      <c r="K411" s="42"/>
      <c r="L411" s="42"/>
      <c r="M411" s="42"/>
      <c r="N411" s="42">
        <v>48</v>
      </c>
      <c r="O411" s="42">
        <v>0.13</v>
      </c>
      <c r="P411" s="42">
        <v>5</v>
      </c>
      <c r="Q411" s="42"/>
      <c r="R411" s="42"/>
      <c r="S411" s="42"/>
      <c r="T411" s="42"/>
      <c r="U411" s="42"/>
      <c r="V411" s="42"/>
      <c r="W411" s="40"/>
    </row>
    <row r="412" spans="1:23" x14ac:dyDescent="0.25">
      <c r="A412" s="40" t="s">
        <v>184</v>
      </c>
      <c r="B412" s="44" t="s">
        <v>377</v>
      </c>
      <c r="C412" s="40" t="s">
        <v>379</v>
      </c>
      <c r="D412" s="40" t="s">
        <v>191</v>
      </c>
      <c r="E412" s="42"/>
      <c r="F412" s="42" t="s">
        <v>150</v>
      </c>
      <c r="G412" s="42" t="s">
        <v>188</v>
      </c>
      <c r="H412" s="42"/>
      <c r="I412" s="42"/>
      <c r="J412" s="42"/>
      <c r="K412" s="42"/>
      <c r="L412" s="42"/>
      <c r="M412" s="42"/>
      <c r="N412" s="42">
        <v>57</v>
      </c>
      <c r="O412" s="42">
        <v>0.25</v>
      </c>
      <c r="P412" s="42">
        <v>4</v>
      </c>
      <c r="Q412" s="42"/>
      <c r="R412" s="42"/>
      <c r="S412" s="42"/>
      <c r="T412" s="42"/>
      <c r="U412" s="42"/>
      <c r="V412" s="42"/>
      <c r="W412" s="40"/>
    </row>
    <row r="413" spans="1:23" x14ac:dyDescent="0.25">
      <c r="A413" s="40" t="s">
        <v>184</v>
      </c>
      <c r="B413" s="44" t="s">
        <v>377</v>
      </c>
      <c r="C413" s="40" t="s">
        <v>379</v>
      </c>
      <c r="D413" s="40" t="s">
        <v>191</v>
      </c>
      <c r="E413" s="42"/>
      <c r="F413" s="42" t="s">
        <v>150</v>
      </c>
      <c r="G413" s="42" t="s">
        <v>188</v>
      </c>
      <c r="H413" s="42"/>
      <c r="I413" s="42"/>
      <c r="J413" s="42"/>
      <c r="K413" s="42"/>
      <c r="L413" s="42"/>
      <c r="M413" s="42"/>
      <c r="N413" s="42">
        <v>25</v>
      </c>
      <c r="O413" s="42">
        <v>0.1</v>
      </c>
      <c r="P413" s="42">
        <v>4</v>
      </c>
      <c r="Q413" s="42"/>
      <c r="R413" s="42"/>
      <c r="S413" s="42"/>
      <c r="T413" s="42"/>
      <c r="U413" s="42"/>
      <c r="V413" s="42"/>
      <c r="W413" s="40"/>
    </row>
    <row r="414" spans="1:23" x14ac:dyDescent="0.25">
      <c r="A414" s="40" t="s">
        <v>184</v>
      </c>
      <c r="B414" s="44" t="s">
        <v>377</v>
      </c>
      <c r="C414" s="40" t="s">
        <v>379</v>
      </c>
      <c r="D414" s="40" t="s">
        <v>191</v>
      </c>
      <c r="E414" s="42"/>
      <c r="F414" s="42" t="s">
        <v>150</v>
      </c>
      <c r="G414" s="42" t="s">
        <v>209</v>
      </c>
      <c r="H414" s="42"/>
      <c r="I414" s="42"/>
      <c r="J414" s="42"/>
      <c r="K414" s="42"/>
      <c r="L414" s="42"/>
      <c r="M414" s="42"/>
      <c r="N414" s="42">
        <v>28.2</v>
      </c>
      <c r="O414" s="42">
        <v>0.72</v>
      </c>
      <c r="P414" s="42">
        <v>2</v>
      </c>
      <c r="Q414" s="42"/>
      <c r="R414" s="42"/>
      <c r="S414" s="42"/>
      <c r="T414" s="42"/>
      <c r="U414" s="42"/>
      <c r="V414" s="42"/>
      <c r="W414" s="40"/>
    </row>
    <row r="415" spans="1:23" x14ac:dyDescent="0.25">
      <c r="A415" s="40" t="s">
        <v>184</v>
      </c>
      <c r="B415" s="44" t="s">
        <v>377</v>
      </c>
      <c r="C415" s="40" t="s">
        <v>379</v>
      </c>
      <c r="D415" s="40" t="s">
        <v>191</v>
      </c>
      <c r="E415" s="42"/>
      <c r="F415" s="42" t="s">
        <v>150</v>
      </c>
      <c r="G415" s="42" t="s">
        <v>187</v>
      </c>
      <c r="H415" s="42"/>
      <c r="I415" s="42"/>
      <c r="J415" s="42"/>
      <c r="K415" s="42"/>
      <c r="L415" s="42"/>
      <c r="M415" s="42"/>
      <c r="N415" s="42">
        <v>46.5</v>
      </c>
      <c r="O415" s="42">
        <v>0.2</v>
      </c>
      <c r="P415" s="42">
        <v>3</v>
      </c>
      <c r="Q415" s="42"/>
      <c r="R415" s="42"/>
      <c r="S415" s="42"/>
      <c r="T415" s="42"/>
      <c r="U415" s="42"/>
      <c r="V415" s="42"/>
      <c r="W415" s="40"/>
    </row>
    <row r="416" spans="1:23" x14ac:dyDescent="0.25">
      <c r="A416" s="40" t="s">
        <v>184</v>
      </c>
      <c r="B416" s="44" t="s">
        <v>377</v>
      </c>
      <c r="C416" s="40" t="s">
        <v>379</v>
      </c>
      <c r="D416" s="40" t="s">
        <v>191</v>
      </c>
      <c r="E416" s="42"/>
      <c r="F416" s="42" t="s">
        <v>150</v>
      </c>
      <c r="G416" s="42" t="s">
        <v>209</v>
      </c>
      <c r="H416" s="42"/>
      <c r="I416" s="42"/>
      <c r="J416" s="42"/>
      <c r="K416" s="42"/>
      <c r="L416" s="42"/>
      <c r="M416" s="42"/>
      <c r="N416" s="42">
        <v>53</v>
      </c>
      <c r="O416" s="42">
        <v>0.15</v>
      </c>
      <c r="P416" s="42">
        <v>3</v>
      </c>
      <c r="Q416" s="42"/>
      <c r="R416" s="42"/>
      <c r="S416" s="42"/>
      <c r="T416" s="42"/>
      <c r="U416" s="42"/>
      <c r="V416" s="42"/>
      <c r="W416" s="40"/>
    </row>
    <row r="417" spans="1:23" x14ac:dyDescent="0.25">
      <c r="A417" s="40" t="s">
        <v>184</v>
      </c>
      <c r="B417" s="44" t="s">
        <v>377</v>
      </c>
      <c r="C417" s="40" t="s">
        <v>379</v>
      </c>
      <c r="D417" s="40" t="s">
        <v>191</v>
      </c>
      <c r="E417" s="42"/>
      <c r="F417" s="42" t="s">
        <v>150</v>
      </c>
      <c r="G417" s="42" t="s">
        <v>232</v>
      </c>
      <c r="H417" s="42"/>
      <c r="I417" s="42"/>
      <c r="J417" s="42"/>
      <c r="K417" s="42"/>
      <c r="L417" s="42"/>
      <c r="M417" s="42"/>
      <c r="N417" s="42">
        <v>24</v>
      </c>
      <c r="O417" s="42">
        <v>1</v>
      </c>
      <c r="P417" s="42">
        <v>3</v>
      </c>
      <c r="Q417" s="42"/>
      <c r="R417" s="42"/>
      <c r="S417" s="42"/>
      <c r="T417" s="42"/>
      <c r="U417" s="42"/>
      <c r="V417" s="42"/>
      <c r="W417" s="40"/>
    </row>
    <row r="418" spans="1:23" x14ac:dyDescent="0.25">
      <c r="A418" s="40" t="s">
        <v>184</v>
      </c>
      <c r="B418" s="44" t="s">
        <v>377</v>
      </c>
      <c r="C418" s="40" t="s">
        <v>379</v>
      </c>
      <c r="D418" s="40" t="s">
        <v>191</v>
      </c>
      <c r="E418" s="42"/>
      <c r="F418" s="42" t="s">
        <v>150</v>
      </c>
      <c r="G418" s="42" t="s">
        <v>188</v>
      </c>
      <c r="H418" s="42"/>
      <c r="I418" s="42"/>
      <c r="J418" s="42"/>
      <c r="K418" s="42"/>
      <c r="L418" s="42"/>
      <c r="M418" s="42"/>
      <c r="N418" s="42">
        <v>30</v>
      </c>
      <c r="O418" s="42">
        <v>0.3</v>
      </c>
      <c r="P418" s="42">
        <v>3</v>
      </c>
      <c r="Q418" s="42"/>
      <c r="R418" s="42"/>
      <c r="S418" s="42"/>
      <c r="T418" s="42"/>
      <c r="U418" s="42"/>
      <c r="V418" s="42"/>
      <c r="W418" s="40"/>
    </row>
    <row r="419" spans="1:23" x14ac:dyDescent="0.25">
      <c r="A419" s="40" t="s">
        <v>184</v>
      </c>
      <c r="B419" s="44" t="s">
        <v>377</v>
      </c>
      <c r="C419" s="42" t="s">
        <v>380</v>
      </c>
      <c r="D419" s="42" t="s">
        <v>191</v>
      </c>
      <c r="E419" s="42"/>
      <c r="F419" s="42" t="s">
        <v>11</v>
      </c>
      <c r="G419" s="42" t="s">
        <v>187</v>
      </c>
      <c r="H419" s="42">
        <v>26.8</v>
      </c>
      <c r="I419" s="42">
        <v>7.5</v>
      </c>
      <c r="J419" s="42"/>
      <c r="K419" s="42">
        <v>2.5</v>
      </c>
      <c r="L419" s="42"/>
      <c r="M419" s="42"/>
      <c r="N419" s="42"/>
      <c r="O419" s="42"/>
      <c r="P419" s="42">
        <v>3</v>
      </c>
      <c r="Q419" s="42"/>
      <c r="R419" s="42"/>
      <c r="S419" s="42"/>
      <c r="T419" s="42"/>
      <c r="U419" s="42">
        <v>7.5</v>
      </c>
      <c r="V419" s="42"/>
      <c r="W419" s="40"/>
    </row>
    <row r="420" spans="1:23" x14ac:dyDescent="0.25">
      <c r="A420" s="40" t="s">
        <v>184</v>
      </c>
      <c r="B420" s="44" t="s">
        <v>377</v>
      </c>
      <c r="C420" s="42" t="s">
        <v>380</v>
      </c>
      <c r="D420" s="42" t="s">
        <v>191</v>
      </c>
      <c r="E420" s="42">
        <v>996</v>
      </c>
      <c r="F420" s="42" t="s">
        <v>10</v>
      </c>
      <c r="G420" s="42" t="s">
        <v>187</v>
      </c>
      <c r="H420" s="42">
        <v>30</v>
      </c>
      <c r="I420" s="42">
        <v>11</v>
      </c>
      <c r="J420" s="42">
        <v>5</v>
      </c>
      <c r="K420" s="42">
        <v>1.7</v>
      </c>
      <c r="L420" s="42" t="s">
        <v>127</v>
      </c>
      <c r="M420" s="42">
        <v>2</v>
      </c>
      <c r="N420" s="42"/>
      <c r="O420" s="42"/>
      <c r="P420" s="42">
        <v>2</v>
      </c>
      <c r="Q420" s="42"/>
      <c r="R420" s="42"/>
      <c r="S420" s="42"/>
      <c r="T420" s="42"/>
      <c r="U420" s="42">
        <v>4.5</v>
      </c>
      <c r="V420" s="42"/>
      <c r="W420" s="40"/>
    </row>
    <row r="421" spans="1:23" x14ac:dyDescent="0.25">
      <c r="A421" s="40" t="s">
        <v>184</v>
      </c>
      <c r="B421" s="44" t="s">
        <v>377</v>
      </c>
      <c r="C421" s="42" t="s">
        <v>380</v>
      </c>
      <c r="D421" s="42" t="s">
        <v>191</v>
      </c>
      <c r="E421" s="42"/>
      <c r="F421" s="42" t="s">
        <v>10</v>
      </c>
      <c r="G421" s="42" t="s">
        <v>188</v>
      </c>
      <c r="H421" s="42">
        <v>21.4</v>
      </c>
      <c r="I421" s="42">
        <v>10</v>
      </c>
      <c r="J421" s="42">
        <v>5</v>
      </c>
      <c r="K421" s="42">
        <v>1.2</v>
      </c>
      <c r="L421" s="42" t="s">
        <v>127</v>
      </c>
      <c r="M421" s="42">
        <v>1.5</v>
      </c>
      <c r="N421" s="42"/>
      <c r="O421" s="42"/>
      <c r="P421" s="42">
        <v>1</v>
      </c>
      <c r="Q421" s="42"/>
      <c r="R421" s="42"/>
      <c r="S421" s="42"/>
      <c r="T421" s="42"/>
      <c r="U421" s="40">
        <v>4</v>
      </c>
      <c r="V421" s="42"/>
      <c r="W421" s="40"/>
    </row>
    <row r="422" spans="1:23" x14ac:dyDescent="0.25">
      <c r="A422" s="40" t="s">
        <v>184</v>
      </c>
      <c r="B422" s="44" t="s">
        <v>377</v>
      </c>
      <c r="C422" s="42" t="s">
        <v>380</v>
      </c>
      <c r="D422" s="42" t="s">
        <v>191</v>
      </c>
      <c r="E422" s="42"/>
      <c r="F422" s="42" t="s">
        <v>150</v>
      </c>
      <c r="G422" s="42" t="s">
        <v>187</v>
      </c>
      <c r="H422" s="42"/>
      <c r="I422" s="42"/>
      <c r="J422" s="42"/>
      <c r="K422" s="42"/>
      <c r="L422" s="42"/>
      <c r="M422" s="42"/>
      <c r="N422" s="42">
        <v>35</v>
      </c>
      <c r="O422" s="42">
        <v>0.25</v>
      </c>
      <c r="P422" s="42">
        <v>2</v>
      </c>
      <c r="Q422" s="42"/>
      <c r="R422" s="42"/>
      <c r="S422" s="42"/>
      <c r="T422" s="42"/>
      <c r="U422" s="42"/>
      <c r="V422" s="42"/>
      <c r="W422" s="40"/>
    </row>
    <row r="423" spans="1:23" x14ac:dyDescent="0.25">
      <c r="A423" s="40" t="s">
        <v>184</v>
      </c>
      <c r="B423" s="44" t="s">
        <v>377</v>
      </c>
      <c r="C423" s="42" t="s">
        <v>380</v>
      </c>
      <c r="D423" s="42" t="s">
        <v>191</v>
      </c>
      <c r="E423" s="42"/>
      <c r="F423" s="42" t="s">
        <v>10</v>
      </c>
      <c r="G423" s="42" t="s">
        <v>187</v>
      </c>
      <c r="H423" s="42">
        <v>47.6</v>
      </c>
      <c r="I423" s="42">
        <v>20</v>
      </c>
      <c r="J423" s="42">
        <v>16</v>
      </c>
      <c r="K423" s="42">
        <v>5</v>
      </c>
      <c r="L423" s="42" t="s">
        <v>127</v>
      </c>
      <c r="M423" s="42">
        <v>1</v>
      </c>
      <c r="N423" s="42"/>
      <c r="O423" s="42"/>
      <c r="P423" s="42">
        <v>2</v>
      </c>
      <c r="Q423" s="42"/>
      <c r="R423" s="42"/>
      <c r="S423" s="42"/>
      <c r="T423" s="42"/>
      <c r="U423" s="42">
        <v>4.8</v>
      </c>
      <c r="V423" s="42"/>
      <c r="W423" s="40"/>
    </row>
    <row r="424" spans="1:23" x14ac:dyDescent="0.25">
      <c r="A424" s="40" t="s">
        <v>184</v>
      </c>
      <c r="B424" s="44" t="s">
        <v>377</v>
      </c>
      <c r="C424" s="42" t="s">
        <v>380</v>
      </c>
      <c r="D424" s="42" t="s">
        <v>191</v>
      </c>
      <c r="E424" s="42"/>
      <c r="F424" s="42" t="s">
        <v>150</v>
      </c>
      <c r="G424" s="42" t="s">
        <v>187</v>
      </c>
      <c r="H424" s="42"/>
      <c r="I424" s="42"/>
      <c r="J424" s="42"/>
      <c r="K424" s="42"/>
      <c r="L424" s="42"/>
      <c r="M424" s="42"/>
      <c r="N424" s="42">
        <v>20</v>
      </c>
      <c r="O424" s="42">
        <v>0.3</v>
      </c>
      <c r="P424" s="42">
        <v>2</v>
      </c>
      <c r="Q424" s="42"/>
      <c r="R424" s="42"/>
      <c r="S424" s="42"/>
      <c r="T424" s="42"/>
      <c r="U424" s="42"/>
      <c r="V424" s="42"/>
      <c r="W424" s="40"/>
    </row>
    <row r="425" spans="1:23" x14ac:dyDescent="0.25">
      <c r="A425" s="40" t="s">
        <v>184</v>
      </c>
      <c r="B425" s="44" t="s">
        <v>377</v>
      </c>
      <c r="C425" s="42" t="s">
        <v>380</v>
      </c>
      <c r="D425" s="42" t="s">
        <v>191</v>
      </c>
      <c r="E425" s="42"/>
      <c r="F425" s="42" t="s">
        <v>10</v>
      </c>
      <c r="G425" s="42" t="s">
        <v>187</v>
      </c>
      <c r="H425" s="42">
        <v>51.6</v>
      </c>
      <c r="I425" s="42">
        <v>26.4</v>
      </c>
      <c r="J425" s="42">
        <v>15.5</v>
      </c>
      <c r="K425" s="42">
        <v>11</v>
      </c>
      <c r="L425" s="42" t="s">
        <v>126</v>
      </c>
      <c r="M425" s="42">
        <v>1</v>
      </c>
      <c r="N425" s="42"/>
      <c r="O425" s="42"/>
      <c r="P425" s="42">
        <v>2</v>
      </c>
      <c r="Q425" s="42"/>
      <c r="R425" s="42"/>
      <c r="S425" s="42"/>
      <c r="T425" s="42"/>
      <c r="U425" s="42">
        <v>7</v>
      </c>
      <c r="V425" s="42"/>
      <c r="W425" s="40"/>
    </row>
    <row r="426" spans="1:23" x14ac:dyDescent="0.25">
      <c r="A426" s="40" t="s">
        <v>184</v>
      </c>
      <c r="B426" s="44" t="s">
        <v>377</v>
      </c>
      <c r="C426" s="42" t="s">
        <v>380</v>
      </c>
      <c r="D426" s="42" t="s">
        <v>191</v>
      </c>
      <c r="E426" s="42"/>
      <c r="F426" s="42" t="s">
        <v>11</v>
      </c>
      <c r="G426" s="42" t="s">
        <v>187</v>
      </c>
      <c r="H426" s="42">
        <v>30.8</v>
      </c>
      <c r="I426" s="42">
        <v>11</v>
      </c>
      <c r="J426" s="42"/>
      <c r="K426" s="42">
        <v>5</v>
      </c>
      <c r="L426" s="42"/>
      <c r="M426" s="42"/>
      <c r="N426" s="42"/>
      <c r="O426" s="42"/>
      <c r="P426" s="42">
        <v>2</v>
      </c>
      <c r="Q426" s="42"/>
      <c r="R426" s="42"/>
      <c r="S426" s="42"/>
      <c r="T426" s="42"/>
      <c r="U426" s="42"/>
      <c r="V426" s="42"/>
      <c r="W426" s="40"/>
    </row>
    <row r="427" spans="1:23" x14ac:dyDescent="0.25">
      <c r="A427" s="40" t="s">
        <v>184</v>
      </c>
      <c r="B427" s="44" t="s">
        <v>377</v>
      </c>
      <c r="C427" s="42" t="s">
        <v>380</v>
      </c>
      <c r="D427" s="42" t="s">
        <v>191</v>
      </c>
      <c r="E427" s="42"/>
      <c r="F427" s="42" t="s">
        <v>150</v>
      </c>
      <c r="G427" s="42" t="s">
        <v>187</v>
      </c>
      <c r="H427" s="42"/>
      <c r="I427" s="42"/>
      <c r="J427" s="42"/>
      <c r="K427" s="42"/>
      <c r="L427" s="42"/>
      <c r="M427" s="42"/>
      <c r="N427" s="42">
        <v>10</v>
      </c>
      <c r="O427" s="42">
        <v>0.35</v>
      </c>
      <c r="P427" s="42">
        <v>2</v>
      </c>
      <c r="Q427" s="42"/>
      <c r="R427" s="42"/>
      <c r="S427" s="42"/>
      <c r="T427" s="42"/>
      <c r="U427" s="42"/>
      <c r="V427" s="42"/>
      <c r="W427" s="40"/>
    </row>
    <row r="428" spans="1:23" x14ac:dyDescent="0.25">
      <c r="A428" s="40" t="s">
        <v>184</v>
      </c>
      <c r="B428" s="44" t="s">
        <v>377</v>
      </c>
      <c r="C428" s="42" t="s">
        <v>380</v>
      </c>
      <c r="D428" s="42" t="s">
        <v>191</v>
      </c>
      <c r="E428" s="42"/>
      <c r="F428" s="42" t="s">
        <v>150</v>
      </c>
      <c r="G428" s="42" t="s">
        <v>188</v>
      </c>
      <c r="H428" s="42"/>
      <c r="I428" s="42"/>
      <c r="J428" s="42"/>
      <c r="K428" s="42"/>
      <c r="L428" s="42"/>
      <c r="M428" s="42"/>
      <c r="N428" s="42">
        <v>51</v>
      </c>
      <c r="O428" s="42">
        <v>0.21</v>
      </c>
      <c r="P428" s="42">
        <v>5</v>
      </c>
      <c r="Q428" s="42"/>
      <c r="R428" s="42"/>
      <c r="S428" s="42"/>
      <c r="T428" s="42"/>
      <c r="U428" s="42"/>
      <c r="V428" s="42"/>
      <c r="W428" s="40"/>
    </row>
    <row r="429" spans="1:23" x14ac:dyDescent="0.25">
      <c r="A429" s="40" t="s">
        <v>184</v>
      </c>
      <c r="B429" s="44" t="s">
        <v>377</v>
      </c>
      <c r="C429" s="42" t="s">
        <v>380</v>
      </c>
      <c r="D429" s="42" t="s">
        <v>191</v>
      </c>
      <c r="E429" s="42"/>
      <c r="F429" s="42" t="s">
        <v>10</v>
      </c>
      <c r="G429" s="42" t="s">
        <v>188</v>
      </c>
      <c r="H429" s="42">
        <v>60.4</v>
      </c>
      <c r="I429" s="42">
        <v>27</v>
      </c>
      <c r="J429" s="42">
        <v>12</v>
      </c>
      <c r="K429" s="42">
        <v>5</v>
      </c>
      <c r="L429" s="42" t="s">
        <v>125</v>
      </c>
      <c r="M429" s="42">
        <v>2</v>
      </c>
      <c r="N429" s="42"/>
      <c r="O429" s="42"/>
      <c r="P429" s="42">
        <v>1</v>
      </c>
      <c r="Q429" s="42"/>
      <c r="R429" s="42"/>
      <c r="S429" s="42"/>
      <c r="T429" s="42"/>
      <c r="U429" s="42">
        <v>4</v>
      </c>
      <c r="V429" s="42"/>
      <c r="W429" s="40"/>
    </row>
    <row r="430" spans="1:23" x14ac:dyDescent="0.25">
      <c r="A430" s="40" t="s">
        <v>184</v>
      </c>
      <c r="B430" s="44" t="s">
        <v>377</v>
      </c>
      <c r="C430" s="42" t="s">
        <v>380</v>
      </c>
      <c r="D430" s="42" t="s">
        <v>191</v>
      </c>
      <c r="E430" s="42"/>
      <c r="F430" s="42" t="s">
        <v>150</v>
      </c>
      <c r="G430" s="42" t="s">
        <v>188</v>
      </c>
      <c r="H430" s="42"/>
      <c r="I430" s="42"/>
      <c r="J430" s="42"/>
      <c r="K430" s="42"/>
      <c r="L430" s="42"/>
      <c r="M430" s="42"/>
      <c r="N430" s="42">
        <v>36</v>
      </c>
      <c r="O430" s="42">
        <v>0.27</v>
      </c>
      <c r="P430" s="42">
        <v>2</v>
      </c>
      <c r="Q430" s="42"/>
      <c r="R430" s="42"/>
      <c r="S430" s="42"/>
      <c r="T430" s="42"/>
      <c r="U430" s="42"/>
      <c r="V430" s="42"/>
      <c r="W430" s="40"/>
    </row>
    <row r="431" spans="1:23" x14ac:dyDescent="0.25">
      <c r="A431" s="40" t="s">
        <v>184</v>
      </c>
      <c r="B431" s="44" t="s">
        <v>377</v>
      </c>
      <c r="C431" s="42" t="s">
        <v>380</v>
      </c>
      <c r="D431" s="42" t="s">
        <v>191</v>
      </c>
      <c r="E431" s="42"/>
      <c r="F431" s="42" t="s">
        <v>150</v>
      </c>
      <c r="G431" s="42" t="s">
        <v>188</v>
      </c>
      <c r="H431" s="42"/>
      <c r="I431" s="42"/>
      <c r="J431" s="42"/>
      <c r="K431" s="42"/>
      <c r="L431" s="42"/>
      <c r="M431" s="42"/>
      <c r="N431" s="42">
        <v>30</v>
      </c>
      <c r="O431" s="42">
        <v>0.3</v>
      </c>
      <c r="P431" s="42">
        <v>3</v>
      </c>
      <c r="Q431" s="42"/>
      <c r="R431" s="42"/>
      <c r="S431" s="42"/>
      <c r="T431" s="42"/>
      <c r="U431" s="42"/>
      <c r="V431" s="42"/>
      <c r="W431" s="40"/>
    </row>
    <row r="432" spans="1:23" x14ac:dyDescent="0.25">
      <c r="A432" s="40" t="s">
        <v>184</v>
      </c>
      <c r="B432" s="44" t="s">
        <v>377</v>
      </c>
      <c r="C432" s="42" t="s">
        <v>380</v>
      </c>
      <c r="D432" s="42" t="s">
        <v>191</v>
      </c>
      <c r="E432" s="42"/>
      <c r="F432" s="42" t="s">
        <v>150</v>
      </c>
      <c r="G432" s="42" t="s">
        <v>188</v>
      </c>
      <c r="H432" s="42"/>
      <c r="I432" s="42"/>
      <c r="J432" s="42"/>
      <c r="K432" s="42"/>
      <c r="L432" s="42"/>
      <c r="M432" s="42"/>
      <c r="N432" s="42">
        <v>34</v>
      </c>
      <c r="O432" s="42">
        <v>0.38</v>
      </c>
      <c r="P432" s="42">
        <v>4</v>
      </c>
      <c r="Q432" s="42"/>
      <c r="R432" s="42"/>
      <c r="S432" s="42"/>
      <c r="T432" s="42"/>
      <c r="U432" s="42"/>
      <c r="V432" s="42"/>
      <c r="W432" s="40"/>
    </row>
    <row r="433" spans="1:23" x14ac:dyDescent="0.25">
      <c r="A433" s="40" t="s">
        <v>184</v>
      </c>
      <c r="B433" s="44" t="s">
        <v>377</v>
      </c>
      <c r="C433" s="42" t="s">
        <v>380</v>
      </c>
      <c r="D433" s="42" t="s">
        <v>191</v>
      </c>
      <c r="E433" s="42"/>
      <c r="F433" s="42" t="s">
        <v>11</v>
      </c>
      <c r="G433" s="42" t="s">
        <v>188</v>
      </c>
      <c r="H433" s="42">
        <v>35.200000000000003</v>
      </c>
      <c r="I433" s="42">
        <v>1.6</v>
      </c>
      <c r="J433" s="42"/>
      <c r="K433" s="42"/>
      <c r="L433" s="42"/>
      <c r="M433" s="42"/>
      <c r="N433" s="42"/>
      <c r="O433" s="42"/>
      <c r="P433" s="42">
        <v>5</v>
      </c>
      <c r="Q433" s="42"/>
      <c r="R433" s="42"/>
      <c r="S433" s="42"/>
      <c r="T433" s="42"/>
      <c r="U433" s="42">
        <v>1.6</v>
      </c>
      <c r="V433" s="42"/>
      <c r="W433" s="40"/>
    </row>
    <row r="434" spans="1:23" x14ac:dyDescent="0.25">
      <c r="A434" s="40" t="s">
        <v>184</v>
      </c>
      <c r="B434" s="44" t="s">
        <v>377</v>
      </c>
      <c r="C434" s="42" t="s">
        <v>381</v>
      </c>
      <c r="D434" s="42" t="s">
        <v>191</v>
      </c>
      <c r="E434" s="42"/>
      <c r="F434" s="42" t="s">
        <v>150</v>
      </c>
      <c r="G434" s="42" t="s">
        <v>188</v>
      </c>
      <c r="H434" s="42"/>
      <c r="I434" s="42"/>
      <c r="J434" s="42"/>
      <c r="K434" s="42"/>
      <c r="L434" s="42"/>
      <c r="M434" s="42"/>
      <c r="N434" s="42">
        <v>7.6</v>
      </c>
      <c r="O434" s="42">
        <v>0.2</v>
      </c>
      <c r="P434" s="42">
        <v>3</v>
      </c>
      <c r="Q434" s="42"/>
      <c r="R434" s="42"/>
      <c r="S434" s="42"/>
      <c r="T434" s="42"/>
      <c r="U434" s="42"/>
      <c r="V434" s="42"/>
      <c r="W434" s="40"/>
    </row>
    <row r="435" spans="1:23" x14ac:dyDescent="0.25">
      <c r="A435" s="40" t="s">
        <v>184</v>
      </c>
      <c r="B435" s="44" t="s">
        <v>377</v>
      </c>
      <c r="C435" s="42" t="s">
        <v>381</v>
      </c>
      <c r="D435" s="42" t="s">
        <v>191</v>
      </c>
      <c r="E435" s="42"/>
      <c r="F435" s="42" t="s">
        <v>11</v>
      </c>
      <c r="G435" s="42" t="s">
        <v>188</v>
      </c>
      <c r="H435" s="42">
        <v>39.1</v>
      </c>
      <c r="I435" s="42">
        <v>18</v>
      </c>
      <c r="J435" s="42"/>
      <c r="K435" s="42">
        <v>4</v>
      </c>
      <c r="L435" s="42"/>
      <c r="M435" s="42"/>
      <c r="N435" s="42"/>
      <c r="O435" s="42"/>
      <c r="P435" s="42">
        <v>2</v>
      </c>
      <c r="Q435" s="42"/>
      <c r="R435" s="42"/>
      <c r="S435" s="42"/>
      <c r="T435" s="42"/>
      <c r="U435" s="42">
        <v>8</v>
      </c>
      <c r="V435" s="42"/>
      <c r="W435" s="40"/>
    </row>
    <row r="436" spans="1:23" x14ac:dyDescent="0.25">
      <c r="A436" s="40" t="s">
        <v>184</v>
      </c>
      <c r="B436" s="44" t="s">
        <v>377</v>
      </c>
      <c r="C436" s="42" t="s">
        <v>381</v>
      </c>
      <c r="D436" s="42" t="s">
        <v>191</v>
      </c>
      <c r="E436" s="42"/>
      <c r="F436" s="42" t="s">
        <v>11</v>
      </c>
      <c r="G436" s="42" t="s">
        <v>207</v>
      </c>
      <c r="H436" s="42">
        <v>51.3</v>
      </c>
      <c r="I436" s="42">
        <v>9</v>
      </c>
      <c r="J436" s="42"/>
      <c r="K436" s="42">
        <v>4</v>
      </c>
      <c r="L436" s="42"/>
      <c r="M436" s="42"/>
      <c r="N436" s="42"/>
      <c r="O436" s="42"/>
      <c r="P436" s="42">
        <v>2</v>
      </c>
      <c r="Q436" s="42"/>
      <c r="R436" s="42"/>
      <c r="S436" s="42"/>
      <c r="T436" s="42"/>
      <c r="U436" s="42">
        <v>3.5</v>
      </c>
      <c r="V436" s="42"/>
      <c r="W436" s="40"/>
    </row>
    <row r="437" spans="1:23" x14ac:dyDescent="0.25">
      <c r="A437" s="40" t="s">
        <v>184</v>
      </c>
      <c r="B437" s="44" t="s">
        <v>377</v>
      </c>
      <c r="C437" s="42" t="s">
        <v>381</v>
      </c>
      <c r="D437" s="42" t="s">
        <v>191</v>
      </c>
      <c r="E437" s="42"/>
      <c r="F437" s="42" t="s">
        <v>10</v>
      </c>
      <c r="G437" s="42" t="s">
        <v>188</v>
      </c>
      <c r="H437" s="42">
        <v>41.8</v>
      </c>
      <c r="I437" s="42">
        <v>27</v>
      </c>
      <c r="J437" s="42">
        <v>11</v>
      </c>
      <c r="K437" s="42">
        <v>2.5</v>
      </c>
      <c r="L437" s="42" t="s">
        <v>125</v>
      </c>
      <c r="M437" s="42">
        <v>2.5</v>
      </c>
      <c r="N437" s="42"/>
      <c r="O437" s="42"/>
      <c r="P437" s="42">
        <v>2</v>
      </c>
      <c r="Q437" s="42"/>
      <c r="R437" s="42"/>
      <c r="S437" s="42"/>
      <c r="T437" s="42"/>
      <c r="U437" s="42">
        <v>5</v>
      </c>
      <c r="V437" s="42"/>
      <c r="W437" s="40"/>
    </row>
    <row r="438" spans="1:23" x14ac:dyDescent="0.25">
      <c r="A438" s="40" t="s">
        <v>184</v>
      </c>
      <c r="B438" s="44" t="s">
        <v>377</v>
      </c>
      <c r="C438" s="42" t="s">
        <v>381</v>
      </c>
      <c r="D438" s="42" t="s">
        <v>191</v>
      </c>
      <c r="E438" s="42"/>
      <c r="F438" s="42" t="s">
        <v>150</v>
      </c>
      <c r="G438" s="42" t="s">
        <v>232</v>
      </c>
      <c r="H438" s="42"/>
      <c r="I438" s="42"/>
      <c r="J438" s="42"/>
      <c r="K438" s="42"/>
      <c r="L438" s="42"/>
      <c r="M438" s="42"/>
      <c r="N438" s="42">
        <v>22</v>
      </c>
      <c r="O438" s="42">
        <v>0.17</v>
      </c>
      <c r="P438" s="42">
        <v>3</v>
      </c>
      <c r="Q438" s="42"/>
      <c r="R438" s="42"/>
      <c r="S438" s="42"/>
      <c r="T438" s="42"/>
      <c r="U438" s="42"/>
      <c r="V438" s="42"/>
      <c r="W438" s="40"/>
    </row>
    <row r="439" spans="1:23" x14ac:dyDescent="0.25">
      <c r="A439" s="40" t="s">
        <v>184</v>
      </c>
      <c r="B439" s="44" t="s">
        <v>377</v>
      </c>
      <c r="C439" s="42" t="s">
        <v>381</v>
      </c>
      <c r="D439" s="42" t="s">
        <v>191</v>
      </c>
      <c r="E439" s="42"/>
      <c r="F439" s="42" t="s">
        <v>150</v>
      </c>
      <c r="G439" s="42" t="s">
        <v>232</v>
      </c>
      <c r="H439" s="42"/>
      <c r="I439" s="42"/>
      <c r="J439" s="42"/>
      <c r="K439" s="42"/>
      <c r="L439" s="42"/>
      <c r="M439" s="42"/>
      <c r="N439" s="42">
        <v>16</v>
      </c>
      <c r="O439" s="42">
        <v>0.13</v>
      </c>
      <c r="P439" s="42">
        <v>2</v>
      </c>
      <c r="Q439" s="42"/>
      <c r="R439" s="42"/>
      <c r="S439" s="42"/>
      <c r="T439" s="42"/>
      <c r="U439" s="42"/>
      <c r="V439" s="42"/>
      <c r="W439" s="40"/>
    </row>
    <row r="440" spans="1:23" x14ac:dyDescent="0.25">
      <c r="A440" s="40" t="s">
        <v>184</v>
      </c>
      <c r="B440" s="44" t="s">
        <v>377</v>
      </c>
      <c r="C440" s="42" t="s">
        <v>381</v>
      </c>
      <c r="D440" s="42" t="s">
        <v>191</v>
      </c>
      <c r="E440" s="42"/>
      <c r="F440" s="42" t="s">
        <v>11</v>
      </c>
      <c r="G440" s="42" t="s">
        <v>207</v>
      </c>
      <c r="H440" s="42">
        <v>65.099999999999994</v>
      </c>
      <c r="I440" s="42">
        <v>17</v>
      </c>
      <c r="J440" s="42"/>
      <c r="K440" s="42">
        <v>3</v>
      </c>
      <c r="L440" s="42"/>
      <c r="M440" s="42"/>
      <c r="N440" s="42"/>
      <c r="O440" s="42"/>
      <c r="P440" s="42">
        <v>2</v>
      </c>
      <c r="Q440" s="42"/>
      <c r="R440" s="42"/>
      <c r="S440" s="42"/>
      <c r="T440" s="42"/>
      <c r="U440" s="42">
        <v>1</v>
      </c>
      <c r="V440" s="42"/>
      <c r="W440" s="40"/>
    </row>
    <row r="441" spans="1:23" x14ac:dyDescent="0.25">
      <c r="A441" s="40" t="s">
        <v>184</v>
      </c>
      <c r="B441" s="44" t="s">
        <v>377</v>
      </c>
      <c r="C441" s="42" t="s">
        <v>381</v>
      </c>
      <c r="D441" s="42" t="s">
        <v>191</v>
      </c>
      <c r="E441" s="42"/>
      <c r="F441" s="42" t="s">
        <v>150</v>
      </c>
      <c r="G441" s="42" t="s">
        <v>232</v>
      </c>
      <c r="H441" s="42"/>
      <c r="I441" s="42"/>
      <c r="J441" s="42"/>
      <c r="K441" s="42"/>
      <c r="L441" s="42"/>
      <c r="M441" s="42"/>
      <c r="N441" s="42">
        <v>13</v>
      </c>
      <c r="O441" s="42">
        <v>0.1</v>
      </c>
      <c r="P441" s="42">
        <v>4</v>
      </c>
      <c r="Q441" s="42"/>
      <c r="R441" s="42"/>
      <c r="S441" s="42"/>
      <c r="T441" s="42"/>
      <c r="U441" s="42"/>
      <c r="V441" s="42"/>
      <c r="W441" s="40"/>
    </row>
    <row r="442" spans="1:23" x14ac:dyDescent="0.25">
      <c r="A442" s="40" t="s">
        <v>184</v>
      </c>
      <c r="B442" s="44" t="s">
        <v>377</v>
      </c>
      <c r="C442" s="42" t="s">
        <v>381</v>
      </c>
      <c r="D442" s="42" t="s">
        <v>191</v>
      </c>
      <c r="E442" s="42"/>
      <c r="F442" s="42" t="s">
        <v>150</v>
      </c>
      <c r="G442" s="42" t="s">
        <v>187</v>
      </c>
      <c r="H442" s="42"/>
      <c r="I442" s="42"/>
      <c r="J442" s="42"/>
      <c r="K442" s="42"/>
      <c r="L442" s="42"/>
      <c r="M442" s="42"/>
      <c r="N442" s="42">
        <v>65</v>
      </c>
      <c r="O442" s="42">
        <v>0.4</v>
      </c>
      <c r="P442" s="42">
        <v>2</v>
      </c>
      <c r="Q442" s="42"/>
      <c r="R442" s="42"/>
      <c r="S442" s="42"/>
      <c r="T442" s="42"/>
      <c r="U442" s="42"/>
      <c r="V442" s="42"/>
      <c r="W442" s="40"/>
    </row>
    <row r="443" spans="1:23" x14ac:dyDescent="0.25">
      <c r="A443" s="40" t="s">
        <v>184</v>
      </c>
      <c r="B443" s="44" t="s">
        <v>377</v>
      </c>
      <c r="C443" s="42" t="s">
        <v>381</v>
      </c>
      <c r="D443" s="42" t="s">
        <v>191</v>
      </c>
      <c r="E443" s="42"/>
      <c r="F443" s="42" t="s">
        <v>150</v>
      </c>
      <c r="G443" s="42" t="s">
        <v>188</v>
      </c>
      <c r="H443" s="42"/>
      <c r="I443" s="42"/>
      <c r="J443" s="42"/>
      <c r="K443" s="42"/>
      <c r="L443" s="42"/>
      <c r="M443" s="42"/>
      <c r="N443" s="42">
        <v>7.7</v>
      </c>
      <c r="O443" s="42">
        <v>0.28000000000000003</v>
      </c>
      <c r="P443" s="42">
        <v>3</v>
      </c>
      <c r="Q443" s="42"/>
      <c r="R443" s="42"/>
      <c r="S443" s="42"/>
      <c r="T443" s="42"/>
      <c r="U443" s="42"/>
      <c r="V443" s="42"/>
      <c r="W443" s="40"/>
    </row>
    <row r="444" spans="1:23" x14ac:dyDescent="0.25">
      <c r="A444" s="42" t="s">
        <v>184</v>
      </c>
      <c r="B444" s="42" t="s">
        <v>382</v>
      </c>
      <c r="C444" s="42" t="s">
        <v>383</v>
      </c>
      <c r="D444" s="42" t="s">
        <v>191</v>
      </c>
      <c r="E444" s="42"/>
      <c r="F444" s="42" t="s">
        <v>11</v>
      </c>
      <c r="G444" s="42" t="s">
        <v>188</v>
      </c>
      <c r="H444" s="42">
        <v>67.8</v>
      </c>
      <c r="I444" s="42">
        <v>17</v>
      </c>
      <c r="J444" s="42"/>
      <c r="K444" s="42">
        <v>7</v>
      </c>
      <c r="L444" s="42"/>
      <c r="M444" s="42"/>
      <c r="N444" s="42"/>
      <c r="O444" s="42"/>
      <c r="P444" s="42">
        <v>3</v>
      </c>
      <c r="Q444" s="42"/>
      <c r="R444" s="42"/>
      <c r="S444" s="42"/>
      <c r="T444" s="42"/>
      <c r="U444" s="42">
        <v>17</v>
      </c>
      <c r="V444" s="42"/>
      <c r="W444" s="40"/>
    </row>
    <row r="445" spans="1:23" x14ac:dyDescent="0.25">
      <c r="A445" s="42" t="s">
        <v>184</v>
      </c>
      <c r="B445" s="42" t="s">
        <v>382</v>
      </c>
      <c r="C445" s="42" t="s">
        <v>383</v>
      </c>
      <c r="D445" s="42" t="s">
        <v>191</v>
      </c>
      <c r="E445" s="42"/>
      <c r="F445" s="42" t="s">
        <v>11</v>
      </c>
      <c r="G445" s="42" t="s">
        <v>207</v>
      </c>
      <c r="H445" s="42">
        <v>11.9</v>
      </c>
      <c r="I445" s="42">
        <v>4</v>
      </c>
      <c r="J445" s="42"/>
      <c r="K445" s="42">
        <v>3.5</v>
      </c>
      <c r="L445" s="42"/>
      <c r="M445" s="42"/>
      <c r="N445" s="42"/>
      <c r="O445" s="42"/>
      <c r="P445" s="42">
        <v>3</v>
      </c>
      <c r="Q445" s="42"/>
      <c r="R445" s="42"/>
      <c r="S445" s="42"/>
      <c r="T445" s="42"/>
      <c r="U445" s="42">
        <v>4</v>
      </c>
      <c r="V445" s="42" t="s">
        <v>82</v>
      </c>
      <c r="W445" s="40"/>
    </row>
    <row r="446" spans="1:23" x14ac:dyDescent="0.25">
      <c r="A446" s="42" t="s">
        <v>184</v>
      </c>
      <c r="B446" s="42" t="s">
        <v>382</v>
      </c>
      <c r="C446" s="42" t="s">
        <v>383</v>
      </c>
      <c r="D446" s="42" t="s">
        <v>191</v>
      </c>
      <c r="E446" s="42"/>
      <c r="F446" s="42" t="s">
        <v>11</v>
      </c>
      <c r="G446" s="42" t="s">
        <v>207</v>
      </c>
      <c r="H446" s="42">
        <v>19.2</v>
      </c>
      <c r="I446" s="42">
        <v>3</v>
      </c>
      <c r="J446" s="42"/>
      <c r="K446" s="42"/>
      <c r="L446" s="42"/>
      <c r="M446" s="42"/>
      <c r="N446" s="42"/>
      <c r="O446" s="42"/>
      <c r="P446" s="42">
        <v>4</v>
      </c>
      <c r="Q446" s="42"/>
      <c r="R446" s="42"/>
      <c r="S446" s="42"/>
      <c r="T446" s="42"/>
      <c r="U446" s="42">
        <v>2</v>
      </c>
      <c r="V446" s="42" t="s">
        <v>82</v>
      </c>
      <c r="W446" s="40"/>
    </row>
    <row r="447" spans="1:23" x14ac:dyDescent="0.25">
      <c r="A447" s="42" t="s">
        <v>184</v>
      </c>
      <c r="B447" s="42" t="s">
        <v>382</v>
      </c>
      <c r="C447" s="42" t="s">
        <v>383</v>
      </c>
      <c r="D447" s="42" t="s">
        <v>191</v>
      </c>
      <c r="E447" s="42"/>
      <c r="F447" s="42" t="s">
        <v>11</v>
      </c>
      <c r="G447" s="42" t="s">
        <v>187</v>
      </c>
      <c r="H447" s="42">
        <v>37.299999999999997</v>
      </c>
      <c r="I447" s="42">
        <v>16.899999999999999</v>
      </c>
      <c r="J447" s="42"/>
      <c r="K447" s="42">
        <v>10</v>
      </c>
      <c r="L447" s="42"/>
      <c r="M447" s="42"/>
      <c r="N447" s="42"/>
      <c r="O447" s="42"/>
      <c r="P447" s="42">
        <v>2</v>
      </c>
      <c r="Q447" s="42"/>
      <c r="R447" s="42"/>
      <c r="S447" s="42"/>
      <c r="T447" s="42"/>
      <c r="U447" s="42">
        <v>16.899999999999999</v>
      </c>
      <c r="V447" s="42"/>
      <c r="W447" s="40"/>
    </row>
    <row r="448" spans="1:23" x14ac:dyDescent="0.25">
      <c r="A448" s="42" t="s">
        <v>184</v>
      </c>
      <c r="B448" s="42" t="s">
        <v>382</v>
      </c>
      <c r="C448" s="42" t="s">
        <v>383</v>
      </c>
      <c r="D448" s="42" t="s">
        <v>191</v>
      </c>
      <c r="E448" s="42"/>
      <c r="F448" s="42" t="s">
        <v>11</v>
      </c>
      <c r="G448" s="42" t="s">
        <v>187</v>
      </c>
      <c r="H448" s="42">
        <v>67</v>
      </c>
      <c r="I448" s="42">
        <v>27</v>
      </c>
      <c r="J448" s="42"/>
      <c r="K448" s="42">
        <v>12</v>
      </c>
      <c r="L448" s="42"/>
      <c r="M448" s="42"/>
      <c r="N448" s="42"/>
      <c r="O448" s="42"/>
      <c r="P448" s="42">
        <v>2</v>
      </c>
      <c r="Q448" s="42"/>
      <c r="R448" s="42"/>
      <c r="S448" s="42"/>
      <c r="T448" s="42"/>
      <c r="U448" s="42">
        <v>67</v>
      </c>
      <c r="V448" s="42"/>
      <c r="W448" s="40"/>
    </row>
    <row r="449" spans="1:23" x14ac:dyDescent="0.25">
      <c r="A449" s="42" t="s">
        <v>184</v>
      </c>
      <c r="B449" s="42" t="s">
        <v>382</v>
      </c>
      <c r="C449" s="42" t="s">
        <v>383</v>
      </c>
      <c r="D449" s="42" t="s">
        <v>191</v>
      </c>
      <c r="E449" s="42"/>
      <c r="F449" s="42" t="s">
        <v>11</v>
      </c>
      <c r="G449" s="42" t="s">
        <v>207</v>
      </c>
      <c r="H449" s="42">
        <v>9.8000000000000007</v>
      </c>
      <c r="I449" s="42">
        <v>7.5</v>
      </c>
      <c r="J449" s="42"/>
      <c r="K449" s="42">
        <v>4</v>
      </c>
      <c r="L449" s="42"/>
      <c r="M449" s="42"/>
      <c r="N449" s="42"/>
      <c r="O449" s="42"/>
      <c r="P449" s="42">
        <v>3</v>
      </c>
      <c r="Q449" s="42"/>
      <c r="R449" s="42"/>
      <c r="S449" s="42"/>
      <c r="T449" s="42"/>
      <c r="U449" s="42">
        <v>7.5</v>
      </c>
      <c r="V449" s="42" t="s">
        <v>82</v>
      </c>
      <c r="W449" s="40"/>
    </row>
    <row r="450" spans="1:23" x14ac:dyDescent="0.25">
      <c r="A450" s="42" t="s">
        <v>184</v>
      </c>
      <c r="B450" s="42" t="s">
        <v>382</v>
      </c>
      <c r="C450" s="42" t="s">
        <v>383</v>
      </c>
      <c r="D450" s="42" t="s">
        <v>191</v>
      </c>
      <c r="E450" s="42"/>
      <c r="F450" s="42" t="s">
        <v>11</v>
      </c>
      <c r="G450" s="42" t="s">
        <v>187</v>
      </c>
      <c r="H450" s="42">
        <v>56</v>
      </c>
      <c r="I450" s="42">
        <v>43</v>
      </c>
      <c r="J450" s="42"/>
      <c r="K450" s="42">
        <v>12</v>
      </c>
      <c r="L450" s="42"/>
      <c r="M450" s="42"/>
      <c r="N450" s="42"/>
      <c r="O450" s="42"/>
      <c r="P450" s="42">
        <v>2</v>
      </c>
      <c r="Q450" s="42"/>
      <c r="R450" s="42"/>
      <c r="S450" s="42"/>
      <c r="T450" s="42"/>
      <c r="U450" s="42">
        <v>43</v>
      </c>
      <c r="V450" s="42"/>
      <c r="W450" s="40"/>
    </row>
    <row r="451" spans="1:23" x14ac:dyDescent="0.25">
      <c r="A451" s="42" t="s">
        <v>184</v>
      </c>
      <c r="B451" s="42" t="s">
        <v>382</v>
      </c>
      <c r="C451" s="42" t="s">
        <v>383</v>
      </c>
      <c r="D451" s="42" t="s">
        <v>191</v>
      </c>
      <c r="E451" s="42"/>
      <c r="F451" s="42" t="s">
        <v>11</v>
      </c>
      <c r="G451" s="42" t="s">
        <v>207</v>
      </c>
      <c r="H451" s="42">
        <v>16.5</v>
      </c>
      <c r="I451" s="42">
        <v>8</v>
      </c>
      <c r="J451" s="42"/>
      <c r="K451" s="42">
        <v>6</v>
      </c>
      <c r="L451" s="42"/>
      <c r="M451" s="42"/>
      <c r="N451" s="42"/>
      <c r="O451" s="42"/>
      <c r="P451" s="42">
        <v>3</v>
      </c>
      <c r="Q451" s="42"/>
      <c r="R451" s="42"/>
      <c r="S451" s="42"/>
      <c r="T451" s="42"/>
      <c r="U451" s="42">
        <v>16.5</v>
      </c>
      <c r="V451" s="42" t="s">
        <v>82</v>
      </c>
      <c r="W451" s="40"/>
    </row>
    <row r="452" spans="1:23" x14ac:dyDescent="0.25">
      <c r="A452" s="42" t="s">
        <v>184</v>
      </c>
      <c r="B452" s="42" t="s">
        <v>382</v>
      </c>
      <c r="C452" s="42" t="s">
        <v>383</v>
      </c>
      <c r="D452" s="42" t="s">
        <v>191</v>
      </c>
      <c r="E452" s="42"/>
      <c r="F452" s="42" t="s">
        <v>11</v>
      </c>
      <c r="G452" s="42" t="s">
        <v>207</v>
      </c>
      <c r="H452" s="42">
        <v>16.2</v>
      </c>
      <c r="I452" s="42">
        <v>2.7</v>
      </c>
      <c r="J452" s="42"/>
      <c r="K452" s="42"/>
      <c r="L452" s="42"/>
      <c r="M452" s="42"/>
      <c r="N452" s="42"/>
      <c r="O452" s="42"/>
      <c r="P452" s="42">
        <v>3</v>
      </c>
      <c r="Q452" s="42"/>
      <c r="R452" s="42"/>
      <c r="S452" s="42"/>
      <c r="T452" s="42"/>
      <c r="U452" s="42">
        <v>2.2999999999999998</v>
      </c>
      <c r="V452" s="42" t="s">
        <v>82</v>
      </c>
      <c r="W452" s="40"/>
    </row>
    <row r="453" spans="1:23" x14ac:dyDescent="0.25">
      <c r="A453" s="42" t="s">
        <v>184</v>
      </c>
      <c r="B453" s="42" t="s">
        <v>382</v>
      </c>
      <c r="C453" s="42" t="s">
        <v>383</v>
      </c>
      <c r="D453" s="42" t="s">
        <v>191</v>
      </c>
      <c r="E453" s="42"/>
      <c r="F453" s="42" t="s">
        <v>11</v>
      </c>
      <c r="G453" s="42" t="s">
        <v>188</v>
      </c>
      <c r="H453" s="42">
        <v>83.5</v>
      </c>
      <c r="I453" s="42">
        <v>22</v>
      </c>
      <c r="J453" s="42"/>
      <c r="K453" s="42">
        <v>7.6</v>
      </c>
      <c r="L453" s="42"/>
      <c r="M453" s="42"/>
      <c r="N453" s="42"/>
      <c r="O453" s="42"/>
      <c r="P453" s="42">
        <v>2</v>
      </c>
      <c r="Q453" s="42"/>
      <c r="R453" s="42"/>
      <c r="S453" s="42"/>
      <c r="T453" s="42"/>
      <c r="U453" s="42">
        <v>17</v>
      </c>
      <c r="V453" s="42"/>
      <c r="W453" s="40"/>
    </row>
    <row r="454" spans="1:23" x14ac:dyDescent="0.25">
      <c r="A454" s="42" t="s">
        <v>184</v>
      </c>
      <c r="B454" s="42" t="s">
        <v>382</v>
      </c>
      <c r="C454" s="42" t="s">
        <v>383</v>
      </c>
      <c r="D454" s="42" t="s">
        <v>191</v>
      </c>
      <c r="E454" s="42"/>
      <c r="F454" s="42" t="s">
        <v>150</v>
      </c>
      <c r="G454" s="42" t="s">
        <v>188</v>
      </c>
      <c r="H454" s="42"/>
      <c r="I454" s="42"/>
      <c r="J454" s="42"/>
      <c r="K454" s="42"/>
      <c r="L454" s="42"/>
      <c r="M454" s="42"/>
      <c r="N454" s="42">
        <v>25</v>
      </c>
      <c r="O454" s="42">
        <v>0.27</v>
      </c>
      <c r="P454" s="42">
        <v>4</v>
      </c>
      <c r="Q454" s="42"/>
      <c r="R454" s="42"/>
      <c r="S454" s="42"/>
      <c r="T454" s="42"/>
      <c r="U454" s="42"/>
      <c r="V454" s="42"/>
      <c r="W454" s="40"/>
    </row>
    <row r="455" spans="1:23" x14ac:dyDescent="0.25">
      <c r="A455" s="42" t="s">
        <v>184</v>
      </c>
      <c r="B455" s="42" t="s">
        <v>382</v>
      </c>
      <c r="C455" s="42" t="s">
        <v>383</v>
      </c>
      <c r="D455" s="42" t="s">
        <v>191</v>
      </c>
      <c r="E455" s="42"/>
      <c r="F455" s="42" t="s">
        <v>11</v>
      </c>
      <c r="G455" s="42" t="s">
        <v>188</v>
      </c>
      <c r="H455" s="42">
        <v>71.5</v>
      </c>
      <c r="I455" s="42">
        <v>27.5</v>
      </c>
      <c r="J455" s="42"/>
      <c r="K455" s="42">
        <v>10.3</v>
      </c>
      <c r="L455" s="42"/>
      <c r="M455" s="42"/>
      <c r="N455" s="42"/>
      <c r="O455" s="42"/>
      <c r="P455" s="42">
        <v>2</v>
      </c>
      <c r="Q455" s="42"/>
      <c r="R455" s="42"/>
      <c r="S455" s="42"/>
      <c r="T455" s="42"/>
      <c r="U455" s="42">
        <v>16</v>
      </c>
      <c r="V455" s="42"/>
      <c r="W455" s="40"/>
    </row>
    <row r="456" spans="1:23" x14ac:dyDescent="0.25">
      <c r="A456" s="42" t="s">
        <v>184</v>
      </c>
      <c r="B456" s="42" t="s">
        <v>382</v>
      </c>
      <c r="C456" s="42" t="s">
        <v>383</v>
      </c>
      <c r="D456" s="42" t="s">
        <v>191</v>
      </c>
      <c r="E456" s="42"/>
      <c r="F456" s="42" t="s">
        <v>150</v>
      </c>
      <c r="G456" s="42" t="s">
        <v>187</v>
      </c>
      <c r="H456" s="42"/>
      <c r="I456" s="42"/>
      <c r="J456" s="42"/>
      <c r="K456" s="42"/>
      <c r="L456" s="42"/>
      <c r="M456" s="42"/>
      <c r="N456" s="42">
        <v>45</v>
      </c>
      <c r="O456" s="42">
        <v>0.35</v>
      </c>
      <c r="P456" s="42">
        <v>1</v>
      </c>
      <c r="Q456" s="42"/>
      <c r="R456" s="42"/>
      <c r="S456" s="42"/>
      <c r="T456" s="42"/>
      <c r="U456" s="42"/>
      <c r="V456" s="42"/>
      <c r="W456" s="40"/>
    </row>
    <row r="457" spans="1:23" x14ac:dyDescent="0.25">
      <c r="A457" s="42" t="s">
        <v>184</v>
      </c>
      <c r="B457" s="42" t="s">
        <v>382</v>
      </c>
      <c r="C457" s="42" t="s">
        <v>383</v>
      </c>
      <c r="D457" s="42" t="s">
        <v>191</v>
      </c>
      <c r="E457" s="42"/>
      <c r="F457" s="42" t="s">
        <v>150</v>
      </c>
      <c r="G457" s="42" t="s">
        <v>187</v>
      </c>
      <c r="H457" s="42"/>
      <c r="I457" s="42"/>
      <c r="J457" s="42"/>
      <c r="K457" s="42"/>
      <c r="L457" s="42"/>
      <c r="M457" s="42"/>
      <c r="N457" s="42">
        <v>27</v>
      </c>
      <c r="O457" s="42">
        <v>0.36</v>
      </c>
      <c r="P457" s="42">
        <v>2</v>
      </c>
      <c r="Q457" s="42"/>
      <c r="R457" s="42"/>
      <c r="S457" s="42"/>
      <c r="T457" s="42"/>
      <c r="U457" s="42"/>
      <c r="V457" s="42"/>
      <c r="W457" s="40"/>
    </row>
    <row r="458" spans="1:23" x14ac:dyDescent="0.25">
      <c r="A458" s="42" t="s">
        <v>184</v>
      </c>
      <c r="B458" s="42" t="s">
        <v>382</v>
      </c>
      <c r="C458" s="42" t="s">
        <v>383</v>
      </c>
      <c r="D458" s="42" t="s">
        <v>191</v>
      </c>
      <c r="E458" s="42"/>
      <c r="F458" s="42" t="s">
        <v>11</v>
      </c>
      <c r="G458" s="42" t="s">
        <v>207</v>
      </c>
      <c r="H458" s="42">
        <v>26.9</v>
      </c>
      <c r="I458" s="42">
        <v>14</v>
      </c>
      <c r="J458" s="42"/>
      <c r="K458" s="42">
        <v>8</v>
      </c>
      <c r="L458" s="42"/>
      <c r="M458" s="42"/>
      <c r="N458" s="42"/>
      <c r="O458" s="42"/>
      <c r="P458" s="42">
        <v>2</v>
      </c>
      <c r="Q458" s="42"/>
      <c r="R458" s="42"/>
      <c r="S458" s="42"/>
      <c r="T458" s="42"/>
      <c r="U458" s="42">
        <v>14</v>
      </c>
      <c r="V458" s="42" t="s">
        <v>82</v>
      </c>
      <c r="W458" s="40"/>
    </row>
    <row r="459" spans="1:23" x14ac:dyDescent="0.25">
      <c r="A459" s="42" t="s">
        <v>184</v>
      </c>
      <c r="B459" s="42" t="s">
        <v>382</v>
      </c>
      <c r="C459" s="42" t="s">
        <v>383</v>
      </c>
      <c r="D459" s="42" t="s">
        <v>191</v>
      </c>
      <c r="E459" s="42"/>
      <c r="F459" s="42" t="s">
        <v>11</v>
      </c>
      <c r="G459" s="42" t="s">
        <v>212</v>
      </c>
      <c r="H459" s="42">
        <v>44</v>
      </c>
      <c r="I459" s="42">
        <v>21</v>
      </c>
      <c r="J459" s="42"/>
      <c r="K459" s="42">
        <v>4</v>
      </c>
      <c r="L459" s="42"/>
      <c r="M459" s="42"/>
      <c r="N459" s="42"/>
      <c r="O459" s="42"/>
      <c r="P459" s="42">
        <v>2</v>
      </c>
      <c r="Q459" s="42"/>
      <c r="R459" s="42"/>
      <c r="S459" s="42"/>
      <c r="T459" s="42"/>
      <c r="U459" s="42">
        <v>21</v>
      </c>
      <c r="V459" s="42"/>
      <c r="W459" s="40"/>
    </row>
    <row r="460" spans="1:23" x14ac:dyDescent="0.25">
      <c r="A460" s="42" t="s">
        <v>184</v>
      </c>
      <c r="B460" s="42" t="s">
        <v>382</v>
      </c>
      <c r="C460" s="42" t="s">
        <v>383</v>
      </c>
      <c r="D460" s="42" t="s">
        <v>191</v>
      </c>
      <c r="E460" s="42"/>
      <c r="F460" s="42" t="s">
        <v>11</v>
      </c>
      <c r="G460" s="42" t="s">
        <v>188</v>
      </c>
      <c r="H460" s="42">
        <v>42.7</v>
      </c>
      <c r="I460" s="42">
        <v>3.4</v>
      </c>
      <c r="J460" s="42"/>
      <c r="K460" s="42"/>
      <c r="L460" s="42"/>
      <c r="M460" s="42"/>
      <c r="N460" s="42"/>
      <c r="O460" s="42"/>
      <c r="P460" s="42">
        <v>4</v>
      </c>
      <c r="Q460" s="42"/>
      <c r="R460" s="42"/>
      <c r="S460" s="42"/>
      <c r="T460" s="42"/>
      <c r="U460" s="42">
        <v>3.4</v>
      </c>
      <c r="V460" s="42"/>
      <c r="W460" s="40"/>
    </row>
    <row r="461" spans="1:23" x14ac:dyDescent="0.25">
      <c r="A461" s="40" t="s">
        <v>184</v>
      </c>
      <c r="B461" s="40" t="s">
        <v>382</v>
      </c>
      <c r="C461" s="40" t="s">
        <v>384</v>
      </c>
      <c r="D461" s="42" t="s">
        <v>191</v>
      </c>
      <c r="E461" s="42"/>
      <c r="F461" s="42" t="s">
        <v>150</v>
      </c>
      <c r="G461" s="42" t="s">
        <v>209</v>
      </c>
      <c r="H461" s="42"/>
      <c r="I461" s="42"/>
      <c r="J461" s="42"/>
      <c r="K461" s="42"/>
      <c r="L461" s="42"/>
      <c r="M461" s="42"/>
      <c r="N461" s="42">
        <v>16</v>
      </c>
      <c r="O461" s="42">
        <v>0.04</v>
      </c>
      <c r="P461" s="42">
        <v>3</v>
      </c>
      <c r="Q461" s="42"/>
      <c r="R461" s="42"/>
      <c r="S461" s="42"/>
      <c r="T461" s="42"/>
      <c r="U461" s="42"/>
      <c r="V461" s="42"/>
      <c r="W461" s="40"/>
    </row>
    <row r="462" spans="1:23" x14ac:dyDescent="0.25">
      <c r="A462" s="40" t="s">
        <v>184</v>
      </c>
      <c r="B462" s="40" t="s">
        <v>382</v>
      </c>
      <c r="C462" s="40" t="s">
        <v>384</v>
      </c>
      <c r="D462" s="42" t="s">
        <v>191</v>
      </c>
      <c r="E462" s="42"/>
      <c r="F462" s="42" t="s">
        <v>150</v>
      </c>
      <c r="G462" s="42" t="s">
        <v>188</v>
      </c>
      <c r="H462" s="42"/>
      <c r="I462" s="42"/>
      <c r="J462" s="42"/>
      <c r="K462" s="42"/>
      <c r="L462" s="42"/>
      <c r="M462" s="42"/>
      <c r="N462" s="42">
        <v>31</v>
      </c>
      <c r="O462" s="42">
        <v>0.13</v>
      </c>
      <c r="P462" s="42">
        <v>3</v>
      </c>
      <c r="Q462" s="42"/>
      <c r="R462" s="42"/>
      <c r="S462" s="42"/>
      <c r="T462" s="42"/>
      <c r="U462" s="42"/>
      <c r="V462" s="42"/>
      <c r="W462" s="40"/>
    </row>
    <row r="463" spans="1:23" x14ac:dyDescent="0.25">
      <c r="A463" s="40" t="s">
        <v>184</v>
      </c>
      <c r="B463" s="40" t="s">
        <v>382</v>
      </c>
      <c r="C463" s="40" t="s">
        <v>384</v>
      </c>
      <c r="D463" s="42" t="s">
        <v>191</v>
      </c>
      <c r="E463" s="42"/>
      <c r="F463" s="42" t="s">
        <v>11</v>
      </c>
      <c r="G463" s="42" t="s">
        <v>212</v>
      </c>
      <c r="H463" s="42">
        <v>35.200000000000003</v>
      </c>
      <c r="I463" s="42">
        <v>2.8</v>
      </c>
      <c r="J463" s="42"/>
      <c r="K463" s="42"/>
      <c r="L463" s="42"/>
      <c r="M463" s="42"/>
      <c r="N463" s="42"/>
      <c r="O463" s="42"/>
      <c r="P463" s="42">
        <v>4</v>
      </c>
      <c r="Q463" s="42"/>
      <c r="R463" s="42"/>
      <c r="S463" s="42"/>
      <c r="T463" s="42"/>
      <c r="U463" s="42">
        <v>2.8</v>
      </c>
      <c r="V463" s="42"/>
      <c r="W463" s="40"/>
    </row>
    <row r="464" spans="1:23" x14ac:dyDescent="0.25">
      <c r="A464" s="40" t="s">
        <v>184</v>
      </c>
      <c r="B464" s="40" t="s">
        <v>382</v>
      </c>
      <c r="C464" s="40" t="s">
        <v>384</v>
      </c>
      <c r="D464" s="42" t="s">
        <v>191</v>
      </c>
      <c r="E464" s="42"/>
      <c r="F464" s="42" t="s">
        <v>150</v>
      </c>
      <c r="G464" s="42" t="s">
        <v>212</v>
      </c>
      <c r="H464" s="42"/>
      <c r="I464" s="42"/>
      <c r="J464" s="42"/>
      <c r="K464" s="42"/>
      <c r="L464" s="42"/>
      <c r="M464" s="42"/>
      <c r="N464" s="42">
        <v>25</v>
      </c>
      <c r="O464" s="42">
        <v>0.2</v>
      </c>
      <c r="P464" s="42">
        <v>2</v>
      </c>
      <c r="Q464" s="42"/>
      <c r="R464" s="42"/>
      <c r="S464" s="42"/>
      <c r="T464" s="42"/>
      <c r="U464" s="42"/>
      <c r="V464" s="42"/>
      <c r="W464" s="40"/>
    </row>
    <row r="465" spans="1:23" x14ac:dyDescent="0.25">
      <c r="A465" s="40" t="s">
        <v>184</v>
      </c>
      <c r="B465" s="40" t="s">
        <v>382</v>
      </c>
      <c r="C465" s="40" t="s">
        <v>384</v>
      </c>
      <c r="D465" s="42" t="s">
        <v>191</v>
      </c>
      <c r="E465" s="42"/>
      <c r="F465" s="42" t="s">
        <v>11</v>
      </c>
      <c r="G465" s="42" t="s">
        <v>212</v>
      </c>
      <c r="H465" s="42">
        <v>38</v>
      </c>
      <c r="I465" s="42">
        <v>17</v>
      </c>
      <c r="J465" s="42"/>
      <c r="K465" s="42">
        <v>1.1000000000000001</v>
      </c>
      <c r="L465" s="42"/>
      <c r="M465" s="42"/>
      <c r="N465" s="42"/>
      <c r="O465" s="42"/>
      <c r="P465" s="42">
        <v>1</v>
      </c>
      <c r="Q465" s="42"/>
      <c r="R465" s="42"/>
      <c r="S465" s="42"/>
      <c r="T465" s="42"/>
      <c r="U465" s="42">
        <v>17</v>
      </c>
      <c r="V465" s="42"/>
      <c r="W465" s="40"/>
    </row>
    <row r="466" spans="1:23" x14ac:dyDescent="0.25">
      <c r="A466" s="40" t="s">
        <v>184</v>
      </c>
      <c r="B466" s="40" t="s">
        <v>382</v>
      </c>
      <c r="C466" s="40" t="s">
        <v>384</v>
      </c>
      <c r="D466" s="42" t="s">
        <v>191</v>
      </c>
      <c r="E466" s="42"/>
      <c r="F466" s="42" t="s">
        <v>11</v>
      </c>
      <c r="G466" s="42" t="s">
        <v>207</v>
      </c>
      <c r="H466" s="42">
        <v>45.7</v>
      </c>
      <c r="I466" s="42">
        <v>3.5</v>
      </c>
      <c r="J466" s="42"/>
      <c r="K466" s="42"/>
      <c r="L466" s="42"/>
      <c r="M466" s="42"/>
      <c r="N466" s="42"/>
      <c r="O466" s="42"/>
      <c r="P466" s="42">
        <v>4</v>
      </c>
      <c r="Q466" s="42"/>
      <c r="R466" s="42"/>
      <c r="S466" s="42"/>
      <c r="T466" s="42"/>
      <c r="U466" s="42">
        <v>3.5</v>
      </c>
      <c r="V466" s="42" t="s">
        <v>82</v>
      </c>
      <c r="W466" s="40"/>
    </row>
    <row r="467" spans="1:23" x14ac:dyDescent="0.25">
      <c r="A467" s="40" t="s">
        <v>184</v>
      </c>
      <c r="B467" s="40" t="s">
        <v>382</v>
      </c>
      <c r="C467" s="40" t="s">
        <v>384</v>
      </c>
      <c r="D467" s="42" t="s">
        <v>191</v>
      </c>
      <c r="E467" s="42"/>
      <c r="F467" s="42" t="s">
        <v>11</v>
      </c>
      <c r="G467" s="42" t="s">
        <v>187</v>
      </c>
      <c r="H467" s="42">
        <v>72.3</v>
      </c>
      <c r="I467" s="42">
        <v>24.9</v>
      </c>
      <c r="J467" s="42"/>
      <c r="K467" s="42">
        <v>4</v>
      </c>
      <c r="L467" s="42"/>
      <c r="M467" s="42"/>
      <c r="N467" s="42"/>
      <c r="O467" s="42"/>
      <c r="P467" s="42">
        <v>2</v>
      </c>
      <c r="Q467" s="42"/>
      <c r="R467" s="42"/>
      <c r="S467" s="42"/>
      <c r="T467" s="42"/>
      <c r="U467" s="42">
        <v>24.9</v>
      </c>
      <c r="V467" s="42"/>
      <c r="W467" s="40"/>
    </row>
    <row r="468" spans="1:23" x14ac:dyDescent="0.25">
      <c r="A468" s="40" t="s">
        <v>184</v>
      </c>
      <c r="B468" s="40" t="s">
        <v>382</v>
      </c>
      <c r="C468" s="40" t="s">
        <v>384</v>
      </c>
      <c r="D468" s="42" t="s">
        <v>191</v>
      </c>
      <c r="E468" s="42"/>
      <c r="F468" s="42" t="s">
        <v>11</v>
      </c>
      <c r="G468" s="42" t="s">
        <v>187</v>
      </c>
      <c r="H468" s="42">
        <v>12.5</v>
      </c>
      <c r="I468" s="42">
        <v>7</v>
      </c>
      <c r="J468" s="42"/>
      <c r="K468" s="42">
        <v>3</v>
      </c>
      <c r="L468" s="42"/>
      <c r="M468" s="42"/>
      <c r="N468" s="42"/>
      <c r="O468" s="42"/>
      <c r="P468" s="42">
        <v>2</v>
      </c>
      <c r="Q468" s="42"/>
      <c r="R468" s="42"/>
      <c r="S468" s="42"/>
      <c r="T468" s="42"/>
      <c r="U468" s="42">
        <v>3</v>
      </c>
      <c r="V468" s="42"/>
      <c r="W468" s="40"/>
    </row>
    <row r="469" spans="1:23" x14ac:dyDescent="0.25">
      <c r="A469" s="40" t="s">
        <v>184</v>
      </c>
      <c r="B469" s="40" t="s">
        <v>382</v>
      </c>
      <c r="C469" s="40" t="s">
        <v>384</v>
      </c>
      <c r="D469" s="42" t="s">
        <v>191</v>
      </c>
      <c r="E469" s="42"/>
      <c r="F469" s="42" t="s">
        <v>11</v>
      </c>
      <c r="G469" s="42" t="s">
        <v>187</v>
      </c>
      <c r="H469" s="42">
        <v>89.4</v>
      </c>
      <c r="I469" s="42">
        <v>29</v>
      </c>
      <c r="J469" s="42"/>
      <c r="K469" s="42">
        <v>12</v>
      </c>
      <c r="L469" s="42"/>
      <c r="M469" s="42"/>
      <c r="N469" s="42"/>
      <c r="O469" s="42"/>
      <c r="P469" s="42">
        <v>1</v>
      </c>
      <c r="Q469" s="42"/>
      <c r="R469" s="42"/>
      <c r="S469" s="42"/>
      <c r="T469" s="42"/>
      <c r="U469" s="42">
        <v>29</v>
      </c>
      <c r="V469" s="42"/>
      <c r="W469" s="40"/>
    </row>
    <row r="470" spans="1:23" x14ac:dyDescent="0.25">
      <c r="A470" s="40" t="s">
        <v>184</v>
      </c>
      <c r="B470" s="40" t="s">
        <v>382</v>
      </c>
      <c r="C470" s="40" t="s">
        <v>384</v>
      </c>
      <c r="D470" s="42" t="s">
        <v>191</v>
      </c>
      <c r="E470" s="42"/>
      <c r="F470" s="42" t="s">
        <v>150</v>
      </c>
      <c r="G470" s="42" t="s">
        <v>187</v>
      </c>
      <c r="H470" s="42"/>
      <c r="I470" s="42"/>
      <c r="J470" s="42"/>
      <c r="K470" s="42"/>
      <c r="L470" s="42"/>
      <c r="M470" s="42"/>
      <c r="N470" s="42">
        <v>32</v>
      </c>
      <c r="O470" s="42">
        <v>0.31</v>
      </c>
      <c r="P470" s="42">
        <v>3</v>
      </c>
      <c r="Q470" s="42"/>
      <c r="R470" s="42"/>
      <c r="S470" s="42"/>
      <c r="T470" s="42"/>
      <c r="U470" s="42"/>
      <c r="V470" s="42"/>
      <c r="W470" s="40"/>
    </row>
    <row r="471" spans="1:23" x14ac:dyDescent="0.25">
      <c r="A471" s="40" t="s">
        <v>184</v>
      </c>
      <c r="B471" s="40" t="s">
        <v>382</v>
      </c>
      <c r="C471" s="40" t="s">
        <v>384</v>
      </c>
      <c r="D471" s="42" t="s">
        <v>191</v>
      </c>
      <c r="E471" s="42"/>
      <c r="F471" s="42" t="s">
        <v>150</v>
      </c>
      <c r="G471" s="42" t="s">
        <v>209</v>
      </c>
      <c r="H471" s="42"/>
      <c r="I471" s="42"/>
      <c r="J471" s="42"/>
      <c r="K471" s="42"/>
      <c r="L471" s="42"/>
      <c r="M471" s="42"/>
      <c r="N471" s="42">
        <v>17</v>
      </c>
      <c r="O471" s="42">
        <v>0.18</v>
      </c>
      <c r="P471" s="42">
        <v>2</v>
      </c>
      <c r="Q471" s="42"/>
      <c r="R471" s="42"/>
      <c r="S471" s="42"/>
      <c r="T471" s="42"/>
      <c r="U471" s="42"/>
      <c r="V471" s="42"/>
      <c r="W471" s="40"/>
    </row>
    <row r="472" spans="1:23" x14ac:dyDescent="0.25">
      <c r="A472" s="40" t="s">
        <v>184</v>
      </c>
      <c r="B472" s="40" t="s">
        <v>382</v>
      </c>
      <c r="C472" s="40" t="s">
        <v>384</v>
      </c>
      <c r="D472" s="42" t="s">
        <v>191</v>
      </c>
      <c r="E472" s="42"/>
      <c r="F472" s="42" t="s">
        <v>11</v>
      </c>
      <c r="G472" s="42" t="s">
        <v>187</v>
      </c>
      <c r="H472" s="42">
        <v>58.5</v>
      </c>
      <c r="I472" s="42">
        <v>4</v>
      </c>
      <c r="J472" s="42"/>
      <c r="K472" s="42"/>
      <c r="L472" s="42"/>
      <c r="M472" s="42"/>
      <c r="N472" s="42"/>
      <c r="O472" s="42"/>
      <c r="P472" s="42">
        <v>4</v>
      </c>
      <c r="Q472" s="42"/>
      <c r="R472" s="42"/>
      <c r="S472" s="42"/>
      <c r="T472" s="42"/>
      <c r="U472" s="42"/>
      <c r="V472" s="42"/>
      <c r="W472" s="40"/>
    </row>
    <row r="473" spans="1:23" x14ac:dyDescent="0.25">
      <c r="A473" s="40" t="s">
        <v>184</v>
      </c>
      <c r="B473" s="40" t="s">
        <v>382</v>
      </c>
      <c r="C473" s="40" t="s">
        <v>384</v>
      </c>
      <c r="D473" s="42" t="s">
        <v>191</v>
      </c>
      <c r="E473" s="42"/>
      <c r="F473" s="42" t="s">
        <v>150</v>
      </c>
      <c r="G473" s="42" t="s">
        <v>188</v>
      </c>
      <c r="H473" s="42"/>
      <c r="I473" s="42"/>
      <c r="J473" s="42"/>
      <c r="K473" s="42"/>
      <c r="L473" s="42"/>
      <c r="M473" s="42"/>
      <c r="N473" s="42">
        <v>29</v>
      </c>
      <c r="O473" s="42">
        <v>0.19</v>
      </c>
      <c r="P473" s="42">
        <v>3</v>
      </c>
      <c r="Q473" s="42"/>
      <c r="R473" s="42"/>
      <c r="S473" s="42"/>
      <c r="T473" s="42"/>
      <c r="U473" s="42"/>
      <c r="V473" s="42"/>
      <c r="W473" s="40"/>
    </row>
    <row r="474" spans="1:23" x14ac:dyDescent="0.25">
      <c r="A474" s="40" t="s">
        <v>184</v>
      </c>
      <c r="B474" s="40" t="s">
        <v>382</v>
      </c>
      <c r="C474" s="40" t="s">
        <v>384</v>
      </c>
      <c r="D474" s="42" t="s">
        <v>191</v>
      </c>
      <c r="E474" s="42"/>
      <c r="F474" s="42" t="s">
        <v>11</v>
      </c>
      <c r="G474" s="42" t="s">
        <v>188</v>
      </c>
      <c r="H474" s="42">
        <v>23.3</v>
      </c>
      <c r="I474" s="42">
        <v>1.8</v>
      </c>
      <c r="J474" s="42"/>
      <c r="K474" s="42"/>
      <c r="L474" s="42"/>
      <c r="M474" s="42"/>
      <c r="N474" s="42"/>
      <c r="O474" s="42"/>
      <c r="P474" s="42">
        <v>5</v>
      </c>
      <c r="Q474" s="42"/>
      <c r="R474" s="42"/>
      <c r="S474" s="42"/>
      <c r="T474" s="42"/>
      <c r="U474" s="42"/>
      <c r="V474" s="42"/>
      <c r="W474" s="4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00B362A-E858-4344-B674-10A7914D2FCC}">
          <x14:formula1>
            <xm:f>'drop down'!$A$3:$A$4</xm:f>
          </x14:formula1>
          <xm:sqref>F243:F320</xm:sqref>
        </x14:dataValidation>
        <x14:dataValidation type="list" allowBlank="1" showInputMessage="1" showErrorMessage="1" xr:uid="{905F5ECC-CEAC-4AE7-AF5D-0BA2D8F5C76D}">
          <x14:formula1>
            <xm:f>'drop down'!$A$23:$A$27</xm:f>
          </x14:formula1>
          <xm:sqref>L2:L104 L142:L387 L475:L934</xm:sqref>
        </x14:dataValidation>
        <x14:dataValidation type="list" allowBlank="1" showErrorMessage="1" xr:uid="{71DDEC71-CDB2-2740-8C48-598EBEBA7D07}">
          <x14:formula1>
            <xm:f>'C:\Users\robbieheumann\Downloads\[BearMountain Data.xlsx]drop down'!#REF!</xm:f>
          </x14:formula1>
          <xm:sqref>F105:F141 L105:L141</xm:sqref>
        </x14:dataValidation>
        <x14:dataValidation type="list" allowBlank="1" showInputMessage="1" showErrorMessage="1" xr:uid="{4C299051-D3DA-480E-A87A-183C464C60DB}">
          <x14:formula1>
            <xm:f>'drop down'!$D$2:$D$3</xm:f>
          </x14:formula1>
          <xm:sqref>V2:V104 V142:V210</xm:sqref>
        </x14:dataValidation>
        <x14:dataValidation type="list" allowBlank="1" showInputMessage="1" showErrorMessage="1" xr:uid="{E4EB0E73-FEB4-4DEA-ADCE-5A25187AA52D}">
          <x14:formula1>
            <xm:f>'drop down'!$C$23:$C$27</xm:f>
          </x14:formula1>
          <xm:sqref>F2:F104 F142:F242</xm:sqref>
        </x14:dataValidation>
        <x14:dataValidation type="list" allowBlank="1" showInputMessage="1" showErrorMessage="1" xr:uid="{6293136F-8F6F-EE4E-89D0-952E19257A85}">
          <x14:formula1>
            <xm:f>'C:\Users\robbieheumann\Downloads\[BearMountain2.xlsx]drop down'!#REF!</xm:f>
          </x14:formula1>
          <xm:sqref>L388:L474 V388:V474 F388:F474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D1B9-E1FC-48D9-BA9C-2565A4A77F76}">
  <dimension ref="A1:U178"/>
  <sheetViews>
    <sheetView zoomScale="75" workbookViewId="0">
      <pane ySplit="1" topLeftCell="A156" activePane="bottomLeft" state="frozen"/>
      <selection activeCell="E38" sqref="E38"/>
      <selection pane="bottomLeft" activeCell="M186" sqref="M186"/>
    </sheetView>
  </sheetViews>
  <sheetFormatPr defaultColWidth="8.7109375" defaultRowHeight="15" x14ac:dyDescent="0.25"/>
  <cols>
    <col min="2" max="2" width="9.7109375" bestFit="1" customWidth="1"/>
    <col min="4" max="4" width="10" style="9" customWidth="1"/>
    <col min="7" max="8" width="11.7109375" style="9" customWidth="1"/>
    <col min="9" max="9" width="11.7109375" customWidth="1"/>
    <col min="10" max="10" width="12.140625" style="9" customWidth="1"/>
    <col min="11" max="11" width="12.28515625" customWidth="1"/>
    <col min="12" max="12" width="12.28515625" style="40" customWidth="1"/>
    <col min="13" max="14" width="11" style="9" customWidth="1"/>
    <col min="15" max="15" width="10.7109375" style="9" customWidth="1"/>
    <col min="16" max="16" width="11" style="9" customWidth="1"/>
    <col min="17" max="18" width="11.42578125" style="9" customWidth="1"/>
    <col min="19" max="20" width="11" style="9" customWidth="1"/>
  </cols>
  <sheetData>
    <row r="1" spans="1:21" ht="38.65" customHeight="1" thickBot="1" x14ac:dyDescent="0.3">
      <c r="A1" s="20" t="s">
        <v>0</v>
      </c>
      <c r="B1" s="20" t="s">
        <v>1</v>
      </c>
      <c r="C1" s="20" t="s">
        <v>2</v>
      </c>
      <c r="D1" s="20" t="s">
        <v>35</v>
      </c>
      <c r="E1" s="4" t="s">
        <v>4</v>
      </c>
      <c r="F1" s="4" t="s">
        <v>3</v>
      </c>
      <c r="G1" s="4" t="s">
        <v>21</v>
      </c>
      <c r="H1" s="4" t="s">
        <v>92</v>
      </c>
      <c r="I1" s="17" t="s">
        <v>95</v>
      </c>
      <c r="J1" s="21" t="s">
        <v>100</v>
      </c>
      <c r="K1" s="21" t="s">
        <v>240</v>
      </c>
      <c r="L1" s="43" t="s">
        <v>182</v>
      </c>
      <c r="M1" s="4" t="s">
        <v>94</v>
      </c>
      <c r="N1" s="4" t="s">
        <v>97</v>
      </c>
      <c r="O1" s="4" t="s">
        <v>96</v>
      </c>
      <c r="P1" s="24" t="s">
        <v>98</v>
      </c>
      <c r="Q1" s="24" t="s">
        <v>99</v>
      </c>
      <c r="R1" s="24" t="s">
        <v>118</v>
      </c>
      <c r="S1" s="24" t="s">
        <v>101</v>
      </c>
      <c r="T1" s="38"/>
      <c r="U1" s="25" t="s">
        <v>102</v>
      </c>
    </row>
    <row r="2" spans="1:21" x14ac:dyDescent="0.25">
      <c r="A2" s="9" t="s">
        <v>184</v>
      </c>
      <c r="B2" s="44" t="s">
        <v>387</v>
      </c>
      <c r="C2" s="9" t="s">
        <v>183</v>
      </c>
      <c r="D2" s="9" t="s">
        <v>203</v>
      </c>
      <c r="E2" s="9" t="s">
        <v>192</v>
      </c>
      <c r="F2" s="9" t="s">
        <v>10</v>
      </c>
      <c r="G2" s="9" t="s">
        <v>24</v>
      </c>
      <c r="H2" s="9" t="s">
        <v>46</v>
      </c>
      <c r="I2" s="9">
        <v>1</v>
      </c>
      <c r="J2" s="9">
        <v>0.13</v>
      </c>
      <c r="K2" s="9" t="s">
        <v>196</v>
      </c>
      <c r="L2" s="72"/>
      <c r="M2" s="10"/>
      <c r="N2" s="10"/>
      <c r="P2" s="10"/>
      <c r="S2" s="10"/>
      <c r="T2" s="10"/>
    </row>
    <row r="3" spans="1:21" x14ac:dyDescent="0.25">
      <c r="A3" s="40" t="s">
        <v>184</v>
      </c>
      <c r="B3" s="44" t="s">
        <v>388</v>
      </c>
      <c r="C3" s="40" t="s">
        <v>183</v>
      </c>
      <c r="D3" s="40" t="s">
        <v>203</v>
      </c>
      <c r="E3" s="9" t="s">
        <v>194</v>
      </c>
      <c r="F3" s="9" t="s">
        <v>10</v>
      </c>
      <c r="G3" s="40" t="s">
        <v>24</v>
      </c>
      <c r="H3" s="40" t="s">
        <v>46</v>
      </c>
      <c r="I3" s="9">
        <v>1</v>
      </c>
      <c r="J3" s="9">
        <v>0.27</v>
      </c>
      <c r="K3" s="9">
        <v>4</v>
      </c>
      <c r="L3" s="72"/>
      <c r="M3" s="10"/>
      <c r="N3" s="10"/>
      <c r="P3" s="10"/>
      <c r="S3" s="10"/>
      <c r="T3" s="10"/>
    </row>
    <row r="4" spans="1:21" x14ac:dyDescent="0.25">
      <c r="A4" s="40" t="s">
        <v>184</v>
      </c>
      <c r="B4" s="44" t="s">
        <v>387</v>
      </c>
      <c r="C4" s="40" t="s">
        <v>183</v>
      </c>
      <c r="D4" s="40" t="s">
        <v>203</v>
      </c>
      <c r="E4" s="9" t="s">
        <v>193</v>
      </c>
      <c r="F4" s="9" t="s">
        <v>11</v>
      </c>
      <c r="G4" s="40" t="s">
        <v>24</v>
      </c>
      <c r="H4" s="40" t="s">
        <v>46</v>
      </c>
      <c r="I4" s="9">
        <v>11</v>
      </c>
      <c r="J4" s="9">
        <v>0.5</v>
      </c>
      <c r="K4" s="9">
        <v>0</v>
      </c>
      <c r="L4" s="72"/>
      <c r="M4" s="10"/>
      <c r="N4" s="10"/>
      <c r="P4" s="10"/>
      <c r="S4" s="10"/>
      <c r="T4" s="10"/>
    </row>
    <row r="5" spans="1:21" x14ac:dyDescent="0.25">
      <c r="A5" s="40" t="s">
        <v>184</v>
      </c>
      <c r="B5" s="44" t="s">
        <v>387</v>
      </c>
      <c r="C5" s="40" t="s">
        <v>183</v>
      </c>
      <c r="D5" s="40" t="s">
        <v>203</v>
      </c>
      <c r="E5" s="9" t="s">
        <v>194</v>
      </c>
      <c r="F5" s="9" t="s">
        <v>10</v>
      </c>
      <c r="G5" s="40" t="s">
        <v>24</v>
      </c>
      <c r="H5" s="40" t="s">
        <v>46</v>
      </c>
      <c r="I5" s="9">
        <v>4</v>
      </c>
      <c r="J5" s="9">
        <v>0.43</v>
      </c>
      <c r="K5" s="9">
        <v>3</v>
      </c>
      <c r="L5" s="72"/>
      <c r="M5" s="10"/>
      <c r="N5" s="10"/>
      <c r="P5" s="10"/>
      <c r="S5" s="10"/>
      <c r="T5" s="10"/>
    </row>
    <row r="6" spans="1:21" x14ac:dyDescent="0.25">
      <c r="A6" s="40" t="s">
        <v>184</v>
      </c>
      <c r="B6" s="44" t="s">
        <v>387</v>
      </c>
      <c r="C6" s="40" t="s">
        <v>183</v>
      </c>
      <c r="D6" s="40" t="s">
        <v>203</v>
      </c>
      <c r="E6" s="9" t="s">
        <v>194</v>
      </c>
      <c r="F6" s="9" t="s">
        <v>10</v>
      </c>
      <c r="G6" s="40" t="s">
        <v>24</v>
      </c>
      <c r="H6" s="40" t="s">
        <v>46</v>
      </c>
      <c r="I6" s="9">
        <v>3</v>
      </c>
      <c r="J6" s="9">
        <v>0.53</v>
      </c>
      <c r="K6" s="9" t="s">
        <v>196</v>
      </c>
      <c r="L6" s="72"/>
      <c r="M6" s="10"/>
      <c r="N6" s="10"/>
      <c r="P6" s="10"/>
      <c r="S6" s="10"/>
      <c r="T6" s="10"/>
    </row>
    <row r="7" spans="1:21" x14ac:dyDescent="0.25">
      <c r="A7" s="40" t="s">
        <v>184</v>
      </c>
      <c r="B7" s="44" t="s">
        <v>387</v>
      </c>
      <c r="C7" s="40" t="s">
        <v>183</v>
      </c>
      <c r="D7" s="40" t="s">
        <v>203</v>
      </c>
      <c r="E7" s="9" t="s">
        <v>192</v>
      </c>
      <c r="F7" s="9" t="s">
        <v>10</v>
      </c>
      <c r="G7" s="40" t="s">
        <v>24</v>
      </c>
      <c r="H7" s="9" t="s">
        <v>47</v>
      </c>
      <c r="I7" s="9"/>
      <c r="K7" s="9"/>
      <c r="M7" s="10"/>
      <c r="N7" s="10"/>
      <c r="P7" s="10">
        <v>1</v>
      </c>
      <c r="Q7" s="9">
        <v>0.27</v>
      </c>
      <c r="R7" s="72"/>
      <c r="S7" s="10" t="s">
        <v>196</v>
      </c>
      <c r="T7" s="10"/>
    </row>
    <row r="8" spans="1:21" x14ac:dyDescent="0.25">
      <c r="A8" s="40" t="s">
        <v>184</v>
      </c>
      <c r="B8" s="44" t="s">
        <v>387</v>
      </c>
      <c r="C8" s="40" t="s">
        <v>183</v>
      </c>
      <c r="D8" s="40" t="s">
        <v>203</v>
      </c>
      <c r="E8" s="9" t="s">
        <v>195</v>
      </c>
      <c r="F8" s="9" t="s">
        <v>10</v>
      </c>
      <c r="G8" s="40" t="s">
        <v>24</v>
      </c>
      <c r="H8" s="9" t="s">
        <v>47</v>
      </c>
      <c r="I8" s="9"/>
      <c r="K8" s="9"/>
      <c r="M8" s="10"/>
      <c r="N8" s="10"/>
      <c r="P8" s="10">
        <v>1</v>
      </c>
      <c r="Q8" s="9">
        <v>0.7</v>
      </c>
      <c r="R8" s="72"/>
      <c r="S8" s="10" t="s">
        <v>196</v>
      </c>
      <c r="T8" s="10"/>
    </row>
    <row r="9" spans="1:21" x14ac:dyDescent="0.25">
      <c r="A9" t="s">
        <v>184</v>
      </c>
      <c r="B9" t="s">
        <v>206</v>
      </c>
      <c r="C9" t="s">
        <v>202</v>
      </c>
      <c r="D9" s="9" t="s">
        <v>199</v>
      </c>
      <c r="E9" t="s">
        <v>207</v>
      </c>
      <c r="F9" t="s">
        <v>10</v>
      </c>
      <c r="G9" s="40" t="s">
        <v>24</v>
      </c>
      <c r="H9" s="9" t="s">
        <v>46</v>
      </c>
      <c r="I9">
        <v>1</v>
      </c>
      <c r="J9" s="9">
        <v>0.65</v>
      </c>
      <c r="K9">
        <v>5</v>
      </c>
      <c r="L9" s="40" t="s">
        <v>208</v>
      </c>
    </row>
    <row r="10" spans="1:21" x14ac:dyDescent="0.25">
      <c r="A10" s="40" t="s">
        <v>184</v>
      </c>
      <c r="B10" s="40" t="s">
        <v>206</v>
      </c>
      <c r="C10" s="40" t="s">
        <v>202</v>
      </c>
      <c r="D10" s="40" t="s">
        <v>199</v>
      </c>
      <c r="E10" t="s">
        <v>207</v>
      </c>
      <c r="F10" t="s">
        <v>10</v>
      </c>
      <c r="G10" s="40" t="s">
        <v>24</v>
      </c>
      <c r="H10" s="9" t="s">
        <v>46</v>
      </c>
      <c r="I10">
        <v>4</v>
      </c>
      <c r="J10" s="9">
        <v>0.13</v>
      </c>
      <c r="K10">
        <v>2</v>
      </c>
      <c r="L10" s="40">
        <v>1</v>
      </c>
    </row>
    <row r="11" spans="1:21" x14ac:dyDescent="0.25">
      <c r="A11" s="40" t="s">
        <v>184</v>
      </c>
      <c r="B11" s="40" t="s">
        <v>206</v>
      </c>
      <c r="C11" s="40" t="s">
        <v>202</v>
      </c>
      <c r="D11" s="40" t="s">
        <v>199</v>
      </c>
      <c r="E11" t="s">
        <v>207</v>
      </c>
      <c r="F11" t="s">
        <v>10</v>
      </c>
      <c r="G11" s="40" t="s">
        <v>24</v>
      </c>
      <c r="H11" s="9" t="s">
        <v>46</v>
      </c>
      <c r="I11">
        <v>1</v>
      </c>
      <c r="J11" s="9">
        <v>0.25</v>
      </c>
      <c r="K11">
        <v>3</v>
      </c>
      <c r="L11" s="40" t="s">
        <v>208</v>
      </c>
    </row>
    <row r="12" spans="1:21" x14ac:dyDescent="0.25">
      <c r="A12" s="40" t="s">
        <v>184</v>
      </c>
      <c r="B12" s="40" t="s">
        <v>206</v>
      </c>
      <c r="C12" s="40" t="s">
        <v>202</v>
      </c>
      <c r="D12" s="40" t="s">
        <v>199</v>
      </c>
      <c r="E12" t="s">
        <v>207</v>
      </c>
      <c r="F12" t="s">
        <v>10</v>
      </c>
      <c r="G12" s="40" t="s">
        <v>24</v>
      </c>
      <c r="H12" s="9" t="s">
        <v>46</v>
      </c>
      <c r="I12">
        <v>1</v>
      </c>
      <c r="J12" s="9">
        <v>0.3</v>
      </c>
      <c r="K12">
        <v>4</v>
      </c>
      <c r="L12" s="40" t="s">
        <v>208</v>
      </c>
    </row>
    <row r="13" spans="1:21" x14ac:dyDescent="0.25">
      <c r="A13" s="40" t="s">
        <v>184</v>
      </c>
      <c r="B13" s="40" t="s">
        <v>206</v>
      </c>
      <c r="C13" s="40" t="s">
        <v>202</v>
      </c>
      <c r="D13" s="40" t="s">
        <v>199</v>
      </c>
      <c r="E13" t="s">
        <v>187</v>
      </c>
      <c r="F13" t="s">
        <v>11</v>
      </c>
      <c r="G13" s="40" t="s">
        <v>24</v>
      </c>
      <c r="H13" s="9" t="s">
        <v>46</v>
      </c>
      <c r="I13">
        <v>1</v>
      </c>
      <c r="J13" s="9">
        <v>0.04</v>
      </c>
      <c r="K13" s="72"/>
      <c r="L13" s="72"/>
    </row>
    <row r="14" spans="1:21" x14ac:dyDescent="0.25">
      <c r="A14" s="40" t="s">
        <v>184</v>
      </c>
      <c r="B14" s="40" t="s">
        <v>206</v>
      </c>
      <c r="C14" s="40" t="s">
        <v>204</v>
      </c>
      <c r="D14" s="40" t="s">
        <v>201</v>
      </c>
      <c r="E14" t="s">
        <v>188</v>
      </c>
      <c r="F14" t="s">
        <v>10</v>
      </c>
      <c r="G14" s="40" t="s">
        <v>24</v>
      </c>
      <c r="H14" s="40" t="s">
        <v>46</v>
      </c>
      <c r="I14">
        <v>3</v>
      </c>
      <c r="J14" s="9">
        <v>0.05</v>
      </c>
      <c r="K14">
        <v>1</v>
      </c>
      <c r="L14" s="40">
        <v>1</v>
      </c>
    </row>
    <row r="15" spans="1:21" x14ac:dyDescent="0.25">
      <c r="A15" s="40" t="s">
        <v>184</v>
      </c>
      <c r="B15" s="40" t="s">
        <v>206</v>
      </c>
      <c r="C15" s="40" t="s">
        <v>204</v>
      </c>
      <c r="D15" s="40" t="s">
        <v>201</v>
      </c>
      <c r="E15" s="40" t="s">
        <v>188</v>
      </c>
      <c r="F15" s="40" t="s">
        <v>10</v>
      </c>
      <c r="G15" s="40" t="s">
        <v>24</v>
      </c>
      <c r="H15" s="40" t="s">
        <v>46</v>
      </c>
      <c r="I15">
        <v>2</v>
      </c>
      <c r="J15" s="9">
        <v>0.09</v>
      </c>
      <c r="K15">
        <v>3</v>
      </c>
      <c r="L15" s="40">
        <v>2</v>
      </c>
    </row>
    <row r="16" spans="1:21" x14ac:dyDescent="0.25">
      <c r="A16" s="40" t="s">
        <v>184</v>
      </c>
      <c r="B16" s="40" t="s">
        <v>206</v>
      </c>
      <c r="C16" s="40" t="s">
        <v>204</v>
      </c>
      <c r="D16" s="40" t="s">
        <v>201</v>
      </c>
      <c r="E16" t="s">
        <v>207</v>
      </c>
      <c r="F16" s="40" t="s">
        <v>10</v>
      </c>
      <c r="G16" s="40" t="s">
        <v>24</v>
      </c>
      <c r="H16" s="9" t="s">
        <v>47</v>
      </c>
      <c r="I16">
        <v>2</v>
      </c>
      <c r="J16" s="9">
        <v>0.24</v>
      </c>
      <c r="K16">
        <v>5</v>
      </c>
      <c r="L16" s="40">
        <v>1</v>
      </c>
    </row>
    <row r="17" spans="1:19" s="40" customFormat="1" x14ac:dyDescent="0.25">
      <c r="A17" s="40" t="s">
        <v>184</v>
      </c>
      <c r="B17" s="40" t="s">
        <v>206</v>
      </c>
      <c r="C17" s="40" t="s">
        <v>204</v>
      </c>
      <c r="D17" s="40" t="s">
        <v>201</v>
      </c>
      <c r="E17" s="40" t="s">
        <v>207</v>
      </c>
      <c r="F17" s="40" t="s">
        <v>10</v>
      </c>
      <c r="G17" s="40" t="s">
        <v>24</v>
      </c>
      <c r="H17" s="40" t="s">
        <v>47</v>
      </c>
      <c r="I17" s="40">
        <v>1</v>
      </c>
      <c r="J17" s="40">
        <v>0.34</v>
      </c>
      <c r="K17" s="40">
        <v>6</v>
      </c>
      <c r="L17" s="40">
        <v>2</v>
      </c>
    </row>
    <row r="18" spans="1:19" x14ac:dyDescent="0.25">
      <c r="A18" s="40" t="s">
        <v>184</v>
      </c>
      <c r="B18" s="40" t="s">
        <v>206</v>
      </c>
      <c r="C18" s="40" t="s">
        <v>204</v>
      </c>
      <c r="D18" s="40" t="s">
        <v>201</v>
      </c>
      <c r="E18" t="s">
        <v>211</v>
      </c>
      <c r="F18" s="40" t="s">
        <v>10</v>
      </c>
      <c r="G18" s="40" t="s">
        <v>24</v>
      </c>
      <c r="H18" s="9" t="s">
        <v>47</v>
      </c>
      <c r="I18">
        <v>1</v>
      </c>
      <c r="J18" s="9">
        <v>1.05</v>
      </c>
      <c r="K18">
        <v>24</v>
      </c>
      <c r="L18" s="40">
        <v>5</v>
      </c>
    </row>
    <row r="19" spans="1:19" x14ac:dyDescent="0.25">
      <c r="A19" s="40" t="s">
        <v>184</v>
      </c>
      <c r="B19" s="40" t="s">
        <v>206</v>
      </c>
      <c r="C19" s="40" t="s">
        <v>213</v>
      </c>
      <c r="D19" s="9" t="s">
        <v>203</v>
      </c>
      <c r="E19" t="s">
        <v>187</v>
      </c>
      <c r="F19" t="s">
        <v>10</v>
      </c>
      <c r="G19" s="9" t="s">
        <v>24</v>
      </c>
      <c r="H19" s="9" t="s">
        <v>46</v>
      </c>
      <c r="I19">
        <v>4</v>
      </c>
      <c r="J19" s="9">
        <v>0.1</v>
      </c>
      <c r="K19">
        <v>0</v>
      </c>
      <c r="L19" s="40">
        <v>2</v>
      </c>
    </row>
    <row r="20" spans="1:19" x14ac:dyDescent="0.25">
      <c r="A20" s="40" t="s">
        <v>184</v>
      </c>
      <c r="B20" s="40" t="s">
        <v>206</v>
      </c>
      <c r="C20" s="40" t="s">
        <v>213</v>
      </c>
      <c r="D20" s="40" t="s">
        <v>203</v>
      </c>
      <c r="E20" t="s">
        <v>188</v>
      </c>
      <c r="F20" t="s">
        <v>10</v>
      </c>
      <c r="G20" s="9" t="s">
        <v>24</v>
      </c>
      <c r="H20" s="9" t="s">
        <v>46</v>
      </c>
      <c r="I20">
        <v>1</v>
      </c>
      <c r="J20" s="9">
        <v>0.3</v>
      </c>
      <c r="K20">
        <v>3</v>
      </c>
      <c r="L20" s="40">
        <v>7</v>
      </c>
    </row>
    <row r="21" spans="1:19" x14ac:dyDescent="0.25">
      <c r="A21" s="40" t="s">
        <v>184</v>
      </c>
      <c r="B21" s="40" t="s">
        <v>206</v>
      </c>
      <c r="C21" s="40" t="s">
        <v>213</v>
      </c>
      <c r="D21" s="40" t="s">
        <v>203</v>
      </c>
      <c r="E21" t="s">
        <v>207</v>
      </c>
      <c r="F21" t="s">
        <v>10</v>
      </c>
      <c r="G21" s="9" t="s">
        <v>24</v>
      </c>
      <c r="H21" s="9" t="s">
        <v>47</v>
      </c>
      <c r="P21" s="9">
        <v>2</v>
      </c>
      <c r="Q21" s="9">
        <v>0.15</v>
      </c>
      <c r="R21" s="72"/>
      <c r="S21" s="9" t="s">
        <v>196</v>
      </c>
    </row>
    <row r="22" spans="1:19" x14ac:dyDescent="0.25">
      <c r="A22" s="40" t="s">
        <v>184</v>
      </c>
      <c r="B22" s="40" t="s">
        <v>206</v>
      </c>
      <c r="C22" s="40" t="s">
        <v>213</v>
      </c>
      <c r="D22" s="40" t="s">
        <v>203</v>
      </c>
      <c r="E22" t="s">
        <v>187</v>
      </c>
      <c r="F22" t="s">
        <v>11</v>
      </c>
      <c r="G22" s="9" t="s">
        <v>24</v>
      </c>
      <c r="H22" s="9" t="s">
        <v>46</v>
      </c>
      <c r="I22">
        <v>3</v>
      </c>
      <c r="J22" s="9">
        <v>7.0000000000000007E-2</v>
      </c>
      <c r="K22">
        <v>0</v>
      </c>
      <c r="L22" s="72"/>
    </row>
    <row r="23" spans="1:19" x14ac:dyDescent="0.25">
      <c r="A23" s="40" t="s">
        <v>184</v>
      </c>
      <c r="B23" s="40" t="s">
        <v>206</v>
      </c>
      <c r="C23" s="40" t="s">
        <v>214</v>
      </c>
      <c r="D23" s="40" t="s">
        <v>199</v>
      </c>
      <c r="E23" t="s">
        <v>188</v>
      </c>
      <c r="F23" t="s">
        <v>10</v>
      </c>
      <c r="G23" s="40" t="s">
        <v>24</v>
      </c>
      <c r="H23" s="40" t="s">
        <v>46</v>
      </c>
      <c r="I23">
        <v>2</v>
      </c>
      <c r="J23" s="9">
        <v>0.06</v>
      </c>
      <c r="K23">
        <v>1</v>
      </c>
      <c r="L23" s="40">
        <v>3</v>
      </c>
    </row>
    <row r="24" spans="1:19" x14ac:dyDescent="0.25">
      <c r="A24" s="40" t="s">
        <v>184</v>
      </c>
      <c r="B24" s="40" t="s">
        <v>206</v>
      </c>
      <c r="C24" s="40" t="s">
        <v>214</v>
      </c>
      <c r="D24" s="40" t="s">
        <v>199</v>
      </c>
      <c r="E24" t="s">
        <v>188</v>
      </c>
      <c r="F24" s="40" t="s">
        <v>10</v>
      </c>
      <c r="G24" s="40" t="s">
        <v>24</v>
      </c>
      <c r="H24" s="40" t="s">
        <v>46</v>
      </c>
      <c r="I24">
        <v>1</v>
      </c>
      <c r="J24" s="9">
        <v>0.12</v>
      </c>
      <c r="K24">
        <v>2</v>
      </c>
      <c r="L24" s="40" t="s">
        <v>200</v>
      </c>
    </row>
    <row r="25" spans="1:19" s="40" customFormat="1" x14ac:dyDescent="0.25">
      <c r="A25" s="40" t="s">
        <v>184</v>
      </c>
      <c r="B25" s="40" t="s">
        <v>206</v>
      </c>
      <c r="C25" s="40" t="s">
        <v>214</v>
      </c>
      <c r="D25" s="40" t="s">
        <v>199</v>
      </c>
      <c r="E25" s="40" t="s">
        <v>188</v>
      </c>
      <c r="F25" s="40" t="s">
        <v>10</v>
      </c>
      <c r="G25" s="40" t="s">
        <v>24</v>
      </c>
      <c r="H25" s="40" t="s">
        <v>46</v>
      </c>
      <c r="I25" s="40">
        <v>1</v>
      </c>
      <c r="J25" s="40">
        <v>0.55000000000000004</v>
      </c>
      <c r="K25" s="40">
        <v>3</v>
      </c>
      <c r="L25" s="40">
        <v>8</v>
      </c>
    </row>
    <row r="26" spans="1:19" x14ac:dyDescent="0.25">
      <c r="A26" s="40" t="s">
        <v>184</v>
      </c>
      <c r="B26" s="40" t="s">
        <v>206</v>
      </c>
      <c r="C26" s="40" t="s">
        <v>214</v>
      </c>
      <c r="D26" s="40" t="s">
        <v>199</v>
      </c>
      <c r="E26" t="s">
        <v>188</v>
      </c>
      <c r="F26" t="s">
        <v>11</v>
      </c>
      <c r="G26" s="40" t="s">
        <v>24</v>
      </c>
      <c r="H26" s="40" t="s">
        <v>46</v>
      </c>
      <c r="I26">
        <v>1</v>
      </c>
    </row>
    <row r="27" spans="1:19" x14ac:dyDescent="0.25">
      <c r="A27" s="40" t="s">
        <v>184</v>
      </c>
      <c r="B27" s="40" t="s">
        <v>206</v>
      </c>
      <c r="C27" s="40" t="s">
        <v>214</v>
      </c>
      <c r="D27" s="40" t="s">
        <v>199</v>
      </c>
      <c r="E27" t="s">
        <v>187</v>
      </c>
      <c r="F27" t="s">
        <v>10</v>
      </c>
      <c r="G27" s="40" t="s">
        <v>24</v>
      </c>
      <c r="H27" s="40" t="s">
        <v>46</v>
      </c>
      <c r="I27">
        <v>1</v>
      </c>
      <c r="J27" s="9">
        <v>0.05</v>
      </c>
      <c r="K27">
        <v>1</v>
      </c>
      <c r="L27" s="40">
        <v>3</v>
      </c>
    </row>
    <row r="28" spans="1:19" x14ac:dyDescent="0.25">
      <c r="A28" s="40" t="s">
        <v>184</v>
      </c>
      <c r="B28" s="40" t="s">
        <v>206</v>
      </c>
      <c r="C28" s="40" t="s">
        <v>214</v>
      </c>
      <c r="D28" s="40" t="s">
        <v>199</v>
      </c>
      <c r="E28" t="s">
        <v>187</v>
      </c>
      <c r="F28" t="s">
        <v>10</v>
      </c>
      <c r="G28" s="40" t="s">
        <v>24</v>
      </c>
      <c r="H28" s="40" t="s">
        <v>46</v>
      </c>
      <c r="I28">
        <v>1</v>
      </c>
      <c r="J28" s="9">
        <v>0.52</v>
      </c>
      <c r="K28">
        <v>6</v>
      </c>
      <c r="L28" s="40">
        <v>9</v>
      </c>
    </row>
    <row r="29" spans="1:19" x14ac:dyDescent="0.25">
      <c r="A29" s="40" t="s">
        <v>184</v>
      </c>
      <c r="B29" s="40" t="s">
        <v>206</v>
      </c>
      <c r="C29" s="40" t="s">
        <v>214</v>
      </c>
      <c r="D29" s="40" t="s">
        <v>199</v>
      </c>
      <c r="E29" t="s">
        <v>187</v>
      </c>
      <c r="F29" t="s">
        <v>11</v>
      </c>
      <c r="G29" s="40" t="s">
        <v>24</v>
      </c>
      <c r="H29" s="40" t="s">
        <v>46</v>
      </c>
      <c r="I29">
        <v>4</v>
      </c>
    </row>
    <row r="30" spans="1:19" x14ac:dyDescent="0.25">
      <c r="A30" s="40" t="s">
        <v>184</v>
      </c>
      <c r="B30" s="40" t="s">
        <v>206</v>
      </c>
      <c r="C30" s="40" t="s">
        <v>214</v>
      </c>
      <c r="D30" s="40" t="s">
        <v>199</v>
      </c>
      <c r="E30" t="s">
        <v>207</v>
      </c>
      <c r="F30" t="s">
        <v>10</v>
      </c>
      <c r="G30" s="40" t="s">
        <v>24</v>
      </c>
      <c r="H30" s="40" t="s">
        <v>46</v>
      </c>
      <c r="I30">
        <v>1</v>
      </c>
      <c r="J30" s="9">
        <v>0.15</v>
      </c>
      <c r="K30">
        <v>3</v>
      </c>
      <c r="L30" s="40">
        <v>0</v>
      </c>
    </row>
    <row r="31" spans="1:19" x14ac:dyDescent="0.25">
      <c r="A31" s="40" t="s">
        <v>184</v>
      </c>
      <c r="B31" s="40" t="s">
        <v>206</v>
      </c>
      <c r="C31" s="40" t="s">
        <v>214</v>
      </c>
      <c r="D31" s="40" t="s">
        <v>199</v>
      </c>
      <c r="E31" t="s">
        <v>207</v>
      </c>
      <c r="F31" t="s">
        <v>10</v>
      </c>
      <c r="G31" s="9" t="s">
        <v>24</v>
      </c>
      <c r="H31" s="9" t="s">
        <v>47</v>
      </c>
      <c r="P31" s="9">
        <v>6</v>
      </c>
      <c r="Q31" s="9">
        <v>2.1</v>
      </c>
      <c r="R31" s="9">
        <v>1.3</v>
      </c>
      <c r="S31" s="9" t="s">
        <v>218</v>
      </c>
    </row>
    <row r="32" spans="1:19" x14ac:dyDescent="0.25">
      <c r="A32" s="40" t="s">
        <v>184</v>
      </c>
      <c r="B32" s="40" t="s">
        <v>206</v>
      </c>
      <c r="C32" s="40" t="s">
        <v>214</v>
      </c>
      <c r="D32" s="40" t="s">
        <v>199</v>
      </c>
      <c r="E32" t="s">
        <v>187</v>
      </c>
      <c r="F32" t="s">
        <v>11</v>
      </c>
      <c r="G32" s="9" t="s">
        <v>24</v>
      </c>
      <c r="H32" s="9" t="s">
        <v>45</v>
      </c>
      <c r="M32" s="9">
        <v>5.0999999999999996</v>
      </c>
      <c r="N32" s="9" t="s">
        <v>209</v>
      </c>
      <c r="O32" s="9">
        <v>2</v>
      </c>
    </row>
    <row r="33" spans="1:19" x14ac:dyDescent="0.25">
      <c r="A33" s="40" t="s">
        <v>184</v>
      </c>
      <c r="B33" s="40" t="s">
        <v>206</v>
      </c>
      <c r="C33" s="40" t="s">
        <v>214</v>
      </c>
      <c r="D33" s="40" t="s">
        <v>199</v>
      </c>
      <c r="E33" s="40" t="s">
        <v>187</v>
      </c>
      <c r="F33" s="40" t="s">
        <v>11</v>
      </c>
      <c r="G33" s="40" t="s">
        <v>24</v>
      </c>
      <c r="H33" s="40" t="s">
        <v>45</v>
      </c>
      <c r="M33" s="9">
        <v>3.9</v>
      </c>
      <c r="N33" s="9" t="s">
        <v>209</v>
      </c>
      <c r="O33" s="9">
        <v>2</v>
      </c>
    </row>
    <row r="34" spans="1:19" s="40" customFormat="1" x14ac:dyDescent="0.25">
      <c r="A34" s="40" t="s">
        <v>184</v>
      </c>
      <c r="B34" s="45" t="s">
        <v>206</v>
      </c>
      <c r="C34" s="45" t="s">
        <v>250</v>
      </c>
      <c r="D34" s="45" t="s">
        <v>201</v>
      </c>
      <c r="E34" s="45" t="s">
        <v>188</v>
      </c>
      <c r="F34" s="45" t="s">
        <v>11</v>
      </c>
      <c r="G34" s="45" t="s">
        <v>24</v>
      </c>
      <c r="H34" s="45" t="s">
        <v>46</v>
      </c>
      <c r="I34" s="45">
        <v>3</v>
      </c>
      <c r="J34" s="45">
        <v>6</v>
      </c>
      <c r="K34" s="45">
        <v>2</v>
      </c>
      <c r="L34" s="45">
        <v>1</v>
      </c>
      <c r="M34" s="48"/>
      <c r="N34" s="48"/>
      <c r="O34" s="45"/>
    </row>
    <row r="35" spans="1:19" s="40" customFormat="1" x14ac:dyDescent="0.25">
      <c r="A35" s="40" t="s">
        <v>184</v>
      </c>
      <c r="B35" s="45" t="s">
        <v>206</v>
      </c>
      <c r="C35" s="45" t="s">
        <v>250</v>
      </c>
      <c r="D35" s="45" t="s">
        <v>201</v>
      </c>
      <c r="E35" s="45" t="s">
        <v>188</v>
      </c>
      <c r="F35" s="45" t="s">
        <v>11</v>
      </c>
      <c r="G35" s="45" t="s">
        <v>24</v>
      </c>
      <c r="H35" s="45" t="s">
        <v>46</v>
      </c>
      <c r="I35" s="45">
        <v>1</v>
      </c>
      <c r="J35" s="45">
        <v>8</v>
      </c>
      <c r="K35" s="45">
        <v>3</v>
      </c>
      <c r="L35" s="45">
        <v>1</v>
      </c>
      <c r="M35" s="48"/>
      <c r="N35" s="48"/>
      <c r="O35" s="45"/>
    </row>
    <row r="36" spans="1:19" s="40" customFormat="1" x14ac:dyDescent="0.25">
      <c r="A36" s="40" t="s">
        <v>184</v>
      </c>
      <c r="B36" s="45" t="s">
        <v>206</v>
      </c>
      <c r="C36" s="45" t="s">
        <v>250</v>
      </c>
      <c r="D36" s="45" t="s">
        <v>201</v>
      </c>
      <c r="E36" s="45" t="s">
        <v>187</v>
      </c>
      <c r="F36" s="45" t="s">
        <v>11</v>
      </c>
      <c r="G36" s="45" t="s">
        <v>24</v>
      </c>
      <c r="H36" s="45" t="s">
        <v>45</v>
      </c>
      <c r="I36" s="45"/>
      <c r="J36" s="45"/>
      <c r="K36" s="45"/>
      <c r="L36" s="45"/>
      <c r="M36" s="48">
        <v>5.4</v>
      </c>
      <c r="N36" s="48">
        <v>13</v>
      </c>
      <c r="O36" s="45">
        <v>1.8</v>
      </c>
    </row>
    <row r="37" spans="1:19" x14ac:dyDescent="0.25">
      <c r="A37" t="s">
        <v>184</v>
      </c>
      <c r="B37" t="s">
        <v>219</v>
      </c>
      <c r="C37" t="s">
        <v>220</v>
      </c>
      <c r="D37" s="9" t="s">
        <v>203</v>
      </c>
      <c r="E37" t="s">
        <v>187</v>
      </c>
      <c r="F37" t="s">
        <v>10</v>
      </c>
      <c r="G37" s="9" t="s">
        <v>24</v>
      </c>
      <c r="H37" s="9" t="s">
        <v>46</v>
      </c>
      <c r="I37">
        <v>10</v>
      </c>
      <c r="J37" s="9">
        <v>0.4</v>
      </c>
      <c r="K37">
        <v>0</v>
      </c>
      <c r="L37" s="72"/>
    </row>
    <row r="38" spans="1:19" x14ac:dyDescent="0.25">
      <c r="A38" t="s">
        <v>184</v>
      </c>
      <c r="B38" t="s">
        <v>219</v>
      </c>
      <c r="C38" t="s">
        <v>220</v>
      </c>
      <c r="D38" s="40" t="s">
        <v>203</v>
      </c>
      <c r="E38" s="40" t="s">
        <v>187</v>
      </c>
      <c r="F38" s="40" t="s">
        <v>10</v>
      </c>
      <c r="G38" s="40" t="s">
        <v>24</v>
      </c>
      <c r="H38" s="40" t="s">
        <v>46</v>
      </c>
      <c r="I38">
        <v>2</v>
      </c>
      <c r="J38" s="9">
        <v>0.5</v>
      </c>
      <c r="K38">
        <v>1</v>
      </c>
      <c r="L38" s="40">
        <v>0.5</v>
      </c>
    </row>
    <row r="39" spans="1:19" x14ac:dyDescent="0.25">
      <c r="A39" s="40" t="s">
        <v>184</v>
      </c>
      <c r="B39" s="40" t="s">
        <v>219</v>
      </c>
      <c r="C39" s="40" t="s">
        <v>220</v>
      </c>
      <c r="D39" s="40" t="s">
        <v>203</v>
      </c>
      <c r="E39" s="40" t="s">
        <v>187</v>
      </c>
      <c r="F39" s="40" t="s">
        <v>10</v>
      </c>
      <c r="G39" s="40" t="s">
        <v>24</v>
      </c>
      <c r="H39" s="40" t="s">
        <v>46</v>
      </c>
      <c r="I39">
        <v>1</v>
      </c>
      <c r="J39" s="9">
        <v>0.8</v>
      </c>
      <c r="K39">
        <v>2</v>
      </c>
      <c r="L39" s="40">
        <v>1</v>
      </c>
    </row>
    <row r="40" spans="1:19" x14ac:dyDescent="0.25">
      <c r="A40" s="40" t="s">
        <v>184</v>
      </c>
      <c r="B40" s="40" t="s">
        <v>219</v>
      </c>
      <c r="C40" s="40" t="s">
        <v>220</v>
      </c>
      <c r="D40" s="40" t="s">
        <v>203</v>
      </c>
      <c r="E40" t="s">
        <v>188</v>
      </c>
      <c r="F40" s="40" t="s">
        <v>10</v>
      </c>
      <c r="G40" s="40" t="s">
        <v>24</v>
      </c>
      <c r="H40" s="40" t="s">
        <v>46</v>
      </c>
      <c r="I40">
        <v>3</v>
      </c>
      <c r="J40" s="9">
        <v>0.27</v>
      </c>
      <c r="K40">
        <v>2</v>
      </c>
      <c r="L40" s="40">
        <v>5</v>
      </c>
    </row>
    <row r="41" spans="1:19" x14ac:dyDescent="0.25">
      <c r="A41" s="40" t="s">
        <v>184</v>
      </c>
      <c r="B41" s="40" t="s">
        <v>219</v>
      </c>
      <c r="C41" s="40" t="s">
        <v>220</v>
      </c>
      <c r="D41" s="40" t="s">
        <v>203</v>
      </c>
      <c r="E41" t="s">
        <v>194</v>
      </c>
      <c r="F41" s="40" t="s">
        <v>10</v>
      </c>
      <c r="G41" s="40" t="s">
        <v>24</v>
      </c>
      <c r="H41" s="40" t="s">
        <v>46</v>
      </c>
      <c r="I41">
        <v>1</v>
      </c>
      <c r="J41" s="9">
        <v>0.28999999999999998</v>
      </c>
      <c r="K41">
        <v>3</v>
      </c>
      <c r="L41" s="40">
        <v>7</v>
      </c>
    </row>
    <row r="42" spans="1:19" x14ac:dyDescent="0.25">
      <c r="A42" s="40" t="s">
        <v>184</v>
      </c>
      <c r="B42" s="40" t="s">
        <v>219</v>
      </c>
      <c r="C42" s="40" t="s">
        <v>220</v>
      </c>
      <c r="D42" s="40" t="s">
        <v>203</v>
      </c>
      <c r="E42" t="s">
        <v>207</v>
      </c>
      <c r="F42" s="40" t="s">
        <v>10</v>
      </c>
      <c r="G42" s="40" t="s">
        <v>24</v>
      </c>
      <c r="H42" s="40" t="s">
        <v>47</v>
      </c>
      <c r="P42" s="9">
        <v>1</v>
      </c>
      <c r="Q42" s="9">
        <v>0.65</v>
      </c>
      <c r="R42" s="40" t="s">
        <v>215</v>
      </c>
      <c r="S42" s="9" t="s">
        <v>215</v>
      </c>
    </row>
    <row r="43" spans="1:19" x14ac:dyDescent="0.25">
      <c r="A43" s="40" t="s">
        <v>184</v>
      </c>
      <c r="B43" s="40" t="s">
        <v>219</v>
      </c>
      <c r="C43" s="40" t="s">
        <v>220</v>
      </c>
      <c r="D43" s="40" t="s">
        <v>203</v>
      </c>
      <c r="E43" s="40" t="s">
        <v>207</v>
      </c>
      <c r="F43" s="40" t="s">
        <v>10</v>
      </c>
      <c r="G43" s="40" t="s">
        <v>24</v>
      </c>
      <c r="H43" s="40" t="s">
        <v>47</v>
      </c>
      <c r="P43" s="9">
        <v>4</v>
      </c>
      <c r="Q43" s="9">
        <v>0.4</v>
      </c>
      <c r="R43" s="40" t="s">
        <v>215</v>
      </c>
      <c r="S43" s="40" t="s">
        <v>215</v>
      </c>
    </row>
    <row r="44" spans="1:19" x14ac:dyDescent="0.25">
      <c r="A44" s="40" t="s">
        <v>184</v>
      </c>
      <c r="B44" s="40" t="s">
        <v>219</v>
      </c>
      <c r="C44" s="40" t="s">
        <v>220</v>
      </c>
      <c r="D44" s="40" t="s">
        <v>203</v>
      </c>
      <c r="E44" s="40" t="s">
        <v>207</v>
      </c>
      <c r="F44" s="40" t="s">
        <v>10</v>
      </c>
      <c r="G44" s="40" t="s">
        <v>24</v>
      </c>
      <c r="H44" s="40" t="s">
        <v>47</v>
      </c>
      <c r="P44" s="9">
        <v>5</v>
      </c>
      <c r="Q44" s="9">
        <v>0.32</v>
      </c>
      <c r="R44" s="40" t="s">
        <v>215</v>
      </c>
      <c r="S44" s="40" t="s">
        <v>215</v>
      </c>
    </row>
    <row r="45" spans="1:19" x14ac:dyDescent="0.25">
      <c r="A45" s="40" t="s">
        <v>184</v>
      </c>
      <c r="B45" s="40" t="s">
        <v>219</v>
      </c>
      <c r="C45" s="40" t="s">
        <v>220</v>
      </c>
      <c r="D45" s="40" t="s">
        <v>203</v>
      </c>
      <c r="E45" s="40" t="s">
        <v>207</v>
      </c>
      <c r="F45" s="40" t="s">
        <v>10</v>
      </c>
      <c r="G45" s="40" t="s">
        <v>24</v>
      </c>
      <c r="H45" s="40" t="s">
        <v>47</v>
      </c>
      <c r="P45" s="9">
        <v>2</v>
      </c>
      <c r="Q45" s="9">
        <v>0.25</v>
      </c>
      <c r="R45" s="40" t="s">
        <v>215</v>
      </c>
      <c r="S45" s="40" t="s">
        <v>215</v>
      </c>
    </row>
    <row r="46" spans="1:19" x14ac:dyDescent="0.25">
      <c r="A46" s="40" t="s">
        <v>184</v>
      </c>
      <c r="B46" s="40" t="s">
        <v>219</v>
      </c>
      <c r="C46" s="40" t="s">
        <v>220</v>
      </c>
      <c r="D46" s="40" t="s">
        <v>203</v>
      </c>
      <c r="E46" s="40" t="s">
        <v>207</v>
      </c>
      <c r="F46" s="40" t="s">
        <v>10</v>
      </c>
      <c r="G46" s="40" t="s">
        <v>24</v>
      </c>
      <c r="H46" s="40" t="s">
        <v>47</v>
      </c>
      <c r="P46" s="9">
        <v>1</v>
      </c>
      <c r="Q46" s="9">
        <v>0.37</v>
      </c>
      <c r="R46" s="40" t="s">
        <v>215</v>
      </c>
      <c r="S46" s="40" t="s">
        <v>215</v>
      </c>
    </row>
    <row r="47" spans="1:19" x14ac:dyDescent="0.25">
      <c r="A47" s="40" t="s">
        <v>184</v>
      </c>
      <c r="B47" s="40" t="s">
        <v>219</v>
      </c>
      <c r="C47" s="40" t="s">
        <v>220</v>
      </c>
      <c r="D47" s="40" t="s">
        <v>203</v>
      </c>
      <c r="E47" s="40" t="s">
        <v>207</v>
      </c>
      <c r="F47" s="40" t="s">
        <v>10</v>
      </c>
      <c r="G47" s="40" t="s">
        <v>24</v>
      </c>
      <c r="H47" s="40" t="s">
        <v>47</v>
      </c>
      <c r="P47" s="9">
        <v>5</v>
      </c>
      <c r="Q47" s="9">
        <v>0.9</v>
      </c>
      <c r="R47" s="40" t="s">
        <v>215</v>
      </c>
      <c r="S47" s="40" t="s">
        <v>215</v>
      </c>
    </row>
    <row r="48" spans="1:19" x14ac:dyDescent="0.25">
      <c r="A48" s="40" t="s">
        <v>184</v>
      </c>
      <c r="B48" s="40" t="s">
        <v>219</v>
      </c>
      <c r="C48" s="40" t="s">
        <v>220</v>
      </c>
      <c r="D48" s="40" t="s">
        <v>203</v>
      </c>
      <c r="E48" t="s">
        <v>187</v>
      </c>
      <c r="F48" t="s">
        <v>11</v>
      </c>
      <c r="G48" s="9" t="s">
        <v>24</v>
      </c>
      <c r="H48" s="9" t="s">
        <v>46</v>
      </c>
      <c r="I48">
        <v>82</v>
      </c>
      <c r="J48" s="9">
        <v>0.5</v>
      </c>
      <c r="K48">
        <v>0</v>
      </c>
      <c r="L48" s="72"/>
    </row>
    <row r="49" spans="1:12" x14ac:dyDescent="0.25">
      <c r="A49" t="s">
        <v>184</v>
      </c>
      <c r="B49" t="s">
        <v>219</v>
      </c>
      <c r="C49" t="s">
        <v>221</v>
      </c>
      <c r="D49" s="9" t="s">
        <v>199</v>
      </c>
      <c r="E49" t="s">
        <v>207</v>
      </c>
      <c r="F49" t="s">
        <v>10</v>
      </c>
      <c r="G49" s="9" t="s">
        <v>24</v>
      </c>
      <c r="H49" s="9" t="s">
        <v>46</v>
      </c>
      <c r="I49">
        <v>2</v>
      </c>
      <c r="J49" s="9">
        <v>0.75</v>
      </c>
      <c r="K49">
        <v>1</v>
      </c>
      <c r="L49" s="40">
        <v>0</v>
      </c>
    </row>
    <row r="50" spans="1:12" x14ac:dyDescent="0.25">
      <c r="A50" s="40" t="s">
        <v>184</v>
      </c>
      <c r="B50" s="40" t="s">
        <v>219</v>
      </c>
      <c r="C50" s="40" t="s">
        <v>221</v>
      </c>
      <c r="D50" s="40" t="s">
        <v>199</v>
      </c>
      <c r="E50" t="s">
        <v>207</v>
      </c>
      <c r="F50" s="40" t="s">
        <v>10</v>
      </c>
      <c r="G50" s="40" t="s">
        <v>24</v>
      </c>
      <c r="H50" s="40" t="s">
        <v>46</v>
      </c>
      <c r="I50">
        <v>6</v>
      </c>
      <c r="J50" s="9">
        <v>0.13</v>
      </c>
      <c r="K50">
        <v>2</v>
      </c>
      <c r="L50" s="40" t="s">
        <v>200</v>
      </c>
    </row>
    <row r="51" spans="1:12" x14ac:dyDescent="0.25">
      <c r="A51" s="40" t="s">
        <v>184</v>
      </c>
      <c r="B51" s="40" t="s">
        <v>219</v>
      </c>
      <c r="C51" s="40" t="s">
        <v>221</v>
      </c>
      <c r="D51" s="40" t="s">
        <v>199</v>
      </c>
      <c r="E51" t="s">
        <v>207</v>
      </c>
      <c r="F51" s="40" t="s">
        <v>10</v>
      </c>
      <c r="G51" s="40" t="s">
        <v>24</v>
      </c>
      <c r="H51" s="40" t="s">
        <v>46</v>
      </c>
      <c r="I51">
        <v>2</v>
      </c>
      <c r="J51" s="9">
        <v>0.17</v>
      </c>
      <c r="K51">
        <v>4</v>
      </c>
      <c r="L51" s="40">
        <v>0</v>
      </c>
    </row>
    <row r="52" spans="1:12" x14ac:dyDescent="0.25">
      <c r="A52" s="40" t="s">
        <v>184</v>
      </c>
      <c r="B52" s="40" t="s">
        <v>219</v>
      </c>
      <c r="C52" s="40" t="s">
        <v>221</v>
      </c>
      <c r="D52" s="40" t="s">
        <v>199</v>
      </c>
      <c r="E52" t="s">
        <v>188</v>
      </c>
      <c r="F52" s="40" t="s">
        <v>10</v>
      </c>
      <c r="G52" s="40" t="s">
        <v>24</v>
      </c>
      <c r="H52" s="40" t="s">
        <v>46</v>
      </c>
      <c r="I52">
        <v>3</v>
      </c>
      <c r="J52" s="9">
        <v>0.7</v>
      </c>
      <c r="K52">
        <v>1</v>
      </c>
      <c r="L52" s="40">
        <v>2</v>
      </c>
    </row>
    <row r="53" spans="1:12" x14ac:dyDescent="0.25">
      <c r="A53" s="40" t="s">
        <v>184</v>
      </c>
      <c r="B53" s="40" t="s">
        <v>219</v>
      </c>
      <c r="C53" s="40" t="s">
        <v>221</v>
      </c>
      <c r="D53" s="40" t="s">
        <v>199</v>
      </c>
      <c r="E53" t="s">
        <v>188</v>
      </c>
      <c r="F53" s="40" t="s">
        <v>10</v>
      </c>
      <c r="G53" s="40" t="s">
        <v>24</v>
      </c>
      <c r="H53" s="40" t="s">
        <v>46</v>
      </c>
      <c r="I53">
        <v>3</v>
      </c>
      <c r="J53" s="9">
        <v>0.2</v>
      </c>
      <c r="K53">
        <v>2</v>
      </c>
      <c r="L53" s="40" t="s">
        <v>200</v>
      </c>
    </row>
    <row r="54" spans="1:12" x14ac:dyDescent="0.25">
      <c r="A54" s="40" t="s">
        <v>184</v>
      </c>
      <c r="B54" s="40" t="s">
        <v>219</v>
      </c>
      <c r="C54" s="40" t="s">
        <v>221</v>
      </c>
      <c r="D54" s="40" t="s">
        <v>199</v>
      </c>
      <c r="E54" t="s">
        <v>188</v>
      </c>
      <c r="F54" s="40" t="s">
        <v>10</v>
      </c>
      <c r="G54" s="40" t="s">
        <v>24</v>
      </c>
      <c r="H54" s="40" t="s">
        <v>46</v>
      </c>
      <c r="I54">
        <v>4</v>
      </c>
      <c r="J54" s="9">
        <v>0.39</v>
      </c>
      <c r="K54">
        <v>3</v>
      </c>
      <c r="L54" s="40">
        <v>1</v>
      </c>
    </row>
    <row r="55" spans="1:12" x14ac:dyDescent="0.25">
      <c r="A55" s="40" t="s">
        <v>184</v>
      </c>
      <c r="B55" s="40" t="s">
        <v>219</v>
      </c>
      <c r="C55" s="40" t="s">
        <v>222</v>
      </c>
      <c r="D55" s="9" t="s">
        <v>201</v>
      </c>
      <c r="E55" t="s">
        <v>188</v>
      </c>
      <c r="F55" t="s">
        <v>10</v>
      </c>
      <c r="G55" s="9" t="s">
        <v>24</v>
      </c>
      <c r="H55" s="9" t="s">
        <v>46</v>
      </c>
      <c r="I55">
        <v>8</v>
      </c>
      <c r="J55" s="9">
        <v>0.95</v>
      </c>
      <c r="K55">
        <v>9</v>
      </c>
      <c r="L55" s="40">
        <v>15</v>
      </c>
    </row>
    <row r="56" spans="1:12" x14ac:dyDescent="0.25">
      <c r="A56" s="40" t="s">
        <v>184</v>
      </c>
      <c r="B56" s="40" t="s">
        <v>219</v>
      </c>
      <c r="C56" s="40" t="s">
        <v>222</v>
      </c>
      <c r="D56" s="40" t="s">
        <v>201</v>
      </c>
      <c r="E56" s="40" t="s">
        <v>188</v>
      </c>
      <c r="F56" s="40" t="s">
        <v>10</v>
      </c>
      <c r="G56" s="40" t="s">
        <v>24</v>
      </c>
      <c r="H56" s="40" t="s">
        <v>46</v>
      </c>
      <c r="I56">
        <v>5</v>
      </c>
      <c r="J56" s="9">
        <v>0.89</v>
      </c>
      <c r="K56">
        <v>8</v>
      </c>
      <c r="L56" s="40">
        <v>15</v>
      </c>
    </row>
    <row r="57" spans="1:12" x14ac:dyDescent="0.25">
      <c r="A57" s="40" t="s">
        <v>184</v>
      </c>
      <c r="B57" s="40" t="s">
        <v>219</v>
      </c>
      <c r="C57" s="40" t="s">
        <v>222</v>
      </c>
      <c r="D57" s="40" t="s">
        <v>201</v>
      </c>
      <c r="E57" s="40" t="s">
        <v>188</v>
      </c>
      <c r="F57" s="40" t="s">
        <v>10</v>
      </c>
      <c r="G57" s="40" t="s">
        <v>24</v>
      </c>
      <c r="H57" s="40" t="s">
        <v>46</v>
      </c>
      <c r="I57">
        <v>6</v>
      </c>
      <c r="J57" s="9">
        <v>1.1000000000000001</v>
      </c>
      <c r="K57">
        <v>10</v>
      </c>
      <c r="L57" s="40">
        <v>14</v>
      </c>
    </row>
    <row r="58" spans="1:12" x14ac:dyDescent="0.25">
      <c r="A58" s="40" t="s">
        <v>184</v>
      </c>
      <c r="B58" s="40" t="s">
        <v>219</v>
      </c>
      <c r="C58" s="40" t="s">
        <v>222</v>
      </c>
      <c r="D58" s="40" t="s">
        <v>201</v>
      </c>
      <c r="E58" s="40" t="s">
        <v>188</v>
      </c>
      <c r="F58" s="40" t="s">
        <v>10</v>
      </c>
      <c r="G58" s="40" t="s">
        <v>24</v>
      </c>
      <c r="H58" s="40" t="s">
        <v>46</v>
      </c>
      <c r="I58">
        <v>2</v>
      </c>
      <c r="J58" s="9">
        <v>0.55000000000000004</v>
      </c>
      <c r="K58">
        <v>5</v>
      </c>
      <c r="L58" s="40">
        <v>6</v>
      </c>
    </row>
    <row r="59" spans="1:12" x14ac:dyDescent="0.25">
      <c r="A59" s="40" t="s">
        <v>184</v>
      </c>
      <c r="B59" s="40" t="s">
        <v>219</v>
      </c>
      <c r="C59" s="40" t="s">
        <v>222</v>
      </c>
      <c r="D59" s="40" t="s">
        <v>201</v>
      </c>
      <c r="E59" s="40" t="s">
        <v>188</v>
      </c>
      <c r="F59" s="40" t="s">
        <v>10</v>
      </c>
      <c r="G59" s="40" t="s">
        <v>24</v>
      </c>
      <c r="H59" s="40" t="s">
        <v>46</v>
      </c>
      <c r="I59">
        <v>4</v>
      </c>
      <c r="J59" s="9">
        <v>0.75</v>
      </c>
      <c r="K59">
        <v>7</v>
      </c>
      <c r="L59" s="40">
        <v>7</v>
      </c>
    </row>
    <row r="60" spans="1:12" x14ac:dyDescent="0.25">
      <c r="A60" s="40" t="s">
        <v>184</v>
      </c>
      <c r="B60" s="40" t="s">
        <v>219</v>
      </c>
      <c r="C60" s="40" t="s">
        <v>222</v>
      </c>
      <c r="D60" s="40" t="s">
        <v>201</v>
      </c>
      <c r="E60" s="40" t="s">
        <v>188</v>
      </c>
      <c r="F60" s="40" t="s">
        <v>10</v>
      </c>
      <c r="G60" s="40" t="s">
        <v>24</v>
      </c>
      <c r="H60" s="40" t="s">
        <v>46</v>
      </c>
      <c r="I60">
        <v>4</v>
      </c>
      <c r="J60" s="9">
        <v>0.12</v>
      </c>
      <c r="K60">
        <v>3</v>
      </c>
      <c r="L60" s="40">
        <v>2</v>
      </c>
    </row>
    <row r="61" spans="1:12" x14ac:dyDescent="0.25">
      <c r="A61" s="40" t="s">
        <v>184</v>
      </c>
      <c r="B61" s="40" t="s">
        <v>219</v>
      </c>
      <c r="C61" s="40" t="s">
        <v>222</v>
      </c>
      <c r="D61" s="40" t="s">
        <v>201</v>
      </c>
      <c r="E61" s="40" t="s">
        <v>188</v>
      </c>
      <c r="F61" s="40" t="s">
        <v>10</v>
      </c>
      <c r="G61" s="40" t="s">
        <v>24</v>
      </c>
      <c r="H61" s="40" t="s">
        <v>46</v>
      </c>
      <c r="I61">
        <v>1</v>
      </c>
      <c r="J61" s="9">
        <v>0.18</v>
      </c>
      <c r="K61">
        <v>4</v>
      </c>
      <c r="L61" s="40">
        <v>4</v>
      </c>
    </row>
    <row r="62" spans="1:12" x14ac:dyDescent="0.25">
      <c r="A62" s="40" t="s">
        <v>184</v>
      </c>
      <c r="B62" s="40" t="s">
        <v>219</v>
      </c>
      <c r="C62" s="40" t="s">
        <v>222</v>
      </c>
      <c r="D62" s="40" t="s">
        <v>201</v>
      </c>
      <c r="E62" s="40" t="s">
        <v>187</v>
      </c>
      <c r="F62" s="40" t="s">
        <v>10</v>
      </c>
      <c r="G62" s="40" t="s">
        <v>24</v>
      </c>
      <c r="H62" s="40" t="s">
        <v>46</v>
      </c>
      <c r="I62">
        <v>2</v>
      </c>
      <c r="J62" s="9">
        <v>1</v>
      </c>
      <c r="K62">
        <v>9</v>
      </c>
      <c r="L62" s="40">
        <v>8</v>
      </c>
    </row>
    <row r="63" spans="1:12" x14ac:dyDescent="0.25">
      <c r="A63" s="40" t="s">
        <v>184</v>
      </c>
      <c r="B63" s="40" t="s">
        <v>219</v>
      </c>
      <c r="C63" s="40" t="s">
        <v>222</v>
      </c>
      <c r="D63" s="40" t="s">
        <v>201</v>
      </c>
      <c r="E63" s="40" t="s">
        <v>187</v>
      </c>
      <c r="F63" s="40" t="s">
        <v>10</v>
      </c>
      <c r="G63" s="40" t="s">
        <v>24</v>
      </c>
      <c r="H63" s="40" t="s">
        <v>46</v>
      </c>
      <c r="I63">
        <v>1</v>
      </c>
      <c r="J63" s="9">
        <v>0.38</v>
      </c>
      <c r="K63">
        <v>5</v>
      </c>
      <c r="L63" s="40">
        <v>6</v>
      </c>
    </row>
    <row r="64" spans="1:12" x14ac:dyDescent="0.25">
      <c r="A64" s="40" t="s">
        <v>184</v>
      </c>
      <c r="B64" s="40" t="s">
        <v>219</v>
      </c>
      <c r="C64" s="40" t="s">
        <v>222</v>
      </c>
      <c r="D64" s="40" t="s">
        <v>201</v>
      </c>
      <c r="E64" s="40" t="s">
        <v>187</v>
      </c>
      <c r="F64" s="40" t="s">
        <v>10</v>
      </c>
      <c r="G64" s="40" t="s">
        <v>24</v>
      </c>
      <c r="H64" s="40" t="s">
        <v>46</v>
      </c>
      <c r="I64">
        <v>1</v>
      </c>
      <c r="J64" s="9">
        <v>0.8</v>
      </c>
      <c r="K64">
        <v>7</v>
      </c>
      <c r="L64" s="40">
        <v>9</v>
      </c>
    </row>
    <row r="65" spans="1:12" x14ac:dyDescent="0.25">
      <c r="A65" s="40" t="s">
        <v>184</v>
      </c>
      <c r="B65" s="40" t="s">
        <v>219</v>
      </c>
      <c r="C65" s="40" t="s">
        <v>222</v>
      </c>
      <c r="D65" s="40" t="s">
        <v>201</v>
      </c>
      <c r="E65" s="40" t="s">
        <v>187</v>
      </c>
      <c r="F65" s="40" t="s">
        <v>10</v>
      </c>
      <c r="G65" s="40" t="s">
        <v>24</v>
      </c>
      <c r="H65" s="40" t="s">
        <v>46</v>
      </c>
      <c r="I65">
        <v>2</v>
      </c>
      <c r="J65" s="9">
        <v>0.06</v>
      </c>
      <c r="K65">
        <v>2</v>
      </c>
      <c r="L65" s="40">
        <v>2</v>
      </c>
    </row>
    <row r="66" spans="1:12" x14ac:dyDescent="0.25">
      <c r="A66" s="40" t="s">
        <v>184</v>
      </c>
      <c r="B66" s="40" t="s">
        <v>219</v>
      </c>
      <c r="C66" t="s">
        <v>223</v>
      </c>
      <c r="D66" s="9" t="s">
        <v>203</v>
      </c>
      <c r="E66" t="s">
        <v>188</v>
      </c>
      <c r="F66" t="s">
        <v>10</v>
      </c>
      <c r="G66" s="9" t="s">
        <v>24</v>
      </c>
      <c r="H66" s="9" t="s">
        <v>46</v>
      </c>
      <c r="I66">
        <v>2</v>
      </c>
      <c r="J66" s="9">
        <v>3.5000000000000003E-2</v>
      </c>
      <c r="K66">
        <v>0</v>
      </c>
      <c r="L66" s="40">
        <v>2</v>
      </c>
    </row>
    <row r="67" spans="1:12" x14ac:dyDescent="0.25">
      <c r="A67" s="40" t="s">
        <v>184</v>
      </c>
      <c r="B67" s="40" t="s">
        <v>219</v>
      </c>
      <c r="C67" t="s">
        <v>223</v>
      </c>
      <c r="D67" s="9" t="s">
        <v>203</v>
      </c>
      <c r="E67" s="40" t="s">
        <v>188</v>
      </c>
      <c r="F67" s="40" t="s">
        <v>10</v>
      </c>
      <c r="G67" s="40" t="s">
        <v>24</v>
      </c>
      <c r="H67" s="40" t="s">
        <v>46</v>
      </c>
      <c r="I67">
        <v>1</v>
      </c>
      <c r="J67" s="9">
        <v>0.35</v>
      </c>
      <c r="K67">
        <v>35</v>
      </c>
      <c r="L67" s="40">
        <v>6</v>
      </c>
    </row>
    <row r="68" spans="1:12" x14ac:dyDescent="0.25">
      <c r="A68" s="40" t="s">
        <v>184</v>
      </c>
      <c r="B68" s="40" t="s">
        <v>219</v>
      </c>
      <c r="C68" s="40" t="s">
        <v>223</v>
      </c>
      <c r="D68" s="40" t="s">
        <v>203</v>
      </c>
      <c r="E68" t="s">
        <v>187</v>
      </c>
      <c r="F68" t="s">
        <v>11</v>
      </c>
      <c r="G68" s="9" t="s">
        <v>24</v>
      </c>
      <c r="H68" s="9" t="s">
        <v>46</v>
      </c>
      <c r="I68">
        <v>1</v>
      </c>
      <c r="J68" s="9">
        <v>7.0000000000000007E-2</v>
      </c>
      <c r="K68">
        <v>0</v>
      </c>
      <c r="L68" s="40">
        <v>0</v>
      </c>
    </row>
    <row r="69" spans="1:12" x14ac:dyDescent="0.25">
      <c r="A69" s="40" t="s">
        <v>184</v>
      </c>
      <c r="B69" s="40" t="s">
        <v>219</v>
      </c>
      <c r="C69" t="s">
        <v>225</v>
      </c>
      <c r="D69" s="9" t="s">
        <v>199</v>
      </c>
      <c r="E69" t="s">
        <v>188</v>
      </c>
      <c r="F69" t="s">
        <v>10</v>
      </c>
      <c r="G69" s="9" t="s">
        <v>24</v>
      </c>
      <c r="H69" s="40" t="s">
        <v>46</v>
      </c>
      <c r="I69">
        <v>1</v>
      </c>
      <c r="J69" s="9">
        <v>1.4</v>
      </c>
      <c r="K69">
        <v>5</v>
      </c>
      <c r="L69" s="40">
        <v>1</v>
      </c>
    </row>
    <row r="70" spans="1:12" x14ac:dyDescent="0.25">
      <c r="A70" s="40" t="s">
        <v>184</v>
      </c>
      <c r="B70" s="40" t="s">
        <v>219</v>
      </c>
      <c r="C70" t="s">
        <v>225</v>
      </c>
      <c r="D70" s="9" t="s">
        <v>199</v>
      </c>
      <c r="E70" t="s">
        <v>188</v>
      </c>
      <c r="F70" t="s">
        <v>10</v>
      </c>
      <c r="G70" s="9" t="s">
        <v>24</v>
      </c>
      <c r="H70" s="40" t="s">
        <v>46</v>
      </c>
      <c r="I70">
        <v>1</v>
      </c>
      <c r="J70" s="9">
        <v>1.1000000000000001</v>
      </c>
      <c r="K70">
        <v>4</v>
      </c>
      <c r="L70" s="40">
        <v>3</v>
      </c>
    </row>
    <row r="71" spans="1:12" x14ac:dyDescent="0.25">
      <c r="A71" t="s">
        <v>184</v>
      </c>
      <c r="B71" t="s">
        <v>227</v>
      </c>
      <c r="C71" t="s">
        <v>228</v>
      </c>
      <c r="D71" s="9" t="s">
        <v>199</v>
      </c>
      <c r="E71" t="s">
        <v>229</v>
      </c>
      <c r="F71" s="40" t="s">
        <v>10</v>
      </c>
      <c r="G71" s="40" t="s">
        <v>24</v>
      </c>
      <c r="H71" s="40" t="s">
        <v>46</v>
      </c>
      <c r="I71">
        <v>6</v>
      </c>
      <c r="J71" s="9">
        <v>0.24</v>
      </c>
      <c r="K71">
        <v>4</v>
      </c>
      <c r="L71" s="40" t="s">
        <v>200</v>
      </c>
    </row>
    <row r="72" spans="1:12" x14ac:dyDescent="0.25">
      <c r="A72" s="40" t="s">
        <v>184</v>
      </c>
      <c r="B72" s="40" t="s">
        <v>227</v>
      </c>
      <c r="C72" s="40" t="s">
        <v>228</v>
      </c>
      <c r="D72" s="40" t="s">
        <v>199</v>
      </c>
      <c r="E72" t="s">
        <v>229</v>
      </c>
      <c r="F72" s="40" t="s">
        <v>10</v>
      </c>
      <c r="G72" s="40" t="s">
        <v>24</v>
      </c>
      <c r="H72" s="40" t="s">
        <v>46</v>
      </c>
      <c r="I72">
        <v>5</v>
      </c>
      <c r="J72" s="9">
        <v>0.53</v>
      </c>
      <c r="K72">
        <v>5</v>
      </c>
      <c r="L72" s="40">
        <v>4</v>
      </c>
    </row>
    <row r="73" spans="1:12" x14ac:dyDescent="0.25">
      <c r="A73" s="40" t="s">
        <v>184</v>
      </c>
      <c r="B73" s="40" t="s">
        <v>227</v>
      </c>
      <c r="C73" s="40" t="s">
        <v>228</v>
      </c>
      <c r="D73" s="40" t="s">
        <v>199</v>
      </c>
      <c r="E73" t="s">
        <v>229</v>
      </c>
      <c r="F73" s="40" t="s">
        <v>10</v>
      </c>
      <c r="G73" s="40" t="s">
        <v>24</v>
      </c>
      <c r="H73" s="40" t="s">
        <v>46</v>
      </c>
      <c r="I73">
        <v>7</v>
      </c>
      <c r="J73" s="9">
        <v>0.55000000000000004</v>
      </c>
      <c r="K73">
        <v>6</v>
      </c>
      <c r="L73" s="40">
        <v>0</v>
      </c>
    </row>
    <row r="74" spans="1:12" x14ac:dyDescent="0.25">
      <c r="A74" s="40" t="s">
        <v>184</v>
      </c>
      <c r="B74" s="40" t="s">
        <v>227</v>
      </c>
      <c r="C74" s="40" t="s">
        <v>228</v>
      </c>
      <c r="D74" s="40" t="s">
        <v>199</v>
      </c>
      <c r="E74" t="s">
        <v>187</v>
      </c>
      <c r="F74" s="40" t="s">
        <v>10</v>
      </c>
      <c r="G74" s="40" t="s">
        <v>24</v>
      </c>
      <c r="H74" s="40" t="s">
        <v>46</v>
      </c>
      <c r="I74">
        <v>18</v>
      </c>
      <c r="J74" s="9">
        <v>0.32</v>
      </c>
      <c r="K74">
        <v>3</v>
      </c>
      <c r="L74" s="40">
        <v>3</v>
      </c>
    </row>
    <row r="75" spans="1:12" x14ac:dyDescent="0.25">
      <c r="A75" s="40" t="s">
        <v>184</v>
      </c>
      <c r="B75" s="40" t="s">
        <v>227</v>
      </c>
      <c r="C75" s="40" t="s">
        <v>228</v>
      </c>
      <c r="D75" s="40" t="s">
        <v>199</v>
      </c>
      <c r="E75" t="s">
        <v>187</v>
      </c>
      <c r="F75" s="40" t="s">
        <v>10</v>
      </c>
      <c r="G75" s="40" t="s">
        <v>24</v>
      </c>
      <c r="H75" s="40" t="s">
        <v>46</v>
      </c>
      <c r="I75">
        <v>15</v>
      </c>
      <c r="J75" s="9">
        <v>0.42</v>
      </c>
      <c r="K75">
        <v>4</v>
      </c>
      <c r="L75" s="40">
        <v>6</v>
      </c>
    </row>
    <row r="76" spans="1:12" x14ac:dyDescent="0.25">
      <c r="A76" s="40" t="s">
        <v>184</v>
      </c>
      <c r="B76" s="40" t="s">
        <v>227</v>
      </c>
      <c r="C76" s="40" t="s">
        <v>228</v>
      </c>
      <c r="D76" s="40" t="s">
        <v>199</v>
      </c>
      <c r="E76" t="s">
        <v>187</v>
      </c>
      <c r="F76" s="40" t="s">
        <v>10</v>
      </c>
      <c r="G76" s="40" t="s">
        <v>24</v>
      </c>
      <c r="H76" s="40" t="s">
        <v>46</v>
      </c>
      <c r="I76" s="40">
        <v>3</v>
      </c>
      <c r="J76" s="40">
        <v>0.6</v>
      </c>
      <c r="K76" s="40">
        <v>5</v>
      </c>
      <c r="L76" s="40">
        <v>8</v>
      </c>
    </row>
    <row r="77" spans="1:12" x14ac:dyDescent="0.25">
      <c r="A77" s="40" t="s">
        <v>184</v>
      </c>
      <c r="B77" s="40" t="s">
        <v>227</v>
      </c>
      <c r="C77" s="40" t="s">
        <v>228</v>
      </c>
      <c r="D77" s="40" t="s">
        <v>199</v>
      </c>
      <c r="E77" t="s">
        <v>187</v>
      </c>
      <c r="F77" s="40" t="s">
        <v>10</v>
      </c>
      <c r="G77" s="40" t="s">
        <v>24</v>
      </c>
      <c r="H77" s="40" t="s">
        <v>46</v>
      </c>
      <c r="I77" s="40">
        <v>12</v>
      </c>
      <c r="J77" s="40">
        <v>0.65</v>
      </c>
      <c r="K77" s="40">
        <v>6</v>
      </c>
      <c r="L77" s="40">
        <v>5</v>
      </c>
    </row>
    <row r="78" spans="1:12" x14ac:dyDescent="0.25">
      <c r="A78" s="40" t="s">
        <v>184</v>
      </c>
      <c r="B78" s="40" t="s">
        <v>227</v>
      </c>
      <c r="C78" s="40" t="s">
        <v>228</v>
      </c>
      <c r="D78" s="40" t="s">
        <v>199</v>
      </c>
      <c r="E78" t="s">
        <v>188</v>
      </c>
      <c r="F78" s="40" t="s">
        <v>10</v>
      </c>
      <c r="G78" s="40" t="s">
        <v>24</v>
      </c>
      <c r="H78" s="40" t="s">
        <v>46</v>
      </c>
      <c r="I78">
        <v>5</v>
      </c>
      <c r="J78" s="9">
        <v>0.15</v>
      </c>
      <c r="K78">
        <v>2</v>
      </c>
      <c r="L78" s="40">
        <v>0</v>
      </c>
    </row>
    <row r="79" spans="1:12" x14ac:dyDescent="0.25">
      <c r="A79" s="40" t="s">
        <v>184</v>
      </c>
      <c r="B79" s="40" t="s">
        <v>227</v>
      </c>
      <c r="C79" s="40" t="s">
        <v>228</v>
      </c>
      <c r="D79" s="40" t="s">
        <v>199</v>
      </c>
      <c r="E79" t="s">
        <v>188</v>
      </c>
      <c r="F79" s="40" t="s">
        <v>10</v>
      </c>
      <c r="G79" s="40" t="s">
        <v>24</v>
      </c>
      <c r="H79" s="40" t="s">
        <v>46</v>
      </c>
      <c r="I79">
        <v>12</v>
      </c>
      <c r="J79" s="9">
        <v>0.42</v>
      </c>
      <c r="K79">
        <v>3</v>
      </c>
      <c r="L79" s="40">
        <v>2</v>
      </c>
    </row>
    <row r="80" spans="1:12" x14ac:dyDescent="0.25">
      <c r="A80" s="40" t="s">
        <v>184</v>
      </c>
      <c r="B80" s="40" t="s">
        <v>227</v>
      </c>
      <c r="C80" s="40" t="s">
        <v>228</v>
      </c>
      <c r="D80" s="40" t="s">
        <v>199</v>
      </c>
      <c r="E80" t="s">
        <v>188</v>
      </c>
      <c r="F80" s="40" t="s">
        <v>10</v>
      </c>
      <c r="G80" s="40" t="s">
        <v>24</v>
      </c>
      <c r="H80" s="40" t="s">
        <v>46</v>
      </c>
      <c r="I80">
        <v>9</v>
      </c>
      <c r="J80" s="9">
        <v>0.72</v>
      </c>
      <c r="K80">
        <v>4</v>
      </c>
      <c r="L80" s="40">
        <v>2</v>
      </c>
    </row>
    <row r="81" spans="1:19" x14ac:dyDescent="0.25">
      <c r="A81" s="40" t="s">
        <v>184</v>
      </c>
      <c r="B81" s="40" t="s">
        <v>227</v>
      </c>
      <c r="C81" s="40" t="s">
        <v>228</v>
      </c>
      <c r="D81" s="40" t="s">
        <v>199</v>
      </c>
      <c r="E81" t="s">
        <v>188</v>
      </c>
      <c r="F81" s="40" t="s">
        <v>10</v>
      </c>
      <c r="G81" s="40" t="s">
        <v>24</v>
      </c>
      <c r="H81" s="40" t="s">
        <v>46</v>
      </c>
      <c r="I81">
        <v>23</v>
      </c>
      <c r="J81" s="9">
        <v>1.38</v>
      </c>
      <c r="K81">
        <v>5</v>
      </c>
      <c r="L81" s="40">
        <v>3</v>
      </c>
    </row>
    <row r="82" spans="1:19" x14ac:dyDescent="0.25">
      <c r="A82" s="40" t="s">
        <v>184</v>
      </c>
      <c r="B82" s="40" t="s">
        <v>227</v>
      </c>
      <c r="C82" s="40" t="s">
        <v>228</v>
      </c>
      <c r="D82" s="40" t="s">
        <v>199</v>
      </c>
      <c r="E82" t="s">
        <v>230</v>
      </c>
      <c r="F82" s="40" t="s">
        <v>10</v>
      </c>
      <c r="G82" s="40" t="s">
        <v>24</v>
      </c>
      <c r="H82" s="40" t="s">
        <v>46</v>
      </c>
      <c r="I82">
        <v>8</v>
      </c>
      <c r="J82" s="9">
        <v>0.49</v>
      </c>
      <c r="K82">
        <v>4</v>
      </c>
      <c r="L82" s="40">
        <v>0</v>
      </c>
    </row>
    <row r="83" spans="1:19" x14ac:dyDescent="0.25">
      <c r="A83" s="40" t="s">
        <v>184</v>
      </c>
      <c r="B83" s="40" t="s">
        <v>227</v>
      </c>
      <c r="C83" s="40" t="s">
        <v>228</v>
      </c>
      <c r="D83" s="40" t="s">
        <v>199</v>
      </c>
      <c r="E83" t="s">
        <v>230</v>
      </c>
      <c r="F83" s="40" t="s">
        <v>10</v>
      </c>
      <c r="G83" s="40" t="s">
        <v>24</v>
      </c>
      <c r="H83" s="40" t="s">
        <v>46</v>
      </c>
      <c r="I83">
        <v>8</v>
      </c>
      <c r="J83" s="9">
        <v>0.46</v>
      </c>
      <c r="K83">
        <v>6</v>
      </c>
      <c r="L83" s="40">
        <v>0</v>
      </c>
    </row>
    <row r="84" spans="1:19" x14ac:dyDescent="0.25">
      <c r="A84" s="40" t="s">
        <v>184</v>
      </c>
      <c r="B84" s="40" t="s">
        <v>227</v>
      </c>
      <c r="C84" s="40" t="s">
        <v>231</v>
      </c>
      <c r="D84" s="40" t="s">
        <v>203</v>
      </c>
      <c r="E84" t="s">
        <v>207</v>
      </c>
      <c r="F84" t="s">
        <v>10</v>
      </c>
      <c r="G84" s="9" t="s">
        <v>24</v>
      </c>
      <c r="H84" s="9" t="s">
        <v>47</v>
      </c>
      <c r="P84" s="9">
        <v>12</v>
      </c>
      <c r="Q84" s="9">
        <v>2.7</v>
      </c>
      <c r="R84" s="9">
        <v>5</v>
      </c>
      <c r="S84" s="9">
        <v>6</v>
      </c>
    </row>
    <row r="85" spans="1:19" x14ac:dyDescent="0.25">
      <c r="A85" s="40" t="s">
        <v>184</v>
      </c>
      <c r="B85" s="40" t="s">
        <v>227</v>
      </c>
      <c r="C85" t="s">
        <v>231</v>
      </c>
      <c r="D85" s="9" t="s">
        <v>203</v>
      </c>
      <c r="E85" t="s">
        <v>192</v>
      </c>
      <c r="F85" t="s">
        <v>11</v>
      </c>
      <c r="G85" s="9" t="s">
        <v>24</v>
      </c>
      <c r="H85" s="9" t="s">
        <v>47</v>
      </c>
      <c r="P85" s="9">
        <v>2</v>
      </c>
      <c r="Q85" s="9">
        <v>2.9</v>
      </c>
      <c r="R85" s="9">
        <v>4</v>
      </c>
      <c r="S85" s="9">
        <v>7</v>
      </c>
    </row>
    <row r="86" spans="1:19" x14ac:dyDescent="0.25">
      <c r="A86" s="40" t="s">
        <v>184</v>
      </c>
      <c r="B86" s="40" t="s">
        <v>227</v>
      </c>
      <c r="C86" s="40" t="s">
        <v>233</v>
      </c>
      <c r="D86" s="9" t="s">
        <v>201</v>
      </c>
      <c r="E86" s="40" t="s">
        <v>188</v>
      </c>
      <c r="F86" s="40" t="s">
        <v>10</v>
      </c>
      <c r="G86" s="40" t="s">
        <v>24</v>
      </c>
      <c r="H86" s="40" t="s">
        <v>46</v>
      </c>
      <c r="I86">
        <v>1</v>
      </c>
      <c r="J86" s="9">
        <v>0.42</v>
      </c>
      <c r="K86">
        <v>5</v>
      </c>
      <c r="L86" s="40">
        <v>4</v>
      </c>
    </row>
    <row r="87" spans="1:19" x14ac:dyDescent="0.25">
      <c r="A87" s="40" t="s">
        <v>184</v>
      </c>
      <c r="B87" s="40" t="s">
        <v>227</v>
      </c>
      <c r="C87" s="40" t="s">
        <v>233</v>
      </c>
      <c r="D87" s="40" t="s">
        <v>201</v>
      </c>
      <c r="E87" s="40" t="s">
        <v>188</v>
      </c>
      <c r="F87" s="40" t="s">
        <v>10</v>
      </c>
      <c r="G87" s="40" t="s">
        <v>24</v>
      </c>
      <c r="H87" s="40" t="s">
        <v>46</v>
      </c>
      <c r="I87">
        <v>1</v>
      </c>
      <c r="J87" s="9">
        <v>0.5</v>
      </c>
      <c r="K87">
        <v>8</v>
      </c>
      <c r="L87" s="40">
        <v>8</v>
      </c>
    </row>
    <row r="88" spans="1:19" x14ac:dyDescent="0.25">
      <c r="A88" s="40" t="s">
        <v>184</v>
      </c>
      <c r="B88" s="40" t="s">
        <v>227</v>
      </c>
      <c r="C88" s="40" t="s">
        <v>233</v>
      </c>
      <c r="D88" s="40" t="s">
        <v>201</v>
      </c>
      <c r="E88" s="40" t="s">
        <v>188</v>
      </c>
      <c r="F88" s="40" t="s">
        <v>11</v>
      </c>
      <c r="G88" s="40" t="s">
        <v>24</v>
      </c>
      <c r="H88" s="40" t="s">
        <v>46</v>
      </c>
      <c r="I88">
        <v>4</v>
      </c>
      <c r="J88" s="9">
        <v>0.04</v>
      </c>
      <c r="K88">
        <v>1</v>
      </c>
      <c r="L88" s="40">
        <v>0</v>
      </c>
    </row>
    <row r="89" spans="1:19" x14ac:dyDescent="0.25">
      <c r="A89" t="s">
        <v>184</v>
      </c>
      <c r="B89" t="s">
        <v>227</v>
      </c>
      <c r="C89" t="s">
        <v>234</v>
      </c>
      <c r="D89" s="9" t="s">
        <v>199</v>
      </c>
      <c r="E89" t="s">
        <v>207</v>
      </c>
      <c r="F89" t="s">
        <v>10</v>
      </c>
      <c r="G89" s="40" t="s">
        <v>24</v>
      </c>
      <c r="H89" s="40" t="s">
        <v>46</v>
      </c>
      <c r="I89">
        <v>2</v>
      </c>
      <c r="J89" s="9">
        <v>0.1</v>
      </c>
      <c r="K89">
        <v>1</v>
      </c>
      <c r="L89" s="40">
        <v>0</v>
      </c>
    </row>
    <row r="90" spans="1:19" x14ac:dyDescent="0.25">
      <c r="A90" s="40" t="s">
        <v>184</v>
      </c>
      <c r="B90" s="40" t="s">
        <v>227</v>
      </c>
      <c r="C90" s="40" t="s">
        <v>234</v>
      </c>
      <c r="D90" s="40" t="s">
        <v>199</v>
      </c>
      <c r="E90" t="s">
        <v>207</v>
      </c>
      <c r="F90" s="40" t="s">
        <v>10</v>
      </c>
      <c r="G90" s="40" t="s">
        <v>24</v>
      </c>
      <c r="H90" s="40" t="s">
        <v>46</v>
      </c>
      <c r="I90">
        <v>1</v>
      </c>
      <c r="J90" s="9">
        <v>0.3</v>
      </c>
      <c r="K90">
        <v>4</v>
      </c>
      <c r="L90" s="40">
        <v>0</v>
      </c>
    </row>
    <row r="91" spans="1:19" x14ac:dyDescent="0.25">
      <c r="A91" s="40" t="s">
        <v>184</v>
      </c>
      <c r="B91" s="40" t="s">
        <v>227</v>
      </c>
      <c r="C91" s="40" t="s">
        <v>234</v>
      </c>
      <c r="D91" s="40" t="s">
        <v>199</v>
      </c>
      <c r="E91" t="s">
        <v>207</v>
      </c>
      <c r="F91" s="40" t="s">
        <v>10</v>
      </c>
      <c r="G91" s="40" t="s">
        <v>24</v>
      </c>
      <c r="H91" s="40" t="s">
        <v>46</v>
      </c>
      <c r="I91">
        <v>1</v>
      </c>
      <c r="J91" s="9">
        <v>0.62</v>
      </c>
      <c r="K91">
        <v>5</v>
      </c>
      <c r="L91" s="40">
        <v>0</v>
      </c>
    </row>
    <row r="92" spans="1:19" x14ac:dyDescent="0.25">
      <c r="A92" s="40" t="s">
        <v>184</v>
      </c>
      <c r="B92" s="40" t="s">
        <v>227</v>
      </c>
      <c r="C92" s="40" t="s">
        <v>234</v>
      </c>
      <c r="D92" s="40" t="s">
        <v>199</v>
      </c>
      <c r="E92" t="s">
        <v>188</v>
      </c>
      <c r="F92" s="40" t="s">
        <v>10</v>
      </c>
      <c r="G92" s="40" t="s">
        <v>24</v>
      </c>
      <c r="H92" s="40" t="s">
        <v>46</v>
      </c>
      <c r="I92">
        <v>2</v>
      </c>
      <c r="J92" s="9">
        <v>0.48</v>
      </c>
      <c r="K92">
        <v>3</v>
      </c>
      <c r="L92" s="40">
        <v>2.5</v>
      </c>
    </row>
    <row r="93" spans="1:19" x14ac:dyDescent="0.25">
      <c r="A93" s="40" t="s">
        <v>184</v>
      </c>
      <c r="B93" s="40" t="s">
        <v>227</v>
      </c>
      <c r="C93" s="40" t="s">
        <v>234</v>
      </c>
      <c r="D93" s="40" t="s">
        <v>199</v>
      </c>
      <c r="E93" t="s">
        <v>187</v>
      </c>
      <c r="F93" s="40" t="s">
        <v>10</v>
      </c>
      <c r="G93" s="40" t="s">
        <v>24</v>
      </c>
      <c r="H93" s="40" t="s">
        <v>46</v>
      </c>
      <c r="I93">
        <v>2</v>
      </c>
      <c r="J93" s="9">
        <v>0.26</v>
      </c>
      <c r="K93">
        <v>5</v>
      </c>
      <c r="L93" s="40">
        <v>0</v>
      </c>
    </row>
    <row r="94" spans="1:19" x14ac:dyDescent="0.25">
      <c r="A94" s="40" t="s">
        <v>184</v>
      </c>
      <c r="B94" s="40" t="s">
        <v>227</v>
      </c>
      <c r="C94" t="s">
        <v>235</v>
      </c>
      <c r="D94" s="9" t="s">
        <v>203</v>
      </c>
      <c r="E94" t="s">
        <v>187</v>
      </c>
      <c r="F94" t="s">
        <v>10</v>
      </c>
      <c r="G94" s="9" t="s">
        <v>24</v>
      </c>
      <c r="H94" s="9" t="s">
        <v>46</v>
      </c>
      <c r="I94">
        <v>17</v>
      </c>
      <c r="J94" s="9">
        <v>7.0000000000000007E-2</v>
      </c>
      <c r="K94">
        <v>0</v>
      </c>
      <c r="L94" s="40">
        <v>0</v>
      </c>
    </row>
    <row r="95" spans="1:19" x14ac:dyDescent="0.25">
      <c r="A95" s="40" t="s">
        <v>184</v>
      </c>
      <c r="B95" s="40" t="s">
        <v>227</v>
      </c>
      <c r="C95" s="40" t="s">
        <v>235</v>
      </c>
      <c r="D95" s="40" t="s">
        <v>203</v>
      </c>
      <c r="E95" t="s">
        <v>236</v>
      </c>
      <c r="F95" t="s">
        <v>10</v>
      </c>
      <c r="G95" s="9" t="s">
        <v>24</v>
      </c>
      <c r="H95" s="9" t="s">
        <v>46</v>
      </c>
      <c r="I95">
        <v>7</v>
      </c>
      <c r="J95" s="9">
        <v>0.08</v>
      </c>
      <c r="K95">
        <v>0</v>
      </c>
      <c r="L95" s="40">
        <v>0</v>
      </c>
    </row>
    <row r="96" spans="1:19" x14ac:dyDescent="0.25">
      <c r="A96" s="40" t="s">
        <v>184</v>
      </c>
      <c r="B96" s="40" t="s">
        <v>227</v>
      </c>
      <c r="C96" s="40" t="s">
        <v>235</v>
      </c>
      <c r="D96" s="40" t="s">
        <v>203</v>
      </c>
      <c r="E96" t="s">
        <v>236</v>
      </c>
      <c r="F96" t="s">
        <v>10</v>
      </c>
      <c r="G96" s="9" t="s">
        <v>24</v>
      </c>
      <c r="H96" s="9" t="s">
        <v>46</v>
      </c>
      <c r="I96">
        <v>1</v>
      </c>
      <c r="J96" s="9">
        <v>0.09</v>
      </c>
      <c r="K96">
        <v>2</v>
      </c>
      <c r="L96" s="40">
        <v>6</v>
      </c>
    </row>
    <row r="97" spans="1:12" x14ac:dyDescent="0.25">
      <c r="A97" s="40" t="s">
        <v>184</v>
      </c>
      <c r="B97" s="40" t="s">
        <v>227</v>
      </c>
      <c r="C97" s="40" t="s">
        <v>235</v>
      </c>
      <c r="D97" s="40" t="s">
        <v>203</v>
      </c>
      <c r="E97" t="s">
        <v>236</v>
      </c>
      <c r="F97" t="s">
        <v>10</v>
      </c>
      <c r="G97" s="9" t="s">
        <v>24</v>
      </c>
      <c r="H97" s="9" t="s">
        <v>46</v>
      </c>
      <c r="I97">
        <v>4</v>
      </c>
      <c r="J97" s="9">
        <v>0.21</v>
      </c>
      <c r="K97">
        <v>3</v>
      </c>
      <c r="L97" s="40">
        <v>10</v>
      </c>
    </row>
    <row r="98" spans="1:12" x14ac:dyDescent="0.25">
      <c r="A98" s="40" t="s">
        <v>184</v>
      </c>
      <c r="B98" s="40" t="s">
        <v>227</v>
      </c>
      <c r="C98" s="40" t="s">
        <v>235</v>
      </c>
      <c r="D98" s="40" t="s">
        <v>203</v>
      </c>
      <c r="E98" t="s">
        <v>236</v>
      </c>
      <c r="F98" t="s">
        <v>10</v>
      </c>
      <c r="G98" s="9" t="s">
        <v>24</v>
      </c>
      <c r="H98" s="9" t="s">
        <v>46</v>
      </c>
      <c r="I98">
        <v>1</v>
      </c>
      <c r="J98" s="9">
        <v>0.35</v>
      </c>
      <c r="K98">
        <v>5</v>
      </c>
      <c r="L98" s="40">
        <v>12</v>
      </c>
    </row>
    <row r="99" spans="1:12" x14ac:dyDescent="0.25">
      <c r="A99" s="40" t="s">
        <v>184</v>
      </c>
      <c r="B99" s="40" t="s">
        <v>227</v>
      </c>
      <c r="C99" s="40" t="s">
        <v>235</v>
      </c>
      <c r="D99" s="40" t="s">
        <v>203</v>
      </c>
      <c r="E99" t="s">
        <v>193</v>
      </c>
      <c r="F99" t="s">
        <v>11</v>
      </c>
      <c r="G99" s="9" t="s">
        <v>24</v>
      </c>
      <c r="H99" s="9" t="s">
        <v>46</v>
      </c>
      <c r="I99">
        <v>30</v>
      </c>
      <c r="J99" s="9">
        <v>0.06</v>
      </c>
      <c r="K99">
        <v>0</v>
      </c>
      <c r="L99" s="40">
        <v>0</v>
      </c>
    </row>
    <row r="100" spans="1:12" x14ac:dyDescent="0.25">
      <c r="A100" s="40" t="s">
        <v>184</v>
      </c>
      <c r="B100" s="40" t="s">
        <v>227</v>
      </c>
      <c r="C100" s="40" t="s">
        <v>235</v>
      </c>
      <c r="D100" s="40" t="s">
        <v>203</v>
      </c>
      <c r="E100" t="s">
        <v>193</v>
      </c>
      <c r="F100" t="s">
        <v>11</v>
      </c>
      <c r="G100" s="9" t="s">
        <v>24</v>
      </c>
      <c r="H100" s="9" t="s">
        <v>46</v>
      </c>
      <c r="I100">
        <v>8</v>
      </c>
      <c r="J100" s="9">
        <v>7.0000000000000007E-2</v>
      </c>
      <c r="K100">
        <v>0</v>
      </c>
      <c r="L100" s="40">
        <v>0</v>
      </c>
    </row>
    <row r="101" spans="1:12" x14ac:dyDescent="0.25">
      <c r="A101" t="s">
        <v>184</v>
      </c>
      <c r="B101" t="s">
        <v>239</v>
      </c>
      <c r="C101" t="s">
        <v>238</v>
      </c>
      <c r="D101" s="9" t="s">
        <v>201</v>
      </c>
      <c r="E101" t="s">
        <v>188</v>
      </c>
      <c r="F101" t="s">
        <v>10</v>
      </c>
      <c r="G101" s="40" t="s">
        <v>24</v>
      </c>
      <c r="H101" s="40" t="s">
        <v>46</v>
      </c>
      <c r="I101">
        <v>1</v>
      </c>
      <c r="J101" s="9">
        <v>105</v>
      </c>
      <c r="K101">
        <v>9</v>
      </c>
      <c r="L101" s="40">
        <v>8</v>
      </c>
    </row>
    <row r="102" spans="1:12" x14ac:dyDescent="0.25">
      <c r="A102" t="s">
        <v>184</v>
      </c>
      <c r="B102" t="s">
        <v>239</v>
      </c>
      <c r="C102" t="s">
        <v>243</v>
      </c>
      <c r="D102" s="9" t="s">
        <v>199</v>
      </c>
      <c r="E102" t="s">
        <v>188</v>
      </c>
      <c r="F102" t="s">
        <v>10</v>
      </c>
      <c r="G102" s="40" t="s">
        <v>24</v>
      </c>
      <c r="H102" s="40" t="s">
        <v>46</v>
      </c>
      <c r="I102">
        <v>5</v>
      </c>
      <c r="J102" s="9">
        <v>7.0000000000000007E-2</v>
      </c>
      <c r="K102">
        <v>1</v>
      </c>
      <c r="L102" s="40">
        <v>3</v>
      </c>
    </row>
    <row r="103" spans="1:12" x14ac:dyDescent="0.25">
      <c r="A103" s="40" t="s">
        <v>184</v>
      </c>
      <c r="B103" s="40" t="s">
        <v>239</v>
      </c>
      <c r="C103" s="40" t="s">
        <v>243</v>
      </c>
      <c r="D103" s="40" t="s">
        <v>199</v>
      </c>
      <c r="E103" t="s">
        <v>188</v>
      </c>
      <c r="F103" s="40" t="s">
        <v>10</v>
      </c>
      <c r="G103" s="40" t="s">
        <v>24</v>
      </c>
      <c r="H103" s="40" t="s">
        <v>46</v>
      </c>
      <c r="I103">
        <v>10</v>
      </c>
      <c r="J103" s="9">
        <v>0.11</v>
      </c>
      <c r="K103">
        <v>2</v>
      </c>
      <c r="L103" s="40">
        <v>2</v>
      </c>
    </row>
    <row r="104" spans="1:12" x14ac:dyDescent="0.25">
      <c r="A104" s="40" t="s">
        <v>184</v>
      </c>
      <c r="B104" s="40" t="s">
        <v>239</v>
      </c>
      <c r="C104" s="40" t="s">
        <v>243</v>
      </c>
      <c r="D104" s="40" t="s">
        <v>199</v>
      </c>
      <c r="E104" t="s">
        <v>188</v>
      </c>
      <c r="F104" s="40" t="s">
        <v>10</v>
      </c>
      <c r="G104" s="40" t="s">
        <v>24</v>
      </c>
      <c r="H104" s="40" t="s">
        <v>46</v>
      </c>
      <c r="I104">
        <v>3</v>
      </c>
      <c r="J104" s="9">
        <v>0.42</v>
      </c>
      <c r="K104">
        <v>3</v>
      </c>
      <c r="L104" s="40">
        <v>1</v>
      </c>
    </row>
    <row r="105" spans="1:12" x14ac:dyDescent="0.25">
      <c r="A105" s="40" t="s">
        <v>184</v>
      </c>
      <c r="B105" s="40" t="s">
        <v>239</v>
      </c>
      <c r="C105" s="40" t="s">
        <v>243</v>
      </c>
      <c r="D105" s="40" t="s">
        <v>199</v>
      </c>
      <c r="E105" t="s">
        <v>188</v>
      </c>
      <c r="F105" s="40" t="s">
        <v>10</v>
      </c>
      <c r="G105" s="40" t="s">
        <v>24</v>
      </c>
      <c r="H105" s="40" t="s">
        <v>46</v>
      </c>
      <c r="I105">
        <v>3</v>
      </c>
      <c r="J105" s="9">
        <v>0.63</v>
      </c>
      <c r="K105">
        <v>4</v>
      </c>
      <c r="L105" s="40">
        <v>1</v>
      </c>
    </row>
    <row r="106" spans="1:12" x14ac:dyDescent="0.25">
      <c r="A106" s="40" t="s">
        <v>184</v>
      </c>
      <c r="B106" s="40" t="s">
        <v>239</v>
      </c>
      <c r="C106" s="40" t="s">
        <v>243</v>
      </c>
      <c r="D106" s="40" t="s">
        <v>199</v>
      </c>
      <c r="E106" t="s">
        <v>187</v>
      </c>
      <c r="F106" s="40" t="s">
        <v>10</v>
      </c>
      <c r="G106" s="40" t="s">
        <v>24</v>
      </c>
      <c r="H106" s="40" t="s">
        <v>46</v>
      </c>
      <c r="I106">
        <v>25</v>
      </c>
      <c r="J106" s="9">
        <v>0.06</v>
      </c>
      <c r="K106">
        <v>1</v>
      </c>
      <c r="L106" s="40">
        <v>2</v>
      </c>
    </row>
    <row r="107" spans="1:12" x14ac:dyDescent="0.25">
      <c r="A107" s="40" t="s">
        <v>184</v>
      </c>
      <c r="B107" s="40" t="s">
        <v>239</v>
      </c>
      <c r="C107" s="40" t="s">
        <v>243</v>
      </c>
      <c r="D107" s="40" t="s">
        <v>199</v>
      </c>
      <c r="E107" t="s">
        <v>187</v>
      </c>
      <c r="F107" s="40" t="s">
        <v>10</v>
      </c>
      <c r="G107" s="40" t="s">
        <v>24</v>
      </c>
      <c r="H107" s="40" t="s">
        <v>46</v>
      </c>
      <c r="I107">
        <v>22</v>
      </c>
      <c r="J107" s="9">
        <v>0.12</v>
      </c>
      <c r="K107">
        <v>2</v>
      </c>
      <c r="L107" s="40">
        <v>0</v>
      </c>
    </row>
    <row r="108" spans="1:12" x14ac:dyDescent="0.25">
      <c r="A108" s="40" t="s">
        <v>184</v>
      </c>
      <c r="B108" s="40" t="s">
        <v>239</v>
      </c>
      <c r="C108" s="40" t="s">
        <v>243</v>
      </c>
      <c r="D108" s="40" t="s">
        <v>199</v>
      </c>
      <c r="E108" t="s">
        <v>187</v>
      </c>
      <c r="F108" s="40" t="s">
        <v>10</v>
      </c>
      <c r="G108" s="40" t="s">
        <v>24</v>
      </c>
      <c r="H108" s="40" t="s">
        <v>46</v>
      </c>
      <c r="I108">
        <v>37</v>
      </c>
      <c r="J108" s="9">
        <v>0.11</v>
      </c>
      <c r="K108">
        <v>3</v>
      </c>
      <c r="L108" s="40">
        <v>3</v>
      </c>
    </row>
    <row r="109" spans="1:12" x14ac:dyDescent="0.25">
      <c r="A109" s="40" t="s">
        <v>184</v>
      </c>
      <c r="B109" s="40" t="s">
        <v>239</v>
      </c>
      <c r="C109" s="40" t="s">
        <v>243</v>
      </c>
      <c r="D109" s="40" t="s">
        <v>199</v>
      </c>
      <c r="E109" t="s">
        <v>187</v>
      </c>
      <c r="F109" s="40" t="s">
        <v>10</v>
      </c>
      <c r="G109" s="40" t="s">
        <v>24</v>
      </c>
      <c r="H109" s="40" t="s">
        <v>46</v>
      </c>
      <c r="I109">
        <v>5</v>
      </c>
      <c r="J109" s="9">
        <v>0.17</v>
      </c>
      <c r="K109">
        <v>4</v>
      </c>
      <c r="L109" s="40">
        <v>0</v>
      </c>
    </row>
    <row r="110" spans="1:12" x14ac:dyDescent="0.25">
      <c r="A110" s="40" t="s">
        <v>184</v>
      </c>
      <c r="B110" s="40" t="s">
        <v>239</v>
      </c>
      <c r="C110" s="40" t="s">
        <v>243</v>
      </c>
      <c r="D110" s="40" t="s">
        <v>199</v>
      </c>
      <c r="E110" t="s">
        <v>187</v>
      </c>
      <c r="F110" s="40" t="s">
        <v>10</v>
      </c>
      <c r="G110" s="40" t="s">
        <v>24</v>
      </c>
      <c r="H110" s="40" t="s">
        <v>46</v>
      </c>
      <c r="I110">
        <v>1</v>
      </c>
      <c r="J110" s="9">
        <v>0.53</v>
      </c>
      <c r="K110">
        <v>6</v>
      </c>
      <c r="L110" s="40">
        <v>5.5</v>
      </c>
    </row>
    <row r="111" spans="1:12" x14ac:dyDescent="0.25">
      <c r="A111" s="40" t="s">
        <v>184</v>
      </c>
      <c r="B111" s="40" t="s">
        <v>239</v>
      </c>
      <c r="C111" s="40" t="s">
        <v>243</v>
      </c>
      <c r="D111" s="40" t="s">
        <v>199</v>
      </c>
      <c r="E111" t="s">
        <v>207</v>
      </c>
      <c r="F111" s="40" t="s">
        <v>10</v>
      </c>
      <c r="G111" s="40" t="s">
        <v>24</v>
      </c>
      <c r="H111" s="40" t="s">
        <v>46</v>
      </c>
      <c r="I111">
        <v>3</v>
      </c>
      <c r="J111" s="9">
        <v>7.0000000000000007E-2</v>
      </c>
      <c r="K111">
        <v>1</v>
      </c>
      <c r="L111" s="40">
        <v>0</v>
      </c>
    </row>
    <row r="112" spans="1:12" x14ac:dyDescent="0.25">
      <c r="A112" s="40" t="s">
        <v>184</v>
      </c>
      <c r="B112" s="40" t="s">
        <v>239</v>
      </c>
      <c r="C112" s="40" t="s">
        <v>243</v>
      </c>
      <c r="D112" s="40" t="s">
        <v>199</v>
      </c>
      <c r="E112" t="s">
        <v>229</v>
      </c>
      <c r="F112" s="40" t="s">
        <v>10</v>
      </c>
      <c r="G112" s="40" t="s">
        <v>24</v>
      </c>
      <c r="H112" s="40" t="s">
        <v>46</v>
      </c>
      <c r="I112">
        <v>1</v>
      </c>
      <c r="J112" s="9">
        <v>0.08</v>
      </c>
      <c r="K112">
        <v>2</v>
      </c>
      <c r="L112" s="40">
        <v>0</v>
      </c>
    </row>
    <row r="113" spans="1:15" x14ac:dyDescent="0.25">
      <c r="A113" s="40" t="s">
        <v>184</v>
      </c>
      <c r="B113" s="40" t="s">
        <v>239</v>
      </c>
      <c r="C113" s="40" t="s">
        <v>243</v>
      </c>
      <c r="D113" s="40" t="s">
        <v>199</v>
      </c>
      <c r="E113" t="s">
        <v>212</v>
      </c>
      <c r="F113" s="40" t="s">
        <v>10</v>
      </c>
      <c r="G113" s="40" t="s">
        <v>24</v>
      </c>
      <c r="H113" s="40" t="s">
        <v>46</v>
      </c>
      <c r="I113">
        <v>1</v>
      </c>
      <c r="J113" s="9">
        <v>0.17</v>
      </c>
      <c r="K113">
        <v>4</v>
      </c>
    </row>
    <row r="114" spans="1:15" x14ac:dyDescent="0.25">
      <c r="A114" s="40" t="s">
        <v>184</v>
      </c>
      <c r="B114" s="40" t="s">
        <v>239</v>
      </c>
      <c r="C114" s="40" t="s">
        <v>244</v>
      </c>
      <c r="D114" s="40" t="s">
        <v>203</v>
      </c>
      <c r="E114" t="s">
        <v>188</v>
      </c>
      <c r="F114" t="s">
        <v>10</v>
      </c>
      <c r="G114" s="9" t="s">
        <v>24</v>
      </c>
      <c r="H114" s="9" t="s">
        <v>46</v>
      </c>
      <c r="I114">
        <v>7</v>
      </c>
      <c r="J114" s="9">
        <v>0.14000000000000001</v>
      </c>
      <c r="K114">
        <v>0</v>
      </c>
      <c r="L114" s="40">
        <v>0</v>
      </c>
    </row>
    <row r="115" spans="1:15" x14ac:dyDescent="0.25">
      <c r="A115" s="40" t="s">
        <v>184</v>
      </c>
      <c r="B115" s="40" t="s">
        <v>239</v>
      </c>
      <c r="C115" s="40" t="s">
        <v>244</v>
      </c>
      <c r="D115" s="40" t="s">
        <v>203</v>
      </c>
      <c r="E115" s="40" t="s">
        <v>188</v>
      </c>
      <c r="F115" s="40" t="s">
        <v>10</v>
      </c>
      <c r="G115" s="40" t="s">
        <v>24</v>
      </c>
      <c r="H115" s="40" t="s">
        <v>46</v>
      </c>
      <c r="I115">
        <v>4</v>
      </c>
      <c r="J115" s="9">
        <v>0.14000000000000001</v>
      </c>
      <c r="K115">
        <v>1</v>
      </c>
      <c r="L115" s="40">
        <v>5</v>
      </c>
    </row>
    <row r="116" spans="1:15" x14ac:dyDescent="0.25">
      <c r="A116" s="40" t="s">
        <v>184</v>
      </c>
      <c r="B116" s="40" t="s">
        <v>239</v>
      </c>
      <c r="C116" s="40" t="s">
        <v>244</v>
      </c>
      <c r="D116" s="40" t="s">
        <v>203</v>
      </c>
      <c r="E116" s="40" t="s">
        <v>188</v>
      </c>
      <c r="F116" s="40" t="s">
        <v>10</v>
      </c>
      <c r="G116" s="40" t="s">
        <v>24</v>
      </c>
      <c r="H116" s="40" t="s">
        <v>46</v>
      </c>
      <c r="I116">
        <v>2</v>
      </c>
      <c r="J116" s="9">
        <v>0.2</v>
      </c>
      <c r="K116">
        <v>2</v>
      </c>
      <c r="L116" s="40">
        <v>6</v>
      </c>
    </row>
    <row r="117" spans="1:15" x14ac:dyDescent="0.25">
      <c r="A117" s="40" t="s">
        <v>184</v>
      </c>
      <c r="B117" s="40" t="s">
        <v>239</v>
      </c>
      <c r="C117" s="40" t="s">
        <v>244</v>
      </c>
      <c r="D117" s="40" t="s">
        <v>203</v>
      </c>
      <c r="E117" s="40" t="s">
        <v>188</v>
      </c>
      <c r="F117" s="40" t="s">
        <v>10</v>
      </c>
      <c r="G117" s="40" t="s">
        <v>24</v>
      </c>
      <c r="H117" s="40" t="s">
        <v>46</v>
      </c>
      <c r="I117">
        <v>4</v>
      </c>
      <c r="J117" s="9">
        <v>0.65</v>
      </c>
      <c r="K117">
        <v>3</v>
      </c>
      <c r="L117" s="40">
        <v>10</v>
      </c>
    </row>
    <row r="118" spans="1:15" x14ac:dyDescent="0.25">
      <c r="A118" s="40" t="s">
        <v>184</v>
      </c>
      <c r="B118" s="40" t="s">
        <v>239</v>
      </c>
      <c r="C118" s="40" t="s">
        <v>244</v>
      </c>
      <c r="D118" s="40" t="s">
        <v>203</v>
      </c>
      <c r="E118" s="40" t="s">
        <v>188</v>
      </c>
      <c r="F118" s="40" t="s">
        <v>10</v>
      </c>
      <c r="G118" s="40" t="s">
        <v>24</v>
      </c>
      <c r="H118" s="40" t="s">
        <v>46</v>
      </c>
      <c r="I118">
        <v>7</v>
      </c>
      <c r="J118" s="9">
        <v>1.1000000000000001</v>
      </c>
      <c r="K118">
        <v>4</v>
      </c>
      <c r="L118" s="40">
        <v>20</v>
      </c>
    </row>
    <row r="119" spans="1:15" x14ac:dyDescent="0.25">
      <c r="A119" s="40" t="s">
        <v>184</v>
      </c>
      <c r="B119" s="40" t="s">
        <v>239</v>
      </c>
      <c r="C119" s="40" t="s">
        <v>244</v>
      </c>
      <c r="D119" s="40" t="s">
        <v>203</v>
      </c>
      <c r="E119" t="s">
        <v>187</v>
      </c>
      <c r="F119" s="40" t="s">
        <v>10</v>
      </c>
      <c r="G119" s="40" t="s">
        <v>24</v>
      </c>
      <c r="H119" s="40" t="s">
        <v>46</v>
      </c>
      <c r="I119">
        <v>3</v>
      </c>
      <c r="J119" s="9">
        <v>0.05</v>
      </c>
      <c r="K119">
        <v>0</v>
      </c>
      <c r="L119" s="40">
        <v>0</v>
      </c>
    </row>
    <row r="120" spans="1:15" x14ac:dyDescent="0.25">
      <c r="A120" s="40" t="s">
        <v>184</v>
      </c>
      <c r="B120" s="40" t="s">
        <v>239</v>
      </c>
      <c r="C120" s="40" t="s">
        <v>244</v>
      </c>
      <c r="D120" s="40" t="s">
        <v>203</v>
      </c>
      <c r="E120" s="40" t="s">
        <v>187</v>
      </c>
      <c r="F120" s="40" t="s">
        <v>10</v>
      </c>
      <c r="G120" s="40" t="s">
        <v>24</v>
      </c>
      <c r="H120" s="40" t="s">
        <v>46</v>
      </c>
      <c r="I120">
        <v>1</v>
      </c>
      <c r="J120" s="9">
        <v>0.06</v>
      </c>
      <c r="K120">
        <v>2</v>
      </c>
      <c r="L120" s="40">
        <v>1</v>
      </c>
    </row>
    <row r="121" spans="1:15" x14ac:dyDescent="0.25">
      <c r="A121" s="40" t="s">
        <v>184</v>
      </c>
      <c r="B121" s="40" t="s">
        <v>239</v>
      </c>
      <c r="C121" s="40" t="s">
        <v>244</v>
      </c>
      <c r="D121" s="40" t="s">
        <v>203</v>
      </c>
      <c r="E121" s="40" t="s">
        <v>187</v>
      </c>
      <c r="F121" s="40" t="s">
        <v>10</v>
      </c>
      <c r="G121" s="40" t="s">
        <v>24</v>
      </c>
      <c r="H121" s="40" t="s">
        <v>46</v>
      </c>
      <c r="I121">
        <v>10</v>
      </c>
      <c r="J121" s="9">
        <v>0.48</v>
      </c>
      <c r="K121">
        <v>5</v>
      </c>
      <c r="L121" s="40">
        <v>5</v>
      </c>
    </row>
    <row r="122" spans="1:15" x14ac:dyDescent="0.25">
      <c r="A122" s="40" t="s">
        <v>184</v>
      </c>
      <c r="B122" s="40" t="s">
        <v>239</v>
      </c>
      <c r="C122" s="40" t="s">
        <v>244</v>
      </c>
      <c r="D122" s="40" t="s">
        <v>203</v>
      </c>
      <c r="E122" s="40" t="s">
        <v>187</v>
      </c>
      <c r="F122" s="40" t="s">
        <v>10</v>
      </c>
      <c r="G122" s="40" t="s">
        <v>24</v>
      </c>
      <c r="H122" s="40" t="s">
        <v>46</v>
      </c>
      <c r="I122">
        <v>6</v>
      </c>
      <c r="J122" s="9">
        <v>0.85</v>
      </c>
      <c r="K122">
        <v>14</v>
      </c>
      <c r="L122" s="40">
        <v>8</v>
      </c>
    </row>
    <row r="123" spans="1:15" x14ac:dyDescent="0.25">
      <c r="A123" s="40" t="s">
        <v>184</v>
      </c>
      <c r="B123" s="40" t="s">
        <v>239</v>
      </c>
      <c r="C123" s="40" t="s">
        <v>244</v>
      </c>
      <c r="D123" s="40" t="s">
        <v>203</v>
      </c>
      <c r="E123" s="40" t="s">
        <v>187</v>
      </c>
      <c r="F123" s="40" t="s">
        <v>10</v>
      </c>
      <c r="G123" s="40" t="s">
        <v>24</v>
      </c>
      <c r="H123" s="40" t="s">
        <v>46</v>
      </c>
      <c r="I123">
        <v>2</v>
      </c>
      <c r="J123" s="9">
        <v>1.1499999999999999</v>
      </c>
      <c r="K123">
        <v>31</v>
      </c>
      <c r="L123" s="40">
        <v>10</v>
      </c>
    </row>
    <row r="124" spans="1:15" x14ac:dyDescent="0.25">
      <c r="A124" s="40" t="s">
        <v>184</v>
      </c>
      <c r="B124" s="40" t="s">
        <v>239</v>
      </c>
      <c r="C124" s="40" t="s">
        <v>244</v>
      </c>
      <c r="D124" s="40" t="s">
        <v>203</v>
      </c>
      <c r="E124" t="s">
        <v>236</v>
      </c>
      <c r="F124" t="s">
        <v>10</v>
      </c>
      <c r="G124" s="9" t="s">
        <v>24</v>
      </c>
      <c r="H124" s="9" t="s">
        <v>45</v>
      </c>
      <c r="M124" s="9" t="s">
        <v>245</v>
      </c>
      <c r="N124" s="9">
        <v>5</v>
      </c>
      <c r="O124" s="9">
        <v>1.5</v>
      </c>
    </row>
    <row r="125" spans="1:15" x14ac:dyDescent="0.25">
      <c r="A125" s="40" t="s">
        <v>184</v>
      </c>
      <c r="B125" s="40" t="s">
        <v>239</v>
      </c>
      <c r="C125" s="40" t="s">
        <v>247</v>
      </c>
      <c r="D125" s="9" t="s">
        <v>201</v>
      </c>
      <c r="E125" t="s">
        <v>187</v>
      </c>
      <c r="F125" s="40" t="s">
        <v>10</v>
      </c>
      <c r="G125" s="40" t="s">
        <v>24</v>
      </c>
      <c r="H125" s="40" t="s">
        <v>46</v>
      </c>
      <c r="I125">
        <v>1</v>
      </c>
      <c r="J125" s="9">
        <v>0.06</v>
      </c>
      <c r="K125">
        <v>1</v>
      </c>
      <c r="L125" s="40">
        <v>2</v>
      </c>
    </row>
    <row r="126" spans="1:15" x14ac:dyDescent="0.25">
      <c r="A126" s="40" t="s">
        <v>184</v>
      </c>
      <c r="B126" s="40" t="s">
        <v>239</v>
      </c>
      <c r="C126" s="40" t="s">
        <v>247</v>
      </c>
      <c r="D126" s="40" t="s">
        <v>201</v>
      </c>
      <c r="E126" s="40" t="s">
        <v>188</v>
      </c>
      <c r="F126" s="40" t="s">
        <v>10</v>
      </c>
      <c r="G126" s="40" t="s">
        <v>24</v>
      </c>
      <c r="H126" s="40" t="s">
        <v>46</v>
      </c>
      <c r="I126">
        <v>2</v>
      </c>
      <c r="J126" s="9">
        <v>7.0000000000000007E-2</v>
      </c>
      <c r="K126">
        <v>1</v>
      </c>
      <c r="L126" s="40">
        <v>2</v>
      </c>
    </row>
    <row r="127" spans="1:15" x14ac:dyDescent="0.25">
      <c r="A127" s="40" t="s">
        <v>184</v>
      </c>
      <c r="B127" s="40" t="s">
        <v>239</v>
      </c>
      <c r="C127" s="40" t="s">
        <v>247</v>
      </c>
      <c r="D127" s="40" t="s">
        <v>201</v>
      </c>
      <c r="E127" s="40" t="s">
        <v>188</v>
      </c>
      <c r="F127" s="40" t="s">
        <v>10</v>
      </c>
      <c r="G127" s="40" t="s">
        <v>24</v>
      </c>
      <c r="H127" s="40" t="s">
        <v>46</v>
      </c>
      <c r="I127">
        <v>1</v>
      </c>
      <c r="J127" s="9">
        <v>0.09</v>
      </c>
      <c r="K127">
        <v>2</v>
      </c>
      <c r="L127" s="40">
        <v>4</v>
      </c>
    </row>
    <row r="128" spans="1:15" x14ac:dyDescent="0.25">
      <c r="A128" s="40" t="s">
        <v>184</v>
      </c>
      <c r="B128" s="40" t="s">
        <v>239</v>
      </c>
      <c r="C128" s="40" t="s">
        <v>247</v>
      </c>
      <c r="D128" s="40" t="s">
        <v>201</v>
      </c>
      <c r="E128" s="40" t="s">
        <v>188</v>
      </c>
      <c r="F128" s="40" t="s">
        <v>10</v>
      </c>
      <c r="G128" s="40" t="s">
        <v>24</v>
      </c>
      <c r="H128" s="40" t="s">
        <v>46</v>
      </c>
      <c r="I128">
        <v>1</v>
      </c>
      <c r="J128" s="9">
        <v>0.18</v>
      </c>
      <c r="K128">
        <v>4</v>
      </c>
      <c r="L128" s="40">
        <v>4</v>
      </c>
    </row>
    <row r="129" spans="1:21" x14ac:dyDescent="0.25">
      <c r="A129" s="40" t="s">
        <v>184</v>
      </c>
      <c r="B129" s="40" t="s">
        <v>239</v>
      </c>
      <c r="C129" s="40" t="s">
        <v>247</v>
      </c>
      <c r="D129" s="40" t="s">
        <v>201</v>
      </c>
      <c r="E129" s="40" t="s">
        <v>207</v>
      </c>
      <c r="F129" s="40" t="s">
        <v>10</v>
      </c>
      <c r="G129" s="40" t="s">
        <v>24</v>
      </c>
      <c r="H129" s="40" t="s">
        <v>46</v>
      </c>
      <c r="I129">
        <v>1</v>
      </c>
      <c r="J129" s="9">
        <v>0.44</v>
      </c>
      <c r="K129">
        <v>7</v>
      </c>
      <c r="L129" s="40">
        <v>7</v>
      </c>
    </row>
    <row r="130" spans="1:21" x14ac:dyDescent="0.25">
      <c r="A130" s="40" t="s">
        <v>184</v>
      </c>
      <c r="B130" s="40" t="s">
        <v>239</v>
      </c>
      <c r="C130" s="40" t="s">
        <v>247</v>
      </c>
      <c r="D130" s="40" t="s">
        <v>201</v>
      </c>
      <c r="E130" s="40" t="s">
        <v>207</v>
      </c>
      <c r="F130" s="40" t="s">
        <v>10</v>
      </c>
      <c r="G130" s="40" t="s">
        <v>24</v>
      </c>
      <c r="H130" s="40" t="s">
        <v>46</v>
      </c>
      <c r="I130">
        <v>2</v>
      </c>
      <c r="J130" s="9">
        <v>1.1499999999999999</v>
      </c>
      <c r="K130">
        <v>15</v>
      </c>
      <c r="L130" s="40">
        <v>2</v>
      </c>
    </row>
    <row r="131" spans="1:21" x14ac:dyDescent="0.25">
      <c r="A131" s="40" t="s">
        <v>184</v>
      </c>
      <c r="B131" s="40" t="s">
        <v>239</v>
      </c>
      <c r="C131" s="40" t="s">
        <v>247</v>
      </c>
      <c r="D131" s="40" t="s">
        <v>201</v>
      </c>
      <c r="E131" s="40" t="s">
        <v>188</v>
      </c>
      <c r="F131" s="40" t="s">
        <v>11</v>
      </c>
      <c r="G131" s="40" t="s">
        <v>24</v>
      </c>
      <c r="H131" s="40" t="s">
        <v>46</v>
      </c>
      <c r="I131">
        <v>1</v>
      </c>
      <c r="J131" s="9">
        <v>4</v>
      </c>
      <c r="K131">
        <v>1</v>
      </c>
      <c r="L131" s="40">
        <v>1</v>
      </c>
    </row>
    <row r="132" spans="1:21" x14ac:dyDescent="0.25">
      <c r="A132" t="s">
        <v>184</v>
      </c>
      <c r="B132" t="s">
        <v>239</v>
      </c>
      <c r="C132" t="s">
        <v>249</v>
      </c>
      <c r="D132" s="9" t="s">
        <v>199</v>
      </c>
      <c r="E132" t="s">
        <v>188</v>
      </c>
      <c r="F132" t="s">
        <v>10</v>
      </c>
      <c r="G132" s="40" t="s">
        <v>24</v>
      </c>
      <c r="H132" s="40" t="s">
        <v>46</v>
      </c>
      <c r="I132">
        <v>1</v>
      </c>
      <c r="J132" s="9">
        <v>0.55000000000000004</v>
      </c>
      <c r="K132">
        <v>4</v>
      </c>
      <c r="L132" s="40">
        <v>2</v>
      </c>
    </row>
    <row r="133" spans="1:21" x14ac:dyDescent="0.25">
      <c r="A133" s="40" t="s">
        <v>184</v>
      </c>
      <c r="B133" s="40" t="s">
        <v>239</v>
      </c>
      <c r="C133" s="40" t="s">
        <v>249</v>
      </c>
      <c r="D133" s="40" t="s">
        <v>199</v>
      </c>
      <c r="E133" t="s">
        <v>188</v>
      </c>
      <c r="F133" s="40" t="s">
        <v>10</v>
      </c>
      <c r="G133" s="40" t="s">
        <v>24</v>
      </c>
      <c r="H133" s="40" t="s">
        <v>46</v>
      </c>
      <c r="I133">
        <v>2</v>
      </c>
      <c r="J133" s="9">
        <v>7.4999999999999997E-2</v>
      </c>
      <c r="K133">
        <v>1</v>
      </c>
      <c r="L133" s="40">
        <v>3</v>
      </c>
    </row>
    <row r="134" spans="1:21" x14ac:dyDescent="0.25">
      <c r="A134" s="40" t="s">
        <v>184</v>
      </c>
      <c r="B134" s="40" t="s">
        <v>239</v>
      </c>
      <c r="C134" s="40" t="s">
        <v>249</v>
      </c>
      <c r="D134" s="40" t="s">
        <v>199</v>
      </c>
      <c r="E134" t="s">
        <v>187</v>
      </c>
      <c r="F134" s="40" t="s">
        <v>10</v>
      </c>
      <c r="G134" s="40" t="s">
        <v>24</v>
      </c>
      <c r="H134" s="40" t="s">
        <v>46</v>
      </c>
      <c r="I134">
        <v>1</v>
      </c>
      <c r="J134" s="9">
        <v>9</v>
      </c>
      <c r="K134">
        <v>1</v>
      </c>
      <c r="L134" s="40">
        <v>4</v>
      </c>
    </row>
    <row r="135" spans="1:21" s="40" customFormat="1" x14ac:dyDescent="0.25">
      <c r="A135" s="40" t="s">
        <v>184</v>
      </c>
      <c r="B135" s="40" t="s">
        <v>239</v>
      </c>
      <c r="C135" s="40" t="s">
        <v>249</v>
      </c>
      <c r="D135" s="40" t="s">
        <v>199</v>
      </c>
      <c r="E135" s="40" t="s">
        <v>207</v>
      </c>
      <c r="F135" s="40" t="s">
        <v>10</v>
      </c>
      <c r="G135" s="40" t="s">
        <v>24</v>
      </c>
      <c r="H135" s="40" t="s">
        <v>47</v>
      </c>
      <c r="P135" s="40">
        <v>13</v>
      </c>
      <c r="Q135" s="40">
        <v>2.6</v>
      </c>
      <c r="R135" s="40">
        <v>2.2999999999999998</v>
      </c>
      <c r="S135" s="40">
        <v>5</v>
      </c>
    </row>
    <row r="136" spans="1:21" x14ac:dyDescent="0.25">
      <c r="A136" s="40" t="s">
        <v>184</v>
      </c>
      <c r="B136" s="40" t="s">
        <v>239</v>
      </c>
      <c r="C136" s="40" t="s">
        <v>249</v>
      </c>
      <c r="D136" s="40" t="s">
        <v>199</v>
      </c>
      <c r="E136" t="s">
        <v>207</v>
      </c>
      <c r="F136" s="40" t="s">
        <v>11</v>
      </c>
      <c r="G136" s="40" t="s">
        <v>24</v>
      </c>
      <c r="H136" s="9" t="s">
        <v>47</v>
      </c>
      <c r="P136" s="9">
        <v>5</v>
      </c>
      <c r="Q136" s="9">
        <v>1.2</v>
      </c>
      <c r="R136" s="9">
        <v>1</v>
      </c>
      <c r="S136" s="9" t="s">
        <v>209</v>
      </c>
    </row>
    <row r="137" spans="1:21" x14ac:dyDescent="0.25">
      <c r="A137" s="40" t="s">
        <v>184</v>
      </c>
      <c r="B137" s="40" t="s">
        <v>239</v>
      </c>
      <c r="C137" s="40" t="s">
        <v>249</v>
      </c>
      <c r="D137" s="40" t="s">
        <v>199</v>
      </c>
      <c r="E137" t="s">
        <v>211</v>
      </c>
      <c r="F137" s="40" t="s">
        <v>10</v>
      </c>
      <c r="G137" s="40" t="s">
        <v>24</v>
      </c>
      <c r="H137" s="9" t="s">
        <v>47</v>
      </c>
      <c r="P137" s="9">
        <v>11</v>
      </c>
      <c r="Q137" s="9">
        <v>1.9</v>
      </c>
      <c r="R137" s="9">
        <v>1</v>
      </c>
      <c r="S137" s="9" t="s">
        <v>209</v>
      </c>
    </row>
    <row r="138" spans="1:21" x14ac:dyDescent="0.25">
      <c r="A138" s="40" t="s">
        <v>184</v>
      </c>
      <c r="B138" s="44" t="s">
        <v>377</v>
      </c>
      <c r="C138" s="40" t="s">
        <v>378</v>
      </c>
      <c r="D138" s="40" t="s">
        <v>203</v>
      </c>
      <c r="E138" s="40" t="s">
        <v>211</v>
      </c>
      <c r="F138" s="40" t="s">
        <v>10</v>
      </c>
      <c r="G138" s="40" t="s">
        <v>24</v>
      </c>
      <c r="H138" s="40" t="s">
        <v>47</v>
      </c>
      <c r="I138" s="40"/>
      <c r="J138" s="40"/>
      <c r="K138" s="40"/>
      <c r="M138" s="10"/>
      <c r="N138" s="40"/>
      <c r="O138" s="40"/>
      <c r="P138" s="10">
        <v>1</v>
      </c>
      <c r="Q138" s="40">
        <v>0.17</v>
      </c>
      <c r="R138" s="10" t="s">
        <v>385</v>
      </c>
      <c r="S138" s="10">
        <v>3</v>
      </c>
      <c r="T138" s="10"/>
      <c r="U138" s="40"/>
    </row>
    <row r="139" spans="1:21" x14ac:dyDescent="0.25">
      <c r="A139" s="40" t="s">
        <v>184</v>
      </c>
      <c r="B139" s="44" t="s">
        <v>377</v>
      </c>
      <c r="C139" s="40" t="s">
        <v>378</v>
      </c>
      <c r="D139" s="40" t="s">
        <v>203</v>
      </c>
      <c r="E139" s="40" t="s">
        <v>211</v>
      </c>
      <c r="F139" s="40" t="s">
        <v>10</v>
      </c>
      <c r="G139" s="40" t="s">
        <v>24</v>
      </c>
      <c r="H139" s="40" t="s">
        <v>47</v>
      </c>
      <c r="I139" s="40"/>
      <c r="J139" s="40"/>
      <c r="K139" s="40"/>
      <c r="M139" s="40"/>
      <c r="N139" s="40"/>
      <c r="O139" s="40"/>
      <c r="P139" s="10">
        <v>6</v>
      </c>
      <c r="Q139" s="40">
        <v>1</v>
      </c>
      <c r="R139" s="10" t="s">
        <v>385</v>
      </c>
      <c r="S139" s="10">
        <v>4</v>
      </c>
      <c r="T139" s="10"/>
      <c r="U139" s="40"/>
    </row>
    <row r="140" spans="1:21" x14ac:dyDescent="0.25">
      <c r="A140" s="40" t="s">
        <v>184</v>
      </c>
      <c r="B140" s="44" t="s">
        <v>377</v>
      </c>
      <c r="C140" s="40" t="s">
        <v>378</v>
      </c>
      <c r="D140" s="40" t="s">
        <v>203</v>
      </c>
      <c r="E140" s="40" t="s">
        <v>211</v>
      </c>
      <c r="F140" s="40" t="s">
        <v>10</v>
      </c>
      <c r="G140" s="40" t="s">
        <v>24</v>
      </c>
      <c r="H140" s="40" t="s">
        <v>47</v>
      </c>
      <c r="I140" s="40"/>
      <c r="J140" s="40"/>
      <c r="K140" s="40"/>
      <c r="M140" s="40"/>
      <c r="N140" s="40"/>
      <c r="O140" s="40"/>
      <c r="P140" s="10" t="s">
        <v>386</v>
      </c>
      <c r="Q140" s="40">
        <v>2.2000000000000002</v>
      </c>
      <c r="R140" s="10" t="s">
        <v>385</v>
      </c>
      <c r="S140" s="10">
        <v>7</v>
      </c>
      <c r="T140" s="10"/>
      <c r="U140" s="40"/>
    </row>
    <row r="141" spans="1:21" x14ac:dyDescent="0.25">
      <c r="A141" s="40" t="s">
        <v>184</v>
      </c>
      <c r="B141" s="44" t="s">
        <v>377</v>
      </c>
      <c r="C141" s="40" t="s">
        <v>378</v>
      </c>
      <c r="D141" s="40" t="s">
        <v>203</v>
      </c>
      <c r="E141" s="40" t="s">
        <v>211</v>
      </c>
      <c r="F141" s="40" t="s">
        <v>10</v>
      </c>
      <c r="G141" s="40" t="s">
        <v>24</v>
      </c>
      <c r="H141" s="40" t="s">
        <v>47</v>
      </c>
      <c r="I141" s="40"/>
      <c r="J141" s="40"/>
      <c r="K141" s="40"/>
      <c r="M141" s="40"/>
      <c r="N141" s="40"/>
      <c r="O141" s="40"/>
      <c r="P141" s="10">
        <v>5</v>
      </c>
      <c r="Q141" s="40">
        <v>0.7</v>
      </c>
      <c r="R141" s="10" t="s">
        <v>385</v>
      </c>
      <c r="S141" s="10">
        <v>4</v>
      </c>
      <c r="T141" s="10"/>
      <c r="U141" s="40"/>
    </row>
    <row r="142" spans="1:21" x14ac:dyDescent="0.25">
      <c r="A142" s="40" t="s">
        <v>184</v>
      </c>
      <c r="B142" s="44" t="s">
        <v>377</v>
      </c>
      <c r="C142" s="40" t="s">
        <v>378</v>
      </c>
      <c r="D142" s="40" t="s">
        <v>203</v>
      </c>
      <c r="E142" s="40" t="s">
        <v>207</v>
      </c>
      <c r="F142" s="40" t="s">
        <v>10</v>
      </c>
      <c r="G142" s="40" t="s">
        <v>24</v>
      </c>
      <c r="H142" s="40" t="s">
        <v>47</v>
      </c>
      <c r="I142" s="40"/>
      <c r="J142" s="40"/>
      <c r="K142" s="40"/>
      <c r="M142" s="40"/>
      <c r="N142" s="10"/>
      <c r="O142" s="40"/>
      <c r="P142" s="10">
        <v>18</v>
      </c>
      <c r="Q142" s="40">
        <v>4</v>
      </c>
      <c r="R142" s="10" t="s">
        <v>385</v>
      </c>
      <c r="S142" s="10">
        <v>6</v>
      </c>
      <c r="T142" s="10"/>
      <c r="U142" s="40"/>
    </row>
    <row r="143" spans="1:21" x14ac:dyDescent="0.25">
      <c r="A143" s="40" t="s">
        <v>184</v>
      </c>
      <c r="B143" s="40" t="s">
        <v>377</v>
      </c>
      <c r="C143" s="40" t="s">
        <v>379</v>
      </c>
      <c r="D143" s="40" t="s">
        <v>201</v>
      </c>
      <c r="E143" s="40" t="s">
        <v>229</v>
      </c>
      <c r="F143" s="40" t="s">
        <v>10</v>
      </c>
      <c r="G143" s="40" t="s">
        <v>24</v>
      </c>
      <c r="H143" s="40" t="s">
        <v>46</v>
      </c>
      <c r="I143" s="40">
        <v>2</v>
      </c>
      <c r="J143" s="40">
        <v>0.5</v>
      </c>
      <c r="K143" s="40">
        <v>6</v>
      </c>
      <c r="L143" s="40">
        <v>4</v>
      </c>
      <c r="M143" s="10"/>
      <c r="N143" s="10"/>
      <c r="O143" s="40"/>
      <c r="P143" s="10"/>
      <c r="Q143" s="40"/>
      <c r="R143" s="40"/>
      <c r="S143" s="10"/>
      <c r="T143" s="10"/>
      <c r="U143" s="40"/>
    </row>
    <row r="144" spans="1:21" x14ac:dyDescent="0.25">
      <c r="A144" s="40" t="s">
        <v>184</v>
      </c>
      <c r="B144" s="40" t="s">
        <v>377</v>
      </c>
      <c r="C144" s="40" t="s">
        <v>379</v>
      </c>
      <c r="D144" s="40" t="s">
        <v>201</v>
      </c>
      <c r="E144" s="40" t="s">
        <v>229</v>
      </c>
      <c r="F144" s="40" t="s">
        <v>10</v>
      </c>
      <c r="G144" s="40" t="s">
        <v>24</v>
      </c>
      <c r="H144" s="40" t="s">
        <v>46</v>
      </c>
      <c r="I144" s="40">
        <v>1</v>
      </c>
      <c r="J144" s="40">
        <v>0.7</v>
      </c>
      <c r="K144" s="40">
        <v>9</v>
      </c>
      <c r="L144" s="40">
        <v>4</v>
      </c>
      <c r="M144" s="10"/>
      <c r="N144" s="10"/>
      <c r="O144" s="40"/>
      <c r="P144" s="10"/>
      <c r="Q144" s="40"/>
      <c r="R144" s="40"/>
      <c r="S144" s="10"/>
      <c r="T144" s="10"/>
      <c r="U144" s="40"/>
    </row>
    <row r="145" spans="1:21" x14ac:dyDescent="0.25">
      <c r="A145" s="40" t="s">
        <v>184</v>
      </c>
      <c r="B145" s="40" t="s">
        <v>377</v>
      </c>
      <c r="C145" s="40" t="s">
        <v>379</v>
      </c>
      <c r="D145" s="40" t="s">
        <v>201</v>
      </c>
      <c r="E145" s="40" t="s">
        <v>188</v>
      </c>
      <c r="F145" s="40" t="s">
        <v>10</v>
      </c>
      <c r="G145" s="40" t="s">
        <v>24</v>
      </c>
      <c r="H145" s="40" t="s">
        <v>46</v>
      </c>
      <c r="I145" s="40">
        <v>4</v>
      </c>
      <c r="J145" s="40">
        <v>0.62</v>
      </c>
      <c r="K145" s="40">
        <v>6</v>
      </c>
      <c r="L145" s="40">
        <v>8</v>
      </c>
      <c r="M145" s="40"/>
      <c r="N145" s="40"/>
      <c r="O145" s="40"/>
      <c r="P145" s="40"/>
      <c r="Q145" s="40"/>
      <c r="R145" s="40"/>
      <c r="S145" s="40"/>
      <c r="T145" s="40"/>
      <c r="U145" s="40"/>
    </row>
    <row r="146" spans="1:21" x14ac:dyDescent="0.25">
      <c r="A146" s="40" t="s">
        <v>184</v>
      </c>
      <c r="B146" s="40" t="s">
        <v>377</v>
      </c>
      <c r="C146" s="40" t="s">
        <v>379</v>
      </c>
      <c r="D146" s="40" t="s">
        <v>201</v>
      </c>
      <c r="E146" s="40" t="s">
        <v>188</v>
      </c>
      <c r="F146" s="40" t="s">
        <v>10</v>
      </c>
      <c r="G146" s="40" t="s">
        <v>24</v>
      </c>
      <c r="H146" s="40" t="s">
        <v>46</v>
      </c>
      <c r="I146" s="40">
        <v>1</v>
      </c>
      <c r="J146" s="40">
        <v>0.8</v>
      </c>
      <c r="K146" s="40">
        <v>9</v>
      </c>
      <c r="L146" s="40">
        <v>5</v>
      </c>
      <c r="M146" s="40"/>
      <c r="N146" s="40"/>
      <c r="O146" s="40"/>
      <c r="P146" s="40"/>
      <c r="Q146" s="40"/>
      <c r="R146" s="40"/>
      <c r="S146" s="40"/>
      <c r="T146" s="40"/>
      <c r="U146" s="40"/>
    </row>
    <row r="147" spans="1:21" x14ac:dyDescent="0.25">
      <c r="A147" s="40" t="s">
        <v>184</v>
      </c>
      <c r="B147" s="40" t="s">
        <v>377</v>
      </c>
      <c r="C147" s="40" t="s">
        <v>379</v>
      </c>
      <c r="D147" s="40" t="s">
        <v>201</v>
      </c>
      <c r="E147" s="40" t="s">
        <v>188</v>
      </c>
      <c r="F147" s="40" t="s">
        <v>10</v>
      </c>
      <c r="G147" s="40" t="s">
        <v>24</v>
      </c>
      <c r="H147" s="40" t="s">
        <v>46</v>
      </c>
      <c r="I147" s="40">
        <v>2</v>
      </c>
      <c r="J147" s="40">
        <v>0.75</v>
      </c>
      <c r="K147" s="40">
        <v>10</v>
      </c>
      <c r="L147" s="40">
        <v>3</v>
      </c>
      <c r="M147" s="40"/>
      <c r="N147" s="40"/>
      <c r="O147" s="40"/>
      <c r="P147" s="40"/>
      <c r="Q147" s="40"/>
      <c r="R147" s="40"/>
      <c r="S147" s="40"/>
      <c r="T147" s="40"/>
      <c r="U147" s="40"/>
    </row>
    <row r="148" spans="1:21" x14ac:dyDescent="0.25">
      <c r="A148" s="40" t="s">
        <v>184</v>
      </c>
      <c r="B148" s="40" t="s">
        <v>377</v>
      </c>
      <c r="C148" s="40" t="s">
        <v>379</v>
      </c>
      <c r="D148" s="40" t="s">
        <v>201</v>
      </c>
      <c r="E148" s="40" t="s">
        <v>188</v>
      </c>
      <c r="F148" s="40" t="s">
        <v>10</v>
      </c>
      <c r="G148" s="40" t="s">
        <v>24</v>
      </c>
      <c r="H148" s="40" t="s">
        <v>46</v>
      </c>
      <c r="I148" s="40">
        <v>4</v>
      </c>
      <c r="J148" s="40">
        <v>1.2</v>
      </c>
      <c r="K148" s="40">
        <v>12</v>
      </c>
      <c r="L148" s="40">
        <v>4</v>
      </c>
      <c r="M148" s="40"/>
      <c r="N148" s="40"/>
      <c r="O148" s="40"/>
      <c r="P148" s="40"/>
      <c r="Q148" s="40"/>
      <c r="R148" s="40"/>
      <c r="S148" s="40"/>
      <c r="T148" s="40"/>
      <c r="U148" s="40"/>
    </row>
    <row r="149" spans="1:21" x14ac:dyDescent="0.25">
      <c r="A149" s="40" t="s">
        <v>184</v>
      </c>
      <c r="B149" s="40" t="s">
        <v>377</v>
      </c>
      <c r="C149" s="40" t="s">
        <v>379</v>
      </c>
      <c r="D149" s="40" t="s">
        <v>201</v>
      </c>
      <c r="E149" s="40" t="s">
        <v>188</v>
      </c>
      <c r="F149" s="40" t="s">
        <v>10</v>
      </c>
      <c r="G149" s="40" t="s">
        <v>24</v>
      </c>
      <c r="H149" s="40" t="s">
        <v>45</v>
      </c>
      <c r="I149" s="40"/>
      <c r="J149" s="40"/>
      <c r="K149" s="40"/>
      <c r="M149" s="40">
        <v>1.8</v>
      </c>
      <c r="N149" s="40">
        <v>13</v>
      </c>
      <c r="O149" s="40">
        <v>0.9</v>
      </c>
      <c r="P149" s="40"/>
      <c r="Q149" s="40"/>
      <c r="R149" s="40"/>
      <c r="S149" s="40"/>
      <c r="T149" s="40"/>
      <c r="U149" s="40"/>
    </row>
    <row r="150" spans="1:21" x14ac:dyDescent="0.25">
      <c r="A150" s="40" t="s">
        <v>184</v>
      </c>
      <c r="B150" s="40" t="s">
        <v>377</v>
      </c>
      <c r="C150" s="40" t="s">
        <v>379</v>
      </c>
      <c r="D150" s="40" t="s">
        <v>201</v>
      </c>
      <c r="E150" s="40" t="s">
        <v>188</v>
      </c>
      <c r="F150" s="40" t="s">
        <v>10</v>
      </c>
      <c r="G150" s="40" t="s">
        <v>24</v>
      </c>
      <c r="H150" s="40" t="s">
        <v>45</v>
      </c>
      <c r="I150" s="40"/>
      <c r="J150" s="40"/>
      <c r="K150" s="40"/>
      <c r="M150" s="40">
        <v>3</v>
      </c>
      <c r="N150" s="40">
        <v>14</v>
      </c>
      <c r="O150" s="40">
        <v>1.37</v>
      </c>
      <c r="P150" s="40"/>
      <c r="Q150" s="40"/>
      <c r="R150" s="40"/>
      <c r="S150" s="40"/>
      <c r="T150" s="40"/>
      <c r="U150" s="40"/>
    </row>
    <row r="151" spans="1:21" x14ac:dyDescent="0.25">
      <c r="A151" s="40" t="s">
        <v>184</v>
      </c>
      <c r="B151" s="40" t="s">
        <v>377</v>
      </c>
      <c r="C151" s="40" t="s">
        <v>380</v>
      </c>
      <c r="D151" s="40" t="s">
        <v>199</v>
      </c>
      <c r="E151" s="40" t="s">
        <v>188</v>
      </c>
      <c r="F151" s="40" t="s">
        <v>10</v>
      </c>
      <c r="G151" s="40" t="s">
        <v>24</v>
      </c>
      <c r="H151" s="40" t="s">
        <v>46</v>
      </c>
      <c r="I151" s="40">
        <v>1</v>
      </c>
      <c r="J151" s="40">
        <v>0.21</v>
      </c>
      <c r="K151" s="40">
        <v>3</v>
      </c>
      <c r="L151" s="40">
        <v>1</v>
      </c>
      <c r="M151" s="40"/>
      <c r="N151" s="40"/>
      <c r="O151" s="40"/>
      <c r="P151" s="40"/>
      <c r="Q151" s="40"/>
      <c r="R151" s="40"/>
      <c r="S151" s="40"/>
      <c r="T151" s="40"/>
      <c r="U151" s="40"/>
    </row>
    <row r="152" spans="1:21" x14ac:dyDescent="0.25">
      <c r="A152" s="40" t="s">
        <v>184</v>
      </c>
      <c r="B152" s="40" t="s">
        <v>377</v>
      </c>
      <c r="C152" s="40" t="s">
        <v>380</v>
      </c>
      <c r="D152" s="40" t="s">
        <v>199</v>
      </c>
      <c r="E152" s="40" t="s">
        <v>188</v>
      </c>
      <c r="F152" s="40" t="s">
        <v>10</v>
      </c>
      <c r="G152" s="40" t="s">
        <v>24</v>
      </c>
      <c r="H152" s="40" t="s">
        <v>46</v>
      </c>
      <c r="I152" s="40">
        <v>5</v>
      </c>
      <c r="J152" s="40">
        <v>0.05</v>
      </c>
      <c r="K152" s="40">
        <v>1</v>
      </c>
      <c r="L152" s="40">
        <v>2</v>
      </c>
      <c r="M152" s="40"/>
      <c r="N152" s="40"/>
      <c r="O152" s="40"/>
      <c r="P152" s="40"/>
      <c r="Q152" s="40"/>
      <c r="R152" s="40"/>
      <c r="S152" s="40"/>
      <c r="T152" s="40"/>
      <c r="U152" s="40"/>
    </row>
    <row r="153" spans="1:21" x14ac:dyDescent="0.25">
      <c r="A153" s="40" t="s">
        <v>184</v>
      </c>
      <c r="B153" s="40" t="s">
        <v>377</v>
      </c>
      <c r="C153" s="40" t="s">
        <v>380</v>
      </c>
      <c r="D153" s="40" t="s">
        <v>199</v>
      </c>
      <c r="E153" s="40" t="s">
        <v>187</v>
      </c>
      <c r="F153" s="40" t="s">
        <v>11</v>
      </c>
      <c r="G153" s="40" t="s">
        <v>24</v>
      </c>
      <c r="H153" s="40" t="s">
        <v>46</v>
      </c>
      <c r="I153" s="40">
        <v>1</v>
      </c>
      <c r="J153" s="40">
        <v>0.04</v>
      </c>
      <c r="K153" s="72"/>
      <c r="L153" s="72"/>
      <c r="M153" s="40"/>
      <c r="N153" s="40"/>
      <c r="O153" s="40"/>
      <c r="P153" s="40"/>
      <c r="Q153" s="40"/>
      <c r="R153" s="40"/>
      <c r="S153" s="40"/>
      <c r="T153" s="40"/>
      <c r="U153" s="40"/>
    </row>
    <row r="154" spans="1:21" x14ac:dyDescent="0.25">
      <c r="A154" s="40" t="s">
        <v>184</v>
      </c>
      <c r="B154" s="40" t="s">
        <v>377</v>
      </c>
      <c r="C154" s="40" t="s">
        <v>380</v>
      </c>
      <c r="D154" s="40" t="s">
        <v>199</v>
      </c>
      <c r="E154" s="40" t="s">
        <v>207</v>
      </c>
      <c r="F154" s="40" t="s">
        <v>10</v>
      </c>
      <c r="G154" s="40" t="s">
        <v>24</v>
      </c>
      <c r="H154" s="40" t="s">
        <v>47</v>
      </c>
      <c r="I154" s="40"/>
      <c r="J154" s="40"/>
      <c r="K154" s="40"/>
      <c r="M154" s="40"/>
      <c r="N154" s="40"/>
      <c r="O154" s="40"/>
      <c r="P154" s="40">
        <v>4</v>
      </c>
      <c r="Q154" s="40">
        <v>2.1</v>
      </c>
      <c r="R154" s="40">
        <v>0.8</v>
      </c>
      <c r="S154" s="40">
        <v>6</v>
      </c>
      <c r="T154" s="40"/>
      <c r="U154" s="40"/>
    </row>
    <row r="155" spans="1:21" x14ac:dyDescent="0.25">
      <c r="A155" s="40" t="s">
        <v>184</v>
      </c>
      <c r="B155" s="40" t="s">
        <v>377</v>
      </c>
      <c r="C155" s="40" t="s">
        <v>381</v>
      </c>
      <c r="D155" s="40" t="s">
        <v>203</v>
      </c>
      <c r="E155" s="40" t="s">
        <v>230</v>
      </c>
      <c r="F155" s="40" t="s">
        <v>10</v>
      </c>
      <c r="G155" s="40" t="s">
        <v>24</v>
      </c>
      <c r="H155" s="40" t="s">
        <v>46</v>
      </c>
      <c r="I155" s="40">
        <v>32</v>
      </c>
      <c r="J155" s="40">
        <v>0.86</v>
      </c>
      <c r="K155" s="40">
        <v>4</v>
      </c>
      <c r="L155" s="40">
        <v>30</v>
      </c>
      <c r="M155" s="40"/>
      <c r="N155" s="40"/>
      <c r="O155" s="40"/>
      <c r="P155" s="40"/>
      <c r="Q155" s="40"/>
      <c r="R155" s="40"/>
      <c r="S155" s="40"/>
      <c r="T155" s="40"/>
      <c r="U155" s="40"/>
    </row>
    <row r="156" spans="1:21" x14ac:dyDescent="0.25">
      <c r="A156" s="40" t="s">
        <v>184</v>
      </c>
      <c r="B156" s="40" t="s">
        <v>377</v>
      </c>
      <c r="C156" s="40" t="s">
        <v>381</v>
      </c>
      <c r="D156" s="40" t="s">
        <v>203</v>
      </c>
      <c r="E156" s="40" t="s">
        <v>230</v>
      </c>
      <c r="F156" s="40" t="s">
        <v>10</v>
      </c>
      <c r="G156" s="40" t="s">
        <v>24</v>
      </c>
      <c r="H156" s="40" t="s">
        <v>46</v>
      </c>
      <c r="I156" s="40">
        <v>6</v>
      </c>
      <c r="J156" s="40">
        <v>0.45</v>
      </c>
      <c r="K156" s="40">
        <v>2</v>
      </c>
      <c r="L156" s="40">
        <v>27</v>
      </c>
      <c r="M156" s="40"/>
      <c r="N156" s="40"/>
      <c r="O156" s="40"/>
      <c r="P156" s="40"/>
      <c r="Q156" s="40"/>
      <c r="R156" s="40"/>
      <c r="S156" s="40"/>
      <c r="T156" s="40"/>
      <c r="U156" s="40"/>
    </row>
    <row r="157" spans="1:21" x14ac:dyDescent="0.25">
      <c r="A157" s="40" t="s">
        <v>184</v>
      </c>
      <c r="B157" s="40" t="s">
        <v>377</v>
      </c>
      <c r="C157" s="40" t="s">
        <v>381</v>
      </c>
      <c r="D157" s="40" t="s">
        <v>203</v>
      </c>
      <c r="E157" s="40" t="s">
        <v>230</v>
      </c>
      <c r="F157" s="40" t="s">
        <v>10</v>
      </c>
      <c r="G157" s="40" t="s">
        <v>24</v>
      </c>
      <c r="H157" s="40" t="s">
        <v>46</v>
      </c>
      <c r="I157" s="40">
        <v>6</v>
      </c>
      <c r="J157" s="40">
        <v>1</v>
      </c>
      <c r="K157" s="40">
        <v>6</v>
      </c>
      <c r="L157" s="40">
        <v>63</v>
      </c>
      <c r="M157" s="40"/>
      <c r="N157" s="40"/>
      <c r="O157" s="40"/>
      <c r="P157" s="40"/>
      <c r="Q157" s="40"/>
      <c r="R157" s="40"/>
      <c r="S157" s="40"/>
      <c r="T157" s="40"/>
      <c r="U157" s="40"/>
    </row>
    <row r="158" spans="1:21" x14ac:dyDescent="0.25">
      <c r="A158" s="40" t="s">
        <v>184</v>
      </c>
      <c r="B158" s="40" t="s">
        <v>377</v>
      </c>
      <c r="C158" s="40" t="s">
        <v>381</v>
      </c>
      <c r="D158" s="40" t="s">
        <v>203</v>
      </c>
      <c r="E158" s="40" t="s">
        <v>187</v>
      </c>
      <c r="F158" s="40" t="s">
        <v>10</v>
      </c>
      <c r="G158" s="40" t="s">
        <v>24</v>
      </c>
      <c r="H158" s="40" t="s">
        <v>46</v>
      </c>
      <c r="I158" s="40">
        <v>3</v>
      </c>
      <c r="J158" s="40">
        <v>0.52</v>
      </c>
      <c r="K158" s="40">
        <v>21</v>
      </c>
      <c r="L158" s="40">
        <v>11</v>
      </c>
      <c r="M158" s="40"/>
      <c r="N158" s="40"/>
      <c r="O158" s="40"/>
      <c r="P158" s="40"/>
      <c r="Q158" s="40"/>
      <c r="R158" s="40"/>
      <c r="S158" s="40"/>
      <c r="T158" s="40"/>
      <c r="U158" s="40"/>
    </row>
    <row r="159" spans="1:21" x14ac:dyDescent="0.25">
      <c r="A159" s="40" t="s">
        <v>184</v>
      </c>
      <c r="B159" s="40" t="s">
        <v>377</v>
      </c>
      <c r="C159" s="40" t="s">
        <v>381</v>
      </c>
      <c r="D159" s="40" t="s">
        <v>203</v>
      </c>
      <c r="E159" s="40" t="s">
        <v>187</v>
      </c>
      <c r="F159" s="40" t="s">
        <v>10</v>
      </c>
      <c r="G159" s="40" t="s">
        <v>24</v>
      </c>
      <c r="H159" s="40" t="s">
        <v>46</v>
      </c>
      <c r="I159" s="40">
        <v>1</v>
      </c>
      <c r="J159" s="40">
        <v>1.1000000000000001</v>
      </c>
      <c r="K159" s="40">
        <v>21</v>
      </c>
      <c r="L159" s="40">
        <v>17</v>
      </c>
      <c r="M159" s="40"/>
      <c r="N159" s="40"/>
      <c r="O159" s="40"/>
      <c r="P159" s="40"/>
      <c r="Q159" s="40"/>
      <c r="R159" s="40"/>
      <c r="S159" s="40"/>
      <c r="T159" s="40"/>
      <c r="U159" s="40"/>
    </row>
    <row r="160" spans="1:21" x14ac:dyDescent="0.25">
      <c r="A160" s="40" t="s">
        <v>184</v>
      </c>
      <c r="B160" s="40" t="s">
        <v>377</v>
      </c>
      <c r="C160" s="40" t="s">
        <v>381</v>
      </c>
      <c r="D160" s="40" t="s">
        <v>203</v>
      </c>
      <c r="E160" s="40" t="s">
        <v>188</v>
      </c>
      <c r="F160" s="40" t="s">
        <v>10</v>
      </c>
      <c r="G160" s="40" t="s">
        <v>24</v>
      </c>
      <c r="H160" s="40" t="s">
        <v>46</v>
      </c>
      <c r="I160" s="40">
        <v>8</v>
      </c>
      <c r="J160" s="40">
        <v>0.73</v>
      </c>
      <c r="K160" s="40">
        <v>4</v>
      </c>
      <c r="L160" s="40">
        <v>55</v>
      </c>
      <c r="M160" s="40"/>
      <c r="N160" s="40"/>
      <c r="O160" s="40"/>
      <c r="P160" s="40"/>
      <c r="Q160" s="40"/>
      <c r="R160" s="40"/>
      <c r="S160" s="40"/>
      <c r="T160" s="40"/>
      <c r="U160" s="40"/>
    </row>
    <row r="161" spans="1:21" x14ac:dyDescent="0.25">
      <c r="A161" s="40" t="s">
        <v>184</v>
      </c>
      <c r="B161" s="40" t="s">
        <v>377</v>
      </c>
      <c r="C161" s="40" t="s">
        <v>381</v>
      </c>
      <c r="D161" s="40" t="s">
        <v>203</v>
      </c>
      <c r="E161" s="40" t="s">
        <v>188</v>
      </c>
      <c r="F161" s="40" t="s">
        <v>10</v>
      </c>
      <c r="G161" s="40" t="s">
        <v>24</v>
      </c>
      <c r="H161" s="40" t="s">
        <v>46</v>
      </c>
      <c r="I161" s="40">
        <v>7</v>
      </c>
      <c r="J161" s="40">
        <v>0.61</v>
      </c>
      <c r="K161" s="40">
        <v>3</v>
      </c>
      <c r="L161" s="40">
        <v>47</v>
      </c>
      <c r="M161" s="40"/>
      <c r="N161" s="40"/>
      <c r="O161" s="40"/>
      <c r="P161" s="40"/>
      <c r="Q161" s="40"/>
      <c r="R161" s="40"/>
      <c r="S161" s="40"/>
      <c r="T161" s="40"/>
      <c r="U161" s="40"/>
    </row>
    <row r="162" spans="1:21" x14ac:dyDescent="0.25">
      <c r="A162" s="40" t="s">
        <v>184</v>
      </c>
      <c r="B162" s="40" t="s">
        <v>377</v>
      </c>
      <c r="C162" s="40" t="s">
        <v>381</v>
      </c>
      <c r="D162" s="40" t="s">
        <v>203</v>
      </c>
      <c r="E162" s="40" t="s">
        <v>188</v>
      </c>
      <c r="F162" s="40" t="s">
        <v>10</v>
      </c>
      <c r="G162" s="40" t="s">
        <v>24</v>
      </c>
      <c r="H162" s="40" t="s">
        <v>46</v>
      </c>
      <c r="I162" s="40">
        <v>2</v>
      </c>
      <c r="J162" s="40">
        <v>0.53</v>
      </c>
      <c r="K162" s="40">
        <v>2</v>
      </c>
      <c r="L162" s="40">
        <v>16</v>
      </c>
      <c r="M162" s="40"/>
      <c r="N162" s="40"/>
      <c r="O162" s="40"/>
      <c r="P162" s="40"/>
      <c r="Q162" s="40"/>
      <c r="R162" s="40"/>
      <c r="S162" s="40"/>
      <c r="T162" s="40"/>
      <c r="U162" s="40"/>
    </row>
    <row r="163" spans="1:21" x14ac:dyDescent="0.25">
      <c r="A163" s="40" t="s">
        <v>184</v>
      </c>
      <c r="B163" s="40" t="s">
        <v>377</v>
      </c>
      <c r="C163" s="40" t="s">
        <v>381</v>
      </c>
      <c r="D163" s="40" t="s">
        <v>203</v>
      </c>
      <c r="E163" s="40" t="s">
        <v>212</v>
      </c>
      <c r="F163" s="40" t="s">
        <v>10</v>
      </c>
      <c r="G163" s="40" t="s">
        <v>24</v>
      </c>
      <c r="H163" s="40" t="s">
        <v>46</v>
      </c>
      <c r="I163" s="40">
        <v>6</v>
      </c>
      <c r="J163" s="40">
        <v>0.55000000000000004</v>
      </c>
      <c r="K163" s="40">
        <v>4</v>
      </c>
      <c r="L163" s="40">
        <v>14</v>
      </c>
      <c r="M163" s="40"/>
      <c r="N163" s="40"/>
      <c r="O163" s="40"/>
      <c r="P163" s="40"/>
      <c r="Q163" s="40"/>
      <c r="R163" s="40"/>
      <c r="S163" s="40"/>
      <c r="T163" s="40"/>
      <c r="U163" s="40"/>
    </row>
    <row r="164" spans="1:21" x14ac:dyDescent="0.25">
      <c r="A164" s="40" t="s">
        <v>184</v>
      </c>
      <c r="B164" s="40" t="s">
        <v>377</v>
      </c>
      <c r="C164" s="40" t="s">
        <v>381</v>
      </c>
      <c r="D164" s="40" t="s">
        <v>203</v>
      </c>
      <c r="E164" s="40" t="s">
        <v>212</v>
      </c>
      <c r="F164" s="40" t="s">
        <v>10</v>
      </c>
      <c r="G164" s="40" t="s">
        <v>24</v>
      </c>
      <c r="H164" s="40" t="s">
        <v>46</v>
      </c>
      <c r="I164" s="40">
        <v>5</v>
      </c>
      <c r="J164" s="40">
        <v>0.56999999999999995</v>
      </c>
      <c r="K164" s="40">
        <v>5</v>
      </c>
      <c r="L164" s="40">
        <v>18</v>
      </c>
      <c r="M164" s="40"/>
      <c r="N164" s="40"/>
      <c r="O164" s="40"/>
      <c r="P164" s="40"/>
      <c r="Q164" s="40"/>
      <c r="R164" s="40"/>
      <c r="S164" s="40"/>
      <c r="T164" s="40"/>
      <c r="U164" s="40"/>
    </row>
    <row r="165" spans="1:21" x14ac:dyDescent="0.25">
      <c r="A165" s="40" t="s">
        <v>184</v>
      </c>
      <c r="B165" s="40" t="s">
        <v>377</v>
      </c>
      <c r="C165" s="40" t="s">
        <v>381</v>
      </c>
      <c r="D165" s="40" t="s">
        <v>203</v>
      </c>
      <c r="E165" s="40" t="s">
        <v>188</v>
      </c>
      <c r="F165" s="40" t="s">
        <v>10</v>
      </c>
      <c r="G165" s="40" t="s">
        <v>24</v>
      </c>
      <c r="H165" s="40" t="s">
        <v>45</v>
      </c>
      <c r="I165" s="40"/>
      <c r="J165" s="40"/>
      <c r="K165" s="40"/>
      <c r="M165" s="40" t="s">
        <v>385</v>
      </c>
      <c r="N165" s="40">
        <v>5</v>
      </c>
      <c r="O165" s="40">
        <v>1.85</v>
      </c>
      <c r="P165" s="40"/>
      <c r="Q165" s="40"/>
      <c r="R165" s="40"/>
      <c r="S165" s="40"/>
      <c r="T165" s="40"/>
      <c r="U165" s="40"/>
    </row>
    <row r="166" spans="1:21" x14ac:dyDescent="0.25">
      <c r="A166" s="40" t="s">
        <v>184</v>
      </c>
      <c r="B166" s="40" t="s">
        <v>377</v>
      </c>
      <c r="C166" s="40" t="s">
        <v>381</v>
      </c>
      <c r="D166" s="40" t="s">
        <v>203</v>
      </c>
      <c r="E166" s="40" t="s">
        <v>187</v>
      </c>
      <c r="F166" s="40" t="s">
        <v>10</v>
      </c>
      <c r="G166" s="40" t="s">
        <v>24</v>
      </c>
      <c r="H166" s="40" t="s">
        <v>45</v>
      </c>
      <c r="I166" s="40"/>
      <c r="J166" s="40"/>
      <c r="K166" s="40"/>
      <c r="M166" s="40" t="s">
        <v>385</v>
      </c>
      <c r="N166" s="40">
        <v>16</v>
      </c>
      <c r="O166" s="40">
        <v>1.4</v>
      </c>
      <c r="P166" s="40"/>
      <c r="Q166" s="40"/>
      <c r="R166" s="40"/>
      <c r="S166" s="40"/>
      <c r="T166" s="40"/>
      <c r="U166" s="40"/>
    </row>
    <row r="167" spans="1:21" x14ac:dyDescent="0.25">
      <c r="A167" s="40" t="s">
        <v>184</v>
      </c>
      <c r="B167" s="40" t="s">
        <v>377</v>
      </c>
      <c r="C167" s="40" t="s">
        <v>381</v>
      </c>
      <c r="D167" s="40" t="s">
        <v>203</v>
      </c>
      <c r="E167" s="40" t="s">
        <v>300</v>
      </c>
      <c r="F167" s="40" t="s">
        <v>10</v>
      </c>
      <c r="G167" s="40" t="s">
        <v>24</v>
      </c>
      <c r="H167" s="40" t="s">
        <v>47</v>
      </c>
      <c r="I167" s="40"/>
      <c r="J167" s="40"/>
      <c r="K167" s="40"/>
      <c r="M167" s="40"/>
      <c r="N167" s="40"/>
      <c r="O167" s="40"/>
      <c r="P167" s="40">
        <v>6</v>
      </c>
      <c r="Q167" s="40">
        <v>1</v>
      </c>
      <c r="R167" s="40" t="s">
        <v>385</v>
      </c>
      <c r="S167" s="40" t="s">
        <v>232</v>
      </c>
      <c r="T167" s="40"/>
      <c r="U167" s="40"/>
    </row>
    <row r="168" spans="1:21" x14ac:dyDescent="0.25">
      <c r="A168" s="40" t="s">
        <v>184</v>
      </c>
      <c r="B168" s="40" t="s">
        <v>382</v>
      </c>
      <c r="C168" s="40" t="s">
        <v>383</v>
      </c>
      <c r="D168" s="40" t="s">
        <v>201</v>
      </c>
      <c r="E168" s="40" t="s">
        <v>188</v>
      </c>
      <c r="F168" s="40" t="s">
        <v>10</v>
      </c>
      <c r="G168" s="40" t="s">
        <v>24</v>
      </c>
      <c r="H168" s="40" t="s">
        <v>46</v>
      </c>
      <c r="I168" s="40">
        <v>2</v>
      </c>
      <c r="J168" s="40">
        <v>0.9</v>
      </c>
      <c r="K168" s="40">
        <v>9</v>
      </c>
      <c r="L168" s="40">
        <v>4</v>
      </c>
      <c r="M168" s="40"/>
      <c r="N168" s="40"/>
      <c r="O168" s="40"/>
      <c r="P168" s="40"/>
      <c r="Q168" s="40"/>
      <c r="R168" s="40"/>
      <c r="S168" s="40"/>
      <c r="T168" s="40"/>
      <c r="U168" s="40"/>
    </row>
    <row r="169" spans="1:21" x14ac:dyDescent="0.25">
      <c r="A169" s="40" t="s">
        <v>184</v>
      </c>
      <c r="B169" s="40" t="s">
        <v>382</v>
      </c>
      <c r="C169" s="40" t="s">
        <v>383</v>
      </c>
      <c r="D169" s="40" t="s">
        <v>201</v>
      </c>
      <c r="E169" s="40" t="s">
        <v>188</v>
      </c>
      <c r="F169" s="40" t="s">
        <v>10</v>
      </c>
      <c r="G169" s="40" t="s">
        <v>24</v>
      </c>
      <c r="H169" s="40" t="s">
        <v>46</v>
      </c>
      <c r="I169" s="40">
        <v>1</v>
      </c>
      <c r="J169" s="40">
        <v>1.3</v>
      </c>
      <c r="K169" s="40">
        <v>11</v>
      </c>
      <c r="L169" s="40">
        <v>3</v>
      </c>
      <c r="M169" s="40"/>
      <c r="N169" s="40"/>
      <c r="O169" s="40"/>
      <c r="P169" s="40"/>
      <c r="Q169" s="40"/>
      <c r="R169" s="40"/>
      <c r="S169" s="40"/>
      <c r="T169" s="40"/>
      <c r="U169" s="40"/>
    </row>
    <row r="170" spans="1:21" x14ac:dyDescent="0.25">
      <c r="A170" s="40" t="s">
        <v>184</v>
      </c>
      <c r="B170" s="40" t="s">
        <v>382</v>
      </c>
      <c r="C170" s="40" t="s">
        <v>383</v>
      </c>
      <c r="D170" s="40" t="s">
        <v>201</v>
      </c>
      <c r="E170" s="40" t="s">
        <v>212</v>
      </c>
      <c r="F170" s="40" t="s">
        <v>10</v>
      </c>
      <c r="G170" s="40" t="s">
        <v>24</v>
      </c>
      <c r="H170" s="40" t="s">
        <v>46</v>
      </c>
      <c r="I170" s="40">
        <v>1</v>
      </c>
      <c r="J170" s="40">
        <v>1.2</v>
      </c>
      <c r="K170" s="40">
        <v>11</v>
      </c>
      <c r="L170" s="40">
        <v>6</v>
      </c>
      <c r="M170" s="40"/>
      <c r="N170" s="40"/>
      <c r="O170" s="40"/>
      <c r="P170" s="40"/>
      <c r="Q170" s="40"/>
      <c r="R170" s="40"/>
      <c r="S170" s="40"/>
      <c r="T170" s="40"/>
      <c r="U170" s="40"/>
    </row>
    <row r="171" spans="1:21" x14ac:dyDescent="0.25">
      <c r="A171" s="40" t="s">
        <v>184</v>
      </c>
      <c r="B171" s="40" t="s">
        <v>382</v>
      </c>
      <c r="C171" s="40" t="s">
        <v>384</v>
      </c>
      <c r="D171" s="40" t="s">
        <v>199</v>
      </c>
      <c r="E171" s="40" t="s">
        <v>188</v>
      </c>
      <c r="F171" s="40" t="s">
        <v>10</v>
      </c>
      <c r="G171" s="40" t="s">
        <v>24</v>
      </c>
      <c r="H171" s="40" t="s">
        <v>46</v>
      </c>
      <c r="I171" s="40">
        <v>3</v>
      </c>
      <c r="J171" s="40">
        <v>1.2</v>
      </c>
      <c r="K171" s="40">
        <v>5</v>
      </c>
      <c r="L171" s="40">
        <v>7</v>
      </c>
      <c r="M171" s="40"/>
      <c r="N171" s="40"/>
      <c r="O171" s="40"/>
      <c r="P171" s="40"/>
      <c r="Q171" s="40"/>
      <c r="R171" s="40"/>
      <c r="S171" s="40"/>
      <c r="T171" s="40"/>
      <c r="U171" s="40"/>
    </row>
    <row r="172" spans="1:21" x14ac:dyDescent="0.25">
      <c r="A172" s="40" t="s">
        <v>184</v>
      </c>
      <c r="B172" s="40" t="s">
        <v>382</v>
      </c>
      <c r="C172" s="40" t="s">
        <v>384</v>
      </c>
      <c r="D172" s="40" t="s">
        <v>199</v>
      </c>
      <c r="E172" s="40" t="s">
        <v>188</v>
      </c>
      <c r="F172" s="40" t="s">
        <v>10</v>
      </c>
      <c r="G172" s="40" t="s">
        <v>24</v>
      </c>
      <c r="H172" s="40" t="s">
        <v>46</v>
      </c>
      <c r="I172" s="40">
        <v>1</v>
      </c>
      <c r="J172" s="40">
        <v>0.14000000000000001</v>
      </c>
      <c r="K172" s="40">
        <v>3</v>
      </c>
      <c r="L172" s="40">
        <v>1</v>
      </c>
      <c r="M172" s="40"/>
      <c r="N172" s="40"/>
      <c r="O172" s="40"/>
      <c r="P172" s="40"/>
      <c r="Q172" s="40"/>
      <c r="R172" s="40"/>
      <c r="S172" s="40"/>
      <c r="T172" s="40"/>
      <c r="U172" s="40"/>
    </row>
    <row r="173" spans="1:21" x14ac:dyDescent="0.25">
      <c r="A173" s="40" t="s">
        <v>184</v>
      </c>
      <c r="B173" s="40" t="s">
        <v>382</v>
      </c>
      <c r="C173" s="40" t="s">
        <v>384</v>
      </c>
      <c r="D173" s="40" t="s">
        <v>199</v>
      </c>
      <c r="E173" s="40" t="s">
        <v>207</v>
      </c>
      <c r="F173" s="40" t="s">
        <v>10</v>
      </c>
      <c r="G173" s="40" t="s">
        <v>24</v>
      </c>
      <c r="H173" s="40" t="s">
        <v>46</v>
      </c>
      <c r="I173" s="40">
        <v>1</v>
      </c>
      <c r="J173" s="40">
        <v>0.3</v>
      </c>
      <c r="K173" s="40">
        <v>2</v>
      </c>
      <c r="L173" s="40">
        <v>0</v>
      </c>
      <c r="M173" s="40"/>
      <c r="N173" s="40"/>
      <c r="O173" s="40"/>
      <c r="P173" s="40"/>
      <c r="Q173" s="40"/>
      <c r="R173" s="40"/>
      <c r="S173" s="40"/>
      <c r="T173" s="40"/>
      <c r="U173" s="40"/>
    </row>
    <row r="174" spans="1:21" x14ac:dyDescent="0.25">
      <c r="A174" s="40" t="s">
        <v>184</v>
      </c>
      <c r="B174" s="40" t="s">
        <v>382</v>
      </c>
      <c r="C174" s="40" t="s">
        <v>384</v>
      </c>
      <c r="D174" s="40" t="s">
        <v>199</v>
      </c>
      <c r="E174" s="40" t="s">
        <v>207</v>
      </c>
      <c r="F174" s="40" t="s">
        <v>10</v>
      </c>
      <c r="G174" s="40" t="s">
        <v>24</v>
      </c>
      <c r="H174" s="40" t="s">
        <v>46</v>
      </c>
      <c r="I174" s="40">
        <v>1</v>
      </c>
      <c r="J174" s="40">
        <v>0.46</v>
      </c>
      <c r="K174" s="40">
        <v>3</v>
      </c>
      <c r="L174" s="40">
        <v>0</v>
      </c>
      <c r="M174" s="40"/>
      <c r="N174" s="40"/>
      <c r="O174" s="40"/>
      <c r="P174" s="40"/>
      <c r="Q174" s="40"/>
      <c r="R174" s="40"/>
      <c r="S174" s="40"/>
      <c r="T174" s="40"/>
      <c r="U174" s="40"/>
    </row>
    <row r="175" spans="1:21" x14ac:dyDescent="0.25">
      <c r="A175" s="40" t="s">
        <v>184</v>
      </c>
      <c r="B175" s="40" t="s">
        <v>382</v>
      </c>
      <c r="C175" s="40" t="s">
        <v>384</v>
      </c>
      <c r="D175" s="40" t="s">
        <v>199</v>
      </c>
      <c r="E175" s="40" t="s">
        <v>187</v>
      </c>
      <c r="F175" s="40" t="s">
        <v>10</v>
      </c>
      <c r="G175" s="40" t="s">
        <v>24</v>
      </c>
      <c r="H175" s="40" t="s">
        <v>46</v>
      </c>
      <c r="I175" s="40">
        <v>2</v>
      </c>
      <c r="J175" s="40">
        <v>0.6</v>
      </c>
      <c r="K175" s="40">
        <v>5</v>
      </c>
      <c r="L175" s="40">
        <v>6</v>
      </c>
      <c r="M175" s="40"/>
      <c r="N175" s="40"/>
      <c r="O175" s="40"/>
      <c r="P175" s="40"/>
      <c r="Q175" s="40"/>
      <c r="R175" s="40"/>
      <c r="S175" s="40"/>
      <c r="T175" s="40"/>
      <c r="U175" s="40"/>
    </row>
    <row r="176" spans="1:21" x14ac:dyDescent="0.25">
      <c r="A176" s="40" t="s">
        <v>184</v>
      </c>
      <c r="B176" s="40" t="s">
        <v>382</v>
      </c>
      <c r="C176" s="40" t="s">
        <v>384</v>
      </c>
      <c r="D176" s="40" t="s">
        <v>199</v>
      </c>
      <c r="E176" s="40" t="s">
        <v>211</v>
      </c>
      <c r="F176" s="40" t="s">
        <v>10</v>
      </c>
      <c r="G176" s="40" t="s">
        <v>24</v>
      </c>
      <c r="H176" s="40" t="s">
        <v>47</v>
      </c>
      <c r="I176" s="40"/>
      <c r="J176" s="40"/>
      <c r="K176" s="40"/>
      <c r="M176" s="40"/>
      <c r="N176" s="40"/>
      <c r="O176" s="40"/>
      <c r="P176" s="40">
        <v>3</v>
      </c>
      <c r="Q176" s="40">
        <v>2</v>
      </c>
      <c r="R176" s="40">
        <v>1.2</v>
      </c>
      <c r="S176" s="40">
        <v>4</v>
      </c>
      <c r="T176" s="40"/>
      <c r="U176" s="40"/>
    </row>
    <row r="177" spans="1:21" x14ac:dyDescent="0.25">
      <c r="A177" s="40" t="s">
        <v>184</v>
      </c>
      <c r="B177" s="40" t="s">
        <v>382</v>
      </c>
      <c r="C177" s="40" t="s">
        <v>384</v>
      </c>
      <c r="D177" s="40" t="s">
        <v>199</v>
      </c>
      <c r="E177" s="40" t="s">
        <v>207</v>
      </c>
      <c r="F177" s="40" t="s">
        <v>10</v>
      </c>
      <c r="G177" s="40" t="s">
        <v>24</v>
      </c>
      <c r="H177" s="40" t="s">
        <v>47</v>
      </c>
      <c r="I177" s="40"/>
      <c r="J177" s="40"/>
      <c r="K177" s="40"/>
      <c r="M177" s="40"/>
      <c r="N177" s="40"/>
      <c r="O177" s="40"/>
      <c r="P177" s="40">
        <v>2</v>
      </c>
      <c r="Q177" s="40">
        <v>1.1000000000000001</v>
      </c>
      <c r="R177" s="40">
        <v>1.6</v>
      </c>
      <c r="S177" s="40">
        <v>5</v>
      </c>
      <c r="T177" s="40"/>
      <c r="U177" s="40"/>
    </row>
    <row r="178" spans="1:21" x14ac:dyDescent="0.25">
      <c r="A178" s="40" t="s">
        <v>184</v>
      </c>
      <c r="B178" s="40" t="s">
        <v>382</v>
      </c>
      <c r="C178" s="40" t="s">
        <v>384</v>
      </c>
      <c r="D178" s="40" t="s">
        <v>199</v>
      </c>
      <c r="E178" s="40" t="s">
        <v>207</v>
      </c>
      <c r="F178" s="40" t="s">
        <v>10</v>
      </c>
      <c r="G178" s="40" t="s">
        <v>24</v>
      </c>
      <c r="H178" s="40" t="s">
        <v>47</v>
      </c>
      <c r="I178" s="40"/>
      <c r="J178" s="40"/>
      <c r="K178" s="40"/>
      <c r="M178" s="40"/>
      <c r="N178" s="40"/>
      <c r="O178" s="40"/>
      <c r="P178" s="40">
        <v>3</v>
      </c>
      <c r="Q178" s="40">
        <v>0.64</v>
      </c>
      <c r="R178" s="40">
        <v>0.9</v>
      </c>
      <c r="S178" s="40">
        <v>3</v>
      </c>
      <c r="T178" s="40"/>
      <c r="U178" s="40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70157E6-5A20-4B84-993C-3C3F87194AF5}">
          <x14:formula1>
            <xm:f>'drop down'!$B$3:$B$4</xm:f>
          </x14:formula1>
          <xm:sqref>H569:H613 G2:G33 G37:G142 G179:G613</xm:sqref>
        </x14:dataValidation>
        <x14:dataValidation type="list" allowBlank="1" showInputMessage="1" showErrorMessage="1" xr:uid="{32795469-F217-4298-B4C2-1A4539B8C46F}">
          <x14:formula1>
            <xm:f>'drop down'!$A$3:$A$4</xm:f>
          </x14:formula1>
          <xm:sqref>F2:F33 F37:F142 F179:F521</xm:sqref>
        </x14:dataValidation>
        <x14:dataValidation type="list" allowBlank="1" showInputMessage="1" showErrorMessage="1" xr:uid="{11B9BCDD-ECB0-46F3-851F-0C4572784B24}">
          <x14:formula1>
            <xm:f>'drop down'!$E$2:$E$5</xm:f>
          </x14:formula1>
          <xm:sqref>H2:H33 H37:H142 H179:H568</xm:sqref>
        </x14:dataValidation>
        <x14:dataValidation type="list" allowBlank="1" showErrorMessage="1" xr:uid="{0A69115C-B6B7-734E-AAA4-5D54397EB936}">
          <x14:formula1>
            <xm:f>'C:\Users\robbieheumann\Downloads\[BearMountain Data.xlsx]drop down'!#REF!</xm:f>
          </x14:formula1>
          <xm:sqref>F34:H37</xm:sqref>
        </x14:dataValidation>
        <x14:dataValidation type="list" allowBlank="1" showInputMessage="1" showErrorMessage="1" xr:uid="{F38F6BB4-0E56-8A47-BD2C-EC14783971DB}">
          <x14:formula1>
            <xm:f>'C:\Users\robbieheumann\Downloads\[BearMountain2.xlsx]drop down'!#REF!</xm:f>
          </x14:formula1>
          <xm:sqref>F143:H178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4602-D215-4758-97EA-6127DCF9B142}">
  <dimension ref="A1:J376"/>
  <sheetViews>
    <sheetView topLeftCell="A72" workbookViewId="0">
      <selection activeCell="H96" sqref="H96"/>
    </sheetView>
  </sheetViews>
  <sheetFormatPr defaultColWidth="8.7109375" defaultRowHeight="15" x14ac:dyDescent="0.25"/>
  <cols>
    <col min="4" max="4" width="10.42578125" style="9" customWidth="1"/>
    <col min="9" max="9" width="17" style="14" customWidth="1"/>
  </cols>
  <sheetData>
    <row r="1" spans="1:10" ht="30.75" thickBot="1" x14ac:dyDescent="0.3">
      <c r="A1" s="19" t="s">
        <v>0</v>
      </c>
      <c r="B1" s="19" t="s">
        <v>1</v>
      </c>
      <c r="C1" s="19" t="s">
        <v>2</v>
      </c>
      <c r="D1" s="19" t="s">
        <v>35</v>
      </c>
      <c r="E1" s="4" t="s">
        <v>4</v>
      </c>
      <c r="F1" s="4" t="s">
        <v>3</v>
      </c>
      <c r="G1" s="4" t="s">
        <v>25</v>
      </c>
      <c r="H1" s="4" t="s">
        <v>26</v>
      </c>
      <c r="I1" s="13" t="s">
        <v>27</v>
      </c>
      <c r="J1" s="11"/>
    </row>
    <row r="2" spans="1:10" x14ac:dyDescent="0.25">
      <c r="A2" t="s">
        <v>184</v>
      </c>
      <c r="B2" t="s">
        <v>198</v>
      </c>
      <c r="C2" t="s">
        <v>197</v>
      </c>
      <c r="D2" s="9" t="s">
        <v>201</v>
      </c>
      <c r="E2" t="s">
        <v>188</v>
      </c>
      <c r="F2" t="s">
        <v>10</v>
      </c>
      <c r="G2">
        <v>20</v>
      </c>
      <c r="H2">
        <v>3</v>
      </c>
      <c r="I2" s="14">
        <f>G2*H2</f>
        <v>60</v>
      </c>
    </row>
    <row r="3" spans="1:10" x14ac:dyDescent="0.25">
      <c r="A3" s="40" t="s">
        <v>184</v>
      </c>
      <c r="B3" s="40" t="s">
        <v>198</v>
      </c>
      <c r="C3" s="40" t="s">
        <v>197</v>
      </c>
      <c r="D3" s="40" t="s">
        <v>201</v>
      </c>
      <c r="E3" t="s">
        <v>187</v>
      </c>
      <c r="F3" t="s">
        <v>10</v>
      </c>
      <c r="G3">
        <v>20</v>
      </c>
      <c r="H3">
        <v>2</v>
      </c>
      <c r="I3" s="14">
        <f t="shared" ref="I3:I18" si="0">G3*H3</f>
        <v>40</v>
      </c>
    </row>
    <row r="4" spans="1:10" x14ac:dyDescent="0.25">
      <c r="A4" s="40" t="s">
        <v>184</v>
      </c>
      <c r="B4" s="40" t="s">
        <v>198</v>
      </c>
      <c r="C4" s="40" t="s">
        <v>197</v>
      </c>
      <c r="D4" s="40" t="s">
        <v>201</v>
      </c>
      <c r="E4" t="s">
        <v>187</v>
      </c>
      <c r="F4" t="s">
        <v>11</v>
      </c>
      <c r="G4">
        <v>20</v>
      </c>
      <c r="H4">
        <v>1</v>
      </c>
      <c r="I4" s="14">
        <f t="shared" si="0"/>
        <v>20</v>
      </c>
    </row>
    <row r="5" spans="1:10" x14ac:dyDescent="0.25">
      <c r="A5" t="s">
        <v>184</v>
      </c>
      <c r="B5" t="s">
        <v>206</v>
      </c>
      <c r="C5" t="s">
        <v>202</v>
      </c>
      <c r="D5" s="9" t="s">
        <v>199</v>
      </c>
      <c r="E5" t="s">
        <v>188</v>
      </c>
      <c r="F5" t="s">
        <v>10</v>
      </c>
      <c r="G5">
        <v>10</v>
      </c>
      <c r="H5">
        <v>4</v>
      </c>
      <c r="I5" s="14">
        <f t="shared" si="0"/>
        <v>40</v>
      </c>
    </row>
    <row r="6" spans="1:10" x14ac:dyDescent="0.25">
      <c r="A6" s="40" t="s">
        <v>184</v>
      </c>
      <c r="B6" s="40" t="s">
        <v>206</v>
      </c>
      <c r="C6" s="40" t="s">
        <v>202</v>
      </c>
      <c r="D6" s="40" t="s">
        <v>199</v>
      </c>
      <c r="E6" t="s">
        <v>188</v>
      </c>
      <c r="F6" t="s">
        <v>11</v>
      </c>
      <c r="G6">
        <v>10</v>
      </c>
      <c r="H6">
        <v>2</v>
      </c>
      <c r="I6" s="14">
        <f t="shared" si="0"/>
        <v>20</v>
      </c>
    </row>
    <row r="7" spans="1:10" x14ac:dyDescent="0.25">
      <c r="A7" s="40" t="s">
        <v>184</v>
      </c>
      <c r="B7" s="40" t="s">
        <v>206</v>
      </c>
      <c r="C7" s="40" t="s">
        <v>202</v>
      </c>
      <c r="D7" s="40" t="s">
        <v>199</v>
      </c>
      <c r="E7" t="s">
        <v>187</v>
      </c>
      <c r="F7" t="s">
        <v>10</v>
      </c>
      <c r="G7">
        <v>10</v>
      </c>
      <c r="H7">
        <v>2</v>
      </c>
      <c r="I7" s="14">
        <f t="shared" si="0"/>
        <v>20</v>
      </c>
    </row>
    <row r="8" spans="1:10" x14ac:dyDescent="0.25">
      <c r="A8" s="40" t="s">
        <v>184</v>
      </c>
      <c r="B8" s="40" t="s">
        <v>206</v>
      </c>
      <c r="C8" s="40" t="s">
        <v>204</v>
      </c>
      <c r="D8" s="40" t="s">
        <v>199</v>
      </c>
      <c r="E8" t="s">
        <v>188</v>
      </c>
      <c r="F8" t="s">
        <v>10</v>
      </c>
      <c r="G8">
        <v>10</v>
      </c>
      <c r="H8">
        <v>4</v>
      </c>
      <c r="I8" s="14">
        <f t="shared" si="0"/>
        <v>40</v>
      </c>
    </row>
    <row r="9" spans="1:10" x14ac:dyDescent="0.25">
      <c r="A9" s="40" t="s">
        <v>184</v>
      </c>
      <c r="B9" s="40" t="s">
        <v>206</v>
      </c>
      <c r="C9" s="40" t="s">
        <v>204</v>
      </c>
      <c r="D9" s="40" t="s">
        <v>199</v>
      </c>
      <c r="E9" t="s">
        <v>212</v>
      </c>
      <c r="F9" t="s">
        <v>10</v>
      </c>
      <c r="G9">
        <v>10</v>
      </c>
      <c r="H9">
        <v>2</v>
      </c>
      <c r="I9" s="14">
        <f t="shared" si="0"/>
        <v>20</v>
      </c>
    </row>
    <row r="10" spans="1:10" x14ac:dyDescent="0.25">
      <c r="A10" s="40" t="s">
        <v>184</v>
      </c>
      <c r="B10" s="40" t="s">
        <v>206</v>
      </c>
      <c r="C10" s="40" t="s">
        <v>213</v>
      </c>
      <c r="D10" s="9" t="s">
        <v>217</v>
      </c>
      <c r="E10" t="s">
        <v>187</v>
      </c>
      <c r="F10" t="s">
        <v>10</v>
      </c>
      <c r="G10" s="40">
        <v>10</v>
      </c>
      <c r="H10">
        <v>5</v>
      </c>
      <c r="I10" s="14">
        <f t="shared" si="0"/>
        <v>50</v>
      </c>
    </row>
    <row r="11" spans="1:10" x14ac:dyDescent="0.25">
      <c r="A11" s="40" t="s">
        <v>184</v>
      </c>
      <c r="B11" s="40" t="s">
        <v>206</v>
      </c>
      <c r="C11" s="40" t="s">
        <v>213</v>
      </c>
      <c r="D11" s="40" t="s">
        <v>217</v>
      </c>
      <c r="E11" t="s">
        <v>188</v>
      </c>
      <c r="F11" t="s">
        <v>10</v>
      </c>
      <c r="G11" s="40">
        <v>10</v>
      </c>
      <c r="H11">
        <v>10</v>
      </c>
      <c r="I11" s="14">
        <f t="shared" si="0"/>
        <v>100</v>
      </c>
    </row>
    <row r="12" spans="1:10" x14ac:dyDescent="0.25">
      <c r="A12" s="40" t="s">
        <v>184</v>
      </c>
      <c r="B12" s="40" t="s">
        <v>206</v>
      </c>
      <c r="C12" s="40" t="s">
        <v>213</v>
      </c>
      <c r="D12" s="40" t="s">
        <v>217</v>
      </c>
      <c r="E12" t="s">
        <v>187</v>
      </c>
      <c r="F12" t="s">
        <v>11</v>
      </c>
      <c r="G12" s="40">
        <v>10</v>
      </c>
      <c r="H12" s="72"/>
      <c r="I12" s="14">
        <f t="shared" si="0"/>
        <v>0</v>
      </c>
    </row>
    <row r="13" spans="1:10" x14ac:dyDescent="0.25">
      <c r="A13" s="45" t="s">
        <v>184</v>
      </c>
      <c r="B13" s="45" t="s">
        <v>206</v>
      </c>
      <c r="C13" s="45" t="s">
        <v>214</v>
      </c>
      <c r="D13" s="45" t="s">
        <v>199</v>
      </c>
      <c r="E13" s="45" t="s">
        <v>188</v>
      </c>
      <c r="F13" s="45" t="s">
        <v>10</v>
      </c>
      <c r="G13" s="45">
        <v>10</v>
      </c>
      <c r="H13" s="45">
        <v>2</v>
      </c>
      <c r="I13" s="14">
        <f t="shared" si="0"/>
        <v>20</v>
      </c>
    </row>
    <row r="14" spans="1:10" x14ac:dyDescent="0.25">
      <c r="A14" s="45" t="s">
        <v>184</v>
      </c>
      <c r="B14" s="45" t="s">
        <v>206</v>
      </c>
      <c r="C14" s="45" t="s">
        <v>214</v>
      </c>
      <c r="D14" s="45" t="s">
        <v>199</v>
      </c>
      <c r="E14" s="45" t="s">
        <v>207</v>
      </c>
      <c r="F14" s="45" t="s">
        <v>10</v>
      </c>
      <c r="G14" s="45">
        <v>10</v>
      </c>
      <c r="H14" s="45">
        <v>1</v>
      </c>
      <c r="I14" s="14">
        <f t="shared" si="0"/>
        <v>10</v>
      </c>
    </row>
    <row r="15" spans="1:10" x14ac:dyDescent="0.25">
      <c r="A15" s="45" t="s">
        <v>184</v>
      </c>
      <c r="B15" s="45" t="s">
        <v>206</v>
      </c>
      <c r="C15" s="45" t="s">
        <v>214</v>
      </c>
      <c r="D15" s="45" t="s">
        <v>199</v>
      </c>
      <c r="E15" s="45" t="s">
        <v>187</v>
      </c>
      <c r="F15" s="45" t="s">
        <v>11</v>
      </c>
      <c r="G15" s="45">
        <v>10</v>
      </c>
      <c r="H15" s="45">
        <v>2</v>
      </c>
      <c r="I15" s="14">
        <f t="shared" si="0"/>
        <v>20</v>
      </c>
    </row>
    <row r="16" spans="1:10" x14ac:dyDescent="0.25">
      <c r="A16" s="45" t="s">
        <v>184</v>
      </c>
      <c r="B16" s="45" t="s">
        <v>206</v>
      </c>
      <c r="C16" s="45" t="s">
        <v>214</v>
      </c>
      <c r="D16" s="45" t="s">
        <v>199</v>
      </c>
      <c r="E16" s="45" t="s">
        <v>187</v>
      </c>
      <c r="F16" s="45" t="s">
        <v>10</v>
      </c>
      <c r="G16" s="45">
        <v>10</v>
      </c>
      <c r="H16" s="45">
        <v>1</v>
      </c>
      <c r="I16" s="14">
        <f t="shared" si="0"/>
        <v>10</v>
      </c>
    </row>
    <row r="17" spans="1:9" x14ac:dyDescent="0.25">
      <c r="A17" s="45" t="s">
        <v>184</v>
      </c>
      <c r="B17" s="45" t="s">
        <v>206</v>
      </c>
      <c r="C17" s="45" t="s">
        <v>250</v>
      </c>
      <c r="D17" s="45" t="s">
        <v>199</v>
      </c>
      <c r="E17" s="45" t="s">
        <v>188</v>
      </c>
      <c r="F17" s="45" t="s">
        <v>10</v>
      </c>
      <c r="G17" s="45">
        <v>10</v>
      </c>
      <c r="H17" s="45">
        <v>4</v>
      </c>
      <c r="I17" s="14">
        <f t="shared" si="0"/>
        <v>40</v>
      </c>
    </row>
    <row r="18" spans="1:9" x14ac:dyDescent="0.25">
      <c r="A18" s="45" t="s">
        <v>184</v>
      </c>
      <c r="B18" s="45" t="s">
        <v>206</v>
      </c>
      <c r="C18" s="45" t="s">
        <v>250</v>
      </c>
      <c r="D18" s="45" t="s">
        <v>199</v>
      </c>
      <c r="E18" s="45" t="s">
        <v>187</v>
      </c>
      <c r="F18" s="45" t="s">
        <v>10</v>
      </c>
      <c r="G18" s="45">
        <v>10</v>
      </c>
      <c r="H18" s="45">
        <v>3</v>
      </c>
      <c r="I18" s="14">
        <f t="shared" si="0"/>
        <v>30</v>
      </c>
    </row>
    <row r="19" spans="1:9" x14ac:dyDescent="0.25">
      <c r="A19" s="40" t="s">
        <v>184</v>
      </c>
      <c r="B19" s="40" t="s">
        <v>219</v>
      </c>
      <c r="C19" s="40" t="s">
        <v>220</v>
      </c>
      <c r="D19" s="9" t="s">
        <v>201</v>
      </c>
      <c r="E19" s="40" t="s">
        <v>187</v>
      </c>
      <c r="F19" s="40" t="s">
        <v>10</v>
      </c>
      <c r="G19" s="40">
        <v>10</v>
      </c>
      <c r="H19">
        <v>2</v>
      </c>
      <c r="I19" s="14">
        <f t="shared" ref="I19:I50" si="1">G19*H19</f>
        <v>20</v>
      </c>
    </row>
    <row r="20" spans="1:9" x14ac:dyDescent="0.25">
      <c r="A20" s="40" t="s">
        <v>184</v>
      </c>
      <c r="B20" s="40" t="s">
        <v>219</v>
      </c>
      <c r="C20" s="40" t="s">
        <v>220</v>
      </c>
      <c r="D20" s="40" t="s">
        <v>201</v>
      </c>
      <c r="E20" s="40" t="s">
        <v>188</v>
      </c>
      <c r="F20" s="40" t="s">
        <v>10</v>
      </c>
      <c r="G20" s="40">
        <v>10</v>
      </c>
      <c r="H20">
        <v>4</v>
      </c>
      <c r="I20" s="14">
        <f t="shared" si="1"/>
        <v>40</v>
      </c>
    </row>
    <row r="21" spans="1:9" x14ac:dyDescent="0.25">
      <c r="A21" s="40" t="s">
        <v>184</v>
      </c>
      <c r="B21" s="40" t="s">
        <v>219</v>
      </c>
      <c r="C21" s="40" t="s">
        <v>220</v>
      </c>
      <c r="D21" s="40" t="s">
        <v>201</v>
      </c>
      <c r="E21" s="40" t="s">
        <v>187</v>
      </c>
      <c r="F21" s="40" t="s">
        <v>11</v>
      </c>
      <c r="G21" s="40">
        <v>10</v>
      </c>
      <c r="H21">
        <v>1</v>
      </c>
      <c r="I21" s="14">
        <f t="shared" si="1"/>
        <v>10</v>
      </c>
    </row>
    <row r="22" spans="1:9" x14ac:dyDescent="0.25">
      <c r="A22" s="40" t="s">
        <v>184</v>
      </c>
      <c r="B22" s="40" t="s">
        <v>219</v>
      </c>
      <c r="C22" s="40" t="s">
        <v>220</v>
      </c>
      <c r="D22" s="40" t="s">
        <v>201</v>
      </c>
      <c r="E22" t="s">
        <v>207</v>
      </c>
      <c r="F22" t="s">
        <v>11</v>
      </c>
      <c r="G22" s="40">
        <v>10</v>
      </c>
      <c r="H22">
        <v>1</v>
      </c>
      <c r="I22" s="14">
        <f t="shared" si="1"/>
        <v>10</v>
      </c>
    </row>
    <row r="23" spans="1:9" x14ac:dyDescent="0.25">
      <c r="A23" t="s">
        <v>184</v>
      </c>
      <c r="B23" t="s">
        <v>219</v>
      </c>
      <c r="C23" t="s">
        <v>221</v>
      </c>
      <c r="D23" s="9" t="s">
        <v>199</v>
      </c>
      <c r="E23" t="s">
        <v>187</v>
      </c>
      <c r="F23" t="s">
        <v>10</v>
      </c>
      <c r="G23">
        <v>10</v>
      </c>
      <c r="H23">
        <v>5</v>
      </c>
      <c r="I23" s="14">
        <f t="shared" si="1"/>
        <v>50</v>
      </c>
    </row>
    <row r="24" spans="1:9" x14ac:dyDescent="0.25">
      <c r="A24" s="40" t="s">
        <v>184</v>
      </c>
      <c r="B24" s="40" t="s">
        <v>219</v>
      </c>
      <c r="C24" s="40" t="s">
        <v>221</v>
      </c>
      <c r="D24" s="40" t="s">
        <v>199</v>
      </c>
      <c r="E24" t="s">
        <v>188</v>
      </c>
      <c r="F24" t="s">
        <v>10</v>
      </c>
      <c r="G24">
        <v>10</v>
      </c>
      <c r="H24">
        <v>3</v>
      </c>
      <c r="I24" s="14">
        <f t="shared" si="1"/>
        <v>30</v>
      </c>
    </row>
    <row r="25" spans="1:9" s="40" customFormat="1" x14ac:dyDescent="0.25">
      <c r="A25" s="45" t="s">
        <v>184</v>
      </c>
      <c r="B25" s="45" t="s">
        <v>219</v>
      </c>
      <c r="C25" s="45" t="s">
        <v>222</v>
      </c>
      <c r="D25" s="45" t="s">
        <v>199</v>
      </c>
      <c r="E25" s="45" t="s">
        <v>188</v>
      </c>
      <c r="F25" s="45" t="s">
        <v>10</v>
      </c>
      <c r="G25" s="45">
        <v>10</v>
      </c>
      <c r="H25" s="45">
        <v>6</v>
      </c>
      <c r="I25" s="14">
        <f t="shared" si="1"/>
        <v>60</v>
      </c>
    </row>
    <row r="26" spans="1:9" s="40" customFormat="1" x14ac:dyDescent="0.25">
      <c r="A26" s="45" t="s">
        <v>184</v>
      </c>
      <c r="B26" s="45" t="s">
        <v>219</v>
      </c>
      <c r="C26" s="45" t="s">
        <v>222</v>
      </c>
      <c r="D26" s="45" t="s">
        <v>199</v>
      </c>
      <c r="E26" s="45" t="s">
        <v>187</v>
      </c>
      <c r="F26" s="45" t="s">
        <v>10</v>
      </c>
      <c r="G26" s="45">
        <v>10</v>
      </c>
      <c r="H26" s="45">
        <v>1</v>
      </c>
      <c r="I26" s="14">
        <f t="shared" si="1"/>
        <v>10</v>
      </c>
    </row>
    <row r="27" spans="1:9" s="40" customFormat="1" x14ac:dyDescent="0.25">
      <c r="A27" s="45" t="s">
        <v>184</v>
      </c>
      <c r="B27" s="45" t="s">
        <v>219</v>
      </c>
      <c r="C27" s="45" t="s">
        <v>222</v>
      </c>
      <c r="D27" s="45" t="s">
        <v>199</v>
      </c>
      <c r="E27" s="45" t="s">
        <v>207</v>
      </c>
      <c r="F27" s="45" t="s">
        <v>11</v>
      </c>
      <c r="G27" s="45">
        <v>10</v>
      </c>
      <c r="H27" s="45">
        <v>1</v>
      </c>
      <c r="I27" s="14">
        <f t="shared" si="1"/>
        <v>10</v>
      </c>
    </row>
    <row r="28" spans="1:9" x14ac:dyDescent="0.25">
      <c r="A28" t="s">
        <v>184</v>
      </c>
      <c r="B28" t="s">
        <v>219</v>
      </c>
      <c r="C28" t="s">
        <v>223</v>
      </c>
      <c r="D28" s="9" t="s">
        <v>199</v>
      </c>
      <c r="E28" t="s">
        <v>188</v>
      </c>
      <c r="F28" t="s">
        <v>10</v>
      </c>
      <c r="G28">
        <v>20</v>
      </c>
      <c r="H28">
        <v>6</v>
      </c>
      <c r="I28" s="14">
        <f t="shared" si="1"/>
        <v>120</v>
      </c>
    </row>
    <row r="29" spans="1:9" x14ac:dyDescent="0.25">
      <c r="A29" s="40" t="s">
        <v>184</v>
      </c>
      <c r="B29" s="40" t="s">
        <v>219</v>
      </c>
      <c r="C29" s="40" t="s">
        <v>223</v>
      </c>
      <c r="D29" s="40" t="s">
        <v>199</v>
      </c>
      <c r="E29" t="s">
        <v>188</v>
      </c>
      <c r="F29" t="s">
        <v>11</v>
      </c>
      <c r="G29">
        <v>20</v>
      </c>
      <c r="H29">
        <v>1</v>
      </c>
      <c r="I29" s="14">
        <f t="shared" si="1"/>
        <v>20</v>
      </c>
    </row>
    <row r="30" spans="1:9" x14ac:dyDescent="0.25">
      <c r="A30" s="40" t="s">
        <v>184</v>
      </c>
      <c r="B30" s="40" t="s">
        <v>219</v>
      </c>
      <c r="C30" s="40" t="s">
        <v>223</v>
      </c>
      <c r="D30" s="40" t="s">
        <v>199</v>
      </c>
      <c r="E30" t="s">
        <v>187</v>
      </c>
      <c r="F30" t="s">
        <v>10</v>
      </c>
      <c r="G30">
        <v>20</v>
      </c>
      <c r="H30">
        <v>3</v>
      </c>
      <c r="I30" s="14">
        <f t="shared" si="1"/>
        <v>60</v>
      </c>
    </row>
    <row r="31" spans="1:9" x14ac:dyDescent="0.25">
      <c r="A31" t="s">
        <v>184</v>
      </c>
      <c r="B31" t="s">
        <v>219</v>
      </c>
      <c r="C31" t="s">
        <v>225</v>
      </c>
      <c r="D31" s="9" t="s">
        <v>199</v>
      </c>
      <c r="E31" t="s">
        <v>187</v>
      </c>
      <c r="F31" t="s">
        <v>10</v>
      </c>
      <c r="G31">
        <v>5</v>
      </c>
      <c r="H31">
        <v>3</v>
      </c>
      <c r="I31" s="14">
        <f t="shared" si="1"/>
        <v>15</v>
      </c>
    </row>
    <row r="32" spans="1:9" x14ac:dyDescent="0.25">
      <c r="A32" s="40" t="s">
        <v>184</v>
      </c>
      <c r="B32" s="40" t="s">
        <v>219</v>
      </c>
      <c r="C32" s="40" t="s">
        <v>225</v>
      </c>
      <c r="D32" s="40" t="s">
        <v>199</v>
      </c>
      <c r="E32" t="s">
        <v>187</v>
      </c>
      <c r="F32" t="s">
        <v>11</v>
      </c>
      <c r="G32">
        <v>5</v>
      </c>
      <c r="H32">
        <v>1</v>
      </c>
      <c r="I32" s="14">
        <f t="shared" si="1"/>
        <v>5</v>
      </c>
    </row>
    <row r="33" spans="1:9" x14ac:dyDescent="0.25">
      <c r="A33" s="40" t="s">
        <v>184</v>
      </c>
      <c r="B33" s="40" t="s">
        <v>219</v>
      </c>
      <c r="C33" s="40" t="s">
        <v>225</v>
      </c>
      <c r="D33" s="40" t="s">
        <v>199</v>
      </c>
      <c r="E33" t="s">
        <v>188</v>
      </c>
      <c r="F33" t="s">
        <v>10</v>
      </c>
      <c r="G33">
        <v>5</v>
      </c>
      <c r="H33">
        <v>1</v>
      </c>
      <c r="I33" s="14">
        <f t="shared" si="1"/>
        <v>5</v>
      </c>
    </row>
    <row r="34" spans="1:9" x14ac:dyDescent="0.25">
      <c r="A34" s="40" t="s">
        <v>184</v>
      </c>
      <c r="B34" s="40" t="s">
        <v>219</v>
      </c>
      <c r="C34" s="40" t="s">
        <v>225</v>
      </c>
      <c r="D34" s="40" t="s">
        <v>199</v>
      </c>
      <c r="E34" t="s">
        <v>207</v>
      </c>
      <c r="F34" t="s">
        <v>11</v>
      </c>
      <c r="G34">
        <v>5</v>
      </c>
      <c r="H34">
        <v>3</v>
      </c>
      <c r="I34" s="14">
        <f t="shared" si="1"/>
        <v>15</v>
      </c>
    </row>
    <row r="35" spans="1:9" x14ac:dyDescent="0.25">
      <c r="A35" s="40" t="s">
        <v>184</v>
      </c>
      <c r="B35" s="40" t="s">
        <v>227</v>
      </c>
      <c r="C35" s="40" t="s">
        <v>228</v>
      </c>
      <c r="D35" s="40" t="s">
        <v>199</v>
      </c>
      <c r="E35" t="s">
        <v>187</v>
      </c>
      <c r="F35" t="s">
        <v>10</v>
      </c>
      <c r="G35">
        <v>10</v>
      </c>
      <c r="H35">
        <v>1</v>
      </c>
      <c r="I35" s="14">
        <f t="shared" si="1"/>
        <v>10</v>
      </c>
    </row>
    <row r="36" spans="1:9" x14ac:dyDescent="0.25">
      <c r="A36" s="40" t="s">
        <v>184</v>
      </c>
      <c r="B36" s="40" t="s">
        <v>227</v>
      </c>
      <c r="C36" s="40" t="s">
        <v>228</v>
      </c>
      <c r="D36" s="40" t="s">
        <v>199</v>
      </c>
      <c r="E36" t="s">
        <v>187</v>
      </c>
      <c r="F36" t="s">
        <v>11</v>
      </c>
      <c r="G36" s="40">
        <v>10</v>
      </c>
      <c r="H36">
        <v>2</v>
      </c>
      <c r="I36" s="14">
        <f t="shared" si="1"/>
        <v>20</v>
      </c>
    </row>
    <row r="37" spans="1:9" x14ac:dyDescent="0.25">
      <c r="A37" s="40" t="s">
        <v>184</v>
      </c>
      <c r="B37" s="40" t="s">
        <v>227</v>
      </c>
      <c r="C37" s="40" t="s">
        <v>228</v>
      </c>
      <c r="D37" s="40" t="s">
        <v>199</v>
      </c>
      <c r="E37" t="s">
        <v>188</v>
      </c>
      <c r="F37" t="s">
        <v>10</v>
      </c>
      <c r="G37" s="40">
        <v>10</v>
      </c>
      <c r="H37">
        <v>4</v>
      </c>
      <c r="I37" s="14">
        <f t="shared" si="1"/>
        <v>40</v>
      </c>
    </row>
    <row r="38" spans="1:9" x14ac:dyDescent="0.25">
      <c r="A38" s="40" t="s">
        <v>184</v>
      </c>
      <c r="B38" s="40" t="s">
        <v>227</v>
      </c>
      <c r="C38" s="40" t="s">
        <v>228</v>
      </c>
      <c r="D38" s="40" t="s">
        <v>199</v>
      </c>
      <c r="E38" t="s">
        <v>229</v>
      </c>
      <c r="F38" t="s">
        <v>10</v>
      </c>
      <c r="G38" s="40">
        <v>10</v>
      </c>
      <c r="H38">
        <v>1</v>
      </c>
      <c r="I38" s="14">
        <f t="shared" si="1"/>
        <v>10</v>
      </c>
    </row>
    <row r="39" spans="1:9" x14ac:dyDescent="0.25">
      <c r="A39" s="40" t="s">
        <v>184</v>
      </c>
      <c r="B39" s="40" t="s">
        <v>227</v>
      </c>
      <c r="C39" s="40" t="s">
        <v>228</v>
      </c>
      <c r="D39" s="40" t="s">
        <v>199</v>
      </c>
      <c r="E39" t="s">
        <v>230</v>
      </c>
      <c r="F39" t="s">
        <v>10</v>
      </c>
      <c r="G39" s="40">
        <v>10</v>
      </c>
      <c r="H39">
        <v>1</v>
      </c>
      <c r="I39" s="14">
        <f t="shared" si="1"/>
        <v>10</v>
      </c>
    </row>
    <row r="40" spans="1:9" x14ac:dyDescent="0.25">
      <c r="A40" s="40" t="s">
        <v>184</v>
      </c>
      <c r="B40" s="40" t="s">
        <v>227</v>
      </c>
      <c r="C40" s="40" t="s">
        <v>228</v>
      </c>
      <c r="D40" s="40" t="s">
        <v>199</v>
      </c>
      <c r="E40" t="s">
        <v>230</v>
      </c>
      <c r="F40" t="s">
        <v>11</v>
      </c>
      <c r="G40" s="40">
        <v>10</v>
      </c>
      <c r="H40">
        <v>2</v>
      </c>
      <c r="I40" s="14">
        <f t="shared" si="1"/>
        <v>20</v>
      </c>
    </row>
    <row r="41" spans="1:9" x14ac:dyDescent="0.25">
      <c r="A41" t="s">
        <v>184</v>
      </c>
      <c r="B41" t="s">
        <v>227</v>
      </c>
      <c r="C41" t="s">
        <v>231</v>
      </c>
      <c r="D41" s="9" t="s">
        <v>199</v>
      </c>
      <c r="E41" t="s">
        <v>188</v>
      </c>
      <c r="F41" t="s">
        <v>10</v>
      </c>
      <c r="G41" s="40">
        <v>10</v>
      </c>
      <c r="H41">
        <v>4</v>
      </c>
      <c r="I41" s="14">
        <f t="shared" si="1"/>
        <v>40</v>
      </c>
    </row>
    <row r="42" spans="1:9" x14ac:dyDescent="0.25">
      <c r="A42" s="40" t="s">
        <v>184</v>
      </c>
      <c r="B42" s="40" t="s">
        <v>227</v>
      </c>
      <c r="C42" s="40" t="s">
        <v>231</v>
      </c>
      <c r="D42" s="40" t="s">
        <v>199</v>
      </c>
      <c r="E42" t="s">
        <v>188</v>
      </c>
      <c r="F42" t="s">
        <v>11</v>
      </c>
      <c r="G42" s="40">
        <v>10</v>
      </c>
      <c r="H42">
        <v>1</v>
      </c>
      <c r="I42" s="14">
        <f t="shared" si="1"/>
        <v>10</v>
      </c>
    </row>
    <row r="43" spans="1:9" x14ac:dyDescent="0.25">
      <c r="A43" s="40" t="s">
        <v>184</v>
      </c>
      <c r="B43" s="40" t="s">
        <v>227</v>
      </c>
      <c r="C43" s="40" t="s">
        <v>231</v>
      </c>
      <c r="D43" s="40" t="s">
        <v>199</v>
      </c>
      <c r="E43" t="s">
        <v>187</v>
      </c>
      <c r="F43" t="s">
        <v>10</v>
      </c>
      <c r="G43" s="40">
        <v>10</v>
      </c>
      <c r="H43">
        <v>3</v>
      </c>
      <c r="I43" s="14">
        <f t="shared" si="1"/>
        <v>30</v>
      </c>
    </row>
    <row r="44" spans="1:9" x14ac:dyDescent="0.25">
      <c r="A44" s="40" t="s">
        <v>184</v>
      </c>
      <c r="B44" s="40" t="s">
        <v>227</v>
      </c>
      <c r="C44" s="40" t="s">
        <v>231</v>
      </c>
      <c r="D44" s="40" t="s">
        <v>199</v>
      </c>
      <c r="E44" t="s">
        <v>207</v>
      </c>
      <c r="F44" t="s">
        <v>11</v>
      </c>
      <c r="G44" s="40">
        <v>10</v>
      </c>
      <c r="H44">
        <v>1</v>
      </c>
      <c r="I44" s="14">
        <f t="shared" si="1"/>
        <v>10</v>
      </c>
    </row>
    <row r="45" spans="1:9" x14ac:dyDescent="0.25">
      <c r="A45" s="40" t="s">
        <v>184</v>
      </c>
      <c r="B45" s="40" t="s">
        <v>227</v>
      </c>
      <c r="C45" t="s">
        <v>233</v>
      </c>
      <c r="D45" s="9" t="s">
        <v>201</v>
      </c>
      <c r="E45" s="40" t="s">
        <v>207</v>
      </c>
      <c r="F45" s="40" t="s">
        <v>11</v>
      </c>
      <c r="G45">
        <v>10</v>
      </c>
      <c r="H45">
        <v>1</v>
      </c>
      <c r="I45" s="14">
        <f t="shared" si="1"/>
        <v>10</v>
      </c>
    </row>
    <row r="46" spans="1:9" x14ac:dyDescent="0.25">
      <c r="A46" s="40" t="s">
        <v>184</v>
      </c>
      <c r="B46" s="40" t="s">
        <v>227</v>
      </c>
      <c r="C46" s="40" t="s">
        <v>233</v>
      </c>
      <c r="D46" s="40" t="s">
        <v>201</v>
      </c>
      <c r="E46" t="s">
        <v>187</v>
      </c>
      <c r="F46" t="s">
        <v>10</v>
      </c>
      <c r="G46">
        <v>10</v>
      </c>
      <c r="H46">
        <v>3</v>
      </c>
      <c r="I46" s="14">
        <f t="shared" si="1"/>
        <v>30</v>
      </c>
    </row>
    <row r="47" spans="1:9" x14ac:dyDescent="0.25">
      <c r="A47" s="40" t="s">
        <v>184</v>
      </c>
      <c r="B47" s="40" t="s">
        <v>227</v>
      </c>
      <c r="C47" s="40" t="s">
        <v>233</v>
      </c>
      <c r="D47" s="40" t="s">
        <v>201</v>
      </c>
      <c r="E47" s="40" t="s">
        <v>187</v>
      </c>
      <c r="F47" s="40" t="s">
        <v>11</v>
      </c>
      <c r="G47" s="40">
        <v>10</v>
      </c>
      <c r="H47" s="40">
        <v>4</v>
      </c>
      <c r="I47" s="14">
        <f t="shared" si="1"/>
        <v>40</v>
      </c>
    </row>
    <row r="48" spans="1:9" x14ac:dyDescent="0.25">
      <c r="A48" s="40" t="s">
        <v>184</v>
      </c>
      <c r="B48" s="40" t="s">
        <v>227</v>
      </c>
      <c r="C48" s="40" t="s">
        <v>233</v>
      </c>
      <c r="D48" s="40" t="s">
        <v>201</v>
      </c>
      <c r="E48" t="s">
        <v>188</v>
      </c>
      <c r="F48" t="s">
        <v>10</v>
      </c>
      <c r="G48">
        <v>10</v>
      </c>
      <c r="H48">
        <v>1</v>
      </c>
      <c r="I48" s="14">
        <f t="shared" si="1"/>
        <v>10</v>
      </c>
    </row>
    <row r="49" spans="1:9" x14ac:dyDescent="0.25">
      <c r="A49" s="40" t="s">
        <v>184</v>
      </c>
      <c r="B49" s="40" t="s">
        <v>227</v>
      </c>
      <c r="C49" s="40" t="s">
        <v>234</v>
      </c>
      <c r="D49" s="9" t="s">
        <v>199</v>
      </c>
      <c r="E49" s="40" t="s">
        <v>187</v>
      </c>
      <c r="F49" s="40" t="s">
        <v>11</v>
      </c>
      <c r="G49">
        <v>10</v>
      </c>
      <c r="H49">
        <v>3</v>
      </c>
      <c r="I49" s="14">
        <f t="shared" si="1"/>
        <v>30</v>
      </c>
    </row>
    <row r="50" spans="1:9" x14ac:dyDescent="0.25">
      <c r="A50" s="40" t="s">
        <v>184</v>
      </c>
      <c r="B50" s="40" t="s">
        <v>227</v>
      </c>
      <c r="C50" s="40" t="s">
        <v>234</v>
      </c>
      <c r="D50" s="40" t="s">
        <v>199</v>
      </c>
      <c r="E50" s="40" t="s">
        <v>188</v>
      </c>
      <c r="F50" s="40" t="s">
        <v>10</v>
      </c>
      <c r="G50">
        <v>10</v>
      </c>
      <c r="H50">
        <v>2</v>
      </c>
      <c r="I50" s="14">
        <f t="shared" si="1"/>
        <v>20</v>
      </c>
    </row>
    <row r="51" spans="1:9" x14ac:dyDescent="0.25">
      <c r="A51" s="40" t="s">
        <v>184</v>
      </c>
      <c r="B51" s="40" t="s">
        <v>227</v>
      </c>
      <c r="C51" s="40" t="s">
        <v>234</v>
      </c>
      <c r="D51" s="40" t="s">
        <v>199</v>
      </c>
      <c r="E51" s="40" t="s">
        <v>207</v>
      </c>
      <c r="F51" s="40" t="s">
        <v>11</v>
      </c>
      <c r="G51">
        <v>10</v>
      </c>
      <c r="H51">
        <v>2</v>
      </c>
      <c r="I51" s="14">
        <f t="shared" ref="I51:I70" si="2">G51*H51</f>
        <v>20</v>
      </c>
    </row>
    <row r="52" spans="1:9" s="40" customFormat="1" x14ac:dyDescent="0.25">
      <c r="A52" s="45" t="s">
        <v>184</v>
      </c>
      <c r="B52" s="45" t="s">
        <v>227</v>
      </c>
      <c r="C52" s="45" t="s">
        <v>235</v>
      </c>
      <c r="D52" s="45" t="s">
        <v>217</v>
      </c>
      <c r="E52" s="45" t="s">
        <v>188</v>
      </c>
      <c r="F52" s="45" t="s">
        <v>10</v>
      </c>
      <c r="G52" s="45">
        <v>20</v>
      </c>
      <c r="H52" s="45">
        <v>6</v>
      </c>
      <c r="I52" s="14">
        <f t="shared" si="2"/>
        <v>120</v>
      </c>
    </row>
    <row r="53" spans="1:9" s="40" customFormat="1" x14ac:dyDescent="0.25">
      <c r="A53" s="45" t="s">
        <v>184</v>
      </c>
      <c r="B53" s="45" t="s">
        <v>227</v>
      </c>
      <c r="C53" s="45" t="s">
        <v>235</v>
      </c>
      <c r="D53" s="45" t="s">
        <v>217</v>
      </c>
      <c r="E53" s="45" t="s">
        <v>187</v>
      </c>
      <c r="F53" s="45" t="s">
        <v>10</v>
      </c>
      <c r="G53" s="45">
        <v>20</v>
      </c>
      <c r="H53" s="45">
        <v>1</v>
      </c>
      <c r="I53" s="14">
        <f t="shared" si="2"/>
        <v>20</v>
      </c>
    </row>
    <row r="54" spans="1:9" x14ac:dyDescent="0.25">
      <c r="A54" s="40" t="s">
        <v>184</v>
      </c>
      <c r="B54" s="40" t="s">
        <v>239</v>
      </c>
      <c r="C54" s="40" t="s">
        <v>238</v>
      </c>
      <c r="D54" s="40" t="s">
        <v>201</v>
      </c>
      <c r="E54" s="40" t="s">
        <v>188</v>
      </c>
      <c r="F54" s="40" t="s">
        <v>10</v>
      </c>
      <c r="G54" s="40">
        <v>5</v>
      </c>
      <c r="H54">
        <v>1</v>
      </c>
      <c r="I54" s="14">
        <f t="shared" si="2"/>
        <v>5</v>
      </c>
    </row>
    <row r="55" spans="1:9" x14ac:dyDescent="0.25">
      <c r="A55" s="40" t="s">
        <v>184</v>
      </c>
      <c r="B55" s="40" t="s">
        <v>239</v>
      </c>
      <c r="C55" s="40" t="s">
        <v>238</v>
      </c>
      <c r="D55" s="40" t="s">
        <v>201</v>
      </c>
      <c r="E55" s="40" t="s">
        <v>187</v>
      </c>
      <c r="F55" s="40" t="s">
        <v>11</v>
      </c>
      <c r="G55" s="40">
        <v>5</v>
      </c>
      <c r="H55" s="40">
        <v>2</v>
      </c>
      <c r="I55" s="14">
        <f t="shared" si="2"/>
        <v>10</v>
      </c>
    </row>
    <row r="56" spans="1:9" x14ac:dyDescent="0.25">
      <c r="A56" s="40" t="s">
        <v>184</v>
      </c>
      <c r="B56" s="40" t="s">
        <v>239</v>
      </c>
      <c r="C56" s="40" t="s">
        <v>238</v>
      </c>
      <c r="D56" s="40" t="s">
        <v>201</v>
      </c>
      <c r="E56" s="40" t="s">
        <v>207</v>
      </c>
      <c r="F56" s="40" t="s">
        <v>11</v>
      </c>
      <c r="G56" s="40">
        <v>5</v>
      </c>
      <c r="H56" s="40">
        <v>2</v>
      </c>
      <c r="I56" s="14">
        <f t="shared" si="2"/>
        <v>10</v>
      </c>
    </row>
    <row r="57" spans="1:9" x14ac:dyDescent="0.25">
      <c r="A57" s="40" t="s">
        <v>184</v>
      </c>
      <c r="B57" s="40" t="s">
        <v>239</v>
      </c>
      <c r="C57" s="40" t="s">
        <v>238</v>
      </c>
      <c r="D57" s="40" t="s">
        <v>201</v>
      </c>
      <c r="E57" s="40" t="s">
        <v>188</v>
      </c>
      <c r="F57" s="40" t="s">
        <v>11</v>
      </c>
      <c r="G57" s="40">
        <v>5</v>
      </c>
      <c r="H57" s="40">
        <v>1</v>
      </c>
      <c r="I57" s="14">
        <f t="shared" si="2"/>
        <v>5</v>
      </c>
    </row>
    <row r="58" spans="1:9" x14ac:dyDescent="0.25">
      <c r="A58" s="40" t="s">
        <v>184</v>
      </c>
      <c r="B58" s="40" t="s">
        <v>239</v>
      </c>
      <c r="C58" t="s">
        <v>243</v>
      </c>
      <c r="D58" s="9" t="s">
        <v>199</v>
      </c>
      <c r="E58" t="s">
        <v>187</v>
      </c>
      <c r="F58" t="s">
        <v>10</v>
      </c>
      <c r="G58">
        <v>20</v>
      </c>
      <c r="H58">
        <v>5</v>
      </c>
      <c r="I58" s="14">
        <f t="shared" si="2"/>
        <v>100</v>
      </c>
    </row>
    <row r="59" spans="1:9" x14ac:dyDescent="0.25">
      <c r="A59" s="40" t="s">
        <v>184</v>
      </c>
      <c r="B59" s="40" t="s">
        <v>239</v>
      </c>
      <c r="C59" s="40" t="s">
        <v>243</v>
      </c>
      <c r="D59" s="40" t="s">
        <v>199</v>
      </c>
      <c r="E59" t="s">
        <v>187</v>
      </c>
      <c r="F59" t="s">
        <v>11</v>
      </c>
      <c r="G59">
        <v>20</v>
      </c>
      <c r="H59">
        <v>1</v>
      </c>
      <c r="I59" s="14">
        <f t="shared" si="2"/>
        <v>20</v>
      </c>
    </row>
    <row r="60" spans="1:9" x14ac:dyDescent="0.25">
      <c r="A60" s="40" t="s">
        <v>184</v>
      </c>
      <c r="B60" s="40" t="s">
        <v>239</v>
      </c>
      <c r="C60" s="40" t="s">
        <v>243</v>
      </c>
      <c r="D60" s="40" t="s">
        <v>199</v>
      </c>
      <c r="E60" t="s">
        <v>188</v>
      </c>
      <c r="F60" t="s">
        <v>11</v>
      </c>
      <c r="G60">
        <v>20</v>
      </c>
      <c r="H60">
        <v>2</v>
      </c>
      <c r="I60" s="14">
        <f t="shared" si="2"/>
        <v>40</v>
      </c>
    </row>
    <row r="61" spans="1:9" x14ac:dyDescent="0.25">
      <c r="A61" t="s">
        <v>184</v>
      </c>
      <c r="B61" t="s">
        <v>239</v>
      </c>
      <c r="C61" t="s">
        <v>244</v>
      </c>
      <c r="D61" s="9" t="s">
        <v>199</v>
      </c>
      <c r="E61" t="s">
        <v>207</v>
      </c>
      <c r="F61" t="s">
        <v>10</v>
      </c>
      <c r="G61">
        <v>10</v>
      </c>
      <c r="H61">
        <v>1</v>
      </c>
      <c r="I61" s="14">
        <f t="shared" si="2"/>
        <v>10</v>
      </c>
    </row>
    <row r="62" spans="1:9" x14ac:dyDescent="0.25">
      <c r="A62" s="40" t="s">
        <v>184</v>
      </c>
      <c r="B62" s="40" t="s">
        <v>239</v>
      </c>
      <c r="C62" s="40" t="s">
        <v>244</v>
      </c>
      <c r="D62" s="40" t="s">
        <v>199</v>
      </c>
      <c r="E62" t="s">
        <v>188</v>
      </c>
      <c r="F62" t="s">
        <v>10</v>
      </c>
      <c r="G62">
        <v>10</v>
      </c>
      <c r="H62">
        <v>4</v>
      </c>
      <c r="I62" s="14">
        <f t="shared" si="2"/>
        <v>40</v>
      </c>
    </row>
    <row r="63" spans="1:9" x14ac:dyDescent="0.25">
      <c r="A63" s="40" t="s">
        <v>184</v>
      </c>
      <c r="B63" s="40" t="s">
        <v>239</v>
      </c>
      <c r="C63" s="40" t="s">
        <v>244</v>
      </c>
      <c r="D63" s="40" t="s">
        <v>199</v>
      </c>
      <c r="E63" t="s">
        <v>188</v>
      </c>
      <c r="F63" t="s">
        <v>11</v>
      </c>
      <c r="G63">
        <v>10</v>
      </c>
      <c r="H63">
        <v>4</v>
      </c>
      <c r="I63" s="14">
        <f t="shared" si="2"/>
        <v>40</v>
      </c>
    </row>
    <row r="64" spans="1:9" x14ac:dyDescent="0.25">
      <c r="A64" s="40" t="s">
        <v>184</v>
      </c>
      <c r="B64" s="40" t="s">
        <v>239</v>
      </c>
      <c r="C64" s="40" t="s">
        <v>244</v>
      </c>
      <c r="D64" s="40" t="s">
        <v>199</v>
      </c>
      <c r="E64" t="s">
        <v>187</v>
      </c>
      <c r="F64" t="s">
        <v>10</v>
      </c>
      <c r="G64">
        <v>10</v>
      </c>
      <c r="H64">
        <v>1</v>
      </c>
      <c r="I64" s="14">
        <f t="shared" si="2"/>
        <v>10</v>
      </c>
    </row>
    <row r="65" spans="1:9" x14ac:dyDescent="0.25">
      <c r="A65" s="40" t="s">
        <v>184</v>
      </c>
      <c r="B65" s="40" t="s">
        <v>239</v>
      </c>
      <c r="C65" s="40" t="s">
        <v>244</v>
      </c>
      <c r="D65" s="40" t="s">
        <v>199</v>
      </c>
      <c r="E65" t="s">
        <v>187</v>
      </c>
      <c r="F65" s="40" t="s">
        <v>10</v>
      </c>
      <c r="G65">
        <v>20</v>
      </c>
      <c r="H65">
        <v>2</v>
      </c>
      <c r="I65" s="14">
        <f t="shared" si="2"/>
        <v>40</v>
      </c>
    </row>
    <row r="66" spans="1:9" x14ac:dyDescent="0.25">
      <c r="A66" s="40" t="s">
        <v>184</v>
      </c>
      <c r="B66" s="40" t="s">
        <v>239</v>
      </c>
      <c r="C66" s="40" t="s">
        <v>244</v>
      </c>
      <c r="D66" s="40" t="s">
        <v>199</v>
      </c>
      <c r="E66" t="s">
        <v>188</v>
      </c>
      <c r="F66" s="40" t="s">
        <v>10</v>
      </c>
      <c r="G66">
        <v>20</v>
      </c>
      <c r="H66">
        <v>4</v>
      </c>
      <c r="I66" s="14">
        <f t="shared" si="2"/>
        <v>80</v>
      </c>
    </row>
    <row r="67" spans="1:9" x14ac:dyDescent="0.25">
      <c r="A67" s="40" t="s">
        <v>184</v>
      </c>
      <c r="B67" s="40" t="s">
        <v>239</v>
      </c>
      <c r="C67" s="40" t="s">
        <v>248</v>
      </c>
      <c r="D67" s="9" t="s">
        <v>201</v>
      </c>
      <c r="E67" t="s">
        <v>187</v>
      </c>
      <c r="F67" t="s">
        <v>10</v>
      </c>
      <c r="G67" s="40">
        <v>10</v>
      </c>
      <c r="H67">
        <v>1</v>
      </c>
      <c r="I67" s="14">
        <f t="shared" si="2"/>
        <v>10</v>
      </c>
    </row>
    <row r="68" spans="1:9" x14ac:dyDescent="0.25">
      <c r="A68" s="40" t="s">
        <v>184</v>
      </c>
      <c r="B68" s="40" t="s">
        <v>239</v>
      </c>
      <c r="C68" s="40" t="s">
        <v>248</v>
      </c>
      <c r="D68" s="40" t="s">
        <v>201</v>
      </c>
      <c r="E68" t="s">
        <v>188</v>
      </c>
      <c r="F68" t="s">
        <v>10</v>
      </c>
      <c r="G68" s="40">
        <v>10</v>
      </c>
      <c r="H68">
        <v>1</v>
      </c>
      <c r="I68" s="14">
        <f t="shared" si="2"/>
        <v>10</v>
      </c>
    </row>
    <row r="69" spans="1:9" x14ac:dyDescent="0.25">
      <c r="A69" s="40" t="s">
        <v>184</v>
      </c>
      <c r="B69" s="40" t="s">
        <v>239</v>
      </c>
      <c r="C69" s="40" t="s">
        <v>248</v>
      </c>
      <c r="D69" s="40" t="s">
        <v>201</v>
      </c>
      <c r="E69" t="s">
        <v>207</v>
      </c>
      <c r="F69" t="s">
        <v>10</v>
      </c>
      <c r="G69" s="40">
        <v>10</v>
      </c>
      <c r="H69">
        <v>2</v>
      </c>
      <c r="I69" s="14">
        <f t="shared" si="2"/>
        <v>20</v>
      </c>
    </row>
    <row r="70" spans="1:9" x14ac:dyDescent="0.25">
      <c r="A70" s="40" t="s">
        <v>184</v>
      </c>
      <c r="B70" s="40" t="s">
        <v>239</v>
      </c>
      <c r="C70" s="40" t="s">
        <v>248</v>
      </c>
      <c r="D70" s="40" t="s">
        <v>201</v>
      </c>
      <c r="E70" t="s">
        <v>230</v>
      </c>
      <c r="F70" t="s">
        <v>10</v>
      </c>
      <c r="G70" s="40">
        <v>10</v>
      </c>
      <c r="H70">
        <v>2</v>
      </c>
      <c r="I70" s="14">
        <f t="shared" si="2"/>
        <v>20</v>
      </c>
    </row>
    <row r="71" spans="1:9" x14ac:dyDescent="0.25">
      <c r="A71" s="40" t="s">
        <v>184</v>
      </c>
      <c r="B71" s="40" t="s">
        <v>377</v>
      </c>
      <c r="C71" s="40" t="s">
        <v>378</v>
      </c>
      <c r="D71" s="40" t="s">
        <v>191</v>
      </c>
      <c r="E71" s="40" t="s">
        <v>188</v>
      </c>
      <c r="F71" s="40" t="s">
        <v>11</v>
      </c>
      <c r="G71" s="40">
        <v>10</v>
      </c>
      <c r="H71" s="40">
        <v>2</v>
      </c>
      <c r="I71" s="14">
        <f>G71*H71</f>
        <v>20</v>
      </c>
    </row>
    <row r="72" spans="1:9" x14ac:dyDescent="0.25">
      <c r="A72" s="40" t="s">
        <v>184</v>
      </c>
      <c r="B72" s="40" t="s">
        <v>377</v>
      </c>
      <c r="C72" s="40" t="s">
        <v>378</v>
      </c>
      <c r="D72" s="40" t="s">
        <v>191</v>
      </c>
      <c r="E72" s="40" t="s">
        <v>188</v>
      </c>
      <c r="F72" s="40" t="s">
        <v>10</v>
      </c>
      <c r="G72" s="40">
        <v>10</v>
      </c>
      <c r="H72" s="40">
        <v>3</v>
      </c>
      <c r="I72" s="14">
        <f t="shared" ref="I72:I90" si="3">G72*H72</f>
        <v>30</v>
      </c>
    </row>
    <row r="73" spans="1:9" x14ac:dyDescent="0.25">
      <c r="A73" s="40" t="s">
        <v>184</v>
      </c>
      <c r="B73" s="40" t="s">
        <v>377</v>
      </c>
      <c r="C73" s="40" t="s">
        <v>378</v>
      </c>
      <c r="D73" s="40" t="s">
        <v>191</v>
      </c>
      <c r="E73" s="40" t="s">
        <v>211</v>
      </c>
      <c r="F73" s="40" t="s">
        <v>11</v>
      </c>
      <c r="G73" s="40">
        <v>10</v>
      </c>
      <c r="H73" s="40">
        <v>2</v>
      </c>
      <c r="I73" s="14">
        <f t="shared" si="3"/>
        <v>20</v>
      </c>
    </row>
    <row r="74" spans="1:9" x14ac:dyDescent="0.25">
      <c r="A74" s="40" t="s">
        <v>184</v>
      </c>
      <c r="B74" s="40" t="s">
        <v>377</v>
      </c>
      <c r="C74" s="40" t="s">
        <v>378</v>
      </c>
      <c r="D74" s="40" t="s">
        <v>191</v>
      </c>
      <c r="E74" s="40" t="s">
        <v>211</v>
      </c>
      <c r="F74" s="40" t="s">
        <v>10</v>
      </c>
      <c r="G74" s="40">
        <v>10</v>
      </c>
      <c r="H74" s="40">
        <v>1</v>
      </c>
      <c r="I74" s="14">
        <f t="shared" si="3"/>
        <v>10</v>
      </c>
    </row>
    <row r="75" spans="1:9" x14ac:dyDescent="0.25">
      <c r="A75" s="40" t="s">
        <v>184</v>
      </c>
      <c r="B75" s="40" t="s">
        <v>377</v>
      </c>
      <c r="C75" s="40" t="s">
        <v>379</v>
      </c>
      <c r="D75" s="40" t="s">
        <v>191</v>
      </c>
      <c r="E75" s="40" t="s">
        <v>207</v>
      </c>
      <c r="F75" s="40" t="s">
        <v>11</v>
      </c>
      <c r="G75" s="40">
        <v>5</v>
      </c>
      <c r="H75" s="40">
        <v>1</v>
      </c>
      <c r="I75" s="14">
        <f>G75*H75</f>
        <v>5</v>
      </c>
    </row>
    <row r="76" spans="1:9" x14ac:dyDescent="0.25">
      <c r="A76" s="40" t="s">
        <v>184</v>
      </c>
      <c r="B76" s="40" t="s">
        <v>377</v>
      </c>
      <c r="C76" s="40" t="s">
        <v>380</v>
      </c>
      <c r="D76" s="40" t="s">
        <v>191</v>
      </c>
      <c r="E76" s="40" t="s">
        <v>207</v>
      </c>
      <c r="F76" s="40" t="s">
        <v>11</v>
      </c>
      <c r="G76" s="40">
        <v>20</v>
      </c>
      <c r="H76" s="40">
        <v>2</v>
      </c>
      <c r="I76" s="14">
        <f t="shared" si="3"/>
        <v>40</v>
      </c>
    </row>
    <row r="77" spans="1:9" x14ac:dyDescent="0.25">
      <c r="A77" s="40" t="s">
        <v>184</v>
      </c>
      <c r="B77" s="40" t="s">
        <v>377</v>
      </c>
      <c r="C77" s="40" t="s">
        <v>380</v>
      </c>
      <c r="D77" s="40" t="s">
        <v>191</v>
      </c>
      <c r="E77" s="40" t="s">
        <v>187</v>
      </c>
      <c r="F77" s="40" t="s">
        <v>10</v>
      </c>
      <c r="G77" s="40">
        <v>20</v>
      </c>
      <c r="H77" s="40">
        <v>2</v>
      </c>
      <c r="I77" s="14">
        <f t="shared" si="3"/>
        <v>40</v>
      </c>
    </row>
    <row r="78" spans="1:9" x14ac:dyDescent="0.25">
      <c r="A78" s="40" t="s">
        <v>184</v>
      </c>
      <c r="B78" s="40" t="s">
        <v>377</v>
      </c>
      <c r="C78" s="40" t="s">
        <v>380</v>
      </c>
      <c r="D78" s="40" t="s">
        <v>191</v>
      </c>
      <c r="E78" s="40" t="s">
        <v>188</v>
      </c>
      <c r="F78" s="40" t="s">
        <v>10</v>
      </c>
      <c r="G78" s="40">
        <v>20</v>
      </c>
      <c r="H78" s="40">
        <v>2</v>
      </c>
      <c r="I78" s="14">
        <f t="shared" si="3"/>
        <v>40</v>
      </c>
    </row>
    <row r="79" spans="1:9" x14ac:dyDescent="0.25">
      <c r="A79" s="40" t="s">
        <v>184</v>
      </c>
      <c r="B79" s="40" t="s">
        <v>377</v>
      </c>
      <c r="C79" s="40" t="s">
        <v>380</v>
      </c>
      <c r="D79" s="40" t="s">
        <v>191</v>
      </c>
      <c r="E79" s="40" t="s">
        <v>389</v>
      </c>
      <c r="F79" s="40" t="s">
        <v>11</v>
      </c>
      <c r="G79" s="40">
        <v>20</v>
      </c>
      <c r="H79" s="40">
        <v>1</v>
      </c>
      <c r="I79" s="14">
        <f t="shared" si="3"/>
        <v>20</v>
      </c>
    </row>
    <row r="80" spans="1:9" x14ac:dyDescent="0.25">
      <c r="A80" s="40" t="s">
        <v>184</v>
      </c>
      <c r="B80" s="40" t="s">
        <v>377</v>
      </c>
      <c r="C80" s="40" t="s">
        <v>381</v>
      </c>
      <c r="D80" s="40" t="s">
        <v>191</v>
      </c>
      <c r="E80" s="40" t="s">
        <v>207</v>
      </c>
      <c r="F80" s="40" t="s">
        <v>11</v>
      </c>
      <c r="G80" s="40">
        <v>10</v>
      </c>
      <c r="H80" s="40">
        <v>3</v>
      </c>
      <c r="I80" s="14">
        <f t="shared" si="3"/>
        <v>30</v>
      </c>
    </row>
    <row r="81" spans="1:9" x14ac:dyDescent="0.25">
      <c r="A81" s="40" t="s">
        <v>184</v>
      </c>
      <c r="B81" s="40" t="s">
        <v>377</v>
      </c>
      <c r="C81" s="40" t="s">
        <v>381</v>
      </c>
      <c r="D81" s="40" t="s">
        <v>191</v>
      </c>
      <c r="E81" s="40" t="s">
        <v>188</v>
      </c>
      <c r="F81" s="40" t="s">
        <v>11</v>
      </c>
      <c r="G81" s="40">
        <v>10</v>
      </c>
      <c r="H81" s="40">
        <v>2</v>
      </c>
      <c r="I81" s="14">
        <f t="shared" si="3"/>
        <v>20</v>
      </c>
    </row>
    <row r="82" spans="1:9" x14ac:dyDescent="0.25">
      <c r="A82" s="40" t="s">
        <v>184</v>
      </c>
      <c r="B82" s="40" t="s">
        <v>377</v>
      </c>
      <c r="C82" s="40" t="s">
        <v>381</v>
      </c>
      <c r="D82" s="40" t="s">
        <v>191</v>
      </c>
      <c r="E82" s="40" t="s">
        <v>188</v>
      </c>
      <c r="F82" s="40" t="s">
        <v>10</v>
      </c>
      <c r="G82" s="40">
        <v>10</v>
      </c>
      <c r="H82" s="40">
        <v>1</v>
      </c>
      <c r="I82" s="14">
        <f t="shared" si="3"/>
        <v>10</v>
      </c>
    </row>
    <row r="83" spans="1:9" x14ac:dyDescent="0.25">
      <c r="A83" s="40" t="s">
        <v>184</v>
      </c>
      <c r="B83" s="40" t="s">
        <v>377</v>
      </c>
      <c r="C83" s="40" t="s">
        <v>381</v>
      </c>
      <c r="D83" s="40" t="s">
        <v>191</v>
      </c>
      <c r="E83" s="40" t="s">
        <v>212</v>
      </c>
      <c r="F83" s="40" t="s">
        <v>10</v>
      </c>
      <c r="G83" s="40">
        <v>10</v>
      </c>
      <c r="H83" s="40">
        <v>2</v>
      </c>
      <c r="I83" s="14">
        <f t="shared" si="3"/>
        <v>20</v>
      </c>
    </row>
    <row r="84" spans="1:9" x14ac:dyDescent="0.25">
      <c r="A84" s="40" t="s">
        <v>184</v>
      </c>
      <c r="B84" s="40" t="s">
        <v>377</v>
      </c>
      <c r="C84" s="40" t="s">
        <v>381</v>
      </c>
      <c r="D84" s="40" t="s">
        <v>191</v>
      </c>
      <c r="E84" s="40" t="s">
        <v>212</v>
      </c>
      <c r="F84" s="40" t="s">
        <v>11</v>
      </c>
      <c r="G84" s="40">
        <v>10</v>
      </c>
      <c r="H84" s="40">
        <v>1</v>
      </c>
      <c r="I84" s="14">
        <f t="shared" si="3"/>
        <v>10</v>
      </c>
    </row>
    <row r="85" spans="1:9" x14ac:dyDescent="0.25">
      <c r="A85" s="40" t="s">
        <v>184</v>
      </c>
      <c r="B85" s="40" t="s">
        <v>382</v>
      </c>
      <c r="C85" s="40" t="s">
        <v>381</v>
      </c>
      <c r="D85" s="40" t="s">
        <v>199</v>
      </c>
      <c r="E85" s="40" t="s">
        <v>188</v>
      </c>
      <c r="F85" s="40" t="s">
        <v>11</v>
      </c>
      <c r="G85" s="40">
        <v>10</v>
      </c>
      <c r="H85" s="40">
        <v>4</v>
      </c>
      <c r="I85" s="14">
        <f t="shared" si="3"/>
        <v>40</v>
      </c>
    </row>
    <row r="86" spans="1:9" x14ac:dyDescent="0.25">
      <c r="A86" s="40" t="s">
        <v>184</v>
      </c>
      <c r="B86" s="40" t="s">
        <v>382</v>
      </c>
      <c r="C86" s="40" t="s">
        <v>381</v>
      </c>
      <c r="D86" s="40" t="s">
        <v>199</v>
      </c>
      <c r="E86" s="40" t="s">
        <v>187</v>
      </c>
      <c r="F86" s="40" t="s">
        <v>11</v>
      </c>
      <c r="G86" s="40">
        <v>10</v>
      </c>
      <c r="H86" s="40">
        <v>3</v>
      </c>
      <c r="I86" s="14">
        <f t="shared" si="3"/>
        <v>30</v>
      </c>
    </row>
    <row r="87" spans="1:9" x14ac:dyDescent="0.25">
      <c r="A87" s="40" t="s">
        <v>184</v>
      </c>
      <c r="B87" s="40" t="s">
        <v>382</v>
      </c>
      <c r="C87" s="40" t="s">
        <v>381</v>
      </c>
      <c r="D87" s="40" t="s">
        <v>199</v>
      </c>
      <c r="E87" s="40" t="s">
        <v>212</v>
      </c>
      <c r="F87" s="40" t="s">
        <v>11</v>
      </c>
      <c r="G87" s="40">
        <v>10</v>
      </c>
      <c r="H87" s="40">
        <v>1</v>
      </c>
      <c r="I87" s="14">
        <f t="shared" si="3"/>
        <v>10</v>
      </c>
    </row>
    <row r="88" spans="1:9" x14ac:dyDescent="0.25">
      <c r="A88" s="40" t="s">
        <v>184</v>
      </c>
      <c r="B88" s="40" t="s">
        <v>382</v>
      </c>
      <c r="C88" s="40" t="s">
        <v>384</v>
      </c>
      <c r="D88" s="40" t="s">
        <v>199</v>
      </c>
      <c r="E88" s="40" t="s">
        <v>187</v>
      </c>
      <c r="F88" s="40" t="s">
        <v>11</v>
      </c>
      <c r="G88" s="40">
        <v>10</v>
      </c>
      <c r="H88" s="40">
        <v>6</v>
      </c>
      <c r="I88" s="14">
        <f t="shared" si="3"/>
        <v>60</v>
      </c>
    </row>
    <row r="89" spans="1:9" x14ac:dyDescent="0.25">
      <c r="A89" s="40" t="s">
        <v>184</v>
      </c>
      <c r="B89" s="40" t="s">
        <v>382</v>
      </c>
      <c r="C89" s="40" t="s">
        <v>384</v>
      </c>
      <c r="D89" s="40" t="s">
        <v>199</v>
      </c>
      <c r="E89" s="40" t="s">
        <v>212</v>
      </c>
      <c r="F89" s="40" t="s">
        <v>11</v>
      </c>
      <c r="G89" s="40">
        <v>10</v>
      </c>
      <c r="H89" s="40">
        <v>2</v>
      </c>
      <c r="I89" s="14">
        <f t="shared" si="3"/>
        <v>20</v>
      </c>
    </row>
    <row r="90" spans="1:9" x14ac:dyDescent="0.25">
      <c r="A90" s="40" t="s">
        <v>184</v>
      </c>
      <c r="B90" s="40" t="s">
        <v>382</v>
      </c>
      <c r="C90" s="40" t="s">
        <v>384</v>
      </c>
      <c r="D90" s="40" t="s">
        <v>199</v>
      </c>
      <c r="E90" s="40" t="s">
        <v>207</v>
      </c>
      <c r="F90" s="40" t="s">
        <v>11</v>
      </c>
      <c r="G90" s="40">
        <v>10</v>
      </c>
      <c r="H90" s="40">
        <v>1</v>
      </c>
      <c r="I90" s="14">
        <f t="shared" si="3"/>
        <v>10</v>
      </c>
    </row>
    <row r="91" spans="1:9" x14ac:dyDescent="0.25">
      <c r="I91" s="14">
        <f t="shared" ref="I91:I128" si="4">G91*H91</f>
        <v>0</v>
      </c>
    </row>
    <row r="92" spans="1:9" x14ac:dyDescent="0.25">
      <c r="I92" s="14">
        <f t="shared" si="4"/>
        <v>0</v>
      </c>
    </row>
    <row r="93" spans="1:9" x14ac:dyDescent="0.25">
      <c r="I93" s="14">
        <f t="shared" si="4"/>
        <v>0</v>
      </c>
    </row>
    <row r="94" spans="1:9" x14ac:dyDescent="0.25">
      <c r="I94" s="14">
        <f t="shared" si="4"/>
        <v>0</v>
      </c>
    </row>
    <row r="95" spans="1:9" x14ac:dyDescent="0.25">
      <c r="I95" s="14">
        <f t="shared" si="4"/>
        <v>0</v>
      </c>
    </row>
    <row r="96" spans="1:9" x14ac:dyDescent="0.25">
      <c r="I96" s="14">
        <f t="shared" si="4"/>
        <v>0</v>
      </c>
    </row>
    <row r="97" spans="9:9" x14ac:dyDescent="0.25">
      <c r="I97" s="14">
        <f t="shared" si="4"/>
        <v>0</v>
      </c>
    </row>
    <row r="98" spans="9:9" x14ac:dyDescent="0.25">
      <c r="I98" s="14">
        <f t="shared" si="4"/>
        <v>0</v>
      </c>
    </row>
    <row r="99" spans="9:9" x14ac:dyDescent="0.25">
      <c r="I99" s="14">
        <f t="shared" si="4"/>
        <v>0</v>
      </c>
    </row>
    <row r="100" spans="9:9" x14ac:dyDescent="0.25">
      <c r="I100" s="14">
        <f t="shared" si="4"/>
        <v>0</v>
      </c>
    </row>
    <row r="101" spans="9:9" x14ac:dyDescent="0.25">
      <c r="I101" s="14">
        <f t="shared" si="4"/>
        <v>0</v>
      </c>
    </row>
    <row r="102" spans="9:9" x14ac:dyDescent="0.25">
      <c r="I102" s="14">
        <f t="shared" si="4"/>
        <v>0</v>
      </c>
    </row>
    <row r="103" spans="9:9" x14ac:dyDescent="0.25">
      <c r="I103" s="14">
        <f t="shared" si="4"/>
        <v>0</v>
      </c>
    </row>
    <row r="104" spans="9:9" x14ac:dyDescent="0.25">
      <c r="I104" s="14">
        <f t="shared" si="4"/>
        <v>0</v>
      </c>
    </row>
    <row r="105" spans="9:9" x14ac:dyDescent="0.25">
      <c r="I105" s="14">
        <f t="shared" si="4"/>
        <v>0</v>
      </c>
    </row>
    <row r="106" spans="9:9" x14ac:dyDescent="0.25">
      <c r="I106" s="14">
        <f t="shared" si="4"/>
        <v>0</v>
      </c>
    </row>
    <row r="107" spans="9:9" x14ac:dyDescent="0.25">
      <c r="I107" s="14">
        <f t="shared" si="4"/>
        <v>0</v>
      </c>
    </row>
    <row r="108" spans="9:9" x14ac:dyDescent="0.25">
      <c r="I108" s="14">
        <f t="shared" si="4"/>
        <v>0</v>
      </c>
    </row>
    <row r="109" spans="9:9" x14ac:dyDescent="0.25">
      <c r="I109" s="14">
        <f t="shared" si="4"/>
        <v>0</v>
      </c>
    </row>
    <row r="110" spans="9:9" x14ac:dyDescent="0.25">
      <c r="I110" s="14">
        <f t="shared" si="4"/>
        <v>0</v>
      </c>
    </row>
    <row r="111" spans="9:9" x14ac:dyDescent="0.25">
      <c r="I111" s="14">
        <f t="shared" si="4"/>
        <v>0</v>
      </c>
    </row>
    <row r="112" spans="9:9" x14ac:dyDescent="0.25">
      <c r="I112" s="14">
        <f t="shared" si="4"/>
        <v>0</v>
      </c>
    </row>
    <row r="113" spans="9:9" x14ac:dyDescent="0.25">
      <c r="I113" s="14">
        <f t="shared" si="4"/>
        <v>0</v>
      </c>
    </row>
    <row r="114" spans="9:9" x14ac:dyDescent="0.25">
      <c r="I114" s="14">
        <f t="shared" si="4"/>
        <v>0</v>
      </c>
    </row>
    <row r="115" spans="9:9" x14ac:dyDescent="0.25">
      <c r="I115" s="14">
        <f t="shared" si="4"/>
        <v>0</v>
      </c>
    </row>
    <row r="116" spans="9:9" x14ac:dyDescent="0.25">
      <c r="I116" s="14">
        <f t="shared" si="4"/>
        <v>0</v>
      </c>
    </row>
    <row r="117" spans="9:9" x14ac:dyDescent="0.25">
      <c r="I117" s="14">
        <f t="shared" si="4"/>
        <v>0</v>
      </c>
    </row>
    <row r="118" spans="9:9" x14ac:dyDescent="0.25">
      <c r="I118" s="14">
        <f t="shared" si="4"/>
        <v>0</v>
      </c>
    </row>
    <row r="119" spans="9:9" x14ac:dyDescent="0.25">
      <c r="I119" s="14">
        <f t="shared" si="4"/>
        <v>0</v>
      </c>
    </row>
    <row r="120" spans="9:9" x14ac:dyDescent="0.25">
      <c r="I120" s="14">
        <f t="shared" si="4"/>
        <v>0</v>
      </c>
    </row>
    <row r="121" spans="9:9" x14ac:dyDescent="0.25">
      <c r="I121" s="14">
        <f t="shared" si="4"/>
        <v>0</v>
      </c>
    </row>
    <row r="122" spans="9:9" x14ac:dyDescent="0.25">
      <c r="I122" s="14">
        <f t="shared" si="4"/>
        <v>0</v>
      </c>
    </row>
    <row r="123" spans="9:9" x14ac:dyDescent="0.25">
      <c r="I123" s="14">
        <f t="shared" si="4"/>
        <v>0</v>
      </c>
    </row>
    <row r="124" spans="9:9" x14ac:dyDescent="0.25">
      <c r="I124" s="14">
        <f t="shared" si="4"/>
        <v>0</v>
      </c>
    </row>
    <row r="125" spans="9:9" x14ac:dyDescent="0.25">
      <c r="I125" s="14">
        <f t="shared" si="4"/>
        <v>0</v>
      </c>
    </row>
    <row r="126" spans="9:9" x14ac:dyDescent="0.25">
      <c r="I126" s="14">
        <f t="shared" si="4"/>
        <v>0</v>
      </c>
    </row>
    <row r="127" spans="9:9" x14ac:dyDescent="0.25">
      <c r="I127" s="14">
        <f t="shared" si="4"/>
        <v>0</v>
      </c>
    </row>
    <row r="128" spans="9:9" x14ac:dyDescent="0.25">
      <c r="I128" s="14">
        <f t="shared" si="4"/>
        <v>0</v>
      </c>
    </row>
    <row r="129" spans="9:9" x14ac:dyDescent="0.25">
      <c r="I129" s="14">
        <f t="shared" ref="I129:I192" si="5">G129*H129</f>
        <v>0</v>
      </c>
    </row>
    <row r="130" spans="9:9" x14ac:dyDescent="0.25">
      <c r="I130" s="14">
        <f t="shared" si="5"/>
        <v>0</v>
      </c>
    </row>
    <row r="131" spans="9:9" x14ac:dyDescent="0.25">
      <c r="I131" s="14">
        <f t="shared" si="5"/>
        <v>0</v>
      </c>
    </row>
    <row r="132" spans="9:9" x14ac:dyDescent="0.25">
      <c r="I132" s="14">
        <f t="shared" si="5"/>
        <v>0</v>
      </c>
    </row>
    <row r="133" spans="9:9" x14ac:dyDescent="0.25">
      <c r="I133" s="14">
        <f t="shared" si="5"/>
        <v>0</v>
      </c>
    </row>
    <row r="134" spans="9:9" x14ac:dyDescent="0.25">
      <c r="I134" s="14">
        <f t="shared" si="5"/>
        <v>0</v>
      </c>
    </row>
    <row r="135" spans="9:9" x14ac:dyDescent="0.25">
      <c r="I135" s="14">
        <f t="shared" si="5"/>
        <v>0</v>
      </c>
    </row>
    <row r="136" spans="9:9" x14ac:dyDescent="0.25">
      <c r="I136" s="14">
        <f t="shared" si="5"/>
        <v>0</v>
      </c>
    </row>
    <row r="137" spans="9:9" x14ac:dyDescent="0.25">
      <c r="I137" s="14">
        <f t="shared" si="5"/>
        <v>0</v>
      </c>
    </row>
    <row r="138" spans="9:9" x14ac:dyDescent="0.25">
      <c r="I138" s="14">
        <f t="shared" si="5"/>
        <v>0</v>
      </c>
    </row>
    <row r="139" spans="9:9" x14ac:dyDescent="0.25">
      <c r="I139" s="14">
        <f t="shared" si="5"/>
        <v>0</v>
      </c>
    </row>
    <row r="140" spans="9:9" x14ac:dyDescent="0.25">
      <c r="I140" s="14">
        <f t="shared" si="5"/>
        <v>0</v>
      </c>
    </row>
    <row r="141" spans="9:9" x14ac:dyDescent="0.25">
      <c r="I141" s="14">
        <f t="shared" si="5"/>
        <v>0</v>
      </c>
    </row>
    <row r="142" spans="9:9" x14ac:dyDescent="0.25">
      <c r="I142" s="14">
        <f t="shared" si="5"/>
        <v>0</v>
      </c>
    </row>
    <row r="143" spans="9:9" x14ac:dyDescent="0.25">
      <c r="I143" s="14">
        <f t="shared" si="5"/>
        <v>0</v>
      </c>
    </row>
    <row r="144" spans="9:9" x14ac:dyDescent="0.25">
      <c r="I144" s="14">
        <f t="shared" si="5"/>
        <v>0</v>
      </c>
    </row>
    <row r="145" spans="9:9" x14ac:dyDescent="0.25">
      <c r="I145" s="14">
        <f t="shared" si="5"/>
        <v>0</v>
      </c>
    </row>
    <row r="146" spans="9:9" x14ac:dyDescent="0.25">
      <c r="I146" s="14">
        <f t="shared" si="5"/>
        <v>0</v>
      </c>
    </row>
    <row r="147" spans="9:9" x14ac:dyDescent="0.25">
      <c r="I147" s="14">
        <f t="shared" si="5"/>
        <v>0</v>
      </c>
    </row>
    <row r="148" spans="9:9" x14ac:dyDescent="0.25">
      <c r="I148" s="14">
        <f t="shared" si="5"/>
        <v>0</v>
      </c>
    </row>
    <row r="149" spans="9:9" x14ac:dyDescent="0.25">
      <c r="I149" s="14">
        <f t="shared" si="5"/>
        <v>0</v>
      </c>
    </row>
    <row r="150" spans="9:9" x14ac:dyDescent="0.25">
      <c r="I150" s="14">
        <f t="shared" si="5"/>
        <v>0</v>
      </c>
    </row>
    <row r="151" spans="9:9" x14ac:dyDescent="0.25">
      <c r="I151" s="14">
        <f t="shared" si="5"/>
        <v>0</v>
      </c>
    </row>
    <row r="152" spans="9:9" x14ac:dyDescent="0.25">
      <c r="I152" s="14">
        <f t="shared" si="5"/>
        <v>0</v>
      </c>
    </row>
    <row r="153" spans="9:9" x14ac:dyDescent="0.25">
      <c r="I153" s="14">
        <f t="shared" si="5"/>
        <v>0</v>
      </c>
    </row>
    <row r="154" spans="9:9" x14ac:dyDescent="0.25">
      <c r="I154" s="14">
        <f t="shared" si="5"/>
        <v>0</v>
      </c>
    </row>
    <row r="155" spans="9:9" x14ac:dyDescent="0.25">
      <c r="I155" s="14">
        <f t="shared" si="5"/>
        <v>0</v>
      </c>
    </row>
    <row r="156" spans="9:9" x14ac:dyDescent="0.25">
      <c r="I156" s="14">
        <f t="shared" si="5"/>
        <v>0</v>
      </c>
    </row>
    <row r="157" spans="9:9" x14ac:dyDescent="0.25">
      <c r="I157" s="14">
        <f t="shared" si="5"/>
        <v>0</v>
      </c>
    </row>
    <row r="158" spans="9:9" x14ac:dyDescent="0.25">
      <c r="I158" s="14">
        <f t="shared" si="5"/>
        <v>0</v>
      </c>
    </row>
    <row r="159" spans="9:9" x14ac:dyDescent="0.25">
      <c r="I159" s="14">
        <f t="shared" si="5"/>
        <v>0</v>
      </c>
    </row>
    <row r="160" spans="9:9" x14ac:dyDescent="0.25">
      <c r="I160" s="14">
        <f t="shared" si="5"/>
        <v>0</v>
      </c>
    </row>
    <row r="161" spans="9:9" x14ac:dyDescent="0.25">
      <c r="I161" s="14">
        <f t="shared" si="5"/>
        <v>0</v>
      </c>
    </row>
    <row r="162" spans="9:9" x14ac:dyDescent="0.25">
      <c r="I162" s="14">
        <f t="shared" si="5"/>
        <v>0</v>
      </c>
    </row>
    <row r="163" spans="9:9" x14ac:dyDescent="0.25">
      <c r="I163" s="14">
        <f t="shared" si="5"/>
        <v>0</v>
      </c>
    </row>
    <row r="164" spans="9:9" x14ac:dyDescent="0.25">
      <c r="I164" s="14">
        <f t="shared" si="5"/>
        <v>0</v>
      </c>
    </row>
    <row r="165" spans="9:9" x14ac:dyDescent="0.25">
      <c r="I165" s="14">
        <f t="shared" si="5"/>
        <v>0</v>
      </c>
    </row>
    <row r="166" spans="9:9" x14ac:dyDescent="0.25">
      <c r="I166" s="14">
        <f t="shared" si="5"/>
        <v>0</v>
      </c>
    </row>
    <row r="167" spans="9:9" x14ac:dyDescent="0.25">
      <c r="I167" s="14">
        <f t="shared" si="5"/>
        <v>0</v>
      </c>
    </row>
    <row r="168" spans="9:9" x14ac:dyDescent="0.25">
      <c r="I168" s="14">
        <f t="shared" si="5"/>
        <v>0</v>
      </c>
    </row>
    <row r="169" spans="9:9" x14ac:dyDescent="0.25">
      <c r="I169" s="14">
        <f t="shared" si="5"/>
        <v>0</v>
      </c>
    </row>
    <row r="170" spans="9:9" x14ac:dyDescent="0.25">
      <c r="I170" s="14">
        <f t="shared" si="5"/>
        <v>0</v>
      </c>
    </row>
    <row r="171" spans="9:9" x14ac:dyDescent="0.25">
      <c r="I171" s="14">
        <f t="shared" si="5"/>
        <v>0</v>
      </c>
    </row>
    <row r="172" spans="9:9" x14ac:dyDescent="0.25">
      <c r="I172" s="14">
        <f t="shared" si="5"/>
        <v>0</v>
      </c>
    </row>
    <row r="173" spans="9:9" x14ac:dyDescent="0.25">
      <c r="I173" s="14">
        <f t="shared" si="5"/>
        <v>0</v>
      </c>
    </row>
    <row r="174" spans="9:9" x14ac:dyDescent="0.25">
      <c r="I174" s="14">
        <f t="shared" si="5"/>
        <v>0</v>
      </c>
    </row>
    <row r="175" spans="9:9" x14ac:dyDescent="0.25">
      <c r="I175" s="14">
        <f t="shared" si="5"/>
        <v>0</v>
      </c>
    </row>
    <row r="176" spans="9:9" x14ac:dyDescent="0.25">
      <c r="I176" s="14">
        <f t="shared" si="5"/>
        <v>0</v>
      </c>
    </row>
    <row r="177" spans="9:9" x14ac:dyDescent="0.25">
      <c r="I177" s="14">
        <f t="shared" si="5"/>
        <v>0</v>
      </c>
    </row>
    <row r="178" spans="9:9" x14ac:dyDescent="0.25">
      <c r="I178" s="14">
        <f t="shared" si="5"/>
        <v>0</v>
      </c>
    </row>
    <row r="179" spans="9:9" x14ac:dyDescent="0.25">
      <c r="I179" s="14">
        <f t="shared" si="5"/>
        <v>0</v>
      </c>
    </row>
    <row r="180" spans="9:9" x14ac:dyDescent="0.25">
      <c r="I180" s="14">
        <f t="shared" si="5"/>
        <v>0</v>
      </c>
    </row>
    <row r="181" spans="9:9" x14ac:dyDescent="0.25">
      <c r="I181" s="14">
        <f t="shared" si="5"/>
        <v>0</v>
      </c>
    </row>
    <row r="182" spans="9:9" x14ac:dyDescent="0.25">
      <c r="I182" s="14">
        <f t="shared" si="5"/>
        <v>0</v>
      </c>
    </row>
    <row r="183" spans="9:9" x14ac:dyDescent="0.25">
      <c r="I183" s="14">
        <f t="shared" si="5"/>
        <v>0</v>
      </c>
    </row>
    <row r="184" spans="9:9" x14ac:dyDescent="0.25">
      <c r="I184" s="14">
        <f t="shared" si="5"/>
        <v>0</v>
      </c>
    </row>
    <row r="185" spans="9:9" x14ac:dyDescent="0.25">
      <c r="I185" s="14">
        <f t="shared" si="5"/>
        <v>0</v>
      </c>
    </row>
    <row r="186" spans="9:9" x14ac:dyDescent="0.25">
      <c r="I186" s="14">
        <f t="shared" si="5"/>
        <v>0</v>
      </c>
    </row>
    <row r="187" spans="9:9" x14ac:dyDescent="0.25">
      <c r="I187" s="14">
        <f t="shared" si="5"/>
        <v>0</v>
      </c>
    </row>
    <row r="188" spans="9:9" x14ac:dyDescent="0.25">
      <c r="I188" s="14">
        <f t="shared" si="5"/>
        <v>0</v>
      </c>
    </row>
    <row r="189" spans="9:9" x14ac:dyDescent="0.25">
      <c r="I189" s="14">
        <f t="shared" si="5"/>
        <v>0</v>
      </c>
    </row>
    <row r="190" spans="9:9" x14ac:dyDescent="0.25">
      <c r="I190" s="14">
        <f t="shared" si="5"/>
        <v>0</v>
      </c>
    </row>
    <row r="191" spans="9:9" x14ac:dyDescent="0.25">
      <c r="I191" s="14">
        <f t="shared" si="5"/>
        <v>0</v>
      </c>
    </row>
    <row r="192" spans="9:9" x14ac:dyDescent="0.25">
      <c r="I192" s="14">
        <f t="shared" si="5"/>
        <v>0</v>
      </c>
    </row>
    <row r="193" spans="9:9" x14ac:dyDescent="0.25">
      <c r="I193" s="14">
        <f t="shared" ref="I193:I256" si="6">G193*H193</f>
        <v>0</v>
      </c>
    </row>
    <row r="194" spans="9:9" x14ac:dyDescent="0.25">
      <c r="I194" s="14">
        <f t="shared" si="6"/>
        <v>0</v>
      </c>
    </row>
    <row r="195" spans="9:9" x14ac:dyDescent="0.25">
      <c r="I195" s="14">
        <f t="shared" si="6"/>
        <v>0</v>
      </c>
    </row>
    <row r="196" spans="9:9" x14ac:dyDescent="0.25">
      <c r="I196" s="14">
        <f t="shared" si="6"/>
        <v>0</v>
      </c>
    </row>
    <row r="197" spans="9:9" x14ac:dyDescent="0.25">
      <c r="I197" s="14">
        <f t="shared" si="6"/>
        <v>0</v>
      </c>
    </row>
    <row r="198" spans="9:9" x14ac:dyDescent="0.25">
      <c r="I198" s="14">
        <f t="shared" si="6"/>
        <v>0</v>
      </c>
    </row>
    <row r="199" spans="9:9" x14ac:dyDescent="0.25">
      <c r="I199" s="14">
        <f t="shared" si="6"/>
        <v>0</v>
      </c>
    </row>
    <row r="200" spans="9:9" x14ac:dyDescent="0.25">
      <c r="I200" s="14">
        <f t="shared" si="6"/>
        <v>0</v>
      </c>
    </row>
    <row r="201" spans="9:9" x14ac:dyDescent="0.25">
      <c r="I201" s="14">
        <f t="shared" si="6"/>
        <v>0</v>
      </c>
    </row>
    <row r="202" spans="9:9" x14ac:dyDescent="0.25">
      <c r="I202" s="14">
        <f t="shared" si="6"/>
        <v>0</v>
      </c>
    </row>
    <row r="203" spans="9:9" x14ac:dyDescent="0.25">
      <c r="I203" s="14">
        <f t="shared" si="6"/>
        <v>0</v>
      </c>
    </row>
    <row r="204" spans="9:9" x14ac:dyDescent="0.25">
      <c r="I204" s="14">
        <f t="shared" si="6"/>
        <v>0</v>
      </c>
    </row>
    <row r="205" spans="9:9" x14ac:dyDescent="0.25">
      <c r="I205" s="14">
        <f t="shared" si="6"/>
        <v>0</v>
      </c>
    </row>
    <row r="206" spans="9:9" x14ac:dyDescent="0.25">
      <c r="I206" s="14">
        <f t="shared" si="6"/>
        <v>0</v>
      </c>
    </row>
    <row r="207" spans="9:9" x14ac:dyDescent="0.25">
      <c r="I207" s="14">
        <f t="shared" si="6"/>
        <v>0</v>
      </c>
    </row>
    <row r="208" spans="9:9" x14ac:dyDescent="0.25">
      <c r="I208" s="14">
        <f t="shared" si="6"/>
        <v>0</v>
      </c>
    </row>
    <row r="209" spans="9:9" x14ac:dyDescent="0.25">
      <c r="I209" s="14">
        <f t="shared" si="6"/>
        <v>0</v>
      </c>
    </row>
    <row r="210" spans="9:9" x14ac:dyDescent="0.25">
      <c r="I210" s="14">
        <f t="shared" si="6"/>
        <v>0</v>
      </c>
    </row>
    <row r="211" spans="9:9" x14ac:dyDescent="0.25">
      <c r="I211" s="14">
        <f t="shared" si="6"/>
        <v>0</v>
      </c>
    </row>
    <row r="212" spans="9:9" x14ac:dyDescent="0.25">
      <c r="I212" s="14">
        <f t="shared" si="6"/>
        <v>0</v>
      </c>
    </row>
    <row r="213" spans="9:9" x14ac:dyDescent="0.25">
      <c r="I213" s="14">
        <f t="shared" si="6"/>
        <v>0</v>
      </c>
    </row>
    <row r="214" spans="9:9" x14ac:dyDescent="0.25">
      <c r="I214" s="14">
        <f t="shared" si="6"/>
        <v>0</v>
      </c>
    </row>
    <row r="215" spans="9:9" x14ac:dyDescent="0.25">
      <c r="I215" s="14">
        <f t="shared" si="6"/>
        <v>0</v>
      </c>
    </row>
    <row r="216" spans="9:9" x14ac:dyDescent="0.25">
      <c r="I216" s="14">
        <f t="shared" si="6"/>
        <v>0</v>
      </c>
    </row>
    <row r="217" spans="9:9" x14ac:dyDescent="0.25">
      <c r="I217" s="14">
        <f t="shared" si="6"/>
        <v>0</v>
      </c>
    </row>
    <row r="218" spans="9:9" x14ac:dyDescent="0.25">
      <c r="I218" s="14">
        <f t="shared" si="6"/>
        <v>0</v>
      </c>
    </row>
    <row r="219" spans="9:9" x14ac:dyDescent="0.25">
      <c r="I219" s="14">
        <f t="shared" si="6"/>
        <v>0</v>
      </c>
    </row>
    <row r="220" spans="9:9" x14ac:dyDescent="0.25">
      <c r="I220" s="14">
        <f t="shared" si="6"/>
        <v>0</v>
      </c>
    </row>
    <row r="221" spans="9:9" x14ac:dyDescent="0.25">
      <c r="I221" s="14">
        <f t="shared" si="6"/>
        <v>0</v>
      </c>
    </row>
    <row r="222" spans="9:9" x14ac:dyDescent="0.25">
      <c r="I222" s="14">
        <f t="shared" si="6"/>
        <v>0</v>
      </c>
    </row>
    <row r="223" spans="9:9" x14ac:dyDescent="0.25">
      <c r="I223" s="14">
        <f t="shared" si="6"/>
        <v>0</v>
      </c>
    </row>
    <row r="224" spans="9:9" x14ac:dyDescent="0.25">
      <c r="I224" s="14">
        <f t="shared" si="6"/>
        <v>0</v>
      </c>
    </row>
    <row r="225" spans="9:9" x14ac:dyDescent="0.25">
      <c r="I225" s="14">
        <f t="shared" si="6"/>
        <v>0</v>
      </c>
    </row>
    <row r="226" spans="9:9" x14ac:dyDescent="0.25">
      <c r="I226" s="14">
        <f t="shared" si="6"/>
        <v>0</v>
      </c>
    </row>
    <row r="227" spans="9:9" x14ac:dyDescent="0.25">
      <c r="I227" s="14">
        <f t="shared" si="6"/>
        <v>0</v>
      </c>
    </row>
    <row r="228" spans="9:9" x14ac:dyDescent="0.25">
      <c r="I228" s="14">
        <f t="shared" si="6"/>
        <v>0</v>
      </c>
    </row>
    <row r="229" spans="9:9" x14ac:dyDescent="0.25">
      <c r="I229" s="14">
        <f t="shared" si="6"/>
        <v>0</v>
      </c>
    </row>
    <row r="230" spans="9:9" x14ac:dyDescent="0.25">
      <c r="I230" s="14">
        <f t="shared" si="6"/>
        <v>0</v>
      </c>
    </row>
    <row r="231" spans="9:9" x14ac:dyDescent="0.25">
      <c r="I231" s="14">
        <f t="shared" si="6"/>
        <v>0</v>
      </c>
    </row>
    <row r="232" spans="9:9" x14ac:dyDescent="0.25">
      <c r="I232" s="14">
        <f t="shared" si="6"/>
        <v>0</v>
      </c>
    </row>
    <row r="233" spans="9:9" x14ac:dyDescent="0.25">
      <c r="I233" s="14">
        <f t="shared" si="6"/>
        <v>0</v>
      </c>
    </row>
    <row r="234" spans="9:9" x14ac:dyDescent="0.25">
      <c r="I234" s="14">
        <f t="shared" si="6"/>
        <v>0</v>
      </c>
    </row>
    <row r="235" spans="9:9" x14ac:dyDescent="0.25">
      <c r="I235" s="14">
        <f t="shared" si="6"/>
        <v>0</v>
      </c>
    </row>
    <row r="236" spans="9:9" x14ac:dyDescent="0.25">
      <c r="I236" s="14">
        <f t="shared" si="6"/>
        <v>0</v>
      </c>
    </row>
    <row r="237" spans="9:9" x14ac:dyDescent="0.25">
      <c r="I237" s="14">
        <f t="shared" si="6"/>
        <v>0</v>
      </c>
    </row>
    <row r="238" spans="9:9" x14ac:dyDescent="0.25">
      <c r="I238" s="14">
        <f t="shared" si="6"/>
        <v>0</v>
      </c>
    </row>
    <row r="239" spans="9:9" x14ac:dyDescent="0.25">
      <c r="I239" s="14">
        <f t="shared" si="6"/>
        <v>0</v>
      </c>
    </row>
    <row r="240" spans="9:9" x14ac:dyDescent="0.25">
      <c r="I240" s="14">
        <f t="shared" si="6"/>
        <v>0</v>
      </c>
    </row>
    <row r="241" spans="9:9" x14ac:dyDescent="0.25">
      <c r="I241" s="14">
        <f t="shared" si="6"/>
        <v>0</v>
      </c>
    </row>
    <row r="242" spans="9:9" x14ac:dyDescent="0.25">
      <c r="I242" s="14">
        <f t="shared" si="6"/>
        <v>0</v>
      </c>
    </row>
    <row r="243" spans="9:9" x14ac:dyDescent="0.25">
      <c r="I243" s="14">
        <f t="shared" si="6"/>
        <v>0</v>
      </c>
    </row>
    <row r="244" spans="9:9" x14ac:dyDescent="0.25">
      <c r="I244" s="14">
        <f t="shared" si="6"/>
        <v>0</v>
      </c>
    </row>
    <row r="245" spans="9:9" x14ac:dyDescent="0.25">
      <c r="I245" s="14">
        <f t="shared" si="6"/>
        <v>0</v>
      </c>
    </row>
    <row r="246" spans="9:9" x14ac:dyDescent="0.25">
      <c r="I246" s="14">
        <f t="shared" si="6"/>
        <v>0</v>
      </c>
    </row>
    <row r="247" spans="9:9" x14ac:dyDescent="0.25">
      <c r="I247" s="14">
        <f t="shared" si="6"/>
        <v>0</v>
      </c>
    </row>
    <row r="248" spans="9:9" x14ac:dyDescent="0.25">
      <c r="I248" s="14">
        <f t="shared" si="6"/>
        <v>0</v>
      </c>
    </row>
    <row r="249" spans="9:9" x14ac:dyDescent="0.25">
      <c r="I249" s="14">
        <f t="shared" si="6"/>
        <v>0</v>
      </c>
    </row>
    <row r="250" spans="9:9" x14ac:dyDescent="0.25">
      <c r="I250" s="14">
        <f t="shared" si="6"/>
        <v>0</v>
      </c>
    </row>
    <row r="251" spans="9:9" x14ac:dyDescent="0.25">
      <c r="I251" s="14">
        <f t="shared" si="6"/>
        <v>0</v>
      </c>
    </row>
    <row r="252" spans="9:9" x14ac:dyDescent="0.25">
      <c r="I252" s="14">
        <f t="shared" si="6"/>
        <v>0</v>
      </c>
    </row>
    <row r="253" spans="9:9" x14ac:dyDescent="0.25">
      <c r="I253" s="14">
        <f t="shared" si="6"/>
        <v>0</v>
      </c>
    </row>
    <row r="254" spans="9:9" x14ac:dyDescent="0.25">
      <c r="I254" s="14">
        <f t="shared" si="6"/>
        <v>0</v>
      </c>
    </row>
    <row r="255" spans="9:9" x14ac:dyDescent="0.25">
      <c r="I255" s="14">
        <f t="shared" si="6"/>
        <v>0</v>
      </c>
    </row>
    <row r="256" spans="9:9" x14ac:dyDescent="0.25">
      <c r="I256" s="14">
        <f t="shared" si="6"/>
        <v>0</v>
      </c>
    </row>
    <row r="257" spans="9:9" x14ac:dyDescent="0.25">
      <c r="I257" s="14">
        <f t="shared" ref="I257:I320" si="7">G257*H257</f>
        <v>0</v>
      </c>
    </row>
    <row r="258" spans="9:9" x14ac:dyDescent="0.25">
      <c r="I258" s="14">
        <f t="shared" si="7"/>
        <v>0</v>
      </c>
    </row>
    <row r="259" spans="9:9" x14ac:dyDescent="0.25">
      <c r="I259" s="14">
        <f t="shared" si="7"/>
        <v>0</v>
      </c>
    </row>
    <row r="260" spans="9:9" x14ac:dyDescent="0.25">
      <c r="I260" s="14">
        <f t="shared" si="7"/>
        <v>0</v>
      </c>
    </row>
    <row r="261" spans="9:9" x14ac:dyDescent="0.25">
      <c r="I261" s="14">
        <f t="shared" si="7"/>
        <v>0</v>
      </c>
    </row>
    <row r="262" spans="9:9" x14ac:dyDescent="0.25">
      <c r="I262" s="14">
        <f t="shared" si="7"/>
        <v>0</v>
      </c>
    </row>
    <row r="263" spans="9:9" x14ac:dyDescent="0.25">
      <c r="I263" s="14">
        <f t="shared" si="7"/>
        <v>0</v>
      </c>
    </row>
    <row r="264" spans="9:9" x14ac:dyDescent="0.25">
      <c r="I264" s="14">
        <f t="shared" si="7"/>
        <v>0</v>
      </c>
    </row>
    <row r="265" spans="9:9" x14ac:dyDescent="0.25">
      <c r="I265" s="14">
        <f t="shared" si="7"/>
        <v>0</v>
      </c>
    </row>
    <row r="266" spans="9:9" x14ac:dyDescent="0.25">
      <c r="I266" s="14">
        <f t="shared" si="7"/>
        <v>0</v>
      </c>
    </row>
    <row r="267" spans="9:9" x14ac:dyDescent="0.25">
      <c r="I267" s="14">
        <f t="shared" si="7"/>
        <v>0</v>
      </c>
    </row>
    <row r="268" spans="9:9" x14ac:dyDescent="0.25">
      <c r="I268" s="14">
        <f t="shared" si="7"/>
        <v>0</v>
      </c>
    </row>
    <row r="269" spans="9:9" x14ac:dyDescent="0.25">
      <c r="I269" s="14">
        <f t="shared" si="7"/>
        <v>0</v>
      </c>
    </row>
    <row r="270" spans="9:9" x14ac:dyDescent="0.25">
      <c r="I270" s="14">
        <f t="shared" si="7"/>
        <v>0</v>
      </c>
    </row>
    <row r="271" spans="9:9" x14ac:dyDescent="0.25">
      <c r="I271" s="14">
        <f t="shared" si="7"/>
        <v>0</v>
      </c>
    </row>
    <row r="272" spans="9:9" x14ac:dyDescent="0.25">
      <c r="I272" s="14">
        <f t="shared" si="7"/>
        <v>0</v>
      </c>
    </row>
    <row r="273" spans="9:9" x14ac:dyDescent="0.25">
      <c r="I273" s="14">
        <f t="shared" si="7"/>
        <v>0</v>
      </c>
    </row>
    <row r="274" spans="9:9" x14ac:dyDescent="0.25">
      <c r="I274" s="14">
        <f t="shared" si="7"/>
        <v>0</v>
      </c>
    </row>
    <row r="275" spans="9:9" x14ac:dyDescent="0.25">
      <c r="I275" s="14">
        <f t="shared" si="7"/>
        <v>0</v>
      </c>
    </row>
    <row r="276" spans="9:9" x14ac:dyDescent="0.25">
      <c r="I276" s="14">
        <f t="shared" si="7"/>
        <v>0</v>
      </c>
    </row>
    <row r="277" spans="9:9" x14ac:dyDescent="0.25">
      <c r="I277" s="14">
        <f t="shared" si="7"/>
        <v>0</v>
      </c>
    </row>
    <row r="278" spans="9:9" x14ac:dyDescent="0.25">
      <c r="I278" s="14">
        <f t="shared" si="7"/>
        <v>0</v>
      </c>
    </row>
    <row r="279" spans="9:9" x14ac:dyDescent="0.25">
      <c r="I279" s="14">
        <f t="shared" si="7"/>
        <v>0</v>
      </c>
    </row>
    <row r="280" spans="9:9" x14ac:dyDescent="0.25">
      <c r="I280" s="14">
        <f t="shared" si="7"/>
        <v>0</v>
      </c>
    </row>
    <row r="281" spans="9:9" x14ac:dyDescent="0.25">
      <c r="I281" s="14">
        <f t="shared" si="7"/>
        <v>0</v>
      </c>
    </row>
    <row r="282" spans="9:9" x14ac:dyDescent="0.25">
      <c r="I282" s="14">
        <f t="shared" si="7"/>
        <v>0</v>
      </c>
    </row>
    <row r="283" spans="9:9" x14ac:dyDescent="0.25">
      <c r="I283" s="14">
        <f t="shared" si="7"/>
        <v>0</v>
      </c>
    </row>
    <row r="284" spans="9:9" x14ac:dyDescent="0.25">
      <c r="I284" s="14">
        <f t="shared" si="7"/>
        <v>0</v>
      </c>
    </row>
    <row r="285" spans="9:9" x14ac:dyDescent="0.25">
      <c r="I285" s="14">
        <f t="shared" si="7"/>
        <v>0</v>
      </c>
    </row>
    <row r="286" spans="9:9" x14ac:dyDescent="0.25">
      <c r="I286" s="14">
        <f t="shared" si="7"/>
        <v>0</v>
      </c>
    </row>
    <row r="287" spans="9:9" x14ac:dyDescent="0.25">
      <c r="I287" s="14">
        <f t="shared" si="7"/>
        <v>0</v>
      </c>
    </row>
    <row r="288" spans="9:9" x14ac:dyDescent="0.25">
      <c r="I288" s="14">
        <f t="shared" si="7"/>
        <v>0</v>
      </c>
    </row>
    <row r="289" spans="9:9" x14ac:dyDescent="0.25">
      <c r="I289" s="14">
        <f t="shared" si="7"/>
        <v>0</v>
      </c>
    </row>
    <row r="290" spans="9:9" x14ac:dyDescent="0.25">
      <c r="I290" s="14">
        <f t="shared" si="7"/>
        <v>0</v>
      </c>
    </row>
    <row r="291" spans="9:9" x14ac:dyDescent="0.25">
      <c r="I291" s="14">
        <f t="shared" si="7"/>
        <v>0</v>
      </c>
    </row>
    <row r="292" spans="9:9" x14ac:dyDescent="0.25">
      <c r="I292" s="14">
        <f t="shared" si="7"/>
        <v>0</v>
      </c>
    </row>
    <row r="293" spans="9:9" x14ac:dyDescent="0.25">
      <c r="I293" s="14">
        <f t="shared" si="7"/>
        <v>0</v>
      </c>
    </row>
    <row r="294" spans="9:9" x14ac:dyDescent="0.25">
      <c r="I294" s="14">
        <f t="shared" si="7"/>
        <v>0</v>
      </c>
    </row>
    <row r="295" spans="9:9" x14ac:dyDescent="0.25">
      <c r="I295" s="14">
        <f t="shared" si="7"/>
        <v>0</v>
      </c>
    </row>
    <row r="296" spans="9:9" x14ac:dyDescent="0.25">
      <c r="I296" s="14">
        <f t="shared" si="7"/>
        <v>0</v>
      </c>
    </row>
    <row r="297" spans="9:9" x14ac:dyDescent="0.25">
      <c r="I297" s="14">
        <f t="shared" si="7"/>
        <v>0</v>
      </c>
    </row>
    <row r="298" spans="9:9" x14ac:dyDescent="0.25">
      <c r="I298" s="14">
        <f t="shared" si="7"/>
        <v>0</v>
      </c>
    </row>
    <row r="299" spans="9:9" x14ac:dyDescent="0.25">
      <c r="I299" s="14">
        <f t="shared" si="7"/>
        <v>0</v>
      </c>
    </row>
    <row r="300" spans="9:9" x14ac:dyDescent="0.25">
      <c r="I300" s="14">
        <f t="shared" si="7"/>
        <v>0</v>
      </c>
    </row>
    <row r="301" spans="9:9" x14ac:dyDescent="0.25">
      <c r="I301" s="14">
        <f t="shared" si="7"/>
        <v>0</v>
      </c>
    </row>
    <row r="302" spans="9:9" x14ac:dyDescent="0.25">
      <c r="I302" s="14">
        <f t="shared" si="7"/>
        <v>0</v>
      </c>
    </row>
    <row r="303" spans="9:9" x14ac:dyDescent="0.25">
      <c r="I303" s="14">
        <f t="shared" si="7"/>
        <v>0</v>
      </c>
    </row>
    <row r="304" spans="9:9" x14ac:dyDescent="0.25">
      <c r="I304" s="14">
        <f t="shared" si="7"/>
        <v>0</v>
      </c>
    </row>
    <row r="305" spans="9:9" x14ac:dyDescent="0.25">
      <c r="I305" s="14">
        <f t="shared" si="7"/>
        <v>0</v>
      </c>
    </row>
    <row r="306" spans="9:9" x14ac:dyDescent="0.25">
      <c r="I306" s="14">
        <f t="shared" si="7"/>
        <v>0</v>
      </c>
    </row>
    <row r="307" spans="9:9" x14ac:dyDescent="0.25">
      <c r="I307" s="14">
        <f t="shared" si="7"/>
        <v>0</v>
      </c>
    </row>
    <row r="308" spans="9:9" x14ac:dyDescent="0.25">
      <c r="I308" s="14">
        <f t="shared" si="7"/>
        <v>0</v>
      </c>
    </row>
    <row r="309" spans="9:9" x14ac:dyDescent="0.25">
      <c r="I309" s="14">
        <f t="shared" si="7"/>
        <v>0</v>
      </c>
    </row>
    <row r="310" spans="9:9" x14ac:dyDescent="0.25">
      <c r="I310" s="14">
        <f t="shared" si="7"/>
        <v>0</v>
      </c>
    </row>
    <row r="311" spans="9:9" x14ac:dyDescent="0.25">
      <c r="I311" s="14">
        <f t="shared" si="7"/>
        <v>0</v>
      </c>
    </row>
    <row r="312" spans="9:9" x14ac:dyDescent="0.25">
      <c r="I312" s="14">
        <f t="shared" si="7"/>
        <v>0</v>
      </c>
    </row>
    <row r="313" spans="9:9" x14ac:dyDescent="0.25">
      <c r="I313" s="14">
        <f t="shared" si="7"/>
        <v>0</v>
      </c>
    </row>
    <row r="314" spans="9:9" x14ac:dyDescent="0.25">
      <c r="I314" s="14">
        <f t="shared" si="7"/>
        <v>0</v>
      </c>
    </row>
    <row r="315" spans="9:9" x14ac:dyDescent="0.25">
      <c r="I315" s="14">
        <f t="shared" si="7"/>
        <v>0</v>
      </c>
    </row>
    <row r="316" spans="9:9" x14ac:dyDescent="0.25">
      <c r="I316" s="14">
        <f t="shared" si="7"/>
        <v>0</v>
      </c>
    </row>
    <row r="317" spans="9:9" x14ac:dyDescent="0.25">
      <c r="I317" s="14">
        <f t="shared" si="7"/>
        <v>0</v>
      </c>
    </row>
    <row r="318" spans="9:9" x14ac:dyDescent="0.25">
      <c r="I318" s="14">
        <f t="shared" si="7"/>
        <v>0</v>
      </c>
    </row>
    <row r="319" spans="9:9" x14ac:dyDescent="0.25">
      <c r="I319" s="14">
        <f t="shared" si="7"/>
        <v>0</v>
      </c>
    </row>
    <row r="320" spans="9:9" x14ac:dyDescent="0.25">
      <c r="I320" s="14">
        <f t="shared" si="7"/>
        <v>0</v>
      </c>
    </row>
    <row r="321" spans="9:9" x14ac:dyDescent="0.25">
      <c r="I321" s="14">
        <f t="shared" ref="I321:I376" si="8">G321*H321</f>
        <v>0</v>
      </c>
    </row>
    <row r="322" spans="9:9" x14ac:dyDescent="0.25">
      <c r="I322" s="14">
        <f t="shared" si="8"/>
        <v>0</v>
      </c>
    </row>
    <row r="323" spans="9:9" x14ac:dyDescent="0.25">
      <c r="I323" s="14">
        <f t="shared" si="8"/>
        <v>0</v>
      </c>
    </row>
    <row r="324" spans="9:9" x14ac:dyDescent="0.25">
      <c r="I324" s="14">
        <f t="shared" si="8"/>
        <v>0</v>
      </c>
    </row>
    <row r="325" spans="9:9" x14ac:dyDescent="0.25">
      <c r="I325" s="14">
        <f t="shared" si="8"/>
        <v>0</v>
      </c>
    </row>
    <row r="326" spans="9:9" x14ac:dyDescent="0.25">
      <c r="I326" s="14">
        <f t="shared" si="8"/>
        <v>0</v>
      </c>
    </row>
    <row r="327" spans="9:9" x14ac:dyDescent="0.25">
      <c r="I327" s="14">
        <f t="shared" si="8"/>
        <v>0</v>
      </c>
    </row>
    <row r="328" spans="9:9" x14ac:dyDescent="0.25">
      <c r="I328" s="14">
        <f t="shared" si="8"/>
        <v>0</v>
      </c>
    </row>
    <row r="329" spans="9:9" x14ac:dyDescent="0.25">
      <c r="I329" s="14">
        <f t="shared" si="8"/>
        <v>0</v>
      </c>
    </row>
    <row r="330" spans="9:9" x14ac:dyDescent="0.25">
      <c r="I330" s="14">
        <f t="shared" si="8"/>
        <v>0</v>
      </c>
    </row>
    <row r="331" spans="9:9" x14ac:dyDescent="0.25">
      <c r="I331" s="14">
        <f t="shared" si="8"/>
        <v>0</v>
      </c>
    </row>
    <row r="332" spans="9:9" x14ac:dyDescent="0.25">
      <c r="I332" s="14">
        <f t="shared" si="8"/>
        <v>0</v>
      </c>
    </row>
    <row r="333" spans="9:9" x14ac:dyDescent="0.25">
      <c r="I333" s="14">
        <f t="shared" si="8"/>
        <v>0</v>
      </c>
    </row>
    <row r="334" spans="9:9" x14ac:dyDescent="0.25">
      <c r="I334" s="14">
        <f t="shared" si="8"/>
        <v>0</v>
      </c>
    </row>
    <row r="335" spans="9:9" x14ac:dyDescent="0.25">
      <c r="I335" s="14">
        <f t="shared" si="8"/>
        <v>0</v>
      </c>
    </row>
    <row r="336" spans="9:9" x14ac:dyDescent="0.25">
      <c r="I336" s="14">
        <f t="shared" si="8"/>
        <v>0</v>
      </c>
    </row>
    <row r="337" spans="9:9" x14ac:dyDescent="0.25">
      <c r="I337" s="14">
        <f t="shared" si="8"/>
        <v>0</v>
      </c>
    </row>
    <row r="338" spans="9:9" x14ac:dyDescent="0.25">
      <c r="I338" s="14">
        <f t="shared" si="8"/>
        <v>0</v>
      </c>
    </row>
    <row r="339" spans="9:9" x14ac:dyDescent="0.25">
      <c r="I339" s="14">
        <f t="shared" si="8"/>
        <v>0</v>
      </c>
    </row>
    <row r="340" spans="9:9" x14ac:dyDescent="0.25">
      <c r="I340" s="14">
        <f t="shared" si="8"/>
        <v>0</v>
      </c>
    </row>
    <row r="341" spans="9:9" x14ac:dyDescent="0.25">
      <c r="I341" s="14">
        <f t="shared" si="8"/>
        <v>0</v>
      </c>
    </row>
    <row r="342" spans="9:9" x14ac:dyDescent="0.25">
      <c r="I342" s="14">
        <f t="shared" si="8"/>
        <v>0</v>
      </c>
    </row>
    <row r="343" spans="9:9" x14ac:dyDescent="0.25">
      <c r="I343" s="14">
        <f t="shared" si="8"/>
        <v>0</v>
      </c>
    </row>
    <row r="344" spans="9:9" x14ac:dyDescent="0.25">
      <c r="I344" s="14">
        <f t="shared" si="8"/>
        <v>0</v>
      </c>
    </row>
    <row r="345" spans="9:9" x14ac:dyDescent="0.25">
      <c r="I345" s="14">
        <f t="shared" si="8"/>
        <v>0</v>
      </c>
    </row>
    <row r="346" spans="9:9" x14ac:dyDescent="0.25">
      <c r="I346" s="14">
        <f t="shared" si="8"/>
        <v>0</v>
      </c>
    </row>
    <row r="347" spans="9:9" x14ac:dyDescent="0.25">
      <c r="I347" s="14">
        <f t="shared" si="8"/>
        <v>0</v>
      </c>
    </row>
    <row r="348" spans="9:9" x14ac:dyDescent="0.25">
      <c r="I348" s="14">
        <f t="shared" si="8"/>
        <v>0</v>
      </c>
    </row>
    <row r="349" spans="9:9" x14ac:dyDescent="0.25">
      <c r="I349" s="14">
        <f t="shared" si="8"/>
        <v>0</v>
      </c>
    </row>
    <row r="350" spans="9:9" x14ac:dyDescent="0.25">
      <c r="I350" s="14">
        <f t="shared" si="8"/>
        <v>0</v>
      </c>
    </row>
    <row r="351" spans="9:9" x14ac:dyDescent="0.25">
      <c r="I351" s="14">
        <f t="shared" si="8"/>
        <v>0</v>
      </c>
    </row>
    <row r="352" spans="9:9" x14ac:dyDescent="0.25">
      <c r="I352" s="14">
        <f t="shared" si="8"/>
        <v>0</v>
      </c>
    </row>
    <row r="353" spans="9:9" x14ac:dyDescent="0.25">
      <c r="I353" s="14">
        <f t="shared" si="8"/>
        <v>0</v>
      </c>
    </row>
    <row r="354" spans="9:9" x14ac:dyDescent="0.25">
      <c r="I354" s="14">
        <f t="shared" si="8"/>
        <v>0</v>
      </c>
    </row>
    <row r="355" spans="9:9" x14ac:dyDescent="0.25">
      <c r="I355" s="14">
        <f t="shared" si="8"/>
        <v>0</v>
      </c>
    </row>
    <row r="356" spans="9:9" x14ac:dyDescent="0.25">
      <c r="I356" s="14">
        <f t="shared" si="8"/>
        <v>0</v>
      </c>
    </row>
    <row r="357" spans="9:9" x14ac:dyDescent="0.25">
      <c r="I357" s="14">
        <f t="shared" si="8"/>
        <v>0</v>
      </c>
    </row>
    <row r="358" spans="9:9" x14ac:dyDescent="0.25">
      <c r="I358" s="14">
        <f t="shared" si="8"/>
        <v>0</v>
      </c>
    </row>
    <row r="359" spans="9:9" x14ac:dyDescent="0.25">
      <c r="I359" s="14">
        <f t="shared" si="8"/>
        <v>0</v>
      </c>
    </row>
    <row r="360" spans="9:9" x14ac:dyDescent="0.25">
      <c r="I360" s="14">
        <f t="shared" si="8"/>
        <v>0</v>
      </c>
    </row>
    <row r="361" spans="9:9" x14ac:dyDescent="0.25">
      <c r="I361" s="14">
        <f t="shared" si="8"/>
        <v>0</v>
      </c>
    </row>
    <row r="362" spans="9:9" x14ac:dyDescent="0.25">
      <c r="I362" s="14">
        <f t="shared" si="8"/>
        <v>0</v>
      </c>
    </row>
    <row r="363" spans="9:9" x14ac:dyDescent="0.25">
      <c r="I363" s="14">
        <f t="shared" si="8"/>
        <v>0</v>
      </c>
    </row>
    <row r="364" spans="9:9" x14ac:dyDescent="0.25">
      <c r="I364" s="14">
        <f t="shared" si="8"/>
        <v>0</v>
      </c>
    </row>
    <row r="365" spans="9:9" x14ac:dyDescent="0.25">
      <c r="I365" s="14">
        <f t="shared" si="8"/>
        <v>0</v>
      </c>
    </row>
    <row r="366" spans="9:9" x14ac:dyDescent="0.25">
      <c r="I366" s="14">
        <f t="shared" si="8"/>
        <v>0</v>
      </c>
    </row>
    <row r="367" spans="9:9" x14ac:dyDescent="0.25">
      <c r="I367" s="14">
        <f t="shared" si="8"/>
        <v>0</v>
      </c>
    </row>
    <row r="368" spans="9:9" x14ac:dyDescent="0.25">
      <c r="I368" s="14">
        <f t="shared" si="8"/>
        <v>0</v>
      </c>
    </row>
    <row r="369" spans="9:9" x14ac:dyDescent="0.25">
      <c r="I369" s="14">
        <f t="shared" si="8"/>
        <v>0</v>
      </c>
    </row>
    <row r="370" spans="9:9" x14ac:dyDescent="0.25">
      <c r="I370" s="14">
        <f t="shared" si="8"/>
        <v>0</v>
      </c>
    </row>
    <row r="371" spans="9:9" x14ac:dyDescent="0.25">
      <c r="I371" s="14">
        <f t="shared" si="8"/>
        <v>0</v>
      </c>
    </row>
    <row r="372" spans="9:9" x14ac:dyDescent="0.25">
      <c r="I372" s="14">
        <f t="shared" si="8"/>
        <v>0</v>
      </c>
    </row>
    <row r="373" spans="9:9" x14ac:dyDescent="0.25">
      <c r="I373" s="14">
        <f t="shared" si="8"/>
        <v>0</v>
      </c>
    </row>
    <row r="374" spans="9:9" x14ac:dyDescent="0.25">
      <c r="I374" s="14">
        <f t="shared" si="8"/>
        <v>0</v>
      </c>
    </row>
    <row r="375" spans="9:9" x14ac:dyDescent="0.25">
      <c r="I375" s="14">
        <f t="shared" si="8"/>
        <v>0</v>
      </c>
    </row>
    <row r="376" spans="9:9" x14ac:dyDescent="0.25">
      <c r="I376" s="14">
        <f t="shared" si="8"/>
        <v>0</v>
      </c>
    </row>
  </sheetData>
  <dataValidations count="1">
    <dataValidation allowBlank="1" promptTitle="don't touch!" sqref="I1:I1048576" xr:uid="{E1E32B5A-CA41-4376-885F-3F44AA760BC6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5903474-EB83-450E-82D4-5D7DADBC5F2A}">
          <x14:formula1>
            <xm:f>'drop down'!$A$3:$A$4</xm:f>
          </x14:formula1>
          <xm:sqref>F2:F12 F19:F70 F91:F372</xm:sqref>
        </x14:dataValidation>
        <x14:dataValidation type="list" allowBlank="1" showErrorMessage="1" xr:uid="{8C2587A5-700D-6744-AB65-749A35ABDCDD}">
          <x14:formula1>
            <xm:f>'C:\Users\robbieheumann\Downloads\[BearMountain Data.xlsx]drop down'!#REF!</xm:f>
          </x14:formula1>
          <xm:sqref>F13:F18 F52:F53 F25:F27</xm:sqref>
        </x14:dataValidation>
        <x14:dataValidation type="list" allowBlank="1" showInputMessage="1" showErrorMessage="1" xr:uid="{26D948E7-BE97-B04E-8F0F-47C266A7EA60}">
          <x14:formula1>
            <xm:f>'C:\Users\robbieheumann\Downloads\[BearMountain2.xlsx]drop down'!#REF!</xm:f>
          </x14:formula1>
          <xm:sqref>F71:F90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03BE-2892-450F-A6A0-44746B51D6A6}">
  <dimension ref="A1:Z994"/>
  <sheetViews>
    <sheetView topLeftCell="A799" workbookViewId="0">
      <selection activeCell="I821" sqref="I821"/>
    </sheetView>
  </sheetViews>
  <sheetFormatPr defaultColWidth="12.7109375" defaultRowHeight="15" x14ac:dyDescent="0.25"/>
  <cols>
    <col min="1" max="3" width="7.7109375" style="46" customWidth="1"/>
    <col min="4" max="4" width="9" style="46" customWidth="1"/>
    <col min="5" max="5" width="9.140625" style="46" customWidth="1"/>
    <col min="6" max="26" width="7.7109375" style="46" customWidth="1"/>
    <col min="27" max="16384" width="12.7109375" style="46"/>
  </cols>
  <sheetData>
    <row r="1" spans="1:26" ht="45.75" thickBot="1" x14ac:dyDescent="0.3">
      <c r="A1" s="49" t="s">
        <v>0</v>
      </c>
      <c r="B1" s="49" t="s">
        <v>1</v>
      </c>
      <c r="C1" s="49" t="s">
        <v>2</v>
      </c>
      <c r="D1" s="49" t="s">
        <v>35</v>
      </c>
      <c r="E1" s="50" t="s">
        <v>4</v>
      </c>
      <c r="F1" s="50" t="s">
        <v>3</v>
      </c>
      <c r="G1" s="50" t="s">
        <v>36</v>
      </c>
      <c r="H1" s="50" t="s">
        <v>43</v>
      </c>
      <c r="I1" s="50" t="s">
        <v>53</v>
      </c>
      <c r="J1" s="50" t="s">
        <v>6</v>
      </c>
    </row>
    <row r="2" spans="1:26" x14ac:dyDescent="0.25">
      <c r="A2" s="45" t="s">
        <v>251</v>
      </c>
      <c r="B2" s="45" t="s">
        <v>198</v>
      </c>
      <c r="C2" s="45" t="s">
        <v>197</v>
      </c>
      <c r="D2" s="45" t="s">
        <v>217</v>
      </c>
      <c r="E2" s="45" t="s">
        <v>252</v>
      </c>
      <c r="F2" s="45" t="s">
        <v>10</v>
      </c>
      <c r="G2" s="45" t="s">
        <v>40</v>
      </c>
      <c r="H2" s="45"/>
      <c r="I2" s="66"/>
      <c r="J2" s="45"/>
      <c r="K2" s="51"/>
      <c r="L2" s="47"/>
      <c r="M2" s="52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x14ac:dyDescent="0.25">
      <c r="A3" s="45" t="s">
        <v>251</v>
      </c>
      <c r="B3" s="45" t="s">
        <v>198</v>
      </c>
      <c r="C3" s="45" t="s">
        <v>197</v>
      </c>
      <c r="D3" s="45" t="s">
        <v>217</v>
      </c>
      <c r="E3" s="45" t="s">
        <v>253</v>
      </c>
      <c r="F3" s="45" t="s">
        <v>10</v>
      </c>
      <c r="G3" s="45" t="s">
        <v>39</v>
      </c>
      <c r="H3" s="45" t="s">
        <v>49</v>
      </c>
      <c r="I3" s="66"/>
      <c r="J3" s="45"/>
      <c r="K3" s="51"/>
      <c r="L3" s="47"/>
      <c r="M3" s="52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x14ac:dyDescent="0.25">
      <c r="A4" s="45" t="s">
        <v>251</v>
      </c>
      <c r="B4" s="45" t="s">
        <v>198</v>
      </c>
      <c r="C4" s="45" t="s">
        <v>197</v>
      </c>
      <c r="D4" s="45" t="s">
        <v>217</v>
      </c>
      <c r="E4" s="45" t="s">
        <v>253</v>
      </c>
      <c r="F4" s="45" t="s">
        <v>10</v>
      </c>
      <c r="G4" s="45" t="s">
        <v>39</v>
      </c>
      <c r="H4" s="45" t="s">
        <v>48</v>
      </c>
      <c r="I4" s="73"/>
      <c r="K4" s="51" t="s">
        <v>120</v>
      </c>
      <c r="L4" s="47"/>
      <c r="M4" s="52"/>
    </row>
    <row r="5" spans="1:26" x14ac:dyDescent="0.25">
      <c r="A5" s="45" t="s">
        <v>251</v>
      </c>
      <c r="B5" s="45" t="s">
        <v>198</v>
      </c>
      <c r="C5" s="45" t="s">
        <v>197</v>
      </c>
      <c r="D5" s="45" t="s">
        <v>217</v>
      </c>
      <c r="E5" s="45" t="s">
        <v>254</v>
      </c>
      <c r="F5" s="45" t="s">
        <v>10</v>
      </c>
      <c r="G5" s="45" t="s">
        <v>39</v>
      </c>
      <c r="H5" s="45" t="s">
        <v>48</v>
      </c>
      <c r="I5" s="66"/>
      <c r="J5" s="45"/>
      <c r="K5" s="47"/>
      <c r="L5" s="47"/>
      <c r="M5" s="47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x14ac:dyDescent="0.25">
      <c r="A6" s="45" t="s">
        <v>251</v>
      </c>
      <c r="B6" s="45" t="s">
        <v>198</v>
      </c>
      <c r="C6" s="45" t="s">
        <v>197</v>
      </c>
      <c r="D6" s="45" t="s">
        <v>217</v>
      </c>
      <c r="E6" s="45" t="s">
        <v>255</v>
      </c>
      <c r="F6" s="45" t="s">
        <v>10</v>
      </c>
      <c r="G6" s="45" t="s">
        <v>40</v>
      </c>
      <c r="H6" s="45"/>
      <c r="I6" s="66"/>
      <c r="J6" s="45"/>
      <c r="K6" s="47"/>
      <c r="L6" s="47"/>
      <c r="M6" s="47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x14ac:dyDescent="0.25">
      <c r="A7" s="45" t="s">
        <v>251</v>
      </c>
      <c r="B7" s="45" t="s">
        <v>198</v>
      </c>
      <c r="C7" s="45" t="s">
        <v>197</v>
      </c>
      <c r="D7" s="45" t="s">
        <v>217</v>
      </c>
      <c r="E7" s="45" t="s">
        <v>188</v>
      </c>
      <c r="F7" s="45" t="s">
        <v>10</v>
      </c>
      <c r="G7" s="45" t="s">
        <v>38</v>
      </c>
      <c r="H7" s="45" t="s">
        <v>44</v>
      </c>
      <c r="I7" s="45">
        <v>7</v>
      </c>
      <c r="J7" s="45"/>
      <c r="K7" s="47"/>
      <c r="L7" s="47"/>
      <c r="M7" s="47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x14ac:dyDescent="0.25">
      <c r="A8" s="45" t="s">
        <v>251</v>
      </c>
      <c r="B8" s="45" t="s">
        <v>198</v>
      </c>
      <c r="C8" s="45" t="s">
        <v>197</v>
      </c>
      <c r="D8" s="45" t="s">
        <v>217</v>
      </c>
      <c r="E8" s="45" t="s">
        <v>187</v>
      </c>
      <c r="F8" s="45" t="s">
        <v>10</v>
      </c>
      <c r="G8" s="45" t="s">
        <v>38</v>
      </c>
      <c r="H8" s="45" t="s">
        <v>44</v>
      </c>
      <c r="I8" s="45">
        <v>20</v>
      </c>
      <c r="J8" s="45"/>
      <c r="K8" s="47"/>
      <c r="L8" s="47"/>
      <c r="M8" s="47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x14ac:dyDescent="0.25">
      <c r="A9" s="45" t="s">
        <v>251</v>
      </c>
      <c r="B9" s="45" t="s">
        <v>198</v>
      </c>
      <c r="C9" s="45" t="s">
        <v>197</v>
      </c>
      <c r="D9" s="45" t="s">
        <v>217</v>
      </c>
      <c r="E9" s="45" t="s">
        <v>187</v>
      </c>
      <c r="F9" s="45" t="s">
        <v>11</v>
      </c>
      <c r="G9" s="45" t="s">
        <v>38</v>
      </c>
      <c r="H9" s="45" t="s">
        <v>45</v>
      </c>
      <c r="I9" s="66"/>
      <c r="J9" s="45"/>
      <c r="K9" s="47"/>
      <c r="L9" s="47"/>
      <c r="M9" s="47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x14ac:dyDescent="0.25">
      <c r="A10" s="45" t="s">
        <v>251</v>
      </c>
      <c r="B10" s="45" t="s">
        <v>198</v>
      </c>
      <c r="C10" s="45" t="s">
        <v>197</v>
      </c>
      <c r="D10" s="45" t="s">
        <v>217</v>
      </c>
      <c r="E10" s="45" t="s">
        <v>188</v>
      </c>
      <c r="F10" s="45" t="s">
        <v>10</v>
      </c>
      <c r="G10" s="45" t="s">
        <v>38</v>
      </c>
      <c r="H10" s="45" t="s">
        <v>46</v>
      </c>
      <c r="I10" s="73"/>
    </row>
    <row r="11" spans="1:26" x14ac:dyDescent="0.25">
      <c r="A11" s="45" t="s">
        <v>251</v>
      </c>
      <c r="B11" s="45" t="s">
        <v>198</v>
      </c>
      <c r="C11" s="45" t="s">
        <v>197</v>
      </c>
      <c r="D11" s="45" t="s">
        <v>217</v>
      </c>
      <c r="E11" s="45" t="s">
        <v>207</v>
      </c>
      <c r="F11" s="45" t="s">
        <v>10</v>
      </c>
      <c r="G11" s="45" t="s">
        <v>38</v>
      </c>
      <c r="H11" s="45" t="s">
        <v>45</v>
      </c>
      <c r="I11" s="66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x14ac:dyDescent="0.25">
      <c r="A12" s="45" t="s">
        <v>251</v>
      </c>
      <c r="B12" s="45" t="s">
        <v>198</v>
      </c>
      <c r="C12" s="45" t="s">
        <v>197</v>
      </c>
      <c r="D12" s="45" t="s">
        <v>217</v>
      </c>
      <c r="E12" s="45" t="s">
        <v>188</v>
      </c>
      <c r="F12" s="45" t="s">
        <v>10</v>
      </c>
      <c r="G12" s="45" t="s">
        <v>38</v>
      </c>
      <c r="H12" s="45" t="s">
        <v>45</v>
      </c>
      <c r="I12" s="73"/>
    </row>
    <row r="13" spans="1:26" x14ac:dyDescent="0.25">
      <c r="A13" s="45" t="s">
        <v>251</v>
      </c>
      <c r="B13" s="45" t="s">
        <v>206</v>
      </c>
      <c r="C13" s="45" t="s">
        <v>202</v>
      </c>
      <c r="D13" s="45" t="s">
        <v>217</v>
      </c>
      <c r="E13" s="45" t="s">
        <v>254</v>
      </c>
      <c r="F13" s="45" t="s">
        <v>10</v>
      </c>
      <c r="G13" s="45" t="s">
        <v>39</v>
      </c>
      <c r="H13" s="45" t="s">
        <v>48</v>
      </c>
      <c r="I13" s="45">
        <v>93</v>
      </c>
    </row>
    <row r="14" spans="1:26" x14ac:dyDescent="0.25">
      <c r="A14" s="45" t="s">
        <v>251</v>
      </c>
      <c r="B14" s="45" t="s">
        <v>206</v>
      </c>
      <c r="C14" s="45" t="s">
        <v>202</v>
      </c>
      <c r="D14" s="45" t="s">
        <v>217</v>
      </c>
      <c r="E14" s="45" t="s">
        <v>253</v>
      </c>
      <c r="F14" s="45" t="s">
        <v>10</v>
      </c>
      <c r="G14" s="45" t="s">
        <v>39</v>
      </c>
      <c r="H14" s="45" t="s">
        <v>48</v>
      </c>
      <c r="I14" s="45" t="s">
        <v>200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x14ac:dyDescent="0.25">
      <c r="A15" s="45" t="s">
        <v>251</v>
      </c>
      <c r="B15" s="45" t="s">
        <v>206</v>
      </c>
      <c r="C15" s="45" t="s">
        <v>202</v>
      </c>
      <c r="D15" s="45" t="s">
        <v>217</v>
      </c>
      <c r="E15" s="45" t="s">
        <v>253</v>
      </c>
      <c r="F15" s="45" t="s">
        <v>10</v>
      </c>
      <c r="G15" s="45" t="s">
        <v>39</v>
      </c>
      <c r="H15" s="45" t="s">
        <v>49</v>
      </c>
      <c r="I15" s="45" t="s">
        <v>200</v>
      </c>
    </row>
    <row r="16" spans="1:26" x14ac:dyDescent="0.25">
      <c r="A16" s="45" t="s">
        <v>251</v>
      </c>
      <c r="B16" s="45" t="s">
        <v>206</v>
      </c>
      <c r="C16" s="45" t="s">
        <v>202</v>
      </c>
      <c r="D16" s="45" t="s">
        <v>217</v>
      </c>
      <c r="E16" s="45" t="s">
        <v>256</v>
      </c>
      <c r="F16" s="45" t="s">
        <v>10</v>
      </c>
      <c r="G16" s="45" t="s">
        <v>41</v>
      </c>
      <c r="H16" s="45"/>
      <c r="I16" s="45" t="s">
        <v>200</v>
      </c>
    </row>
    <row r="17" spans="1:26" x14ac:dyDescent="0.25">
      <c r="A17" s="45" t="s">
        <v>251</v>
      </c>
      <c r="B17" s="45" t="s">
        <v>206</v>
      </c>
      <c r="C17" s="45" t="s">
        <v>202</v>
      </c>
      <c r="D17" s="45" t="s">
        <v>217</v>
      </c>
      <c r="E17" s="45" t="s">
        <v>257</v>
      </c>
      <c r="F17" s="45" t="s">
        <v>10</v>
      </c>
      <c r="G17" s="45" t="s">
        <v>41</v>
      </c>
      <c r="H17" s="45"/>
      <c r="I17" s="45" t="s">
        <v>200</v>
      </c>
    </row>
    <row r="18" spans="1:26" ht="15.75" thickBot="1" x14ac:dyDescent="0.3">
      <c r="A18" s="45" t="s">
        <v>251</v>
      </c>
      <c r="B18" s="45" t="s">
        <v>206</v>
      </c>
      <c r="C18" s="45" t="s">
        <v>202</v>
      </c>
      <c r="D18" s="45" t="s">
        <v>217</v>
      </c>
      <c r="E18" s="45" t="s">
        <v>258</v>
      </c>
      <c r="F18" s="45" t="s">
        <v>10</v>
      </c>
      <c r="G18" s="45" t="s">
        <v>40</v>
      </c>
      <c r="H18" s="45"/>
      <c r="I18" s="45" t="s">
        <v>200</v>
      </c>
    </row>
    <row r="19" spans="1:26" x14ac:dyDescent="0.25">
      <c r="A19" s="45" t="s">
        <v>251</v>
      </c>
      <c r="B19" s="45" t="s">
        <v>206</v>
      </c>
      <c r="C19" s="45" t="s">
        <v>202</v>
      </c>
      <c r="D19" s="45" t="s">
        <v>217</v>
      </c>
      <c r="E19" s="45" t="s">
        <v>259</v>
      </c>
      <c r="F19" s="45" t="s">
        <v>10</v>
      </c>
      <c r="G19" s="45" t="s">
        <v>40</v>
      </c>
      <c r="H19" s="45"/>
      <c r="I19" s="45" t="s">
        <v>200</v>
      </c>
      <c r="K19" s="53" t="s">
        <v>119</v>
      </c>
      <c r="L19" s="54"/>
      <c r="M19" s="55"/>
    </row>
    <row r="20" spans="1:26" x14ac:dyDescent="0.25">
      <c r="A20" s="45" t="s">
        <v>251</v>
      </c>
      <c r="B20" s="45" t="s">
        <v>206</v>
      </c>
      <c r="C20" s="45" t="s">
        <v>202</v>
      </c>
      <c r="D20" s="45" t="s">
        <v>217</v>
      </c>
      <c r="E20" s="45" t="s">
        <v>260</v>
      </c>
      <c r="F20" s="45" t="s">
        <v>10</v>
      </c>
      <c r="G20" s="45" t="s">
        <v>40</v>
      </c>
      <c r="H20" s="45"/>
      <c r="I20" s="45" t="s">
        <v>200</v>
      </c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5.75" customHeight="1" x14ac:dyDescent="0.25">
      <c r="A21" s="45" t="s">
        <v>251</v>
      </c>
      <c r="B21" s="45" t="s">
        <v>206</v>
      </c>
      <c r="C21" s="45" t="s">
        <v>202</v>
      </c>
      <c r="D21" s="45" t="s">
        <v>217</v>
      </c>
      <c r="E21" s="45" t="s">
        <v>261</v>
      </c>
      <c r="F21" s="45" t="s">
        <v>10</v>
      </c>
      <c r="G21" s="45" t="s">
        <v>41</v>
      </c>
      <c r="H21" s="45"/>
      <c r="I21" s="45" t="s">
        <v>200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.75" customHeight="1" x14ac:dyDescent="0.25">
      <c r="A22" s="45" t="s">
        <v>251</v>
      </c>
      <c r="B22" s="45" t="s">
        <v>206</v>
      </c>
      <c r="C22" s="45" t="s">
        <v>202</v>
      </c>
      <c r="D22" s="45" t="s">
        <v>217</v>
      </c>
      <c r="E22" s="45" t="s">
        <v>262</v>
      </c>
      <c r="F22" s="45" t="s">
        <v>10</v>
      </c>
      <c r="G22" s="45" t="s">
        <v>40</v>
      </c>
      <c r="H22" s="45"/>
      <c r="I22" s="45" t="s">
        <v>200</v>
      </c>
    </row>
    <row r="23" spans="1:26" ht="15.75" customHeight="1" x14ac:dyDescent="0.25">
      <c r="A23" s="45" t="s">
        <v>251</v>
      </c>
      <c r="B23" s="45" t="s">
        <v>206</v>
      </c>
      <c r="C23" s="45" t="s">
        <v>202</v>
      </c>
      <c r="D23" s="45" t="s">
        <v>217</v>
      </c>
      <c r="E23" s="45" t="s">
        <v>263</v>
      </c>
      <c r="F23" s="45" t="s">
        <v>10</v>
      </c>
      <c r="G23" s="45" t="s">
        <v>41</v>
      </c>
      <c r="H23" s="45"/>
      <c r="I23" s="45" t="s">
        <v>200</v>
      </c>
    </row>
    <row r="24" spans="1:26" ht="15.75" customHeight="1" x14ac:dyDescent="0.25">
      <c r="A24" s="45" t="s">
        <v>251</v>
      </c>
      <c r="B24" s="45" t="s">
        <v>206</v>
      </c>
      <c r="C24" s="45" t="s">
        <v>202</v>
      </c>
      <c r="D24" s="45" t="s">
        <v>217</v>
      </c>
      <c r="E24" s="45" t="s">
        <v>264</v>
      </c>
      <c r="F24" s="45" t="s">
        <v>10</v>
      </c>
      <c r="G24" s="45" t="s">
        <v>41</v>
      </c>
      <c r="H24" s="45"/>
      <c r="I24" s="45" t="s">
        <v>200</v>
      </c>
    </row>
    <row r="25" spans="1:26" ht="15.75" customHeight="1" x14ac:dyDescent="0.25">
      <c r="A25" s="45" t="s">
        <v>251</v>
      </c>
      <c r="B25" s="45" t="s">
        <v>206</v>
      </c>
      <c r="C25" s="45" t="s">
        <v>202</v>
      </c>
      <c r="D25" s="45" t="s">
        <v>217</v>
      </c>
      <c r="E25" s="45" t="s">
        <v>265</v>
      </c>
      <c r="F25" s="45" t="s">
        <v>10</v>
      </c>
      <c r="G25" s="45" t="s">
        <v>40</v>
      </c>
      <c r="H25" s="45"/>
      <c r="I25" s="45" t="s">
        <v>200</v>
      </c>
    </row>
    <row r="26" spans="1:26" ht="15.75" customHeight="1" x14ac:dyDescent="0.25">
      <c r="A26" s="45" t="s">
        <v>251</v>
      </c>
      <c r="B26" s="45" t="s">
        <v>206</v>
      </c>
      <c r="C26" s="45" t="s">
        <v>202</v>
      </c>
      <c r="D26" s="45" t="s">
        <v>217</v>
      </c>
      <c r="E26" s="45" t="s">
        <v>266</v>
      </c>
      <c r="F26" s="45" t="s">
        <v>10</v>
      </c>
      <c r="G26" s="45" t="s">
        <v>40</v>
      </c>
      <c r="H26" s="45"/>
      <c r="I26" s="45" t="s">
        <v>200</v>
      </c>
    </row>
    <row r="27" spans="1:26" ht="15.75" customHeight="1" x14ac:dyDescent="0.25">
      <c r="A27" s="45" t="s">
        <v>251</v>
      </c>
      <c r="B27" s="45" t="s">
        <v>206</v>
      </c>
      <c r="C27" s="45" t="s">
        <v>202</v>
      </c>
      <c r="D27" s="45" t="s">
        <v>217</v>
      </c>
      <c r="E27" s="45" t="s">
        <v>267</v>
      </c>
      <c r="F27" s="45" t="s">
        <v>10</v>
      </c>
      <c r="G27" s="45" t="s">
        <v>40</v>
      </c>
      <c r="H27" s="45"/>
      <c r="I27" s="45" t="s">
        <v>200</v>
      </c>
    </row>
    <row r="28" spans="1:26" ht="15.75" customHeight="1" x14ac:dyDescent="0.25">
      <c r="A28" s="45" t="s">
        <v>251</v>
      </c>
      <c r="B28" s="45" t="s">
        <v>206</v>
      </c>
      <c r="C28" s="45" t="s">
        <v>202</v>
      </c>
      <c r="D28" s="45" t="s">
        <v>217</v>
      </c>
      <c r="E28" s="45" t="s">
        <v>268</v>
      </c>
      <c r="F28" s="45" t="s">
        <v>10</v>
      </c>
      <c r="G28" s="45" t="s">
        <v>40</v>
      </c>
      <c r="H28" s="45"/>
      <c r="I28" s="45" t="s">
        <v>200</v>
      </c>
    </row>
    <row r="29" spans="1:26" ht="15.75" customHeight="1" x14ac:dyDescent="0.25">
      <c r="A29" s="45" t="s">
        <v>251</v>
      </c>
      <c r="B29" s="45" t="s">
        <v>206</v>
      </c>
      <c r="C29" s="45" t="s">
        <v>202</v>
      </c>
      <c r="D29" s="45" t="s">
        <v>217</v>
      </c>
      <c r="E29" s="45" t="s">
        <v>269</v>
      </c>
      <c r="F29" s="45" t="s">
        <v>10</v>
      </c>
      <c r="G29" s="45" t="s">
        <v>40</v>
      </c>
      <c r="H29" s="45"/>
      <c r="I29" s="45" t="s">
        <v>200</v>
      </c>
    </row>
    <row r="30" spans="1:26" ht="15.75" customHeight="1" x14ac:dyDescent="0.25">
      <c r="A30" s="45" t="s">
        <v>251</v>
      </c>
      <c r="B30" s="45" t="s">
        <v>206</v>
      </c>
      <c r="C30" s="45" t="s">
        <v>202</v>
      </c>
      <c r="D30" s="45" t="s">
        <v>217</v>
      </c>
      <c r="E30" s="45" t="s">
        <v>270</v>
      </c>
      <c r="F30" s="45" t="s">
        <v>10</v>
      </c>
      <c r="G30" s="45" t="s">
        <v>40</v>
      </c>
      <c r="H30" s="45"/>
      <c r="I30" s="45" t="s">
        <v>200</v>
      </c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5.75" customHeight="1" x14ac:dyDescent="0.25">
      <c r="A31" s="45" t="s">
        <v>251</v>
      </c>
      <c r="B31" s="45" t="s">
        <v>206</v>
      </c>
      <c r="C31" s="45" t="s">
        <v>202</v>
      </c>
      <c r="D31" s="45" t="s">
        <v>217</v>
      </c>
      <c r="E31" s="45" t="s">
        <v>271</v>
      </c>
      <c r="F31" s="45" t="s">
        <v>10</v>
      </c>
      <c r="G31" s="45" t="s">
        <v>40</v>
      </c>
      <c r="H31" s="45"/>
      <c r="I31" s="45" t="s">
        <v>200</v>
      </c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5.75" customHeight="1" x14ac:dyDescent="0.25">
      <c r="A32" s="45" t="s">
        <v>251</v>
      </c>
      <c r="B32" s="45" t="s">
        <v>206</v>
      </c>
      <c r="C32" s="45" t="s">
        <v>202</v>
      </c>
      <c r="D32" s="45" t="s">
        <v>217</v>
      </c>
      <c r="E32" s="45" t="s">
        <v>272</v>
      </c>
      <c r="F32" s="45" t="s">
        <v>10</v>
      </c>
      <c r="G32" s="45" t="s">
        <v>40</v>
      </c>
      <c r="H32" s="45"/>
      <c r="I32" s="45" t="s">
        <v>200</v>
      </c>
    </row>
    <row r="33" spans="1:26" ht="15.75" customHeight="1" x14ac:dyDescent="0.25">
      <c r="A33" s="45" t="s">
        <v>251</v>
      </c>
      <c r="B33" s="45" t="s">
        <v>206</v>
      </c>
      <c r="C33" s="45" t="s">
        <v>202</v>
      </c>
      <c r="D33" s="45" t="s">
        <v>217</v>
      </c>
      <c r="E33" s="45" t="s">
        <v>273</v>
      </c>
      <c r="F33" s="45" t="s">
        <v>10</v>
      </c>
      <c r="G33" s="45" t="s">
        <v>40</v>
      </c>
      <c r="H33" s="45"/>
      <c r="I33" s="45" t="s">
        <v>200</v>
      </c>
    </row>
    <row r="34" spans="1:26" ht="15.75" customHeight="1" x14ac:dyDescent="0.25">
      <c r="A34" s="45" t="s">
        <v>251</v>
      </c>
      <c r="B34" s="45" t="s">
        <v>206</v>
      </c>
      <c r="C34" s="45" t="s">
        <v>202</v>
      </c>
      <c r="D34" s="45" t="s">
        <v>217</v>
      </c>
      <c r="E34" s="45" t="s">
        <v>274</v>
      </c>
      <c r="F34" s="45" t="s">
        <v>10</v>
      </c>
      <c r="G34" s="45" t="s">
        <v>40</v>
      </c>
      <c r="H34" s="45"/>
      <c r="I34" s="45" t="s">
        <v>200</v>
      </c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.75" customHeight="1" x14ac:dyDescent="0.25">
      <c r="A35" s="45" t="s">
        <v>251</v>
      </c>
      <c r="B35" s="45" t="s">
        <v>206</v>
      </c>
      <c r="C35" s="45" t="s">
        <v>202</v>
      </c>
      <c r="D35" s="45" t="s">
        <v>217</v>
      </c>
      <c r="E35" s="45" t="s">
        <v>188</v>
      </c>
      <c r="F35" s="45" t="s">
        <v>10</v>
      </c>
      <c r="G35" s="45" t="s">
        <v>38</v>
      </c>
      <c r="H35" s="45" t="s">
        <v>44</v>
      </c>
      <c r="I35" s="73"/>
    </row>
    <row r="36" spans="1:26" ht="15.75" customHeight="1" x14ac:dyDescent="0.25">
      <c r="A36" s="45" t="s">
        <v>251</v>
      </c>
      <c r="B36" s="45" t="s">
        <v>206</v>
      </c>
      <c r="C36" s="45" t="s">
        <v>202</v>
      </c>
      <c r="D36" s="45" t="s">
        <v>217</v>
      </c>
      <c r="E36" s="45" t="s">
        <v>187</v>
      </c>
      <c r="F36" s="45" t="s">
        <v>10</v>
      </c>
      <c r="G36" s="45" t="s">
        <v>38</v>
      </c>
      <c r="H36" s="45" t="s">
        <v>44</v>
      </c>
      <c r="I36" s="73"/>
    </row>
    <row r="37" spans="1:26" ht="15.75" customHeight="1" x14ac:dyDescent="0.25">
      <c r="A37" s="45" t="s">
        <v>251</v>
      </c>
      <c r="B37" s="45" t="s">
        <v>206</v>
      </c>
      <c r="C37" s="45" t="s">
        <v>202</v>
      </c>
      <c r="D37" s="45" t="s">
        <v>217</v>
      </c>
      <c r="E37" s="45" t="s">
        <v>188</v>
      </c>
      <c r="F37" s="45" t="s">
        <v>11</v>
      </c>
      <c r="G37" s="45" t="s">
        <v>38</v>
      </c>
      <c r="H37" s="45" t="s">
        <v>44</v>
      </c>
      <c r="I37" s="66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 x14ac:dyDescent="0.25">
      <c r="A38" s="45" t="s">
        <v>251</v>
      </c>
      <c r="B38" s="45" t="s">
        <v>206</v>
      </c>
      <c r="C38" s="45" t="s">
        <v>202</v>
      </c>
      <c r="D38" s="45" t="s">
        <v>217</v>
      </c>
      <c r="E38" s="45" t="s">
        <v>207</v>
      </c>
      <c r="F38" s="45" t="s">
        <v>11</v>
      </c>
      <c r="G38" s="45" t="s">
        <v>38</v>
      </c>
      <c r="H38" s="45" t="s">
        <v>44</v>
      </c>
      <c r="I38" s="66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5.75" customHeight="1" x14ac:dyDescent="0.25">
      <c r="A39" s="45" t="s">
        <v>251</v>
      </c>
      <c r="B39" s="45" t="s">
        <v>206</v>
      </c>
      <c r="C39" s="45" t="s">
        <v>202</v>
      </c>
      <c r="D39" s="45" t="s">
        <v>217</v>
      </c>
      <c r="E39" s="45" t="s">
        <v>207</v>
      </c>
      <c r="F39" s="45" t="s">
        <v>10</v>
      </c>
      <c r="G39" s="45" t="s">
        <v>38</v>
      </c>
      <c r="H39" s="45" t="s">
        <v>46</v>
      </c>
      <c r="I39" s="66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 x14ac:dyDescent="0.25">
      <c r="A40" s="45" t="s">
        <v>251</v>
      </c>
      <c r="B40" s="45" t="s">
        <v>206</v>
      </c>
      <c r="C40" s="45" t="s">
        <v>202</v>
      </c>
      <c r="D40" s="45" t="s">
        <v>217</v>
      </c>
      <c r="E40" s="45" t="s">
        <v>187</v>
      </c>
      <c r="F40" s="45" t="s">
        <v>11</v>
      </c>
      <c r="G40" s="45" t="s">
        <v>38</v>
      </c>
      <c r="H40" s="45" t="s">
        <v>46</v>
      </c>
      <c r="I40" s="66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 x14ac:dyDescent="0.25">
      <c r="A41" s="45" t="s">
        <v>251</v>
      </c>
      <c r="B41" s="45" t="s">
        <v>206</v>
      </c>
      <c r="C41" s="45" t="s">
        <v>204</v>
      </c>
      <c r="D41" s="45" t="s">
        <v>217</v>
      </c>
      <c r="E41" s="45" t="s">
        <v>254</v>
      </c>
      <c r="F41" s="45" t="s">
        <v>10</v>
      </c>
      <c r="G41" s="45" t="s">
        <v>39</v>
      </c>
      <c r="H41" s="45" t="s">
        <v>49</v>
      </c>
      <c r="I41" s="45">
        <v>50</v>
      </c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5.75" customHeight="1" x14ac:dyDescent="0.25">
      <c r="A42" s="45" t="s">
        <v>251</v>
      </c>
      <c r="B42" s="45" t="s">
        <v>206</v>
      </c>
      <c r="C42" s="45" t="s">
        <v>204</v>
      </c>
      <c r="D42" s="45" t="s">
        <v>217</v>
      </c>
      <c r="E42" s="45" t="s">
        <v>254</v>
      </c>
      <c r="F42" s="45" t="s">
        <v>10</v>
      </c>
      <c r="G42" s="45" t="s">
        <v>39</v>
      </c>
      <c r="H42" s="45" t="s">
        <v>48</v>
      </c>
      <c r="I42" s="45">
        <v>70</v>
      </c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5.75" customHeight="1" x14ac:dyDescent="0.25">
      <c r="A43" s="45" t="s">
        <v>251</v>
      </c>
      <c r="B43" s="45" t="s">
        <v>206</v>
      </c>
      <c r="C43" s="45" t="s">
        <v>204</v>
      </c>
      <c r="D43" s="45" t="s">
        <v>217</v>
      </c>
      <c r="E43" s="45" t="s">
        <v>258</v>
      </c>
      <c r="F43" s="45" t="s">
        <v>10</v>
      </c>
      <c r="G43" s="45" t="s">
        <v>40</v>
      </c>
      <c r="H43" s="45"/>
      <c r="I43" s="45" t="s">
        <v>200</v>
      </c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5.75" customHeight="1" x14ac:dyDescent="0.25">
      <c r="A44" s="45" t="s">
        <v>251</v>
      </c>
      <c r="B44" s="45" t="s">
        <v>206</v>
      </c>
      <c r="C44" s="45" t="s">
        <v>204</v>
      </c>
      <c r="D44" s="45" t="s">
        <v>217</v>
      </c>
      <c r="E44" s="45" t="s">
        <v>275</v>
      </c>
      <c r="F44" s="45" t="s">
        <v>10</v>
      </c>
      <c r="G44" s="45" t="s">
        <v>40</v>
      </c>
      <c r="H44" s="45"/>
      <c r="I44" s="45" t="s">
        <v>200</v>
      </c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5.75" customHeight="1" x14ac:dyDescent="0.25">
      <c r="A45" s="45" t="s">
        <v>251</v>
      </c>
      <c r="B45" s="45" t="s">
        <v>206</v>
      </c>
      <c r="C45" s="45" t="s">
        <v>204</v>
      </c>
      <c r="D45" s="45" t="s">
        <v>217</v>
      </c>
      <c r="E45" s="45" t="s">
        <v>187</v>
      </c>
      <c r="F45" s="45" t="s">
        <v>10</v>
      </c>
      <c r="G45" s="45" t="s">
        <v>38</v>
      </c>
      <c r="H45" s="45" t="s">
        <v>46</v>
      </c>
      <c r="I45" s="45" t="s">
        <v>200</v>
      </c>
    </row>
    <row r="46" spans="1:26" ht="15.75" customHeight="1" x14ac:dyDescent="0.25">
      <c r="A46" s="45" t="s">
        <v>251</v>
      </c>
      <c r="B46" s="45" t="s">
        <v>206</v>
      </c>
      <c r="C46" s="45" t="s">
        <v>204</v>
      </c>
      <c r="D46" s="45" t="s">
        <v>217</v>
      </c>
      <c r="E46" s="45" t="s">
        <v>207</v>
      </c>
      <c r="F46" s="45" t="s">
        <v>10</v>
      </c>
      <c r="G46" s="45" t="s">
        <v>38</v>
      </c>
      <c r="H46" s="45" t="s">
        <v>46</v>
      </c>
      <c r="I46" s="45" t="s">
        <v>200</v>
      </c>
    </row>
    <row r="47" spans="1:26" ht="15.75" customHeight="1" x14ac:dyDescent="0.25">
      <c r="A47" s="45" t="s">
        <v>251</v>
      </c>
      <c r="B47" s="45" t="s">
        <v>206</v>
      </c>
      <c r="C47" s="45" t="s">
        <v>204</v>
      </c>
      <c r="D47" s="45" t="s">
        <v>217</v>
      </c>
      <c r="E47" s="45" t="s">
        <v>261</v>
      </c>
      <c r="F47" s="45" t="s">
        <v>10</v>
      </c>
      <c r="G47" s="45" t="s">
        <v>41</v>
      </c>
      <c r="H47" s="45"/>
      <c r="I47" s="45" t="s">
        <v>200</v>
      </c>
    </row>
    <row r="48" spans="1:26" ht="15.75" customHeight="1" x14ac:dyDescent="0.25">
      <c r="A48" s="45" t="s">
        <v>251</v>
      </c>
      <c r="B48" s="45" t="s">
        <v>206</v>
      </c>
      <c r="C48" s="45" t="s">
        <v>204</v>
      </c>
      <c r="D48" s="45" t="s">
        <v>217</v>
      </c>
      <c r="E48" s="45" t="s">
        <v>276</v>
      </c>
      <c r="F48" s="45" t="s">
        <v>10</v>
      </c>
      <c r="G48" s="45" t="s">
        <v>40</v>
      </c>
      <c r="H48" s="45"/>
      <c r="I48" s="45" t="s">
        <v>200</v>
      </c>
    </row>
    <row r="49" spans="1:26" ht="15.75" customHeight="1" x14ac:dyDescent="0.25">
      <c r="A49" s="45" t="s">
        <v>251</v>
      </c>
      <c r="B49" s="45" t="s">
        <v>206</v>
      </c>
      <c r="C49" s="45" t="s">
        <v>204</v>
      </c>
      <c r="D49" s="45" t="s">
        <v>217</v>
      </c>
      <c r="E49" s="45" t="s">
        <v>266</v>
      </c>
      <c r="F49" s="45" t="s">
        <v>10</v>
      </c>
      <c r="G49" s="45" t="s">
        <v>40</v>
      </c>
      <c r="H49" s="45"/>
      <c r="I49" s="45" t="s">
        <v>200</v>
      </c>
    </row>
    <row r="50" spans="1:26" ht="15.75" customHeight="1" x14ac:dyDescent="0.25">
      <c r="A50" s="45" t="s">
        <v>251</v>
      </c>
      <c r="B50" s="45" t="s">
        <v>206</v>
      </c>
      <c r="C50" s="45" t="s">
        <v>204</v>
      </c>
      <c r="D50" s="45" t="s">
        <v>217</v>
      </c>
      <c r="E50" s="45" t="s">
        <v>270</v>
      </c>
      <c r="F50" s="45" t="s">
        <v>10</v>
      </c>
      <c r="G50" s="45" t="s">
        <v>40</v>
      </c>
      <c r="H50" s="45"/>
      <c r="I50" s="45" t="s">
        <v>200</v>
      </c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5.75" customHeight="1" x14ac:dyDescent="0.25">
      <c r="A51" s="45" t="s">
        <v>251</v>
      </c>
      <c r="B51" s="45" t="s">
        <v>206</v>
      </c>
      <c r="C51" s="45" t="s">
        <v>204</v>
      </c>
      <c r="D51" s="45" t="s">
        <v>217</v>
      </c>
      <c r="E51" s="45" t="s">
        <v>211</v>
      </c>
      <c r="F51" s="45" t="s">
        <v>10</v>
      </c>
      <c r="G51" s="45" t="s">
        <v>38</v>
      </c>
      <c r="H51" s="45" t="s">
        <v>46</v>
      </c>
      <c r="I51" s="45" t="s">
        <v>200</v>
      </c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5.75" customHeight="1" x14ac:dyDescent="0.25">
      <c r="A52" s="45" t="s">
        <v>251</v>
      </c>
      <c r="B52" s="45" t="s">
        <v>206</v>
      </c>
      <c r="C52" s="45" t="s">
        <v>204</v>
      </c>
      <c r="D52" s="45" t="s">
        <v>217</v>
      </c>
      <c r="E52" s="45" t="s">
        <v>268</v>
      </c>
      <c r="F52" s="45" t="s">
        <v>10</v>
      </c>
      <c r="G52" s="45" t="s">
        <v>41</v>
      </c>
      <c r="H52" s="45"/>
      <c r="I52" s="45" t="s">
        <v>200</v>
      </c>
    </row>
    <row r="53" spans="1:26" ht="15.75" customHeight="1" x14ac:dyDescent="0.25">
      <c r="A53" s="45" t="s">
        <v>251</v>
      </c>
      <c r="B53" s="45" t="s">
        <v>206</v>
      </c>
      <c r="C53" s="45" t="s">
        <v>204</v>
      </c>
      <c r="D53" s="45" t="s">
        <v>217</v>
      </c>
      <c r="E53" s="45" t="s">
        <v>271</v>
      </c>
      <c r="F53" s="45" t="s">
        <v>10</v>
      </c>
      <c r="G53" s="45" t="s">
        <v>40</v>
      </c>
      <c r="H53" s="45"/>
      <c r="I53" s="45" t="s">
        <v>200</v>
      </c>
    </row>
    <row r="54" spans="1:26" ht="15.75" customHeight="1" x14ac:dyDescent="0.25">
      <c r="A54" s="45" t="s">
        <v>251</v>
      </c>
      <c r="B54" s="45" t="s">
        <v>206</v>
      </c>
      <c r="C54" s="45" t="s">
        <v>204</v>
      </c>
      <c r="D54" s="45" t="s">
        <v>217</v>
      </c>
      <c r="E54" s="45" t="s">
        <v>263</v>
      </c>
      <c r="F54" s="45" t="s">
        <v>10</v>
      </c>
      <c r="G54" s="45" t="s">
        <v>41</v>
      </c>
      <c r="H54" s="45"/>
      <c r="I54" s="45" t="s">
        <v>200</v>
      </c>
    </row>
    <row r="55" spans="1:26" ht="15.75" customHeight="1" x14ac:dyDescent="0.25">
      <c r="A55" s="45" t="s">
        <v>251</v>
      </c>
      <c r="B55" s="45" t="s">
        <v>206</v>
      </c>
      <c r="C55" s="45" t="s">
        <v>204</v>
      </c>
      <c r="D55" s="45" t="s">
        <v>217</v>
      </c>
      <c r="E55" s="45" t="s">
        <v>264</v>
      </c>
      <c r="F55" s="45" t="s">
        <v>10</v>
      </c>
      <c r="G55" s="45" t="s">
        <v>41</v>
      </c>
      <c r="H55" s="45"/>
      <c r="I55" s="45" t="s">
        <v>200</v>
      </c>
    </row>
    <row r="56" spans="1:26" ht="15.75" customHeight="1" x14ac:dyDescent="0.25">
      <c r="A56" s="45" t="s">
        <v>251</v>
      </c>
      <c r="B56" s="45" t="s">
        <v>206</v>
      </c>
      <c r="C56" s="45" t="s">
        <v>204</v>
      </c>
      <c r="D56" s="45" t="s">
        <v>217</v>
      </c>
      <c r="E56" s="45" t="s">
        <v>253</v>
      </c>
      <c r="F56" s="45" t="s">
        <v>10</v>
      </c>
      <c r="G56" s="45" t="s">
        <v>39</v>
      </c>
      <c r="H56" s="45" t="s">
        <v>48</v>
      </c>
      <c r="I56" s="45" t="s">
        <v>200</v>
      </c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5.75" customHeight="1" x14ac:dyDescent="0.25">
      <c r="A57" s="45" t="s">
        <v>251</v>
      </c>
      <c r="B57" s="45" t="s">
        <v>206</v>
      </c>
      <c r="C57" s="45" t="s">
        <v>204</v>
      </c>
      <c r="D57" s="45" t="s">
        <v>217</v>
      </c>
      <c r="E57" s="45" t="s">
        <v>253</v>
      </c>
      <c r="F57" s="45" t="s">
        <v>10</v>
      </c>
      <c r="G57" s="45" t="s">
        <v>39</v>
      </c>
      <c r="H57" s="45" t="s">
        <v>49</v>
      </c>
      <c r="I57" s="45" t="s">
        <v>200</v>
      </c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5.75" customHeight="1" x14ac:dyDescent="0.25">
      <c r="A58" s="45" t="s">
        <v>251</v>
      </c>
      <c r="B58" s="45" t="s">
        <v>206</v>
      </c>
      <c r="C58" s="45" t="s">
        <v>204</v>
      </c>
      <c r="D58" s="45" t="s">
        <v>217</v>
      </c>
      <c r="E58" s="45" t="s">
        <v>253</v>
      </c>
      <c r="F58" s="45" t="s">
        <v>11</v>
      </c>
      <c r="G58" s="45" t="s">
        <v>39</v>
      </c>
      <c r="H58" s="45" t="s">
        <v>48</v>
      </c>
      <c r="I58" s="45">
        <v>0.5</v>
      </c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5.75" customHeight="1" x14ac:dyDescent="0.25">
      <c r="A59" s="45" t="s">
        <v>251</v>
      </c>
      <c r="B59" s="45" t="s">
        <v>206</v>
      </c>
      <c r="C59" s="45" t="s">
        <v>204</v>
      </c>
      <c r="D59" s="45" t="s">
        <v>217</v>
      </c>
      <c r="E59" s="45" t="s">
        <v>253</v>
      </c>
      <c r="F59" s="45" t="s">
        <v>11</v>
      </c>
      <c r="G59" s="45" t="s">
        <v>39</v>
      </c>
      <c r="H59" s="45" t="s">
        <v>49</v>
      </c>
      <c r="I59" s="45">
        <v>0.5</v>
      </c>
    </row>
    <row r="60" spans="1:26" ht="15.75" customHeight="1" x14ac:dyDescent="0.25">
      <c r="A60" s="45" t="s">
        <v>251</v>
      </c>
      <c r="B60" s="45" t="s">
        <v>206</v>
      </c>
      <c r="C60" s="45" t="s">
        <v>204</v>
      </c>
      <c r="D60" s="45" t="s">
        <v>217</v>
      </c>
      <c r="E60" s="45" t="s">
        <v>273</v>
      </c>
      <c r="F60" s="45" t="s">
        <v>11</v>
      </c>
      <c r="G60" s="45" t="s">
        <v>40</v>
      </c>
      <c r="H60" s="45"/>
      <c r="I60" s="45" t="s">
        <v>200</v>
      </c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 x14ac:dyDescent="0.25">
      <c r="A61" s="45" t="s">
        <v>251</v>
      </c>
      <c r="B61" s="45" t="s">
        <v>206</v>
      </c>
      <c r="C61" s="45" t="s">
        <v>204</v>
      </c>
      <c r="D61" s="45" t="s">
        <v>217</v>
      </c>
      <c r="E61" s="45" t="s">
        <v>262</v>
      </c>
      <c r="F61" s="45" t="s">
        <v>10</v>
      </c>
      <c r="G61" s="45" t="s">
        <v>40</v>
      </c>
      <c r="H61" s="45"/>
      <c r="I61" s="45" t="s">
        <v>200</v>
      </c>
    </row>
    <row r="62" spans="1:26" ht="15.75" customHeight="1" x14ac:dyDescent="0.25">
      <c r="A62" s="45" t="s">
        <v>251</v>
      </c>
      <c r="B62" s="45" t="s">
        <v>206</v>
      </c>
      <c r="C62" s="45" t="s">
        <v>204</v>
      </c>
      <c r="D62" s="45" t="s">
        <v>217</v>
      </c>
      <c r="E62" s="45" t="s">
        <v>277</v>
      </c>
      <c r="F62" s="45" t="s">
        <v>10</v>
      </c>
      <c r="G62" s="45" t="s">
        <v>41</v>
      </c>
      <c r="H62" s="45"/>
      <c r="I62" s="45" t="s">
        <v>200</v>
      </c>
    </row>
    <row r="63" spans="1:26" ht="15.75" customHeight="1" x14ac:dyDescent="0.25">
      <c r="A63" s="45" t="s">
        <v>251</v>
      </c>
      <c r="B63" s="45" t="s">
        <v>206</v>
      </c>
      <c r="C63" s="45" t="s">
        <v>204</v>
      </c>
      <c r="D63" s="45" t="s">
        <v>217</v>
      </c>
      <c r="E63" s="45" t="s">
        <v>278</v>
      </c>
      <c r="F63" s="45" t="s">
        <v>10</v>
      </c>
      <c r="G63" s="45" t="s">
        <v>41</v>
      </c>
      <c r="H63" s="45"/>
      <c r="I63" s="45" t="s">
        <v>200</v>
      </c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5.75" customHeight="1" x14ac:dyDescent="0.25">
      <c r="A64" s="45" t="s">
        <v>251</v>
      </c>
      <c r="B64" s="45" t="s">
        <v>206</v>
      </c>
      <c r="C64" s="45" t="s">
        <v>204</v>
      </c>
      <c r="D64" s="45" t="s">
        <v>217</v>
      </c>
      <c r="E64" s="45" t="s">
        <v>279</v>
      </c>
      <c r="F64" s="45" t="s">
        <v>10</v>
      </c>
      <c r="G64" s="45" t="s">
        <v>41</v>
      </c>
      <c r="H64" s="45"/>
      <c r="I64" s="45" t="s">
        <v>200</v>
      </c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5.75" customHeight="1" x14ac:dyDescent="0.25">
      <c r="A65" s="45" t="s">
        <v>251</v>
      </c>
      <c r="B65" s="45" t="s">
        <v>206</v>
      </c>
      <c r="C65" s="45" t="s">
        <v>204</v>
      </c>
      <c r="D65" s="45" t="s">
        <v>217</v>
      </c>
      <c r="E65" s="45" t="s">
        <v>280</v>
      </c>
      <c r="F65" s="45" t="s">
        <v>10</v>
      </c>
      <c r="G65" s="45" t="s">
        <v>40</v>
      </c>
      <c r="H65" s="45"/>
      <c r="I65" s="45" t="s">
        <v>200</v>
      </c>
    </row>
    <row r="66" spans="1:26" ht="15.75" customHeight="1" x14ac:dyDescent="0.25">
      <c r="A66" s="45" t="s">
        <v>251</v>
      </c>
      <c r="B66" s="45" t="s">
        <v>206</v>
      </c>
      <c r="C66" s="45" t="s">
        <v>204</v>
      </c>
      <c r="D66" s="45" t="s">
        <v>217</v>
      </c>
      <c r="E66" s="45" t="s">
        <v>281</v>
      </c>
      <c r="F66" s="45" t="s">
        <v>10</v>
      </c>
      <c r="G66" s="45" t="s">
        <v>40</v>
      </c>
      <c r="H66" s="45"/>
      <c r="I66" s="45" t="s">
        <v>200</v>
      </c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5.75" customHeight="1" x14ac:dyDescent="0.25">
      <c r="A67" s="45" t="s">
        <v>251</v>
      </c>
      <c r="B67" s="45" t="s">
        <v>206</v>
      </c>
      <c r="C67" s="45" t="s">
        <v>204</v>
      </c>
      <c r="D67" s="45" t="s">
        <v>217</v>
      </c>
      <c r="E67" s="45" t="s">
        <v>188</v>
      </c>
      <c r="F67" s="45" t="s">
        <v>10</v>
      </c>
      <c r="G67" s="45" t="s">
        <v>38</v>
      </c>
      <c r="H67" s="45" t="s">
        <v>44</v>
      </c>
      <c r="I67" s="45">
        <v>4</v>
      </c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5.75" customHeight="1" x14ac:dyDescent="0.25">
      <c r="A68" s="45" t="s">
        <v>251</v>
      </c>
      <c r="B68" s="45" t="s">
        <v>206</v>
      </c>
      <c r="C68" s="45" t="s">
        <v>204</v>
      </c>
      <c r="D68" s="45" t="s">
        <v>217</v>
      </c>
      <c r="E68" s="45" t="s">
        <v>187</v>
      </c>
      <c r="F68" s="45" t="s">
        <v>10</v>
      </c>
      <c r="G68" s="45" t="s">
        <v>38</v>
      </c>
      <c r="H68" s="45" t="s">
        <v>44</v>
      </c>
      <c r="I68" s="45" t="s">
        <v>200</v>
      </c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5.75" customHeight="1" x14ac:dyDescent="0.25">
      <c r="A69" s="45" t="s">
        <v>251</v>
      </c>
      <c r="B69" s="45" t="s">
        <v>206</v>
      </c>
      <c r="C69" s="45" t="s">
        <v>204</v>
      </c>
      <c r="D69" s="45" t="s">
        <v>217</v>
      </c>
      <c r="E69" s="45" t="s">
        <v>212</v>
      </c>
      <c r="F69" s="45" t="s">
        <v>10</v>
      </c>
      <c r="G69" s="45" t="s">
        <v>38</v>
      </c>
      <c r="H69" s="45" t="s">
        <v>44</v>
      </c>
      <c r="I69" s="45">
        <v>4</v>
      </c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5.75" customHeight="1" x14ac:dyDescent="0.25">
      <c r="A70" s="45" t="s">
        <v>251</v>
      </c>
      <c r="B70" s="45" t="s">
        <v>206</v>
      </c>
      <c r="C70" s="45" t="s">
        <v>213</v>
      </c>
      <c r="D70" s="45" t="s">
        <v>217</v>
      </c>
      <c r="E70" s="45" t="s">
        <v>254</v>
      </c>
      <c r="F70" s="45" t="s">
        <v>10</v>
      </c>
      <c r="G70" s="45" t="s">
        <v>39</v>
      </c>
      <c r="H70" s="45" t="s">
        <v>48</v>
      </c>
      <c r="I70" s="45">
        <v>60</v>
      </c>
    </row>
    <row r="71" spans="1:26" ht="15.75" customHeight="1" x14ac:dyDescent="0.25">
      <c r="A71" s="45" t="s">
        <v>251</v>
      </c>
      <c r="B71" s="45" t="s">
        <v>206</v>
      </c>
      <c r="C71" s="45" t="s">
        <v>213</v>
      </c>
      <c r="D71" s="45" t="s">
        <v>217</v>
      </c>
      <c r="E71" s="45" t="s">
        <v>254</v>
      </c>
      <c r="F71" s="45" t="s">
        <v>10</v>
      </c>
      <c r="G71" s="45" t="s">
        <v>39</v>
      </c>
      <c r="H71" s="45" t="s">
        <v>49</v>
      </c>
      <c r="I71" s="45">
        <v>30</v>
      </c>
    </row>
    <row r="72" spans="1:26" ht="15.75" customHeight="1" x14ac:dyDescent="0.25">
      <c r="A72" s="45" t="s">
        <v>251</v>
      </c>
      <c r="B72" s="45" t="s">
        <v>206</v>
      </c>
      <c r="C72" s="45" t="s">
        <v>213</v>
      </c>
      <c r="D72" s="45" t="s">
        <v>217</v>
      </c>
      <c r="E72" s="45" t="s">
        <v>253</v>
      </c>
      <c r="F72" s="45" t="s">
        <v>10</v>
      </c>
      <c r="G72" s="45" t="s">
        <v>39</v>
      </c>
      <c r="H72" s="45" t="s">
        <v>48</v>
      </c>
      <c r="I72" s="45">
        <v>0.5</v>
      </c>
    </row>
    <row r="73" spans="1:26" ht="15.75" customHeight="1" x14ac:dyDescent="0.25">
      <c r="A73" s="45" t="s">
        <v>251</v>
      </c>
      <c r="B73" s="45" t="s">
        <v>206</v>
      </c>
      <c r="C73" s="45" t="s">
        <v>213</v>
      </c>
      <c r="D73" s="45" t="s">
        <v>217</v>
      </c>
      <c r="E73" s="45" t="s">
        <v>253</v>
      </c>
      <c r="F73" s="45" t="s">
        <v>10</v>
      </c>
      <c r="G73" s="45" t="s">
        <v>39</v>
      </c>
      <c r="H73" s="45" t="s">
        <v>49</v>
      </c>
      <c r="I73" s="45" t="s">
        <v>200</v>
      </c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 x14ac:dyDescent="0.25">
      <c r="A74" s="45" t="s">
        <v>251</v>
      </c>
      <c r="B74" s="45" t="s">
        <v>206</v>
      </c>
      <c r="C74" s="45" t="s">
        <v>213</v>
      </c>
      <c r="D74" s="45" t="s">
        <v>217</v>
      </c>
      <c r="E74" s="45" t="s">
        <v>187</v>
      </c>
      <c r="F74" s="45" t="s">
        <v>11</v>
      </c>
      <c r="G74" s="45" t="s">
        <v>38</v>
      </c>
      <c r="H74" s="45" t="s">
        <v>45</v>
      </c>
      <c r="I74" s="45" t="s">
        <v>200</v>
      </c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 x14ac:dyDescent="0.25">
      <c r="A75" s="45" t="s">
        <v>251</v>
      </c>
      <c r="B75" s="45" t="s">
        <v>206</v>
      </c>
      <c r="C75" s="45" t="s">
        <v>213</v>
      </c>
      <c r="D75" s="45" t="s">
        <v>217</v>
      </c>
      <c r="E75" s="45" t="s">
        <v>187</v>
      </c>
      <c r="F75" s="45" t="s">
        <v>11</v>
      </c>
      <c r="G75" s="45" t="s">
        <v>38</v>
      </c>
      <c r="H75" s="45" t="s">
        <v>44</v>
      </c>
      <c r="I75" s="45">
        <v>2</v>
      </c>
    </row>
    <row r="76" spans="1:26" ht="15.75" customHeight="1" x14ac:dyDescent="0.25">
      <c r="A76" s="45" t="s">
        <v>251</v>
      </c>
      <c r="B76" s="45" t="s">
        <v>206</v>
      </c>
      <c r="C76" s="45" t="s">
        <v>213</v>
      </c>
      <c r="D76" s="45" t="s">
        <v>217</v>
      </c>
      <c r="E76" s="45" t="s">
        <v>261</v>
      </c>
      <c r="F76" s="45" t="s">
        <v>10</v>
      </c>
      <c r="G76" s="45" t="s">
        <v>41</v>
      </c>
      <c r="H76" s="45"/>
      <c r="I76" s="45" t="s">
        <v>200</v>
      </c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5.75" customHeight="1" x14ac:dyDescent="0.25">
      <c r="A77" s="45" t="s">
        <v>251</v>
      </c>
      <c r="B77" s="45" t="s">
        <v>206</v>
      </c>
      <c r="C77" s="45" t="s">
        <v>213</v>
      </c>
      <c r="D77" s="45" t="s">
        <v>217</v>
      </c>
      <c r="E77" s="45" t="s">
        <v>268</v>
      </c>
      <c r="F77" s="45" t="s">
        <v>10</v>
      </c>
      <c r="G77" s="45" t="s">
        <v>41</v>
      </c>
      <c r="H77" s="45"/>
      <c r="I77" s="45" t="s">
        <v>200</v>
      </c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5.75" customHeight="1" x14ac:dyDescent="0.25">
      <c r="A78" s="45" t="s">
        <v>251</v>
      </c>
      <c r="B78" s="45" t="s">
        <v>206</v>
      </c>
      <c r="C78" s="45" t="s">
        <v>213</v>
      </c>
      <c r="D78" s="45" t="s">
        <v>217</v>
      </c>
      <c r="E78" s="45" t="s">
        <v>259</v>
      </c>
      <c r="F78" s="45" t="s">
        <v>10</v>
      </c>
      <c r="G78" s="45" t="s">
        <v>40</v>
      </c>
      <c r="H78" s="45"/>
      <c r="I78" s="45" t="s">
        <v>200</v>
      </c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5.75" customHeight="1" x14ac:dyDescent="0.25">
      <c r="A79" s="45" t="s">
        <v>251</v>
      </c>
      <c r="B79" s="45" t="s">
        <v>206</v>
      </c>
      <c r="C79" s="45" t="s">
        <v>213</v>
      </c>
      <c r="D79" s="45" t="s">
        <v>217</v>
      </c>
      <c r="E79" s="45" t="s">
        <v>271</v>
      </c>
      <c r="F79" s="45" t="s">
        <v>10</v>
      </c>
      <c r="G79" s="45" t="s">
        <v>40</v>
      </c>
      <c r="H79" s="45"/>
      <c r="I79" s="45" t="s">
        <v>200</v>
      </c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5.75" customHeight="1" x14ac:dyDescent="0.25">
      <c r="A80" s="45" t="s">
        <v>251</v>
      </c>
      <c r="B80" s="45" t="s">
        <v>206</v>
      </c>
      <c r="C80" s="45" t="s">
        <v>213</v>
      </c>
      <c r="D80" s="45" t="s">
        <v>217</v>
      </c>
      <c r="E80" s="45" t="s">
        <v>263</v>
      </c>
      <c r="F80" s="45" t="s">
        <v>10</v>
      </c>
      <c r="G80" s="45" t="s">
        <v>41</v>
      </c>
      <c r="H80" s="45"/>
      <c r="I80" s="45" t="s">
        <v>200</v>
      </c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5.75" customHeight="1" x14ac:dyDescent="0.25">
      <c r="A81" s="45" t="s">
        <v>251</v>
      </c>
      <c r="B81" s="45" t="s">
        <v>206</v>
      </c>
      <c r="C81" s="45" t="s">
        <v>213</v>
      </c>
      <c r="D81" s="45" t="s">
        <v>217</v>
      </c>
      <c r="E81" s="45" t="s">
        <v>266</v>
      </c>
      <c r="F81" s="45" t="s">
        <v>10</v>
      </c>
      <c r="G81" s="45" t="s">
        <v>40</v>
      </c>
      <c r="H81" s="45"/>
      <c r="I81" s="45" t="s">
        <v>200</v>
      </c>
    </row>
    <row r="82" spans="1:26" ht="15.75" customHeight="1" x14ac:dyDescent="0.25">
      <c r="A82" s="45" t="s">
        <v>251</v>
      </c>
      <c r="B82" s="45" t="s">
        <v>206</v>
      </c>
      <c r="C82" s="45" t="s">
        <v>213</v>
      </c>
      <c r="D82" s="45" t="s">
        <v>217</v>
      </c>
      <c r="E82" s="45" t="s">
        <v>255</v>
      </c>
      <c r="F82" s="45" t="s">
        <v>10</v>
      </c>
      <c r="G82" s="45" t="s">
        <v>40</v>
      </c>
      <c r="H82" s="45"/>
      <c r="I82" s="45" t="s">
        <v>200</v>
      </c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5.75" customHeight="1" x14ac:dyDescent="0.25">
      <c r="A83" s="45" t="s">
        <v>251</v>
      </c>
      <c r="B83" s="45" t="s">
        <v>206</v>
      </c>
      <c r="C83" s="45" t="s">
        <v>213</v>
      </c>
      <c r="D83" s="45" t="s">
        <v>217</v>
      </c>
      <c r="E83" s="45" t="s">
        <v>273</v>
      </c>
      <c r="F83" s="45" t="s">
        <v>10</v>
      </c>
      <c r="G83" s="45" t="s">
        <v>40</v>
      </c>
      <c r="H83" s="45"/>
      <c r="I83" s="45" t="s">
        <v>200</v>
      </c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5.75" customHeight="1" x14ac:dyDescent="0.25">
      <c r="A84" s="45" t="s">
        <v>251</v>
      </c>
      <c r="B84" s="45" t="s">
        <v>206</v>
      </c>
      <c r="C84" s="45" t="s">
        <v>213</v>
      </c>
      <c r="D84" s="45" t="s">
        <v>217</v>
      </c>
      <c r="E84" s="45" t="s">
        <v>277</v>
      </c>
      <c r="F84" s="45" t="s">
        <v>10</v>
      </c>
      <c r="G84" s="45" t="s">
        <v>41</v>
      </c>
      <c r="H84" s="45"/>
      <c r="I84" s="45" t="s">
        <v>200</v>
      </c>
    </row>
    <row r="85" spans="1:26" ht="15.75" customHeight="1" x14ac:dyDescent="0.25">
      <c r="A85" s="45" t="s">
        <v>251</v>
      </c>
      <c r="B85" s="45" t="s">
        <v>206</v>
      </c>
      <c r="C85" s="45" t="s">
        <v>213</v>
      </c>
      <c r="D85" s="45" t="s">
        <v>217</v>
      </c>
      <c r="E85" s="45" t="s">
        <v>258</v>
      </c>
      <c r="F85" s="45" t="s">
        <v>10</v>
      </c>
      <c r="G85" s="45" t="s">
        <v>40</v>
      </c>
      <c r="H85" s="45"/>
      <c r="I85" s="45" t="s">
        <v>200</v>
      </c>
    </row>
    <row r="86" spans="1:26" ht="15.75" customHeight="1" x14ac:dyDescent="0.25">
      <c r="A86" s="45" t="s">
        <v>251</v>
      </c>
      <c r="B86" s="45" t="s">
        <v>206</v>
      </c>
      <c r="C86" s="45" t="s">
        <v>213</v>
      </c>
      <c r="D86" s="45" t="s">
        <v>217</v>
      </c>
      <c r="E86" s="45" t="s">
        <v>275</v>
      </c>
      <c r="F86" s="45" t="s">
        <v>10</v>
      </c>
      <c r="G86" s="45" t="s">
        <v>41</v>
      </c>
      <c r="H86" s="45"/>
      <c r="I86" s="45" t="s">
        <v>200</v>
      </c>
    </row>
    <row r="87" spans="1:26" ht="15.75" customHeight="1" x14ac:dyDescent="0.25">
      <c r="A87" s="45" t="s">
        <v>251</v>
      </c>
      <c r="B87" s="45" t="s">
        <v>206</v>
      </c>
      <c r="C87" s="45" t="s">
        <v>213</v>
      </c>
      <c r="D87" s="45" t="s">
        <v>217</v>
      </c>
      <c r="E87" s="45" t="s">
        <v>276</v>
      </c>
      <c r="F87" s="45" t="s">
        <v>10</v>
      </c>
      <c r="G87" s="45" t="s">
        <v>40</v>
      </c>
      <c r="H87" s="45"/>
      <c r="I87" s="45" t="s">
        <v>200</v>
      </c>
    </row>
    <row r="88" spans="1:26" ht="15.75" customHeight="1" x14ac:dyDescent="0.25">
      <c r="A88" s="45" t="s">
        <v>251</v>
      </c>
      <c r="B88" s="45" t="s">
        <v>206</v>
      </c>
      <c r="C88" s="45" t="s">
        <v>213</v>
      </c>
      <c r="D88" s="45" t="s">
        <v>217</v>
      </c>
      <c r="E88" s="45" t="s">
        <v>282</v>
      </c>
      <c r="F88" s="45" t="s">
        <v>10</v>
      </c>
      <c r="G88" s="45" t="s">
        <v>41</v>
      </c>
      <c r="H88" s="45"/>
      <c r="I88" s="45" t="s">
        <v>200</v>
      </c>
    </row>
    <row r="89" spans="1:26" ht="15.75" customHeight="1" x14ac:dyDescent="0.25">
      <c r="A89" s="45" t="s">
        <v>251</v>
      </c>
      <c r="B89" s="45" t="s">
        <v>206</v>
      </c>
      <c r="C89" s="45" t="s">
        <v>213</v>
      </c>
      <c r="D89" s="45" t="s">
        <v>217</v>
      </c>
      <c r="E89" s="45" t="s">
        <v>283</v>
      </c>
      <c r="F89" s="45" t="s">
        <v>10</v>
      </c>
      <c r="G89" s="45" t="s">
        <v>40</v>
      </c>
      <c r="H89" s="45"/>
      <c r="I89" s="45" t="s">
        <v>200</v>
      </c>
    </row>
    <row r="90" spans="1:26" ht="15.75" customHeight="1" x14ac:dyDescent="0.25">
      <c r="A90" s="45" t="s">
        <v>251</v>
      </c>
      <c r="B90" s="45" t="s">
        <v>206</v>
      </c>
      <c r="C90" s="45" t="s">
        <v>213</v>
      </c>
      <c r="D90" s="45" t="s">
        <v>217</v>
      </c>
      <c r="E90" s="45" t="s">
        <v>284</v>
      </c>
      <c r="F90" s="45" t="s">
        <v>10</v>
      </c>
      <c r="G90" s="45" t="s">
        <v>41</v>
      </c>
      <c r="H90" s="45"/>
      <c r="I90" s="45" t="s">
        <v>200</v>
      </c>
    </row>
    <row r="91" spans="1:26" ht="15.75" customHeight="1" x14ac:dyDescent="0.25">
      <c r="A91" s="45" t="s">
        <v>251</v>
      </c>
      <c r="B91" s="45" t="s">
        <v>206</v>
      </c>
      <c r="C91" s="45" t="s">
        <v>213</v>
      </c>
      <c r="D91" s="45" t="s">
        <v>217</v>
      </c>
      <c r="E91" s="45" t="s">
        <v>285</v>
      </c>
      <c r="F91" s="45" t="s">
        <v>10</v>
      </c>
      <c r="G91" s="45" t="s">
        <v>40</v>
      </c>
      <c r="H91" s="45"/>
      <c r="I91" s="45" t="s">
        <v>200</v>
      </c>
    </row>
    <row r="92" spans="1:26" ht="15.75" customHeight="1" x14ac:dyDescent="0.25">
      <c r="A92" s="45" t="s">
        <v>251</v>
      </c>
      <c r="B92" s="45" t="s">
        <v>206</v>
      </c>
      <c r="C92" s="45" t="s">
        <v>213</v>
      </c>
      <c r="D92" s="45" t="s">
        <v>217</v>
      </c>
      <c r="E92" s="45" t="s">
        <v>286</v>
      </c>
      <c r="F92" s="45" t="s">
        <v>10</v>
      </c>
      <c r="G92" s="45" t="s">
        <v>40</v>
      </c>
      <c r="H92" s="45"/>
      <c r="I92" s="45" t="s">
        <v>200</v>
      </c>
    </row>
    <row r="93" spans="1:26" ht="15.75" customHeight="1" x14ac:dyDescent="0.25">
      <c r="A93" s="45" t="s">
        <v>251</v>
      </c>
      <c r="B93" s="45" t="s">
        <v>206</v>
      </c>
      <c r="C93" s="45" t="s">
        <v>213</v>
      </c>
      <c r="D93" s="45" t="s">
        <v>217</v>
      </c>
      <c r="E93" s="45" t="s">
        <v>188</v>
      </c>
      <c r="F93" s="45" t="s">
        <v>10</v>
      </c>
      <c r="G93" s="45" t="s">
        <v>38</v>
      </c>
      <c r="H93" s="45" t="s">
        <v>44</v>
      </c>
      <c r="I93" s="45">
        <v>3</v>
      </c>
    </row>
    <row r="94" spans="1:26" ht="15.75" customHeight="1" x14ac:dyDescent="0.25">
      <c r="A94" s="45" t="s">
        <v>251</v>
      </c>
      <c r="B94" s="45" t="s">
        <v>206</v>
      </c>
      <c r="C94" s="45" t="s">
        <v>213</v>
      </c>
      <c r="D94" s="45" t="s">
        <v>217</v>
      </c>
      <c r="E94" s="45" t="s">
        <v>207</v>
      </c>
      <c r="F94" s="45" t="s">
        <v>10</v>
      </c>
      <c r="G94" s="45" t="s">
        <v>38</v>
      </c>
      <c r="H94" s="45" t="s">
        <v>45</v>
      </c>
      <c r="I94" s="45" t="s">
        <v>200</v>
      </c>
    </row>
    <row r="95" spans="1:26" ht="15.75" customHeight="1" x14ac:dyDescent="0.25">
      <c r="A95" s="45" t="s">
        <v>251</v>
      </c>
      <c r="B95" s="45" t="s">
        <v>206</v>
      </c>
      <c r="C95" s="45" t="s">
        <v>213</v>
      </c>
      <c r="D95" s="45" t="s">
        <v>217</v>
      </c>
      <c r="E95" s="45" t="s">
        <v>187</v>
      </c>
      <c r="F95" s="45" t="s">
        <v>10</v>
      </c>
      <c r="G95" s="45" t="s">
        <v>38</v>
      </c>
      <c r="H95" s="45" t="s">
        <v>44</v>
      </c>
      <c r="I95" s="45">
        <v>17</v>
      </c>
    </row>
    <row r="96" spans="1:26" ht="15.75" customHeight="1" x14ac:dyDescent="0.25">
      <c r="A96" s="45" t="s">
        <v>251</v>
      </c>
      <c r="B96" s="45" t="s">
        <v>206</v>
      </c>
      <c r="C96" s="45" t="s">
        <v>214</v>
      </c>
      <c r="D96" s="45" t="s">
        <v>217</v>
      </c>
      <c r="E96" s="45" t="s">
        <v>254</v>
      </c>
      <c r="F96" s="45" t="s">
        <v>10</v>
      </c>
      <c r="G96" s="45" t="s">
        <v>39</v>
      </c>
      <c r="H96" s="45" t="s">
        <v>48</v>
      </c>
      <c r="I96" s="45">
        <v>50</v>
      </c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5.75" customHeight="1" x14ac:dyDescent="0.25">
      <c r="A97" s="45" t="s">
        <v>251</v>
      </c>
      <c r="B97" s="45" t="s">
        <v>206</v>
      </c>
      <c r="C97" s="45" t="s">
        <v>214</v>
      </c>
      <c r="D97" s="45" t="s">
        <v>217</v>
      </c>
      <c r="E97" s="45" t="s">
        <v>254</v>
      </c>
      <c r="F97" s="45" t="s">
        <v>10</v>
      </c>
      <c r="G97" s="45" t="s">
        <v>39</v>
      </c>
      <c r="H97" s="45" t="s">
        <v>49</v>
      </c>
      <c r="I97" s="45">
        <v>30</v>
      </c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5.75" customHeight="1" x14ac:dyDescent="0.25">
      <c r="A98" s="45" t="s">
        <v>251</v>
      </c>
      <c r="B98" s="45" t="s">
        <v>206</v>
      </c>
      <c r="C98" s="45" t="s">
        <v>214</v>
      </c>
      <c r="D98" s="45" t="s">
        <v>217</v>
      </c>
      <c r="E98" s="45" t="s">
        <v>268</v>
      </c>
      <c r="F98" s="45" t="s">
        <v>10</v>
      </c>
      <c r="G98" s="45" t="s">
        <v>41</v>
      </c>
      <c r="H98" s="45"/>
      <c r="I98" s="45" t="s">
        <v>200</v>
      </c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5.75" customHeight="1" x14ac:dyDescent="0.25">
      <c r="A99" s="45" t="s">
        <v>251</v>
      </c>
      <c r="B99" s="45" t="s">
        <v>206</v>
      </c>
      <c r="C99" s="45" t="s">
        <v>214</v>
      </c>
      <c r="D99" s="45" t="s">
        <v>217</v>
      </c>
      <c r="E99" s="45" t="s">
        <v>264</v>
      </c>
      <c r="F99" s="45" t="s">
        <v>10</v>
      </c>
      <c r="G99" s="45" t="s">
        <v>41</v>
      </c>
      <c r="H99" s="45"/>
      <c r="I99" s="45" t="s">
        <v>200</v>
      </c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 x14ac:dyDescent="0.25">
      <c r="A100" s="45" t="s">
        <v>251</v>
      </c>
      <c r="B100" s="45" t="s">
        <v>206</v>
      </c>
      <c r="C100" s="45" t="s">
        <v>214</v>
      </c>
      <c r="D100" s="45" t="s">
        <v>217</v>
      </c>
      <c r="E100" s="45" t="s">
        <v>273</v>
      </c>
      <c r="F100" s="45" t="s">
        <v>10</v>
      </c>
      <c r="G100" s="45" t="s">
        <v>40</v>
      </c>
      <c r="H100" s="45"/>
      <c r="I100" s="45" t="s">
        <v>200</v>
      </c>
    </row>
    <row r="101" spans="1:26" ht="15.75" customHeight="1" x14ac:dyDescent="0.25">
      <c r="A101" s="45" t="s">
        <v>251</v>
      </c>
      <c r="B101" s="45" t="s">
        <v>206</v>
      </c>
      <c r="C101" s="45" t="s">
        <v>214</v>
      </c>
      <c r="D101" s="45" t="s">
        <v>217</v>
      </c>
      <c r="E101" s="45" t="s">
        <v>283</v>
      </c>
      <c r="F101" s="45" t="s">
        <v>10</v>
      </c>
      <c r="G101" s="45" t="s">
        <v>40</v>
      </c>
      <c r="H101" s="45"/>
      <c r="I101" s="45" t="s">
        <v>200</v>
      </c>
    </row>
    <row r="102" spans="1:26" ht="15.75" customHeight="1" x14ac:dyDescent="0.25">
      <c r="A102" s="45" t="s">
        <v>251</v>
      </c>
      <c r="B102" s="45" t="s">
        <v>206</v>
      </c>
      <c r="C102" s="45" t="s">
        <v>214</v>
      </c>
      <c r="D102" s="45" t="s">
        <v>217</v>
      </c>
      <c r="E102" s="45" t="s">
        <v>253</v>
      </c>
      <c r="F102" s="45" t="s">
        <v>10</v>
      </c>
      <c r="G102" s="45" t="s">
        <v>39</v>
      </c>
      <c r="H102" s="45" t="s">
        <v>48</v>
      </c>
      <c r="I102" s="45">
        <v>0.5</v>
      </c>
    </row>
    <row r="103" spans="1:26" ht="15.75" customHeight="1" x14ac:dyDescent="0.25">
      <c r="A103" s="45" t="s">
        <v>251</v>
      </c>
      <c r="B103" s="45" t="s">
        <v>206</v>
      </c>
      <c r="C103" s="45" t="s">
        <v>214</v>
      </c>
      <c r="D103" s="45" t="s">
        <v>217</v>
      </c>
      <c r="E103" s="45" t="s">
        <v>253</v>
      </c>
      <c r="F103" s="45" t="s">
        <v>10</v>
      </c>
      <c r="G103" s="45" t="s">
        <v>39</v>
      </c>
      <c r="H103" s="45" t="s">
        <v>49</v>
      </c>
      <c r="I103" s="45" t="s">
        <v>200</v>
      </c>
    </row>
    <row r="104" spans="1:26" ht="15.75" customHeight="1" x14ac:dyDescent="0.25">
      <c r="A104" s="45" t="s">
        <v>251</v>
      </c>
      <c r="B104" s="45" t="s">
        <v>206</v>
      </c>
      <c r="C104" s="45" t="s">
        <v>214</v>
      </c>
      <c r="D104" s="45" t="s">
        <v>217</v>
      </c>
      <c r="E104" s="45" t="s">
        <v>259</v>
      </c>
      <c r="F104" s="45" t="s">
        <v>10</v>
      </c>
      <c r="G104" s="45" t="s">
        <v>40</v>
      </c>
      <c r="H104" s="45"/>
      <c r="I104" s="45" t="s">
        <v>200</v>
      </c>
    </row>
    <row r="105" spans="1:26" ht="15.75" customHeight="1" x14ac:dyDescent="0.25">
      <c r="A105" s="45" t="s">
        <v>251</v>
      </c>
      <c r="B105" s="45" t="s">
        <v>206</v>
      </c>
      <c r="C105" s="45" t="s">
        <v>214</v>
      </c>
      <c r="D105" s="45" t="s">
        <v>217</v>
      </c>
      <c r="E105" s="45" t="s">
        <v>258</v>
      </c>
      <c r="F105" s="45" t="s">
        <v>10</v>
      </c>
      <c r="G105" s="45" t="s">
        <v>40</v>
      </c>
      <c r="H105" s="45"/>
      <c r="I105" s="45" t="s">
        <v>200</v>
      </c>
    </row>
    <row r="106" spans="1:26" ht="15.75" customHeight="1" x14ac:dyDescent="0.25">
      <c r="A106" s="45" t="s">
        <v>251</v>
      </c>
      <c r="B106" s="45" t="s">
        <v>206</v>
      </c>
      <c r="C106" s="45" t="s">
        <v>214</v>
      </c>
      <c r="D106" s="45" t="s">
        <v>217</v>
      </c>
      <c r="E106" s="45" t="s">
        <v>271</v>
      </c>
      <c r="F106" s="45" t="s">
        <v>10</v>
      </c>
      <c r="G106" s="45" t="s">
        <v>40</v>
      </c>
      <c r="H106" s="45"/>
      <c r="I106" s="45" t="s">
        <v>200</v>
      </c>
    </row>
    <row r="107" spans="1:26" ht="15.75" customHeight="1" x14ac:dyDescent="0.25">
      <c r="A107" s="45" t="s">
        <v>251</v>
      </c>
      <c r="B107" s="45" t="s">
        <v>206</v>
      </c>
      <c r="C107" s="45" t="s">
        <v>214</v>
      </c>
      <c r="D107" s="45" t="s">
        <v>217</v>
      </c>
      <c r="E107" s="45" t="s">
        <v>285</v>
      </c>
      <c r="F107" s="45" t="s">
        <v>10</v>
      </c>
      <c r="G107" s="45" t="s">
        <v>40</v>
      </c>
      <c r="H107" s="45"/>
      <c r="I107" s="45" t="s">
        <v>200</v>
      </c>
    </row>
    <row r="108" spans="1:26" ht="15.75" customHeight="1" x14ac:dyDescent="0.25">
      <c r="A108" s="45" t="s">
        <v>251</v>
      </c>
      <c r="B108" s="45" t="s">
        <v>206</v>
      </c>
      <c r="C108" s="45" t="s">
        <v>214</v>
      </c>
      <c r="D108" s="45" t="s">
        <v>217</v>
      </c>
      <c r="E108" s="45" t="s">
        <v>287</v>
      </c>
      <c r="F108" s="45" t="s">
        <v>10</v>
      </c>
      <c r="G108" s="45" t="s">
        <v>40</v>
      </c>
      <c r="H108" s="45"/>
      <c r="I108" s="45" t="s">
        <v>200</v>
      </c>
    </row>
    <row r="109" spans="1:26" ht="15.75" customHeight="1" x14ac:dyDescent="0.25">
      <c r="A109" s="45" t="s">
        <v>251</v>
      </c>
      <c r="B109" s="45" t="s">
        <v>206</v>
      </c>
      <c r="C109" s="45" t="s">
        <v>214</v>
      </c>
      <c r="D109" s="45" t="s">
        <v>217</v>
      </c>
      <c r="E109" s="45" t="s">
        <v>281</v>
      </c>
      <c r="F109" s="45" t="s">
        <v>10</v>
      </c>
      <c r="G109" s="45" t="s">
        <v>40</v>
      </c>
      <c r="H109" s="45"/>
      <c r="I109" s="45" t="s">
        <v>200</v>
      </c>
    </row>
    <row r="110" spans="1:26" ht="15.75" customHeight="1" x14ac:dyDescent="0.25">
      <c r="A110" s="45" t="s">
        <v>251</v>
      </c>
      <c r="B110" s="45" t="s">
        <v>206</v>
      </c>
      <c r="C110" s="45" t="s">
        <v>214</v>
      </c>
      <c r="D110" s="45" t="s">
        <v>217</v>
      </c>
      <c r="E110" s="45" t="s">
        <v>288</v>
      </c>
      <c r="F110" s="45" t="s">
        <v>10</v>
      </c>
      <c r="G110" s="45" t="s">
        <v>40</v>
      </c>
      <c r="H110" s="45"/>
      <c r="I110" s="45" t="s">
        <v>200</v>
      </c>
    </row>
    <row r="111" spans="1:26" ht="15.75" customHeight="1" x14ac:dyDescent="0.25">
      <c r="A111" s="45" t="s">
        <v>251</v>
      </c>
      <c r="B111" s="45" t="s">
        <v>206</v>
      </c>
      <c r="C111" s="45" t="s">
        <v>214</v>
      </c>
      <c r="D111" s="45" t="s">
        <v>217</v>
      </c>
      <c r="E111" s="45" t="s">
        <v>289</v>
      </c>
      <c r="F111" s="45" t="s">
        <v>10</v>
      </c>
      <c r="G111" s="45" t="s">
        <v>40</v>
      </c>
      <c r="H111" s="45"/>
      <c r="I111" s="45" t="s">
        <v>200</v>
      </c>
    </row>
    <row r="112" spans="1:26" ht="15.75" customHeight="1" x14ac:dyDescent="0.25">
      <c r="A112" s="45" t="s">
        <v>251</v>
      </c>
      <c r="B112" s="45" t="s">
        <v>206</v>
      </c>
      <c r="C112" s="45" t="s">
        <v>214</v>
      </c>
      <c r="D112" s="45" t="s">
        <v>217</v>
      </c>
      <c r="E112" s="45" t="s">
        <v>282</v>
      </c>
      <c r="F112" s="45" t="s">
        <v>10</v>
      </c>
      <c r="G112" s="45" t="s">
        <v>41</v>
      </c>
      <c r="H112" s="45"/>
      <c r="I112" s="45" t="s">
        <v>200</v>
      </c>
    </row>
    <row r="113" spans="1:26" ht="15.75" customHeight="1" x14ac:dyDescent="0.25">
      <c r="A113" s="45" t="s">
        <v>251</v>
      </c>
      <c r="B113" s="45" t="s">
        <v>206</v>
      </c>
      <c r="C113" s="45" t="s">
        <v>214</v>
      </c>
      <c r="D113" s="45" t="s">
        <v>217</v>
      </c>
      <c r="E113" s="45" t="s">
        <v>261</v>
      </c>
      <c r="F113" s="45" t="s">
        <v>10</v>
      </c>
      <c r="G113" s="45" t="s">
        <v>41</v>
      </c>
      <c r="H113" s="45"/>
      <c r="I113" s="45" t="s">
        <v>200</v>
      </c>
    </row>
    <row r="114" spans="1:26" ht="15.75" customHeight="1" x14ac:dyDescent="0.25">
      <c r="A114" s="45" t="s">
        <v>251</v>
      </c>
      <c r="B114" s="45" t="s">
        <v>206</v>
      </c>
      <c r="C114" s="45" t="s">
        <v>214</v>
      </c>
      <c r="D114" s="45" t="s">
        <v>217</v>
      </c>
      <c r="E114" s="45" t="s">
        <v>277</v>
      </c>
      <c r="F114" s="45" t="s">
        <v>10</v>
      </c>
      <c r="G114" s="45" t="s">
        <v>41</v>
      </c>
      <c r="H114" s="45"/>
      <c r="I114" s="45" t="s">
        <v>200</v>
      </c>
    </row>
    <row r="115" spans="1:26" ht="15.75" customHeight="1" x14ac:dyDescent="0.25">
      <c r="A115" s="45" t="s">
        <v>251</v>
      </c>
      <c r="B115" s="45" t="s">
        <v>206</v>
      </c>
      <c r="C115" s="45" t="s">
        <v>214</v>
      </c>
      <c r="D115" s="45" t="s">
        <v>217</v>
      </c>
      <c r="E115" s="45" t="s">
        <v>207</v>
      </c>
      <c r="F115" s="45" t="s">
        <v>10</v>
      </c>
      <c r="G115" s="45" t="s">
        <v>38</v>
      </c>
      <c r="H115" s="45" t="s">
        <v>46</v>
      </c>
      <c r="I115" s="66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5.75" customHeight="1" x14ac:dyDescent="0.25">
      <c r="A116" s="45" t="s">
        <v>251</v>
      </c>
      <c r="B116" s="45" t="s">
        <v>206</v>
      </c>
      <c r="C116" s="45" t="s">
        <v>214</v>
      </c>
      <c r="D116" s="45" t="s">
        <v>217</v>
      </c>
      <c r="E116" s="45" t="s">
        <v>286</v>
      </c>
      <c r="F116" s="45" t="s">
        <v>10</v>
      </c>
      <c r="G116" s="45" t="s">
        <v>40</v>
      </c>
      <c r="H116" s="45"/>
      <c r="I116" s="45" t="s">
        <v>200</v>
      </c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5.75" customHeight="1" x14ac:dyDescent="0.25">
      <c r="A117" s="45" t="s">
        <v>251</v>
      </c>
      <c r="B117" s="45" t="s">
        <v>206</v>
      </c>
      <c r="C117" s="45" t="s">
        <v>214</v>
      </c>
      <c r="D117" s="45" t="s">
        <v>217</v>
      </c>
      <c r="E117" s="45" t="s">
        <v>255</v>
      </c>
      <c r="F117" s="45" t="s">
        <v>10</v>
      </c>
      <c r="G117" s="45" t="s">
        <v>40</v>
      </c>
      <c r="H117" s="45"/>
      <c r="I117" s="45" t="s">
        <v>200</v>
      </c>
    </row>
    <row r="118" spans="1:26" ht="15.75" customHeight="1" x14ac:dyDescent="0.25">
      <c r="A118" s="45" t="s">
        <v>251</v>
      </c>
      <c r="B118" s="45" t="s">
        <v>206</v>
      </c>
      <c r="C118" s="45" t="s">
        <v>214</v>
      </c>
      <c r="D118" s="45" t="s">
        <v>217</v>
      </c>
      <c r="E118" s="45" t="s">
        <v>263</v>
      </c>
      <c r="F118" s="45" t="s">
        <v>10</v>
      </c>
      <c r="G118" s="45" t="s">
        <v>40</v>
      </c>
      <c r="H118" s="45"/>
      <c r="I118" s="45" t="s">
        <v>200</v>
      </c>
    </row>
    <row r="119" spans="1:26" ht="15.75" customHeight="1" x14ac:dyDescent="0.25">
      <c r="A119" s="45" t="s">
        <v>251</v>
      </c>
      <c r="B119" s="45" t="s">
        <v>206</v>
      </c>
      <c r="C119" s="45" t="s">
        <v>214</v>
      </c>
      <c r="D119" s="45" t="s">
        <v>217</v>
      </c>
      <c r="E119" s="45" t="s">
        <v>290</v>
      </c>
      <c r="F119" s="45" t="s">
        <v>10</v>
      </c>
      <c r="G119" s="45" t="s">
        <v>40</v>
      </c>
      <c r="H119" s="45"/>
      <c r="I119" s="45" t="s">
        <v>200</v>
      </c>
    </row>
    <row r="120" spans="1:26" ht="15.75" customHeight="1" x14ac:dyDescent="0.25">
      <c r="A120" s="45" t="s">
        <v>251</v>
      </c>
      <c r="B120" s="45" t="s">
        <v>206</v>
      </c>
      <c r="C120" s="45" t="s">
        <v>214</v>
      </c>
      <c r="D120" s="45" t="s">
        <v>217</v>
      </c>
      <c r="E120" s="45" t="s">
        <v>291</v>
      </c>
      <c r="F120" s="45" t="s">
        <v>10</v>
      </c>
      <c r="G120" s="45" t="s">
        <v>40</v>
      </c>
      <c r="H120" s="45"/>
      <c r="I120" s="45" t="s">
        <v>200</v>
      </c>
    </row>
    <row r="121" spans="1:26" ht="15.75" customHeight="1" x14ac:dyDescent="0.25">
      <c r="A121" s="45" t="s">
        <v>251</v>
      </c>
      <c r="B121" s="45" t="s">
        <v>206</v>
      </c>
      <c r="C121" s="45" t="s">
        <v>214</v>
      </c>
      <c r="D121" s="45" t="s">
        <v>217</v>
      </c>
      <c r="E121" s="45" t="s">
        <v>292</v>
      </c>
      <c r="F121" s="45" t="s">
        <v>10</v>
      </c>
      <c r="G121" s="45" t="s">
        <v>40</v>
      </c>
      <c r="H121" s="45"/>
      <c r="I121" s="45" t="s">
        <v>200</v>
      </c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5.75" customHeight="1" x14ac:dyDescent="0.25">
      <c r="A122" s="45" t="s">
        <v>251</v>
      </c>
      <c r="B122" s="45" t="s">
        <v>206</v>
      </c>
      <c r="C122" s="45" t="s">
        <v>214</v>
      </c>
      <c r="D122" s="45" t="s">
        <v>217</v>
      </c>
      <c r="E122" s="45" t="s">
        <v>293</v>
      </c>
      <c r="F122" s="45" t="s">
        <v>10</v>
      </c>
      <c r="G122" s="45" t="s">
        <v>41</v>
      </c>
      <c r="H122" s="45"/>
      <c r="I122" s="45" t="s">
        <v>200</v>
      </c>
    </row>
    <row r="123" spans="1:26" ht="15.75" customHeight="1" x14ac:dyDescent="0.25">
      <c r="A123" s="45" t="s">
        <v>251</v>
      </c>
      <c r="B123" s="45" t="s">
        <v>206</v>
      </c>
      <c r="C123" s="45" t="s">
        <v>214</v>
      </c>
      <c r="D123" s="45" t="s">
        <v>217</v>
      </c>
      <c r="E123" s="45" t="s">
        <v>294</v>
      </c>
      <c r="F123" s="45" t="s">
        <v>10</v>
      </c>
      <c r="G123" s="45" t="s">
        <v>40</v>
      </c>
      <c r="H123" s="45"/>
      <c r="I123" s="45" t="s">
        <v>200</v>
      </c>
    </row>
    <row r="124" spans="1:26" ht="15.75" customHeight="1" x14ac:dyDescent="0.25">
      <c r="A124" s="45" t="s">
        <v>251</v>
      </c>
      <c r="B124" s="45" t="s">
        <v>206</v>
      </c>
      <c r="C124" s="45" t="s">
        <v>214</v>
      </c>
      <c r="D124" s="45" t="s">
        <v>217</v>
      </c>
      <c r="E124" s="45" t="s">
        <v>295</v>
      </c>
      <c r="F124" s="45" t="s">
        <v>10</v>
      </c>
      <c r="G124" s="45" t="s">
        <v>40</v>
      </c>
      <c r="H124" s="45"/>
      <c r="I124" s="45" t="s">
        <v>200</v>
      </c>
    </row>
    <row r="125" spans="1:26" ht="15.75" customHeight="1" x14ac:dyDescent="0.25">
      <c r="A125" s="45" t="s">
        <v>251</v>
      </c>
      <c r="B125" s="45" t="s">
        <v>206</v>
      </c>
      <c r="C125" s="45" t="s">
        <v>214</v>
      </c>
      <c r="D125" s="45" t="s">
        <v>217</v>
      </c>
      <c r="E125" s="45" t="s">
        <v>296</v>
      </c>
      <c r="F125" s="45" t="s">
        <v>10</v>
      </c>
      <c r="G125" s="45" t="s">
        <v>40</v>
      </c>
      <c r="H125" s="45"/>
      <c r="I125" s="45" t="s">
        <v>200</v>
      </c>
    </row>
    <row r="126" spans="1:26" ht="15.75" customHeight="1" x14ac:dyDescent="0.25">
      <c r="A126" s="45" t="s">
        <v>251</v>
      </c>
      <c r="B126" s="45" t="s">
        <v>206</v>
      </c>
      <c r="C126" s="45" t="s">
        <v>214</v>
      </c>
      <c r="D126" s="45" t="s">
        <v>217</v>
      </c>
      <c r="E126" s="45" t="s">
        <v>297</v>
      </c>
      <c r="F126" s="45" t="s">
        <v>10</v>
      </c>
      <c r="G126" s="45" t="s">
        <v>41</v>
      </c>
      <c r="H126" s="45"/>
      <c r="I126" s="45" t="s">
        <v>200</v>
      </c>
    </row>
    <row r="127" spans="1:26" ht="15.75" customHeight="1" x14ac:dyDescent="0.25">
      <c r="A127" s="45" t="s">
        <v>251</v>
      </c>
      <c r="B127" s="45" t="s">
        <v>206</v>
      </c>
      <c r="C127" s="45" t="s">
        <v>214</v>
      </c>
      <c r="D127" s="45" t="s">
        <v>217</v>
      </c>
      <c r="E127" s="45" t="s">
        <v>298</v>
      </c>
      <c r="F127" s="45" t="s">
        <v>10</v>
      </c>
      <c r="G127" s="45" t="s">
        <v>40</v>
      </c>
      <c r="H127" s="45"/>
      <c r="I127" s="45" t="s">
        <v>200</v>
      </c>
    </row>
    <row r="128" spans="1:26" ht="15.75" customHeight="1" x14ac:dyDescent="0.25">
      <c r="A128" s="45" t="s">
        <v>251</v>
      </c>
      <c r="B128" s="45" t="s">
        <v>206</v>
      </c>
      <c r="C128" s="45" t="s">
        <v>214</v>
      </c>
      <c r="D128" s="45" t="s">
        <v>217</v>
      </c>
      <c r="E128" s="45" t="s">
        <v>299</v>
      </c>
      <c r="F128" s="45" t="s">
        <v>10</v>
      </c>
      <c r="G128" s="45" t="s">
        <v>41</v>
      </c>
      <c r="H128" s="45"/>
      <c r="I128" s="45" t="s">
        <v>200</v>
      </c>
    </row>
    <row r="129" spans="1:26" ht="15.75" customHeight="1" x14ac:dyDescent="0.25">
      <c r="A129" s="45" t="s">
        <v>251</v>
      </c>
      <c r="B129" s="45" t="s">
        <v>206</v>
      </c>
      <c r="C129" s="45" t="s">
        <v>214</v>
      </c>
      <c r="D129" s="45" t="s">
        <v>217</v>
      </c>
      <c r="E129" s="45" t="s">
        <v>187</v>
      </c>
      <c r="F129" s="45" t="s">
        <v>10</v>
      </c>
      <c r="G129" s="45" t="s">
        <v>38</v>
      </c>
      <c r="H129" s="45" t="s">
        <v>44</v>
      </c>
      <c r="I129" s="45">
        <v>4</v>
      </c>
    </row>
    <row r="130" spans="1:26" ht="15.75" customHeight="1" x14ac:dyDescent="0.25">
      <c r="A130" s="45" t="s">
        <v>251</v>
      </c>
      <c r="B130" s="45" t="s">
        <v>206</v>
      </c>
      <c r="C130" s="45" t="s">
        <v>214</v>
      </c>
      <c r="D130" s="45" t="s">
        <v>217</v>
      </c>
      <c r="E130" s="45" t="s">
        <v>207</v>
      </c>
      <c r="F130" s="45" t="s">
        <v>10</v>
      </c>
      <c r="G130" s="45" t="s">
        <v>38</v>
      </c>
      <c r="H130" s="45" t="s">
        <v>44</v>
      </c>
      <c r="I130" s="45">
        <v>2</v>
      </c>
    </row>
    <row r="131" spans="1:26" ht="15.75" customHeight="1" x14ac:dyDescent="0.25">
      <c r="A131" s="45" t="s">
        <v>251</v>
      </c>
      <c r="B131" s="45" t="s">
        <v>206</v>
      </c>
      <c r="C131" s="45" t="s">
        <v>214</v>
      </c>
      <c r="D131" s="45" t="s">
        <v>217</v>
      </c>
      <c r="E131" s="45" t="s">
        <v>188</v>
      </c>
      <c r="F131" s="45" t="s">
        <v>10</v>
      </c>
      <c r="G131" s="45" t="s">
        <v>38</v>
      </c>
      <c r="H131" s="45" t="s">
        <v>44</v>
      </c>
      <c r="I131" s="45">
        <v>3</v>
      </c>
    </row>
    <row r="132" spans="1:26" ht="15.75" customHeight="1" x14ac:dyDescent="0.25">
      <c r="A132" s="45" t="s">
        <v>251</v>
      </c>
      <c r="B132" s="45" t="s">
        <v>206</v>
      </c>
      <c r="C132" s="45" t="s">
        <v>214</v>
      </c>
      <c r="D132" s="45" t="s">
        <v>217</v>
      </c>
      <c r="E132" s="45" t="s">
        <v>300</v>
      </c>
      <c r="F132" s="45" t="s">
        <v>10</v>
      </c>
      <c r="G132" s="45" t="s">
        <v>38</v>
      </c>
      <c r="H132" s="45" t="s">
        <v>47</v>
      </c>
      <c r="I132" s="45" t="s">
        <v>200</v>
      </c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5.75" customHeight="1" x14ac:dyDescent="0.25">
      <c r="A133" s="45" t="s">
        <v>251</v>
      </c>
      <c r="B133" s="45" t="s">
        <v>206</v>
      </c>
      <c r="C133" s="45" t="s">
        <v>214</v>
      </c>
      <c r="D133" s="45" t="s">
        <v>217</v>
      </c>
      <c r="E133" s="45" t="s">
        <v>301</v>
      </c>
      <c r="F133" s="45" t="s">
        <v>10</v>
      </c>
      <c r="G133" s="45" t="s">
        <v>40</v>
      </c>
      <c r="H133" s="45"/>
      <c r="I133" s="45" t="s">
        <v>200</v>
      </c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5.75" customHeight="1" x14ac:dyDescent="0.25">
      <c r="A134" s="45" t="s">
        <v>251</v>
      </c>
      <c r="B134" s="45" t="s">
        <v>206</v>
      </c>
      <c r="C134" s="45" t="s">
        <v>214</v>
      </c>
      <c r="D134" s="45" t="s">
        <v>217</v>
      </c>
      <c r="E134" s="45" t="s">
        <v>302</v>
      </c>
      <c r="F134" s="45" t="s">
        <v>10</v>
      </c>
      <c r="G134" s="45" t="s">
        <v>40</v>
      </c>
      <c r="H134" s="45"/>
      <c r="I134" s="45" t="s">
        <v>200</v>
      </c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5.75" customHeight="1" x14ac:dyDescent="0.25">
      <c r="A135" s="45" t="s">
        <v>251</v>
      </c>
      <c r="B135" s="45" t="s">
        <v>206</v>
      </c>
      <c r="C135" s="45" t="s">
        <v>250</v>
      </c>
      <c r="D135" s="45" t="s">
        <v>217</v>
      </c>
      <c r="E135" s="45" t="s">
        <v>254</v>
      </c>
      <c r="F135" s="45" t="s">
        <v>10</v>
      </c>
      <c r="G135" s="45" t="s">
        <v>39</v>
      </c>
      <c r="H135" s="45" t="s">
        <v>48</v>
      </c>
      <c r="I135" s="73"/>
    </row>
    <row r="136" spans="1:26" ht="15.75" customHeight="1" x14ac:dyDescent="0.25">
      <c r="A136" s="45" t="s">
        <v>251</v>
      </c>
      <c r="B136" s="45" t="s">
        <v>206</v>
      </c>
      <c r="C136" s="45" t="s">
        <v>250</v>
      </c>
      <c r="D136" s="45" t="s">
        <v>217</v>
      </c>
      <c r="E136" s="45" t="s">
        <v>254</v>
      </c>
      <c r="F136" s="45" t="s">
        <v>10</v>
      </c>
      <c r="G136" s="45" t="s">
        <v>39</v>
      </c>
      <c r="H136" s="45" t="s">
        <v>49</v>
      </c>
      <c r="I136" s="73"/>
    </row>
    <row r="137" spans="1:26" ht="15.75" customHeight="1" x14ac:dyDescent="0.25">
      <c r="A137" s="45" t="s">
        <v>251</v>
      </c>
      <c r="B137" s="45" t="s">
        <v>206</v>
      </c>
      <c r="C137" s="45" t="s">
        <v>250</v>
      </c>
      <c r="D137" s="45" t="s">
        <v>217</v>
      </c>
      <c r="E137" s="45" t="s">
        <v>262</v>
      </c>
      <c r="F137" s="45" t="s">
        <v>10</v>
      </c>
      <c r="G137" s="45" t="s">
        <v>40</v>
      </c>
      <c r="H137" s="45"/>
      <c r="I137" s="45" t="s">
        <v>200</v>
      </c>
    </row>
    <row r="138" spans="1:26" ht="15.75" customHeight="1" x14ac:dyDescent="0.25">
      <c r="A138" s="45" t="s">
        <v>251</v>
      </c>
      <c r="B138" s="45" t="s">
        <v>206</v>
      </c>
      <c r="C138" s="45" t="s">
        <v>250</v>
      </c>
      <c r="D138" s="45" t="s">
        <v>217</v>
      </c>
      <c r="E138" s="45" t="s">
        <v>271</v>
      </c>
      <c r="F138" s="45" t="s">
        <v>10</v>
      </c>
      <c r="G138" s="45" t="s">
        <v>40</v>
      </c>
      <c r="H138" s="45"/>
      <c r="I138" s="45" t="s">
        <v>200</v>
      </c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 x14ac:dyDescent="0.25">
      <c r="A139" s="45" t="s">
        <v>251</v>
      </c>
      <c r="B139" s="45" t="s">
        <v>206</v>
      </c>
      <c r="C139" s="45" t="s">
        <v>250</v>
      </c>
      <c r="D139" s="45" t="s">
        <v>217</v>
      </c>
      <c r="E139" s="45" t="s">
        <v>270</v>
      </c>
      <c r="F139" s="45" t="s">
        <v>10</v>
      </c>
      <c r="G139" s="45" t="s">
        <v>40</v>
      </c>
      <c r="H139" s="45"/>
      <c r="I139" s="45" t="s">
        <v>200</v>
      </c>
    </row>
    <row r="140" spans="1:26" ht="15.75" customHeight="1" x14ac:dyDescent="0.25">
      <c r="A140" s="45" t="s">
        <v>251</v>
      </c>
      <c r="B140" s="45" t="s">
        <v>206</v>
      </c>
      <c r="C140" s="45" t="s">
        <v>250</v>
      </c>
      <c r="D140" s="45" t="s">
        <v>217</v>
      </c>
      <c r="E140" s="45" t="s">
        <v>253</v>
      </c>
      <c r="F140" s="45" t="s">
        <v>10</v>
      </c>
      <c r="G140" s="45" t="s">
        <v>39</v>
      </c>
      <c r="H140" s="45" t="s">
        <v>48</v>
      </c>
      <c r="I140" s="45" t="s">
        <v>200</v>
      </c>
    </row>
    <row r="141" spans="1:26" ht="15.75" customHeight="1" x14ac:dyDescent="0.25">
      <c r="A141" s="45" t="s">
        <v>251</v>
      </c>
      <c r="B141" s="45" t="s">
        <v>206</v>
      </c>
      <c r="C141" s="45" t="s">
        <v>250</v>
      </c>
      <c r="D141" s="45" t="s">
        <v>217</v>
      </c>
      <c r="E141" s="45" t="s">
        <v>253</v>
      </c>
      <c r="F141" s="45" t="s">
        <v>10</v>
      </c>
      <c r="G141" s="45" t="s">
        <v>39</v>
      </c>
      <c r="H141" s="45" t="s">
        <v>49</v>
      </c>
      <c r="I141" s="45" t="s">
        <v>200</v>
      </c>
    </row>
    <row r="142" spans="1:26" ht="15.75" customHeight="1" x14ac:dyDescent="0.25">
      <c r="A142" s="45" t="s">
        <v>251</v>
      </c>
      <c r="B142" s="45" t="s">
        <v>206</v>
      </c>
      <c r="C142" s="45" t="s">
        <v>250</v>
      </c>
      <c r="D142" s="45" t="s">
        <v>217</v>
      </c>
      <c r="E142" s="45" t="s">
        <v>255</v>
      </c>
      <c r="F142" s="45" t="s">
        <v>10</v>
      </c>
      <c r="G142" s="45" t="s">
        <v>40</v>
      </c>
      <c r="H142" s="45"/>
      <c r="I142" s="45" t="s">
        <v>200</v>
      </c>
    </row>
    <row r="143" spans="1:26" ht="15.75" customHeight="1" x14ac:dyDescent="0.25">
      <c r="A143" s="45" t="s">
        <v>251</v>
      </c>
      <c r="B143" s="45" t="s">
        <v>206</v>
      </c>
      <c r="C143" s="45" t="s">
        <v>250</v>
      </c>
      <c r="D143" s="45" t="s">
        <v>217</v>
      </c>
      <c r="E143" s="45" t="s">
        <v>283</v>
      </c>
      <c r="F143" s="45" t="s">
        <v>10</v>
      </c>
      <c r="G143" s="45" t="s">
        <v>40</v>
      </c>
      <c r="H143" s="45"/>
      <c r="I143" s="45" t="s">
        <v>200</v>
      </c>
    </row>
    <row r="144" spans="1:26" ht="15.75" customHeight="1" x14ac:dyDescent="0.25">
      <c r="A144" s="45" t="s">
        <v>251</v>
      </c>
      <c r="B144" s="45" t="s">
        <v>206</v>
      </c>
      <c r="C144" s="45" t="s">
        <v>250</v>
      </c>
      <c r="D144" s="45" t="s">
        <v>217</v>
      </c>
      <c r="E144" s="45" t="s">
        <v>263</v>
      </c>
      <c r="F144" s="45" t="s">
        <v>10</v>
      </c>
      <c r="G144" s="45" t="s">
        <v>41</v>
      </c>
      <c r="H144" s="45"/>
      <c r="I144" s="45" t="s">
        <v>200</v>
      </c>
    </row>
    <row r="145" spans="1:26" ht="15.75" customHeight="1" x14ac:dyDescent="0.25">
      <c r="A145" s="45" t="s">
        <v>251</v>
      </c>
      <c r="B145" s="45" t="s">
        <v>206</v>
      </c>
      <c r="C145" s="45" t="s">
        <v>250</v>
      </c>
      <c r="D145" s="45" t="s">
        <v>217</v>
      </c>
      <c r="E145" s="45" t="s">
        <v>287</v>
      </c>
      <c r="F145" s="45" t="s">
        <v>10</v>
      </c>
      <c r="G145" s="45" t="s">
        <v>40</v>
      </c>
      <c r="H145" s="45"/>
      <c r="I145" s="45" t="s">
        <v>200</v>
      </c>
    </row>
    <row r="146" spans="1:26" ht="15.75" customHeight="1" x14ac:dyDescent="0.25">
      <c r="A146" s="45" t="s">
        <v>251</v>
      </c>
      <c r="B146" s="45" t="s">
        <v>206</v>
      </c>
      <c r="C146" s="45" t="s">
        <v>250</v>
      </c>
      <c r="D146" s="45" t="s">
        <v>217</v>
      </c>
      <c r="E146" s="45" t="s">
        <v>282</v>
      </c>
      <c r="F146" s="45" t="s">
        <v>10</v>
      </c>
      <c r="G146" s="45" t="s">
        <v>41</v>
      </c>
      <c r="H146" s="45"/>
      <c r="I146" s="45" t="s">
        <v>200</v>
      </c>
    </row>
    <row r="147" spans="1:26" ht="15.75" customHeight="1" x14ac:dyDescent="0.25">
      <c r="A147" s="45" t="s">
        <v>251</v>
      </c>
      <c r="B147" s="45" t="s">
        <v>206</v>
      </c>
      <c r="C147" s="45" t="s">
        <v>250</v>
      </c>
      <c r="D147" s="45" t="s">
        <v>217</v>
      </c>
      <c r="E147" s="45" t="s">
        <v>256</v>
      </c>
      <c r="F147" s="45" t="s">
        <v>10</v>
      </c>
      <c r="G147" s="45" t="s">
        <v>41</v>
      </c>
      <c r="H147" s="45"/>
      <c r="I147" s="45" t="s">
        <v>200</v>
      </c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5.75" customHeight="1" x14ac:dyDescent="0.25">
      <c r="A148" s="45" t="s">
        <v>251</v>
      </c>
      <c r="B148" s="45" t="s">
        <v>206</v>
      </c>
      <c r="C148" s="45" t="s">
        <v>250</v>
      </c>
      <c r="D148" s="45" t="s">
        <v>217</v>
      </c>
      <c r="E148" s="45" t="s">
        <v>261</v>
      </c>
      <c r="F148" s="45" t="s">
        <v>10</v>
      </c>
      <c r="G148" s="45" t="s">
        <v>41</v>
      </c>
      <c r="H148" s="45"/>
      <c r="I148" s="45" t="s">
        <v>200</v>
      </c>
    </row>
    <row r="149" spans="1:26" ht="15.75" customHeight="1" x14ac:dyDescent="0.25">
      <c r="A149" s="45" t="s">
        <v>251</v>
      </c>
      <c r="B149" s="45" t="s">
        <v>206</v>
      </c>
      <c r="C149" s="45" t="s">
        <v>250</v>
      </c>
      <c r="D149" s="45" t="s">
        <v>217</v>
      </c>
      <c r="E149" s="45" t="s">
        <v>207</v>
      </c>
      <c r="F149" s="45" t="s">
        <v>10</v>
      </c>
      <c r="G149" s="45" t="s">
        <v>38</v>
      </c>
      <c r="H149" s="45" t="s">
        <v>46</v>
      </c>
      <c r="I149" s="45" t="s">
        <v>200</v>
      </c>
    </row>
    <row r="150" spans="1:26" ht="15.75" customHeight="1" x14ac:dyDescent="0.25">
      <c r="A150" s="45" t="s">
        <v>251</v>
      </c>
      <c r="B150" s="45" t="s">
        <v>206</v>
      </c>
      <c r="C150" s="45" t="s">
        <v>250</v>
      </c>
      <c r="D150" s="45" t="s">
        <v>217</v>
      </c>
      <c r="E150" s="45" t="s">
        <v>253</v>
      </c>
      <c r="F150" s="45" t="s">
        <v>11</v>
      </c>
      <c r="G150" s="45" t="s">
        <v>39</v>
      </c>
      <c r="H150" s="45" t="s">
        <v>48</v>
      </c>
      <c r="I150" s="73"/>
    </row>
    <row r="151" spans="1:26" ht="15.75" customHeight="1" x14ac:dyDescent="0.25">
      <c r="A151" s="45" t="s">
        <v>251</v>
      </c>
      <c r="B151" s="45" t="s">
        <v>206</v>
      </c>
      <c r="C151" s="45" t="s">
        <v>250</v>
      </c>
      <c r="D151" s="45" t="s">
        <v>217</v>
      </c>
      <c r="E151" s="45" t="s">
        <v>253</v>
      </c>
      <c r="F151" s="45" t="s">
        <v>11</v>
      </c>
      <c r="G151" s="45" t="s">
        <v>39</v>
      </c>
      <c r="H151" s="45" t="s">
        <v>49</v>
      </c>
      <c r="I151" s="73"/>
    </row>
    <row r="152" spans="1:26" ht="15.75" customHeight="1" x14ac:dyDescent="0.25">
      <c r="A152" s="45" t="s">
        <v>251</v>
      </c>
      <c r="B152" s="45" t="s">
        <v>206</v>
      </c>
      <c r="C152" s="45" t="s">
        <v>250</v>
      </c>
      <c r="D152" s="45" t="s">
        <v>217</v>
      </c>
      <c r="E152" s="45" t="s">
        <v>268</v>
      </c>
      <c r="F152" s="66"/>
      <c r="G152" s="66"/>
      <c r="H152" s="66"/>
      <c r="I152" s="45" t="s">
        <v>200</v>
      </c>
      <c r="J152" s="45" t="s">
        <v>41</v>
      </c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5.75" customHeight="1" x14ac:dyDescent="0.25">
      <c r="A153" s="45" t="s">
        <v>251</v>
      </c>
      <c r="B153" s="45" t="s">
        <v>206</v>
      </c>
      <c r="C153" s="45" t="s">
        <v>250</v>
      </c>
      <c r="D153" s="45" t="s">
        <v>217</v>
      </c>
      <c r="E153" s="45" t="s">
        <v>285</v>
      </c>
      <c r="F153" s="66"/>
      <c r="G153" s="66"/>
      <c r="H153" s="66"/>
      <c r="I153" s="45" t="s">
        <v>200</v>
      </c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5.75" customHeight="1" x14ac:dyDescent="0.25">
      <c r="A154" s="45" t="s">
        <v>251</v>
      </c>
      <c r="B154" s="45" t="s">
        <v>206</v>
      </c>
      <c r="C154" s="45" t="s">
        <v>250</v>
      </c>
      <c r="D154" s="45" t="s">
        <v>217</v>
      </c>
      <c r="E154" s="45" t="s">
        <v>187</v>
      </c>
      <c r="F154" s="45" t="s">
        <v>10</v>
      </c>
      <c r="G154" s="45" t="s">
        <v>38</v>
      </c>
      <c r="H154" s="45" t="s">
        <v>44</v>
      </c>
      <c r="I154" s="45">
        <v>10</v>
      </c>
    </row>
    <row r="155" spans="1:26" ht="15.75" customHeight="1" x14ac:dyDescent="0.25">
      <c r="A155" s="45" t="s">
        <v>251</v>
      </c>
      <c r="B155" s="45" t="s">
        <v>206</v>
      </c>
      <c r="C155" s="45" t="s">
        <v>250</v>
      </c>
      <c r="D155" s="45" t="s">
        <v>217</v>
      </c>
      <c r="E155" s="45" t="s">
        <v>188</v>
      </c>
      <c r="F155" s="45" t="s">
        <v>10</v>
      </c>
      <c r="G155" s="45" t="s">
        <v>38</v>
      </c>
      <c r="H155" s="45" t="s">
        <v>44</v>
      </c>
      <c r="I155" s="45" t="s">
        <v>200</v>
      </c>
    </row>
    <row r="156" spans="1:26" ht="15.75" customHeight="1" x14ac:dyDescent="0.25">
      <c r="A156" s="45" t="s">
        <v>251</v>
      </c>
      <c r="B156" s="45" t="s">
        <v>206</v>
      </c>
      <c r="C156" s="45" t="s">
        <v>250</v>
      </c>
      <c r="D156" s="45" t="s">
        <v>217</v>
      </c>
      <c r="E156" s="45" t="s">
        <v>187</v>
      </c>
      <c r="F156" s="45" t="s">
        <v>10</v>
      </c>
      <c r="G156" s="45" t="s">
        <v>38</v>
      </c>
      <c r="H156" s="45" t="s">
        <v>46</v>
      </c>
      <c r="I156" s="45" t="s">
        <v>200</v>
      </c>
    </row>
    <row r="157" spans="1:26" ht="15.75" customHeight="1" x14ac:dyDescent="0.25">
      <c r="A157" s="45" t="s">
        <v>251</v>
      </c>
      <c r="B157" s="45" t="s">
        <v>206</v>
      </c>
      <c r="C157" s="45" t="s">
        <v>250</v>
      </c>
      <c r="D157" s="45" t="s">
        <v>217</v>
      </c>
      <c r="E157" s="45" t="s">
        <v>303</v>
      </c>
      <c r="F157" s="45" t="s">
        <v>10</v>
      </c>
      <c r="G157" s="45" t="s">
        <v>40</v>
      </c>
      <c r="H157" s="45"/>
      <c r="I157" s="45" t="s">
        <v>200</v>
      </c>
    </row>
    <row r="158" spans="1:26" ht="15.75" customHeight="1" x14ac:dyDescent="0.25">
      <c r="A158" s="45" t="s">
        <v>251</v>
      </c>
      <c r="B158" s="45" t="s">
        <v>219</v>
      </c>
      <c r="C158" s="45" t="s">
        <v>220</v>
      </c>
      <c r="D158" s="45" t="s">
        <v>217</v>
      </c>
      <c r="E158" s="45" t="s">
        <v>304</v>
      </c>
      <c r="F158" s="45" t="s">
        <v>10</v>
      </c>
      <c r="G158" s="45" t="s">
        <v>40</v>
      </c>
      <c r="H158" s="45"/>
      <c r="I158" s="45" t="s">
        <v>200</v>
      </c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5.75" customHeight="1" x14ac:dyDescent="0.25">
      <c r="A159" s="45" t="s">
        <v>251</v>
      </c>
      <c r="B159" s="45" t="s">
        <v>219</v>
      </c>
      <c r="C159" s="45" t="s">
        <v>220</v>
      </c>
      <c r="D159" s="45" t="s">
        <v>217</v>
      </c>
      <c r="E159" s="45" t="s">
        <v>254</v>
      </c>
      <c r="F159" s="45" t="s">
        <v>10</v>
      </c>
      <c r="G159" s="45" t="s">
        <v>39</v>
      </c>
      <c r="H159" s="45" t="s">
        <v>48</v>
      </c>
      <c r="I159" s="45">
        <v>50</v>
      </c>
    </row>
    <row r="160" spans="1:26" ht="15.75" customHeight="1" x14ac:dyDescent="0.25">
      <c r="A160" s="45" t="s">
        <v>251</v>
      </c>
      <c r="B160" s="45" t="s">
        <v>219</v>
      </c>
      <c r="C160" s="45" t="s">
        <v>220</v>
      </c>
      <c r="D160" s="45" t="s">
        <v>217</v>
      </c>
      <c r="E160" s="45" t="s">
        <v>254</v>
      </c>
      <c r="F160" s="45" t="s">
        <v>10</v>
      </c>
      <c r="G160" s="45" t="s">
        <v>39</v>
      </c>
      <c r="H160" s="45" t="s">
        <v>49</v>
      </c>
      <c r="I160" s="45">
        <v>30</v>
      </c>
    </row>
    <row r="161" spans="1:26" ht="15.75" customHeight="1" x14ac:dyDescent="0.25">
      <c r="A161" s="45" t="s">
        <v>251</v>
      </c>
      <c r="B161" s="45" t="s">
        <v>219</v>
      </c>
      <c r="C161" s="45" t="s">
        <v>220</v>
      </c>
      <c r="D161" s="45" t="s">
        <v>217</v>
      </c>
      <c r="E161" s="45" t="s">
        <v>305</v>
      </c>
      <c r="F161" s="45" t="s">
        <v>10</v>
      </c>
      <c r="G161" s="45" t="s">
        <v>40</v>
      </c>
      <c r="H161" s="45"/>
      <c r="I161" s="45" t="s">
        <v>200</v>
      </c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5.75" customHeight="1" x14ac:dyDescent="0.25">
      <c r="A162" s="45" t="s">
        <v>251</v>
      </c>
      <c r="B162" s="45" t="s">
        <v>219</v>
      </c>
      <c r="C162" s="45" t="s">
        <v>220</v>
      </c>
      <c r="D162" s="45" t="s">
        <v>217</v>
      </c>
      <c r="E162" s="45" t="s">
        <v>261</v>
      </c>
      <c r="F162" s="45" t="s">
        <v>10</v>
      </c>
      <c r="G162" s="45" t="s">
        <v>41</v>
      </c>
      <c r="H162" s="45"/>
      <c r="I162" s="45" t="s">
        <v>200</v>
      </c>
    </row>
    <row r="163" spans="1:26" ht="15.75" customHeight="1" x14ac:dyDescent="0.25">
      <c r="A163" s="45" t="s">
        <v>251</v>
      </c>
      <c r="B163" s="45" t="s">
        <v>219</v>
      </c>
      <c r="C163" s="45" t="s">
        <v>220</v>
      </c>
      <c r="D163" s="45" t="s">
        <v>217</v>
      </c>
      <c r="E163" s="45" t="s">
        <v>253</v>
      </c>
      <c r="F163" s="45" t="s">
        <v>10</v>
      </c>
      <c r="G163" s="45" t="s">
        <v>39</v>
      </c>
      <c r="H163" s="45" t="s">
        <v>48</v>
      </c>
      <c r="I163" s="45" t="s">
        <v>200</v>
      </c>
    </row>
    <row r="164" spans="1:26" ht="15.75" customHeight="1" x14ac:dyDescent="0.25">
      <c r="A164" s="45" t="s">
        <v>251</v>
      </c>
      <c r="B164" s="45" t="s">
        <v>219</v>
      </c>
      <c r="C164" s="45" t="s">
        <v>220</v>
      </c>
      <c r="D164" s="45" t="s">
        <v>217</v>
      </c>
      <c r="E164" s="45" t="s">
        <v>306</v>
      </c>
      <c r="F164" s="45" t="s">
        <v>10</v>
      </c>
      <c r="G164" s="45" t="s">
        <v>39</v>
      </c>
      <c r="H164" s="45" t="s">
        <v>49</v>
      </c>
      <c r="I164" s="45" t="s">
        <v>200</v>
      </c>
    </row>
    <row r="165" spans="1:26" ht="15.75" customHeight="1" x14ac:dyDescent="0.25">
      <c r="A165" s="45" t="s">
        <v>251</v>
      </c>
      <c r="B165" s="45" t="s">
        <v>219</v>
      </c>
      <c r="C165" s="45" t="s">
        <v>220</v>
      </c>
      <c r="D165" s="45" t="s">
        <v>217</v>
      </c>
      <c r="E165" s="45" t="s">
        <v>259</v>
      </c>
      <c r="F165" s="45" t="s">
        <v>10</v>
      </c>
      <c r="G165" s="45" t="s">
        <v>40</v>
      </c>
      <c r="H165" s="45"/>
      <c r="I165" s="45" t="s">
        <v>200</v>
      </c>
    </row>
    <row r="166" spans="1:26" ht="15.75" customHeight="1" x14ac:dyDescent="0.25">
      <c r="A166" s="45" t="s">
        <v>251</v>
      </c>
      <c r="B166" s="45" t="s">
        <v>219</v>
      </c>
      <c r="C166" s="45" t="s">
        <v>220</v>
      </c>
      <c r="D166" s="45" t="s">
        <v>217</v>
      </c>
      <c r="E166" s="45" t="s">
        <v>266</v>
      </c>
      <c r="F166" s="45" t="s">
        <v>10</v>
      </c>
      <c r="G166" s="45" t="s">
        <v>40</v>
      </c>
      <c r="H166" s="45"/>
      <c r="I166" s="45" t="s">
        <v>200</v>
      </c>
    </row>
    <row r="167" spans="1:26" ht="15.75" customHeight="1" x14ac:dyDescent="0.25">
      <c r="A167" s="45" t="s">
        <v>251</v>
      </c>
      <c r="B167" s="45" t="s">
        <v>219</v>
      </c>
      <c r="C167" s="45" t="s">
        <v>220</v>
      </c>
      <c r="D167" s="45" t="s">
        <v>217</v>
      </c>
      <c r="E167" s="45" t="s">
        <v>307</v>
      </c>
      <c r="F167" s="45" t="s">
        <v>10</v>
      </c>
      <c r="G167" s="45" t="s">
        <v>40</v>
      </c>
      <c r="H167" s="45"/>
      <c r="I167" s="45" t="s">
        <v>200</v>
      </c>
    </row>
    <row r="168" spans="1:26" ht="15.75" customHeight="1" x14ac:dyDescent="0.25">
      <c r="A168" s="45" t="s">
        <v>251</v>
      </c>
      <c r="B168" s="45" t="s">
        <v>219</v>
      </c>
      <c r="C168" s="45" t="s">
        <v>220</v>
      </c>
      <c r="D168" s="45" t="s">
        <v>217</v>
      </c>
      <c r="E168" s="45" t="s">
        <v>308</v>
      </c>
      <c r="F168" s="45" t="s">
        <v>10</v>
      </c>
      <c r="G168" s="45" t="s">
        <v>40</v>
      </c>
      <c r="H168" s="45"/>
      <c r="I168" s="45" t="s">
        <v>200</v>
      </c>
    </row>
    <row r="169" spans="1:26" ht="15.75" customHeight="1" x14ac:dyDescent="0.25">
      <c r="A169" s="45" t="s">
        <v>251</v>
      </c>
      <c r="B169" s="45" t="s">
        <v>219</v>
      </c>
      <c r="C169" s="45" t="s">
        <v>220</v>
      </c>
      <c r="D169" s="45" t="s">
        <v>217</v>
      </c>
      <c r="E169" s="45" t="s">
        <v>303</v>
      </c>
      <c r="F169" s="45" t="s">
        <v>10</v>
      </c>
      <c r="G169" s="45" t="s">
        <v>40</v>
      </c>
      <c r="H169" s="45"/>
      <c r="I169" s="45" t="s">
        <v>200</v>
      </c>
    </row>
    <row r="170" spans="1:26" ht="15.75" customHeight="1" x14ac:dyDescent="0.25">
      <c r="A170" s="45" t="s">
        <v>251</v>
      </c>
      <c r="B170" s="45" t="s">
        <v>219</v>
      </c>
      <c r="C170" s="45" t="s">
        <v>220</v>
      </c>
      <c r="D170" s="45" t="s">
        <v>217</v>
      </c>
      <c r="E170" s="45" t="s">
        <v>277</v>
      </c>
      <c r="F170" s="45" t="s">
        <v>10</v>
      </c>
      <c r="G170" s="45" t="s">
        <v>41</v>
      </c>
      <c r="H170" s="45"/>
      <c r="I170" s="45" t="s">
        <v>200</v>
      </c>
    </row>
    <row r="171" spans="1:26" ht="15.75" customHeight="1" x14ac:dyDescent="0.25">
      <c r="A171" s="45" t="s">
        <v>251</v>
      </c>
      <c r="B171" s="45" t="s">
        <v>219</v>
      </c>
      <c r="C171" s="45" t="s">
        <v>220</v>
      </c>
      <c r="D171" s="45" t="s">
        <v>217</v>
      </c>
      <c r="E171" s="45" t="s">
        <v>287</v>
      </c>
      <c r="F171" s="45" t="s">
        <v>10</v>
      </c>
      <c r="G171" s="45" t="s">
        <v>40</v>
      </c>
      <c r="H171" s="45"/>
      <c r="I171" s="45" t="s">
        <v>200</v>
      </c>
    </row>
    <row r="172" spans="1:26" ht="15.75" customHeight="1" x14ac:dyDescent="0.25">
      <c r="A172" s="45" t="s">
        <v>251</v>
      </c>
      <c r="B172" s="45" t="s">
        <v>219</v>
      </c>
      <c r="C172" s="45" t="s">
        <v>220</v>
      </c>
      <c r="D172" s="45" t="s">
        <v>217</v>
      </c>
      <c r="E172" s="45" t="s">
        <v>309</v>
      </c>
      <c r="F172" s="45" t="s">
        <v>10</v>
      </c>
      <c r="G172" s="45" t="s">
        <v>40</v>
      </c>
      <c r="H172" s="45"/>
      <c r="I172" s="45" t="s">
        <v>200</v>
      </c>
    </row>
    <row r="173" spans="1:26" ht="15.75" customHeight="1" x14ac:dyDescent="0.25">
      <c r="A173" s="45" t="s">
        <v>251</v>
      </c>
      <c r="B173" s="45" t="s">
        <v>219</v>
      </c>
      <c r="C173" s="45" t="s">
        <v>220</v>
      </c>
      <c r="D173" s="45" t="s">
        <v>217</v>
      </c>
      <c r="E173" s="45" t="s">
        <v>310</v>
      </c>
      <c r="F173" s="66"/>
      <c r="G173" s="66"/>
      <c r="H173" s="45"/>
      <c r="I173" s="66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5.75" customHeight="1" x14ac:dyDescent="0.25">
      <c r="A174" s="45" t="s">
        <v>251</v>
      </c>
      <c r="B174" s="45" t="s">
        <v>219</v>
      </c>
      <c r="C174" s="45" t="s">
        <v>220</v>
      </c>
      <c r="D174" s="45" t="s">
        <v>217</v>
      </c>
      <c r="E174" s="45" t="s">
        <v>256</v>
      </c>
      <c r="F174" s="45" t="s">
        <v>10</v>
      </c>
      <c r="G174" s="45" t="s">
        <v>41</v>
      </c>
      <c r="H174" s="45"/>
      <c r="I174" s="45" t="s">
        <v>200</v>
      </c>
    </row>
    <row r="175" spans="1:26" ht="15.75" customHeight="1" x14ac:dyDescent="0.25">
      <c r="A175" s="45" t="s">
        <v>251</v>
      </c>
      <c r="B175" s="45" t="s">
        <v>219</v>
      </c>
      <c r="C175" s="45" t="s">
        <v>220</v>
      </c>
      <c r="D175" s="45" t="s">
        <v>217</v>
      </c>
      <c r="E175" s="45" t="s">
        <v>263</v>
      </c>
      <c r="F175" s="45" t="s">
        <v>10</v>
      </c>
      <c r="G175" s="45" t="s">
        <v>40</v>
      </c>
      <c r="H175" s="45"/>
      <c r="I175" s="45" t="s">
        <v>200</v>
      </c>
    </row>
    <row r="176" spans="1:26" ht="15.75" customHeight="1" x14ac:dyDescent="0.25">
      <c r="A176" s="45" t="s">
        <v>251</v>
      </c>
      <c r="B176" s="45" t="s">
        <v>219</v>
      </c>
      <c r="C176" s="45" t="s">
        <v>220</v>
      </c>
      <c r="D176" s="45" t="s">
        <v>217</v>
      </c>
      <c r="E176" s="45" t="s">
        <v>290</v>
      </c>
      <c r="F176" s="45" t="s">
        <v>10</v>
      </c>
      <c r="G176" s="45" t="s">
        <v>40</v>
      </c>
      <c r="H176" s="45"/>
      <c r="I176" s="45" t="s">
        <v>200</v>
      </c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5.75" customHeight="1" x14ac:dyDescent="0.25">
      <c r="A177" s="45" t="s">
        <v>251</v>
      </c>
      <c r="B177" s="45" t="s">
        <v>219</v>
      </c>
      <c r="C177" s="45" t="s">
        <v>220</v>
      </c>
      <c r="D177" s="45" t="s">
        <v>217</v>
      </c>
      <c r="E177" s="45" t="s">
        <v>311</v>
      </c>
      <c r="F177" s="45" t="s">
        <v>10</v>
      </c>
      <c r="G177" s="45" t="s">
        <v>40</v>
      </c>
      <c r="H177" s="45"/>
      <c r="I177" s="45" t="s">
        <v>200</v>
      </c>
    </row>
    <row r="178" spans="1:26" ht="15.75" customHeight="1" x14ac:dyDescent="0.25">
      <c r="A178" s="45" t="s">
        <v>251</v>
      </c>
      <c r="B178" s="45" t="s">
        <v>219</v>
      </c>
      <c r="C178" s="45" t="s">
        <v>220</v>
      </c>
      <c r="D178" s="45" t="s">
        <v>217</v>
      </c>
      <c r="E178" s="45" t="s">
        <v>282</v>
      </c>
      <c r="F178" s="45" t="s">
        <v>10</v>
      </c>
      <c r="G178" s="45" t="s">
        <v>41</v>
      </c>
      <c r="H178" s="45"/>
      <c r="I178" s="45" t="s">
        <v>200</v>
      </c>
    </row>
    <row r="179" spans="1:26" ht="15.75" customHeight="1" x14ac:dyDescent="0.25">
      <c r="A179" s="45" t="s">
        <v>251</v>
      </c>
      <c r="B179" s="45" t="s">
        <v>219</v>
      </c>
      <c r="C179" s="45" t="s">
        <v>220</v>
      </c>
      <c r="D179" s="45" t="s">
        <v>217</v>
      </c>
      <c r="E179" s="45" t="s">
        <v>284</v>
      </c>
      <c r="F179" s="45" t="s">
        <v>10</v>
      </c>
      <c r="G179" s="45" t="s">
        <v>40</v>
      </c>
      <c r="H179" s="45"/>
      <c r="I179" s="45" t="s">
        <v>200</v>
      </c>
    </row>
    <row r="180" spans="1:26" ht="15.75" customHeight="1" x14ac:dyDescent="0.25">
      <c r="A180" s="45" t="s">
        <v>251</v>
      </c>
      <c r="B180" s="45" t="s">
        <v>219</v>
      </c>
      <c r="C180" s="45" t="s">
        <v>220</v>
      </c>
      <c r="D180" s="45" t="s">
        <v>217</v>
      </c>
      <c r="E180" s="45" t="s">
        <v>268</v>
      </c>
      <c r="F180" s="45" t="s">
        <v>10</v>
      </c>
      <c r="G180" s="45" t="s">
        <v>40</v>
      </c>
      <c r="H180" s="45"/>
      <c r="I180" s="45" t="s">
        <v>200</v>
      </c>
    </row>
    <row r="181" spans="1:26" ht="15.75" customHeight="1" x14ac:dyDescent="0.25">
      <c r="A181" s="45" t="s">
        <v>251</v>
      </c>
      <c r="B181" s="45" t="s">
        <v>219</v>
      </c>
      <c r="C181" s="45" t="s">
        <v>220</v>
      </c>
      <c r="D181" s="45" t="s">
        <v>217</v>
      </c>
      <c r="E181" s="45" t="s">
        <v>312</v>
      </c>
      <c r="F181" s="45" t="s">
        <v>10</v>
      </c>
      <c r="G181" s="45" t="s">
        <v>41</v>
      </c>
      <c r="H181" s="45"/>
      <c r="I181" s="45" t="s">
        <v>200</v>
      </c>
    </row>
    <row r="182" spans="1:26" ht="15.75" customHeight="1" x14ac:dyDescent="0.25">
      <c r="A182" s="45" t="s">
        <v>251</v>
      </c>
      <c r="B182" s="45" t="s">
        <v>219</v>
      </c>
      <c r="C182" s="45" t="s">
        <v>220</v>
      </c>
      <c r="D182" s="45" t="s">
        <v>217</v>
      </c>
      <c r="E182" s="45" t="s">
        <v>313</v>
      </c>
      <c r="F182" s="45" t="s">
        <v>10</v>
      </c>
      <c r="G182" s="45" t="s">
        <v>41</v>
      </c>
      <c r="H182" s="45"/>
      <c r="I182" s="45" t="s">
        <v>200</v>
      </c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5.75" customHeight="1" x14ac:dyDescent="0.25">
      <c r="A183" s="45" t="s">
        <v>251</v>
      </c>
      <c r="B183" s="45" t="s">
        <v>219</v>
      </c>
      <c r="C183" s="45" t="s">
        <v>220</v>
      </c>
      <c r="D183" s="45" t="s">
        <v>217</v>
      </c>
      <c r="E183" s="45" t="s">
        <v>314</v>
      </c>
      <c r="F183" s="45" t="s">
        <v>10</v>
      </c>
      <c r="G183" s="45" t="s">
        <v>41</v>
      </c>
      <c r="H183" s="45"/>
      <c r="I183" s="45" t="s">
        <v>200</v>
      </c>
    </row>
    <row r="184" spans="1:26" ht="15.75" customHeight="1" x14ac:dyDescent="0.25">
      <c r="A184" s="45" t="s">
        <v>251</v>
      </c>
      <c r="B184" s="45" t="s">
        <v>219</v>
      </c>
      <c r="C184" s="45" t="s">
        <v>220</v>
      </c>
      <c r="D184" s="45" t="s">
        <v>217</v>
      </c>
      <c r="E184" s="45" t="s">
        <v>315</v>
      </c>
      <c r="F184" s="45" t="s">
        <v>10</v>
      </c>
      <c r="G184" s="45" t="s">
        <v>41</v>
      </c>
      <c r="H184" s="45"/>
      <c r="I184" s="45" t="s">
        <v>200</v>
      </c>
    </row>
    <row r="185" spans="1:26" ht="15.75" customHeight="1" x14ac:dyDescent="0.25">
      <c r="A185" s="45" t="s">
        <v>251</v>
      </c>
      <c r="B185" s="45" t="s">
        <v>219</v>
      </c>
      <c r="C185" s="45" t="s">
        <v>220</v>
      </c>
      <c r="D185" s="45" t="s">
        <v>217</v>
      </c>
      <c r="E185" s="45" t="s">
        <v>285</v>
      </c>
      <c r="F185" s="45" t="s">
        <v>10</v>
      </c>
      <c r="G185" s="45" t="s">
        <v>40</v>
      </c>
      <c r="H185" s="45"/>
      <c r="I185" s="45" t="s">
        <v>200</v>
      </c>
    </row>
    <row r="186" spans="1:26" ht="15.75" customHeight="1" x14ac:dyDescent="0.25">
      <c r="A186" s="45" t="s">
        <v>251</v>
      </c>
      <c r="B186" s="45" t="s">
        <v>219</v>
      </c>
      <c r="C186" s="45" t="s">
        <v>220</v>
      </c>
      <c r="D186" s="45" t="s">
        <v>217</v>
      </c>
      <c r="E186" s="45" t="s">
        <v>316</v>
      </c>
      <c r="F186" s="45" t="s">
        <v>10</v>
      </c>
      <c r="G186" s="45" t="s">
        <v>39</v>
      </c>
      <c r="H186" s="45" t="s">
        <v>48</v>
      </c>
      <c r="I186" s="45" t="s">
        <v>200</v>
      </c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5.75" customHeight="1" x14ac:dyDescent="0.25">
      <c r="A187" s="45" t="s">
        <v>251</v>
      </c>
      <c r="B187" s="45" t="s">
        <v>219</v>
      </c>
      <c r="C187" s="45" t="s">
        <v>220</v>
      </c>
      <c r="D187" s="45" t="s">
        <v>217</v>
      </c>
      <c r="E187" s="45" t="s">
        <v>294</v>
      </c>
      <c r="F187" s="66"/>
      <c r="G187" s="45"/>
      <c r="H187" s="45"/>
      <c r="I187" s="45" t="s">
        <v>200</v>
      </c>
      <c r="J187" s="46" t="s">
        <v>40</v>
      </c>
    </row>
    <row r="188" spans="1:26" ht="15.75" customHeight="1" x14ac:dyDescent="0.25">
      <c r="A188" s="45" t="s">
        <v>251</v>
      </c>
      <c r="B188" s="45" t="s">
        <v>219</v>
      </c>
      <c r="C188" s="45" t="s">
        <v>220</v>
      </c>
      <c r="D188" s="45" t="s">
        <v>217</v>
      </c>
      <c r="E188" s="45" t="s">
        <v>187</v>
      </c>
      <c r="F188" s="45" t="s">
        <v>10</v>
      </c>
      <c r="G188" s="45" t="s">
        <v>38</v>
      </c>
      <c r="H188" s="45" t="s">
        <v>44</v>
      </c>
      <c r="I188" s="45" t="s">
        <v>200</v>
      </c>
    </row>
    <row r="189" spans="1:26" ht="15.75" customHeight="1" x14ac:dyDescent="0.25">
      <c r="A189" s="45" t="s">
        <v>251</v>
      </c>
      <c r="B189" s="45" t="s">
        <v>219</v>
      </c>
      <c r="C189" s="45" t="s">
        <v>220</v>
      </c>
      <c r="D189" s="45" t="s">
        <v>217</v>
      </c>
      <c r="E189" s="45" t="s">
        <v>187</v>
      </c>
      <c r="F189" s="45" t="s">
        <v>10</v>
      </c>
      <c r="G189" s="45" t="s">
        <v>38</v>
      </c>
      <c r="H189" s="45" t="s">
        <v>45</v>
      </c>
      <c r="I189" s="45" t="s">
        <v>200</v>
      </c>
    </row>
    <row r="190" spans="1:26" ht="15.75" customHeight="1" x14ac:dyDescent="0.25">
      <c r="A190" s="45" t="s">
        <v>251</v>
      </c>
      <c r="B190" s="45" t="s">
        <v>219</v>
      </c>
      <c r="C190" s="45" t="s">
        <v>220</v>
      </c>
      <c r="D190" s="45" t="s">
        <v>217</v>
      </c>
      <c r="E190" s="45" t="s">
        <v>187</v>
      </c>
      <c r="F190" s="45" t="s">
        <v>10</v>
      </c>
      <c r="G190" s="45" t="s">
        <v>38</v>
      </c>
      <c r="H190" s="45" t="s">
        <v>46</v>
      </c>
      <c r="I190" s="45" t="s">
        <v>200</v>
      </c>
    </row>
    <row r="191" spans="1:26" ht="15.75" customHeight="1" x14ac:dyDescent="0.25">
      <c r="A191" s="45" t="s">
        <v>251</v>
      </c>
      <c r="B191" s="45" t="s">
        <v>219</v>
      </c>
      <c r="C191" s="45" t="s">
        <v>220</v>
      </c>
      <c r="D191" s="45" t="s">
        <v>217</v>
      </c>
      <c r="E191" s="45" t="s">
        <v>188</v>
      </c>
      <c r="F191" s="45" t="s">
        <v>10</v>
      </c>
      <c r="G191" s="45" t="s">
        <v>38</v>
      </c>
      <c r="H191" s="45" t="s">
        <v>46</v>
      </c>
      <c r="I191" s="45" t="s">
        <v>200</v>
      </c>
    </row>
    <row r="192" spans="1:26" ht="15.75" customHeight="1" x14ac:dyDescent="0.25">
      <c r="A192" s="45" t="s">
        <v>251</v>
      </c>
      <c r="B192" s="45" t="s">
        <v>219</v>
      </c>
      <c r="C192" s="45" t="s">
        <v>220</v>
      </c>
      <c r="D192" s="45" t="s">
        <v>217</v>
      </c>
      <c r="E192" s="45" t="s">
        <v>188</v>
      </c>
      <c r="F192" s="45" t="s">
        <v>10</v>
      </c>
      <c r="G192" s="45" t="s">
        <v>38</v>
      </c>
      <c r="H192" s="45" t="s">
        <v>44</v>
      </c>
      <c r="I192" s="45">
        <v>3</v>
      </c>
    </row>
    <row r="193" spans="1:26" ht="15.75" customHeight="1" x14ac:dyDescent="0.25">
      <c r="A193" s="45" t="s">
        <v>251</v>
      </c>
      <c r="B193" s="45" t="s">
        <v>219</v>
      </c>
      <c r="C193" s="45" t="s">
        <v>220</v>
      </c>
      <c r="D193" s="45" t="s">
        <v>217</v>
      </c>
      <c r="E193" s="45" t="s">
        <v>207</v>
      </c>
      <c r="F193" s="45" t="s">
        <v>10</v>
      </c>
      <c r="G193" s="45" t="s">
        <v>38</v>
      </c>
      <c r="H193" s="45" t="s">
        <v>47</v>
      </c>
      <c r="I193" s="45" t="s">
        <v>200</v>
      </c>
    </row>
    <row r="194" spans="1:26" ht="15.75" customHeight="1" x14ac:dyDescent="0.25">
      <c r="A194" s="45" t="s">
        <v>251</v>
      </c>
      <c r="B194" s="45" t="s">
        <v>219</v>
      </c>
      <c r="C194" s="45" t="s">
        <v>220</v>
      </c>
      <c r="D194" s="45" t="s">
        <v>217</v>
      </c>
      <c r="E194" s="45" t="s">
        <v>207</v>
      </c>
      <c r="F194" s="45" t="s">
        <v>10</v>
      </c>
      <c r="G194" s="45" t="s">
        <v>38</v>
      </c>
      <c r="H194" s="45" t="s">
        <v>46</v>
      </c>
      <c r="I194" s="45" t="s">
        <v>200</v>
      </c>
    </row>
    <row r="195" spans="1:26" ht="15.75" customHeight="1" x14ac:dyDescent="0.25">
      <c r="A195" s="45" t="s">
        <v>251</v>
      </c>
      <c r="B195" s="45" t="s">
        <v>219</v>
      </c>
      <c r="C195" s="45" t="s">
        <v>220</v>
      </c>
      <c r="D195" s="45" t="s">
        <v>217</v>
      </c>
      <c r="E195" s="45" t="s">
        <v>317</v>
      </c>
      <c r="F195" s="45"/>
      <c r="G195" s="45"/>
      <c r="H195" s="45"/>
      <c r="I195" s="45"/>
      <c r="J195" s="45" t="s">
        <v>41</v>
      </c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5.75" customHeight="1" x14ac:dyDescent="0.25">
      <c r="A196" s="45" t="s">
        <v>251</v>
      </c>
      <c r="B196" s="45" t="s">
        <v>219</v>
      </c>
      <c r="C196" s="45" t="s">
        <v>220</v>
      </c>
      <c r="D196" s="45" t="s">
        <v>217</v>
      </c>
      <c r="E196" s="45" t="s">
        <v>318</v>
      </c>
      <c r="F196" s="45" t="s">
        <v>10</v>
      </c>
      <c r="G196" s="45" t="s">
        <v>40</v>
      </c>
      <c r="H196" s="45"/>
      <c r="I196" s="45" t="s">
        <v>200</v>
      </c>
    </row>
    <row r="197" spans="1:26" ht="15.75" customHeight="1" x14ac:dyDescent="0.25">
      <c r="A197" s="45" t="s">
        <v>251</v>
      </c>
      <c r="B197" s="45" t="s">
        <v>219</v>
      </c>
      <c r="C197" s="45" t="s">
        <v>221</v>
      </c>
      <c r="D197" s="45" t="s">
        <v>217</v>
      </c>
      <c r="E197" s="45" t="s">
        <v>254</v>
      </c>
      <c r="F197" s="45" t="s">
        <v>10</v>
      </c>
      <c r="G197" s="45" t="s">
        <v>39</v>
      </c>
      <c r="H197" s="45" t="s">
        <v>48</v>
      </c>
      <c r="I197" s="45">
        <v>10</v>
      </c>
    </row>
    <row r="198" spans="1:26" ht="15.75" customHeight="1" x14ac:dyDescent="0.25">
      <c r="A198" s="45" t="s">
        <v>251</v>
      </c>
      <c r="B198" s="45" t="s">
        <v>219</v>
      </c>
      <c r="C198" s="45" t="s">
        <v>221</v>
      </c>
      <c r="D198" s="45" t="s">
        <v>217</v>
      </c>
      <c r="E198" s="45" t="s">
        <v>254</v>
      </c>
      <c r="F198" s="45" t="s">
        <v>10</v>
      </c>
      <c r="G198" s="45" t="s">
        <v>39</v>
      </c>
      <c r="H198" s="45" t="s">
        <v>49</v>
      </c>
      <c r="I198" s="45">
        <v>9</v>
      </c>
    </row>
    <row r="199" spans="1:26" ht="15.75" customHeight="1" x14ac:dyDescent="0.25">
      <c r="A199" s="45" t="s">
        <v>251</v>
      </c>
      <c r="B199" s="45" t="s">
        <v>219</v>
      </c>
      <c r="C199" s="45" t="s">
        <v>221</v>
      </c>
      <c r="D199" s="45" t="s">
        <v>217</v>
      </c>
      <c r="E199" s="45" t="s">
        <v>253</v>
      </c>
      <c r="F199" s="45" t="s">
        <v>10</v>
      </c>
      <c r="G199" s="45" t="s">
        <v>39</v>
      </c>
      <c r="H199" s="45" t="s">
        <v>48</v>
      </c>
      <c r="I199" s="45">
        <v>45</v>
      </c>
    </row>
    <row r="200" spans="1:26" ht="15.75" customHeight="1" x14ac:dyDescent="0.25">
      <c r="A200" s="45" t="s">
        <v>251</v>
      </c>
      <c r="B200" s="45" t="s">
        <v>219</v>
      </c>
      <c r="C200" s="45" t="s">
        <v>221</v>
      </c>
      <c r="D200" s="45" t="s">
        <v>217</v>
      </c>
      <c r="E200" s="45" t="s">
        <v>253</v>
      </c>
      <c r="F200" s="45" t="s">
        <v>10</v>
      </c>
      <c r="G200" s="45" t="s">
        <v>39</v>
      </c>
      <c r="H200" s="45" t="s">
        <v>49</v>
      </c>
      <c r="I200" s="45">
        <v>20</v>
      </c>
    </row>
    <row r="201" spans="1:26" ht="15.75" customHeight="1" x14ac:dyDescent="0.25">
      <c r="A201" s="45" t="s">
        <v>251</v>
      </c>
      <c r="B201" s="45" t="s">
        <v>219</v>
      </c>
      <c r="C201" s="45" t="s">
        <v>221</v>
      </c>
      <c r="D201" s="45" t="s">
        <v>217</v>
      </c>
      <c r="E201" s="45" t="s">
        <v>283</v>
      </c>
      <c r="F201" s="45" t="s">
        <v>10</v>
      </c>
      <c r="G201" s="45" t="s">
        <v>40</v>
      </c>
      <c r="H201" s="45"/>
      <c r="I201" s="45" t="s">
        <v>200</v>
      </c>
    </row>
    <row r="202" spans="1:26" ht="15.75" customHeight="1" x14ac:dyDescent="0.25">
      <c r="A202" s="45" t="s">
        <v>251</v>
      </c>
      <c r="B202" s="45" t="s">
        <v>219</v>
      </c>
      <c r="C202" s="45" t="s">
        <v>221</v>
      </c>
      <c r="D202" s="45" t="s">
        <v>217</v>
      </c>
      <c r="E202" s="45" t="s">
        <v>259</v>
      </c>
      <c r="F202" s="66"/>
      <c r="G202" s="66"/>
      <c r="H202" s="45"/>
      <c r="I202" s="45" t="s">
        <v>200</v>
      </c>
    </row>
    <row r="203" spans="1:26" ht="15.75" customHeight="1" x14ac:dyDescent="0.25">
      <c r="A203" s="45" t="s">
        <v>251</v>
      </c>
      <c r="B203" s="45" t="s">
        <v>219</v>
      </c>
      <c r="C203" s="45" t="s">
        <v>221</v>
      </c>
      <c r="D203" s="45" t="s">
        <v>217</v>
      </c>
      <c r="E203" s="45" t="s">
        <v>267</v>
      </c>
      <c r="F203" s="66"/>
      <c r="G203" s="66"/>
      <c r="H203" s="45"/>
      <c r="I203" s="45" t="s">
        <v>200</v>
      </c>
    </row>
    <row r="204" spans="1:26" ht="15.75" customHeight="1" x14ac:dyDescent="0.25">
      <c r="A204" s="45" t="s">
        <v>251</v>
      </c>
      <c r="B204" s="45" t="s">
        <v>219</v>
      </c>
      <c r="C204" s="45" t="s">
        <v>221</v>
      </c>
      <c r="D204" s="45" t="s">
        <v>217</v>
      </c>
      <c r="E204" s="45" t="s">
        <v>268</v>
      </c>
      <c r="F204" s="66"/>
      <c r="G204" s="66"/>
      <c r="H204" s="45"/>
      <c r="I204" s="45" t="s">
        <v>200</v>
      </c>
    </row>
    <row r="205" spans="1:26" ht="15.75" customHeight="1" x14ac:dyDescent="0.25">
      <c r="A205" s="45" t="s">
        <v>251</v>
      </c>
      <c r="B205" s="45" t="s">
        <v>219</v>
      </c>
      <c r="C205" s="45" t="s">
        <v>221</v>
      </c>
      <c r="D205" s="45" t="s">
        <v>217</v>
      </c>
      <c r="E205" s="45" t="s">
        <v>263</v>
      </c>
      <c r="F205" s="66"/>
      <c r="G205" s="66"/>
      <c r="H205" s="45"/>
      <c r="I205" s="45" t="s">
        <v>200</v>
      </c>
    </row>
    <row r="206" spans="1:26" ht="15.75" customHeight="1" x14ac:dyDescent="0.25">
      <c r="A206" s="45" t="s">
        <v>251</v>
      </c>
      <c r="B206" s="45" t="s">
        <v>219</v>
      </c>
      <c r="C206" s="45" t="s">
        <v>221</v>
      </c>
      <c r="D206" s="45" t="s">
        <v>217</v>
      </c>
      <c r="E206" s="45" t="s">
        <v>277</v>
      </c>
      <c r="F206" s="66"/>
      <c r="G206" s="66"/>
      <c r="H206" s="45"/>
      <c r="I206" s="45" t="s">
        <v>200</v>
      </c>
    </row>
    <row r="207" spans="1:26" ht="15.75" customHeight="1" x14ac:dyDescent="0.25">
      <c r="A207" s="45" t="s">
        <v>251</v>
      </c>
      <c r="B207" s="45" t="s">
        <v>219</v>
      </c>
      <c r="C207" s="45" t="s">
        <v>221</v>
      </c>
      <c r="D207" s="45" t="s">
        <v>217</v>
      </c>
      <c r="E207" s="45" t="s">
        <v>271</v>
      </c>
      <c r="F207" s="66"/>
      <c r="G207" s="66"/>
      <c r="H207" s="45"/>
      <c r="I207" s="45" t="s">
        <v>200</v>
      </c>
    </row>
    <row r="208" spans="1:26" ht="15.75" customHeight="1" x14ac:dyDescent="0.25">
      <c r="A208" s="45" t="s">
        <v>251</v>
      </c>
      <c r="B208" s="45" t="s">
        <v>219</v>
      </c>
      <c r="C208" s="45" t="s">
        <v>221</v>
      </c>
      <c r="D208" s="45" t="s">
        <v>217</v>
      </c>
      <c r="E208" s="45" t="s">
        <v>318</v>
      </c>
      <c r="F208" s="66"/>
      <c r="G208" s="66"/>
      <c r="H208" s="45"/>
      <c r="I208" s="45" t="s">
        <v>200</v>
      </c>
    </row>
    <row r="209" spans="1:26" ht="15.75" customHeight="1" x14ac:dyDescent="0.25">
      <c r="A209" s="45" t="s">
        <v>251</v>
      </c>
      <c r="B209" s="45" t="s">
        <v>219</v>
      </c>
      <c r="C209" s="45" t="s">
        <v>221</v>
      </c>
      <c r="D209" s="45" t="s">
        <v>217</v>
      </c>
      <c r="E209" s="45" t="s">
        <v>286</v>
      </c>
      <c r="F209" s="66"/>
      <c r="G209" s="66"/>
      <c r="H209" s="45"/>
      <c r="I209" s="45" t="s">
        <v>200</v>
      </c>
    </row>
    <row r="210" spans="1:26" ht="15.75" customHeight="1" x14ac:dyDescent="0.25">
      <c r="A210" s="45" t="s">
        <v>251</v>
      </c>
      <c r="B210" s="45" t="s">
        <v>219</v>
      </c>
      <c r="C210" s="45" t="s">
        <v>221</v>
      </c>
      <c r="D210" s="45" t="s">
        <v>217</v>
      </c>
      <c r="E210" s="45" t="s">
        <v>289</v>
      </c>
      <c r="F210" s="66"/>
      <c r="G210" s="66"/>
      <c r="H210" s="45"/>
      <c r="I210" s="45" t="s">
        <v>200</v>
      </c>
    </row>
    <row r="211" spans="1:26" ht="15.75" customHeight="1" x14ac:dyDescent="0.25">
      <c r="A211" s="45" t="s">
        <v>251</v>
      </c>
      <c r="B211" s="45" t="s">
        <v>219</v>
      </c>
      <c r="C211" s="45" t="s">
        <v>221</v>
      </c>
      <c r="D211" s="45" t="s">
        <v>217</v>
      </c>
      <c r="E211" s="45" t="s">
        <v>312</v>
      </c>
      <c r="F211" s="66"/>
      <c r="G211" s="66"/>
      <c r="H211" s="45"/>
      <c r="I211" s="45" t="s">
        <v>200</v>
      </c>
    </row>
    <row r="212" spans="1:26" ht="15.75" customHeight="1" x14ac:dyDescent="0.25">
      <c r="A212" s="45" t="s">
        <v>251</v>
      </c>
      <c r="B212" s="45" t="s">
        <v>219</v>
      </c>
      <c r="C212" s="45" t="s">
        <v>221</v>
      </c>
      <c r="D212" s="45" t="s">
        <v>217</v>
      </c>
      <c r="E212" s="45" t="s">
        <v>303</v>
      </c>
      <c r="F212" s="66"/>
      <c r="G212" s="66"/>
      <c r="H212" s="45"/>
      <c r="I212" s="45" t="s">
        <v>200</v>
      </c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5.75" customHeight="1" x14ac:dyDescent="0.25">
      <c r="A213" s="45" t="s">
        <v>251</v>
      </c>
      <c r="B213" s="45" t="s">
        <v>219</v>
      </c>
      <c r="C213" s="45" t="s">
        <v>221</v>
      </c>
      <c r="D213" s="45" t="s">
        <v>217</v>
      </c>
      <c r="E213" s="45" t="s">
        <v>285</v>
      </c>
      <c r="F213" s="66"/>
      <c r="G213" s="66"/>
      <c r="H213" s="45"/>
      <c r="I213" s="45" t="s">
        <v>200</v>
      </c>
    </row>
    <row r="214" spans="1:26" ht="15.75" customHeight="1" x14ac:dyDescent="0.25">
      <c r="A214" s="45" t="s">
        <v>251</v>
      </c>
      <c r="B214" s="45" t="s">
        <v>219</v>
      </c>
      <c r="C214" s="45" t="s">
        <v>221</v>
      </c>
      <c r="D214" s="45" t="s">
        <v>217</v>
      </c>
      <c r="E214" s="45" t="s">
        <v>314</v>
      </c>
      <c r="F214" s="66"/>
      <c r="G214" s="66"/>
      <c r="H214" s="45"/>
      <c r="I214" s="45" t="s">
        <v>200</v>
      </c>
    </row>
    <row r="215" spans="1:26" ht="15.75" customHeight="1" x14ac:dyDescent="0.25">
      <c r="A215" s="45" t="s">
        <v>251</v>
      </c>
      <c r="B215" s="45" t="s">
        <v>219</v>
      </c>
      <c r="C215" s="45" t="s">
        <v>221</v>
      </c>
      <c r="D215" s="45" t="s">
        <v>217</v>
      </c>
      <c r="E215" s="45" t="s">
        <v>304</v>
      </c>
      <c r="F215" s="66"/>
      <c r="G215" s="66"/>
      <c r="H215" s="45"/>
      <c r="I215" s="45" t="s">
        <v>200</v>
      </c>
    </row>
    <row r="216" spans="1:26" ht="15.75" customHeight="1" x14ac:dyDescent="0.25">
      <c r="A216" s="45" t="s">
        <v>251</v>
      </c>
      <c r="B216" s="45" t="s">
        <v>219</v>
      </c>
      <c r="C216" s="45" t="s">
        <v>221</v>
      </c>
      <c r="D216" s="45" t="s">
        <v>217</v>
      </c>
      <c r="E216" s="45" t="s">
        <v>317</v>
      </c>
      <c r="F216" s="66"/>
      <c r="G216" s="66"/>
      <c r="H216" s="45"/>
      <c r="I216" s="45" t="s">
        <v>200</v>
      </c>
    </row>
    <row r="217" spans="1:26" ht="15.75" customHeight="1" x14ac:dyDescent="0.25">
      <c r="A217" s="45" t="s">
        <v>251</v>
      </c>
      <c r="B217" s="45" t="s">
        <v>219</v>
      </c>
      <c r="C217" s="45" t="s">
        <v>221</v>
      </c>
      <c r="D217" s="45" t="s">
        <v>217</v>
      </c>
      <c r="E217" s="45" t="s">
        <v>305</v>
      </c>
      <c r="F217" s="66"/>
      <c r="G217" s="66"/>
      <c r="H217" s="45"/>
      <c r="I217" s="45" t="s">
        <v>200</v>
      </c>
    </row>
    <row r="218" spans="1:26" ht="15.75" customHeight="1" x14ac:dyDescent="0.25">
      <c r="A218" s="45" t="s">
        <v>251</v>
      </c>
      <c r="B218" s="45" t="s">
        <v>219</v>
      </c>
      <c r="C218" s="45" t="s">
        <v>221</v>
      </c>
      <c r="D218" s="45" t="s">
        <v>217</v>
      </c>
      <c r="E218" s="45" t="s">
        <v>296</v>
      </c>
      <c r="F218" s="66"/>
      <c r="G218" s="66"/>
      <c r="H218" s="45"/>
      <c r="I218" s="45" t="s">
        <v>200</v>
      </c>
    </row>
    <row r="219" spans="1:26" ht="15.75" customHeight="1" x14ac:dyDescent="0.25">
      <c r="A219" s="45" t="s">
        <v>251</v>
      </c>
      <c r="B219" s="45" t="s">
        <v>219</v>
      </c>
      <c r="C219" s="45" t="s">
        <v>221</v>
      </c>
      <c r="D219" s="45" t="s">
        <v>217</v>
      </c>
      <c r="E219" s="45" t="s">
        <v>207</v>
      </c>
      <c r="F219" s="45" t="s">
        <v>10</v>
      </c>
      <c r="G219" s="45" t="s">
        <v>38</v>
      </c>
      <c r="H219" s="45" t="s">
        <v>47</v>
      </c>
      <c r="I219" s="45" t="s">
        <v>200</v>
      </c>
    </row>
    <row r="220" spans="1:26" ht="15.75" customHeight="1" x14ac:dyDescent="0.25">
      <c r="A220" s="45" t="s">
        <v>251</v>
      </c>
      <c r="B220" s="45" t="s">
        <v>219</v>
      </c>
      <c r="C220" s="45" t="s">
        <v>221</v>
      </c>
      <c r="D220" s="45" t="s">
        <v>217</v>
      </c>
      <c r="E220" s="45" t="s">
        <v>207</v>
      </c>
      <c r="F220" s="45" t="s">
        <v>10</v>
      </c>
      <c r="G220" s="45" t="s">
        <v>38</v>
      </c>
      <c r="H220" s="45" t="s">
        <v>46</v>
      </c>
      <c r="I220" s="45" t="s">
        <v>200</v>
      </c>
    </row>
    <row r="221" spans="1:26" ht="15.75" customHeight="1" x14ac:dyDescent="0.25">
      <c r="A221" s="45" t="s">
        <v>251</v>
      </c>
      <c r="B221" s="45" t="s">
        <v>219</v>
      </c>
      <c r="C221" s="45" t="s">
        <v>221</v>
      </c>
      <c r="D221" s="45" t="s">
        <v>217</v>
      </c>
      <c r="E221" s="45" t="s">
        <v>188</v>
      </c>
      <c r="F221" s="45" t="s">
        <v>10</v>
      </c>
      <c r="G221" s="45" t="s">
        <v>38</v>
      </c>
      <c r="H221" s="45" t="s">
        <v>44</v>
      </c>
      <c r="I221" s="45" t="s">
        <v>200</v>
      </c>
    </row>
    <row r="222" spans="1:26" ht="15.75" customHeight="1" x14ac:dyDescent="0.25">
      <c r="A222" s="45" t="s">
        <v>251</v>
      </c>
      <c r="B222" s="45" t="s">
        <v>219</v>
      </c>
      <c r="C222" s="45" t="s">
        <v>221</v>
      </c>
      <c r="D222" s="45" t="s">
        <v>217</v>
      </c>
      <c r="E222" s="45" t="s">
        <v>188</v>
      </c>
      <c r="F222" s="45" t="s">
        <v>10</v>
      </c>
      <c r="G222" s="45" t="s">
        <v>38</v>
      </c>
      <c r="H222" s="45" t="s">
        <v>46</v>
      </c>
      <c r="I222" s="45" t="s">
        <v>200</v>
      </c>
    </row>
    <row r="223" spans="1:26" ht="15.75" customHeight="1" x14ac:dyDescent="0.25">
      <c r="A223" s="45" t="s">
        <v>251</v>
      </c>
      <c r="B223" s="45" t="s">
        <v>219</v>
      </c>
      <c r="C223" s="45" t="s">
        <v>221</v>
      </c>
      <c r="D223" s="45" t="s">
        <v>217</v>
      </c>
      <c r="E223" s="45" t="s">
        <v>187</v>
      </c>
      <c r="F223" s="45" t="s">
        <v>10</v>
      </c>
      <c r="G223" s="45" t="s">
        <v>38</v>
      </c>
      <c r="H223" s="45" t="s">
        <v>44</v>
      </c>
      <c r="I223" s="45" t="s">
        <v>200</v>
      </c>
    </row>
    <row r="224" spans="1:26" ht="15.75" customHeight="1" x14ac:dyDescent="0.25">
      <c r="A224" s="45" t="s">
        <v>251</v>
      </c>
      <c r="B224" s="45" t="s">
        <v>219</v>
      </c>
      <c r="C224" s="45" t="s">
        <v>221</v>
      </c>
      <c r="D224" s="45" t="s">
        <v>217</v>
      </c>
      <c r="E224" s="45" t="s">
        <v>187</v>
      </c>
      <c r="F224" s="45" t="s">
        <v>10</v>
      </c>
      <c r="G224" s="45" t="s">
        <v>38</v>
      </c>
      <c r="H224" s="45" t="s">
        <v>46</v>
      </c>
      <c r="I224" s="45" t="s">
        <v>200</v>
      </c>
    </row>
    <row r="225" spans="1:9" ht="15.75" customHeight="1" x14ac:dyDescent="0.25">
      <c r="A225" s="45" t="s">
        <v>251</v>
      </c>
      <c r="B225" s="45" t="s">
        <v>219</v>
      </c>
      <c r="C225" s="45" t="s">
        <v>222</v>
      </c>
      <c r="D225" s="45" t="s">
        <v>217</v>
      </c>
      <c r="E225" s="45" t="s">
        <v>187</v>
      </c>
      <c r="F225" s="45" t="s">
        <v>10</v>
      </c>
      <c r="G225" s="45" t="s">
        <v>38</v>
      </c>
      <c r="H225" s="45" t="s">
        <v>46</v>
      </c>
      <c r="I225" s="45" t="s">
        <v>200</v>
      </c>
    </row>
    <row r="226" spans="1:9" ht="15.75" customHeight="1" x14ac:dyDescent="0.25">
      <c r="A226" s="45" t="s">
        <v>251</v>
      </c>
      <c r="B226" s="45" t="s">
        <v>219</v>
      </c>
      <c r="C226" s="45" t="s">
        <v>222</v>
      </c>
      <c r="D226" s="45" t="s">
        <v>217</v>
      </c>
      <c r="E226" s="45" t="s">
        <v>188</v>
      </c>
      <c r="F226" s="45" t="s">
        <v>10</v>
      </c>
      <c r="G226" s="45" t="s">
        <v>38</v>
      </c>
      <c r="H226" s="45" t="s">
        <v>46</v>
      </c>
      <c r="I226" s="45">
        <v>15</v>
      </c>
    </row>
    <row r="227" spans="1:9" ht="15.75" customHeight="1" x14ac:dyDescent="0.25">
      <c r="A227" s="45" t="s">
        <v>251</v>
      </c>
      <c r="B227" s="45" t="s">
        <v>219</v>
      </c>
      <c r="C227" s="45" t="s">
        <v>222</v>
      </c>
      <c r="D227" s="45" t="s">
        <v>217</v>
      </c>
      <c r="E227" s="45" t="s">
        <v>188</v>
      </c>
      <c r="F227" s="45" t="s">
        <v>11</v>
      </c>
      <c r="G227" s="45" t="s">
        <v>38</v>
      </c>
      <c r="H227" s="45" t="s">
        <v>44</v>
      </c>
      <c r="I227" s="45" t="s">
        <v>200</v>
      </c>
    </row>
    <row r="228" spans="1:9" ht="15.75" customHeight="1" x14ac:dyDescent="0.25">
      <c r="A228" s="45" t="s">
        <v>251</v>
      </c>
      <c r="B228" s="45" t="s">
        <v>219</v>
      </c>
      <c r="C228" s="45" t="s">
        <v>222</v>
      </c>
      <c r="D228" s="45" t="s">
        <v>217</v>
      </c>
      <c r="E228" s="45" t="s">
        <v>304</v>
      </c>
      <c r="F228" s="45" t="s">
        <v>10</v>
      </c>
      <c r="G228" s="45" t="s">
        <v>40</v>
      </c>
      <c r="H228" s="45"/>
      <c r="I228" s="45" t="s">
        <v>200</v>
      </c>
    </row>
    <row r="229" spans="1:9" ht="15.75" customHeight="1" x14ac:dyDescent="0.25">
      <c r="A229" s="45" t="s">
        <v>251</v>
      </c>
      <c r="B229" s="45" t="s">
        <v>219</v>
      </c>
      <c r="C229" s="45" t="s">
        <v>222</v>
      </c>
      <c r="D229" s="45" t="s">
        <v>217</v>
      </c>
      <c r="E229" s="45" t="s">
        <v>253</v>
      </c>
      <c r="F229" s="45" t="s">
        <v>10</v>
      </c>
      <c r="G229" s="45" t="s">
        <v>39</v>
      </c>
      <c r="H229" s="45" t="s">
        <v>48</v>
      </c>
      <c r="I229" s="45">
        <v>0.5</v>
      </c>
    </row>
    <row r="230" spans="1:9" ht="15.75" customHeight="1" x14ac:dyDescent="0.25">
      <c r="A230" s="45" t="s">
        <v>251</v>
      </c>
      <c r="B230" s="45" t="s">
        <v>219</v>
      </c>
      <c r="C230" s="45" t="s">
        <v>222</v>
      </c>
      <c r="D230" s="45" t="s">
        <v>217</v>
      </c>
      <c r="E230" s="45" t="s">
        <v>253</v>
      </c>
      <c r="F230" s="45" t="s">
        <v>10</v>
      </c>
      <c r="G230" s="45" t="s">
        <v>39</v>
      </c>
      <c r="H230" s="45" t="s">
        <v>49</v>
      </c>
      <c r="I230" s="45">
        <v>0.5</v>
      </c>
    </row>
    <row r="231" spans="1:9" ht="15.75" customHeight="1" x14ac:dyDescent="0.25">
      <c r="A231" s="45" t="s">
        <v>251</v>
      </c>
      <c r="B231" s="45" t="s">
        <v>219</v>
      </c>
      <c r="C231" s="45" t="s">
        <v>222</v>
      </c>
      <c r="D231" s="45" t="s">
        <v>217</v>
      </c>
      <c r="E231" s="45" t="s">
        <v>254</v>
      </c>
      <c r="F231" s="45" t="s">
        <v>10</v>
      </c>
      <c r="G231" s="45" t="s">
        <v>39</v>
      </c>
      <c r="H231" s="45" t="s">
        <v>48</v>
      </c>
      <c r="I231" s="45">
        <v>1</v>
      </c>
    </row>
    <row r="232" spans="1:9" ht="15.75" customHeight="1" x14ac:dyDescent="0.25">
      <c r="A232" s="45" t="s">
        <v>251</v>
      </c>
      <c r="B232" s="45" t="s">
        <v>219</v>
      </c>
      <c r="C232" s="45" t="s">
        <v>222</v>
      </c>
      <c r="D232" s="45" t="s">
        <v>217</v>
      </c>
      <c r="E232" s="45" t="s">
        <v>309</v>
      </c>
      <c r="F232" s="45" t="s">
        <v>10</v>
      </c>
      <c r="G232" s="45" t="s">
        <v>40</v>
      </c>
      <c r="H232" s="45"/>
      <c r="I232" s="45" t="s">
        <v>200</v>
      </c>
    </row>
    <row r="233" spans="1:9" ht="15.75" customHeight="1" x14ac:dyDescent="0.25">
      <c r="A233" s="45" t="s">
        <v>251</v>
      </c>
      <c r="B233" s="45" t="s">
        <v>219</v>
      </c>
      <c r="C233" s="45" t="s">
        <v>222</v>
      </c>
      <c r="D233" s="45" t="s">
        <v>217</v>
      </c>
      <c r="E233" s="45" t="s">
        <v>318</v>
      </c>
      <c r="F233" s="45" t="s">
        <v>10</v>
      </c>
      <c r="G233" s="45" t="s">
        <v>40</v>
      </c>
      <c r="H233" s="45"/>
      <c r="I233" s="45" t="s">
        <v>200</v>
      </c>
    </row>
    <row r="234" spans="1:9" ht="15.75" customHeight="1" x14ac:dyDescent="0.25">
      <c r="A234" s="45" t="s">
        <v>251</v>
      </c>
      <c r="B234" s="45" t="s">
        <v>219</v>
      </c>
      <c r="C234" s="45" t="s">
        <v>222</v>
      </c>
      <c r="D234" s="45" t="s">
        <v>217</v>
      </c>
      <c r="E234" s="45" t="s">
        <v>317</v>
      </c>
      <c r="F234" s="45" t="s">
        <v>10</v>
      </c>
      <c r="G234" s="45" t="s">
        <v>41</v>
      </c>
      <c r="H234" s="45"/>
      <c r="I234" s="45" t="s">
        <v>200</v>
      </c>
    </row>
    <row r="235" spans="1:9" ht="15.75" customHeight="1" x14ac:dyDescent="0.25">
      <c r="A235" s="45" t="s">
        <v>251</v>
      </c>
      <c r="B235" s="45" t="s">
        <v>219</v>
      </c>
      <c r="C235" s="45" t="s">
        <v>222</v>
      </c>
      <c r="D235" s="45" t="s">
        <v>217</v>
      </c>
      <c r="E235" s="45" t="s">
        <v>289</v>
      </c>
      <c r="F235" s="45" t="s">
        <v>10</v>
      </c>
      <c r="G235" s="45" t="s">
        <v>40</v>
      </c>
      <c r="H235" s="45"/>
      <c r="I235" s="45" t="s">
        <v>200</v>
      </c>
    </row>
    <row r="236" spans="1:9" ht="15.75" customHeight="1" x14ac:dyDescent="0.25">
      <c r="A236" s="45" t="s">
        <v>251</v>
      </c>
      <c r="B236" s="45" t="s">
        <v>219</v>
      </c>
      <c r="C236" s="45" t="s">
        <v>222</v>
      </c>
      <c r="D236" s="45" t="s">
        <v>217</v>
      </c>
      <c r="E236" s="45" t="s">
        <v>283</v>
      </c>
      <c r="F236" s="45" t="s">
        <v>10</v>
      </c>
      <c r="G236" s="45" t="s">
        <v>40</v>
      </c>
      <c r="H236" s="45"/>
      <c r="I236" s="45" t="s">
        <v>200</v>
      </c>
    </row>
    <row r="237" spans="1:9" ht="15.75" customHeight="1" x14ac:dyDescent="0.25">
      <c r="A237" s="45" t="s">
        <v>251</v>
      </c>
      <c r="B237" s="45" t="s">
        <v>219</v>
      </c>
      <c r="C237" s="45" t="s">
        <v>222</v>
      </c>
      <c r="D237" s="45" t="s">
        <v>217</v>
      </c>
      <c r="E237" s="45" t="s">
        <v>303</v>
      </c>
      <c r="F237" s="45" t="s">
        <v>10</v>
      </c>
      <c r="G237" s="45" t="s">
        <v>40</v>
      </c>
      <c r="H237" s="45"/>
      <c r="I237" s="45" t="s">
        <v>200</v>
      </c>
    </row>
    <row r="238" spans="1:9" ht="15.75" customHeight="1" x14ac:dyDescent="0.25">
      <c r="A238" s="45" t="s">
        <v>251</v>
      </c>
      <c r="B238" s="45" t="s">
        <v>219</v>
      </c>
      <c r="C238" s="45" t="s">
        <v>222</v>
      </c>
      <c r="D238" s="45" t="s">
        <v>217</v>
      </c>
      <c r="E238" s="45" t="s">
        <v>268</v>
      </c>
      <c r="F238" s="45" t="s">
        <v>10</v>
      </c>
      <c r="G238" s="45" t="s">
        <v>41</v>
      </c>
      <c r="H238" s="45"/>
      <c r="I238" s="45" t="s">
        <v>200</v>
      </c>
    </row>
    <row r="239" spans="1:9" ht="15.75" customHeight="1" x14ac:dyDescent="0.25">
      <c r="A239" s="45" t="s">
        <v>251</v>
      </c>
      <c r="B239" s="45" t="s">
        <v>219</v>
      </c>
      <c r="C239" s="45" t="s">
        <v>222</v>
      </c>
      <c r="D239" s="45" t="s">
        <v>217</v>
      </c>
      <c r="E239" s="45" t="s">
        <v>256</v>
      </c>
      <c r="F239" s="45" t="s">
        <v>10</v>
      </c>
      <c r="G239" s="45" t="s">
        <v>41</v>
      </c>
      <c r="H239" s="45"/>
      <c r="I239" s="45" t="s">
        <v>200</v>
      </c>
    </row>
    <row r="240" spans="1:9" ht="15.75" customHeight="1" x14ac:dyDescent="0.25">
      <c r="A240" s="45" t="s">
        <v>251</v>
      </c>
      <c r="B240" s="45" t="s">
        <v>219</v>
      </c>
      <c r="C240" s="45" t="s">
        <v>222</v>
      </c>
      <c r="D240" s="45" t="s">
        <v>217</v>
      </c>
      <c r="E240" s="45" t="s">
        <v>312</v>
      </c>
      <c r="F240" s="45" t="s">
        <v>10</v>
      </c>
      <c r="G240" s="45" t="s">
        <v>41</v>
      </c>
      <c r="H240" s="45"/>
      <c r="I240" s="45" t="s">
        <v>200</v>
      </c>
    </row>
    <row r="241" spans="1:26" ht="15.75" customHeight="1" x14ac:dyDescent="0.25">
      <c r="A241" s="45" t="s">
        <v>251</v>
      </c>
      <c r="B241" s="45" t="s">
        <v>219</v>
      </c>
      <c r="C241" s="45" t="s">
        <v>222</v>
      </c>
      <c r="D241" s="45" t="s">
        <v>217</v>
      </c>
      <c r="E241" s="45" t="s">
        <v>263</v>
      </c>
      <c r="F241" s="45" t="s">
        <v>10</v>
      </c>
      <c r="G241" s="45" t="s">
        <v>41</v>
      </c>
      <c r="H241" s="45"/>
      <c r="I241" s="45" t="s">
        <v>200</v>
      </c>
    </row>
    <row r="242" spans="1:26" ht="15.75" customHeight="1" x14ac:dyDescent="0.25">
      <c r="A242" s="45" t="s">
        <v>251</v>
      </c>
      <c r="B242" s="45" t="s">
        <v>219</v>
      </c>
      <c r="C242" s="45" t="s">
        <v>222</v>
      </c>
      <c r="D242" s="45" t="s">
        <v>217</v>
      </c>
      <c r="E242" s="45" t="s">
        <v>316</v>
      </c>
      <c r="F242" s="45" t="s">
        <v>10</v>
      </c>
      <c r="G242" s="45" t="s">
        <v>40</v>
      </c>
      <c r="H242" s="45"/>
      <c r="I242" s="45" t="s">
        <v>200</v>
      </c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5.75" customHeight="1" x14ac:dyDescent="0.25">
      <c r="A243" s="45" t="s">
        <v>251</v>
      </c>
      <c r="B243" s="45" t="s">
        <v>219</v>
      </c>
      <c r="C243" s="45" t="s">
        <v>222</v>
      </c>
      <c r="D243" s="45" t="s">
        <v>217</v>
      </c>
      <c r="E243" s="45" t="s">
        <v>301</v>
      </c>
      <c r="F243" s="45" t="s">
        <v>10</v>
      </c>
      <c r="G243" s="45" t="s">
        <v>40</v>
      </c>
      <c r="H243" s="45"/>
      <c r="I243" s="45" t="s">
        <v>200</v>
      </c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5.75" customHeight="1" x14ac:dyDescent="0.25">
      <c r="A244" s="45" t="s">
        <v>251</v>
      </c>
      <c r="B244" s="45" t="s">
        <v>219</v>
      </c>
      <c r="C244" s="45" t="s">
        <v>222</v>
      </c>
      <c r="D244" s="45" t="s">
        <v>217</v>
      </c>
      <c r="E244" s="45" t="s">
        <v>288</v>
      </c>
      <c r="F244" s="45" t="s">
        <v>10</v>
      </c>
      <c r="G244" s="45" t="s">
        <v>40</v>
      </c>
      <c r="H244" s="45"/>
      <c r="I244" s="45" t="s">
        <v>200</v>
      </c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5.75" customHeight="1" x14ac:dyDescent="0.25">
      <c r="A245" s="45" t="s">
        <v>251</v>
      </c>
      <c r="B245" s="45" t="s">
        <v>219</v>
      </c>
      <c r="C245" s="45" t="s">
        <v>222</v>
      </c>
      <c r="D245" s="45" t="s">
        <v>217</v>
      </c>
      <c r="E245" s="45" t="s">
        <v>266</v>
      </c>
      <c r="F245" s="45" t="s">
        <v>10</v>
      </c>
      <c r="G245" s="45" t="s">
        <v>40</v>
      </c>
      <c r="H245" s="45"/>
      <c r="I245" s="45" t="s">
        <v>200</v>
      </c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5.75" customHeight="1" x14ac:dyDescent="0.25">
      <c r="A246" s="45" t="s">
        <v>251</v>
      </c>
      <c r="B246" s="45" t="s">
        <v>219</v>
      </c>
      <c r="C246" s="45" t="s">
        <v>222</v>
      </c>
      <c r="D246" s="45" t="s">
        <v>217</v>
      </c>
      <c r="E246" s="45" t="s">
        <v>300</v>
      </c>
      <c r="F246" s="45" t="s">
        <v>10</v>
      </c>
      <c r="G246" s="45" t="s">
        <v>38</v>
      </c>
      <c r="H246" s="45" t="s">
        <v>46</v>
      </c>
      <c r="I246" s="45" t="s">
        <v>200</v>
      </c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5.75" customHeight="1" x14ac:dyDescent="0.25">
      <c r="A247" s="45" t="s">
        <v>251</v>
      </c>
      <c r="B247" s="45" t="s">
        <v>219</v>
      </c>
      <c r="C247" s="45" t="s">
        <v>222</v>
      </c>
      <c r="D247" s="45" t="s">
        <v>217</v>
      </c>
      <c r="E247" s="45" t="s">
        <v>308</v>
      </c>
      <c r="F247" s="45" t="s">
        <v>10</v>
      </c>
      <c r="G247" s="45" t="s">
        <v>40</v>
      </c>
      <c r="H247" s="45"/>
      <c r="I247" s="45" t="s">
        <v>200</v>
      </c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5.75" customHeight="1" x14ac:dyDescent="0.25">
      <c r="A248" s="45" t="s">
        <v>251</v>
      </c>
      <c r="B248" s="45" t="s">
        <v>219</v>
      </c>
      <c r="C248" s="45" t="s">
        <v>222</v>
      </c>
      <c r="D248" s="45" t="s">
        <v>217</v>
      </c>
      <c r="E248" s="45" t="s">
        <v>290</v>
      </c>
      <c r="F248" s="45" t="s">
        <v>10</v>
      </c>
      <c r="G248" s="45" t="s">
        <v>40</v>
      </c>
      <c r="H248" s="45"/>
      <c r="I248" s="45" t="s">
        <v>200</v>
      </c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5.75" customHeight="1" x14ac:dyDescent="0.25">
      <c r="A249" s="45" t="s">
        <v>251</v>
      </c>
      <c r="B249" s="45" t="s">
        <v>219</v>
      </c>
      <c r="C249" s="45" t="s">
        <v>222</v>
      </c>
      <c r="D249" s="45" t="s">
        <v>217</v>
      </c>
      <c r="E249" s="45" t="s">
        <v>314</v>
      </c>
      <c r="F249" s="45" t="s">
        <v>10</v>
      </c>
      <c r="G249" s="45" t="s">
        <v>41</v>
      </c>
      <c r="H249" s="45"/>
      <c r="I249" s="45" t="s">
        <v>200</v>
      </c>
    </row>
    <row r="250" spans="1:26" ht="15.75" customHeight="1" x14ac:dyDescent="0.25">
      <c r="A250" s="45" t="s">
        <v>251</v>
      </c>
      <c r="B250" s="45" t="s">
        <v>219</v>
      </c>
      <c r="C250" s="45" t="s">
        <v>222</v>
      </c>
      <c r="D250" s="45" t="s">
        <v>217</v>
      </c>
      <c r="E250" s="45" t="s">
        <v>285</v>
      </c>
      <c r="F250" s="45" t="s">
        <v>10</v>
      </c>
      <c r="G250" s="45" t="s">
        <v>40</v>
      </c>
      <c r="H250" s="45"/>
      <c r="I250" s="45" t="s">
        <v>200</v>
      </c>
    </row>
    <row r="251" spans="1:26" ht="15.75" customHeight="1" x14ac:dyDescent="0.25">
      <c r="A251" s="45" t="s">
        <v>251</v>
      </c>
      <c r="B251" s="45" t="s">
        <v>219</v>
      </c>
      <c r="C251" s="45" t="s">
        <v>222</v>
      </c>
      <c r="D251" s="45" t="s">
        <v>217</v>
      </c>
      <c r="E251" s="45" t="s">
        <v>291</v>
      </c>
      <c r="F251" s="45" t="s">
        <v>10</v>
      </c>
      <c r="G251" s="45" t="s">
        <v>40</v>
      </c>
      <c r="H251" s="45"/>
      <c r="I251" s="45" t="s">
        <v>200</v>
      </c>
    </row>
    <row r="252" spans="1:26" ht="15.75" customHeight="1" x14ac:dyDescent="0.25">
      <c r="A252" s="45" t="s">
        <v>251</v>
      </c>
      <c r="B252" s="45" t="s">
        <v>219</v>
      </c>
      <c r="C252" s="45" t="s">
        <v>222</v>
      </c>
      <c r="D252" s="45" t="s">
        <v>217</v>
      </c>
      <c r="E252" s="45" t="s">
        <v>319</v>
      </c>
      <c r="F252" s="45" t="s">
        <v>10</v>
      </c>
      <c r="G252" s="45" t="s">
        <v>39</v>
      </c>
      <c r="H252" s="45" t="s">
        <v>48</v>
      </c>
      <c r="I252" s="45" t="s">
        <v>200</v>
      </c>
    </row>
    <row r="253" spans="1:26" ht="15.75" customHeight="1" x14ac:dyDescent="0.25">
      <c r="A253" s="45" t="s">
        <v>251</v>
      </c>
      <c r="B253" s="45" t="s">
        <v>219</v>
      </c>
      <c r="C253" s="45" t="s">
        <v>222</v>
      </c>
      <c r="D253" s="45" t="s">
        <v>217</v>
      </c>
      <c r="E253" s="45" t="s">
        <v>319</v>
      </c>
      <c r="F253" s="45" t="s">
        <v>10</v>
      </c>
      <c r="G253" s="45" t="s">
        <v>39</v>
      </c>
      <c r="H253" s="45" t="s">
        <v>49</v>
      </c>
      <c r="I253" s="45" t="s">
        <v>200</v>
      </c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5.75" customHeight="1" x14ac:dyDescent="0.25">
      <c r="A254" s="45" t="s">
        <v>251</v>
      </c>
      <c r="B254" s="45" t="s">
        <v>219</v>
      </c>
      <c r="C254" s="45" t="s">
        <v>222</v>
      </c>
      <c r="D254" s="45" t="s">
        <v>217</v>
      </c>
      <c r="E254" s="45" t="s">
        <v>314</v>
      </c>
      <c r="F254" s="45" t="s">
        <v>10</v>
      </c>
      <c r="G254" s="45" t="s">
        <v>41</v>
      </c>
      <c r="H254" s="45"/>
      <c r="I254" s="45" t="s">
        <v>200</v>
      </c>
    </row>
    <row r="255" spans="1:26" ht="15.75" customHeight="1" x14ac:dyDescent="0.25">
      <c r="A255" s="45" t="s">
        <v>251</v>
      </c>
      <c r="B255" s="45" t="s">
        <v>219</v>
      </c>
      <c r="C255" s="45" t="s">
        <v>222</v>
      </c>
      <c r="D255" s="45" t="s">
        <v>217</v>
      </c>
      <c r="E255" s="45" t="s">
        <v>256</v>
      </c>
      <c r="F255" s="45" t="s">
        <v>10</v>
      </c>
      <c r="G255" s="45" t="s">
        <v>41</v>
      </c>
      <c r="H255" s="45"/>
      <c r="I255" s="45" t="s">
        <v>200</v>
      </c>
    </row>
    <row r="256" spans="1:26" ht="15.75" customHeight="1" x14ac:dyDescent="0.25">
      <c r="A256" s="45" t="s">
        <v>251</v>
      </c>
      <c r="B256" s="45" t="s">
        <v>219</v>
      </c>
      <c r="C256" s="45" t="s">
        <v>222</v>
      </c>
      <c r="D256" s="45" t="s">
        <v>217</v>
      </c>
      <c r="E256" s="45" t="s">
        <v>282</v>
      </c>
      <c r="F256" s="45" t="s">
        <v>10</v>
      </c>
      <c r="G256" s="45" t="s">
        <v>41</v>
      </c>
      <c r="H256" s="45"/>
      <c r="I256" s="45" t="s">
        <v>200</v>
      </c>
    </row>
    <row r="257" spans="1:26" ht="15.75" customHeight="1" x14ac:dyDescent="0.25">
      <c r="A257" s="45" t="s">
        <v>251</v>
      </c>
      <c r="B257" s="45" t="s">
        <v>219</v>
      </c>
      <c r="C257" s="45" t="s">
        <v>222</v>
      </c>
      <c r="D257" s="45" t="s">
        <v>217</v>
      </c>
      <c r="E257" s="45" t="s">
        <v>277</v>
      </c>
      <c r="F257" s="45" t="s">
        <v>10</v>
      </c>
      <c r="G257" s="45" t="s">
        <v>41</v>
      </c>
      <c r="H257" s="45"/>
      <c r="I257" s="45" t="s">
        <v>200</v>
      </c>
    </row>
    <row r="258" spans="1:26" ht="15.75" customHeight="1" x14ac:dyDescent="0.25">
      <c r="A258" s="45" t="s">
        <v>251</v>
      </c>
      <c r="B258" s="45" t="s">
        <v>219</v>
      </c>
      <c r="C258" s="45" t="s">
        <v>222</v>
      </c>
      <c r="D258" s="45" t="s">
        <v>217</v>
      </c>
      <c r="E258" s="45" t="s">
        <v>207</v>
      </c>
      <c r="F258" s="45" t="s">
        <v>10</v>
      </c>
      <c r="G258" s="45" t="s">
        <v>38</v>
      </c>
      <c r="H258" s="45" t="s">
        <v>47</v>
      </c>
      <c r="I258" s="45" t="s">
        <v>200</v>
      </c>
    </row>
    <row r="259" spans="1:26" ht="15.75" customHeight="1" x14ac:dyDescent="0.25">
      <c r="A259" s="45" t="s">
        <v>251</v>
      </c>
      <c r="B259" s="45" t="s">
        <v>219</v>
      </c>
      <c r="C259" s="45" t="s">
        <v>222</v>
      </c>
      <c r="D259" s="45" t="s">
        <v>217</v>
      </c>
      <c r="E259" s="45" t="s">
        <v>207</v>
      </c>
      <c r="F259" s="45" t="s">
        <v>10</v>
      </c>
      <c r="G259" s="45" t="s">
        <v>38</v>
      </c>
      <c r="H259" s="45" t="s">
        <v>46</v>
      </c>
      <c r="I259" s="45" t="s">
        <v>200</v>
      </c>
    </row>
    <row r="260" spans="1:26" ht="15.75" customHeight="1" x14ac:dyDescent="0.25">
      <c r="A260" s="45" t="s">
        <v>251</v>
      </c>
      <c r="B260" s="45" t="s">
        <v>219</v>
      </c>
      <c r="C260" s="45" t="s">
        <v>222</v>
      </c>
      <c r="D260" s="45" t="s">
        <v>217</v>
      </c>
      <c r="E260" s="45" t="s">
        <v>320</v>
      </c>
      <c r="F260" s="45" t="s">
        <v>10</v>
      </c>
      <c r="G260" s="45" t="s">
        <v>40</v>
      </c>
      <c r="H260" s="45"/>
      <c r="I260" s="45" t="s">
        <v>200</v>
      </c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5.75" customHeight="1" x14ac:dyDescent="0.25">
      <c r="A261" s="45" t="s">
        <v>251</v>
      </c>
      <c r="B261" s="45" t="s">
        <v>219</v>
      </c>
      <c r="C261" s="45" t="s">
        <v>223</v>
      </c>
      <c r="D261" s="45" t="s">
        <v>217</v>
      </c>
      <c r="E261" s="45" t="s">
        <v>283</v>
      </c>
      <c r="F261" s="45" t="s">
        <v>10</v>
      </c>
      <c r="G261" s="45" t="s">
        <v>40</v>
      </c>
      <c r="H261" s="45"/>
      <c r="I261" s="45" t="s">
        <v>200</v>
      </c>
    </row>
    <row r="262" spans="1:26" ht="15.75" customHeight="1" x14ac:dyDescent="0.25">
      <c r="A262" s="45" t="s">
        <v>251</v>
      </c>
      <c r="B262" s="45" t="s">
        <v>219</v>
      </c>
      <c r="C262" s="45" t="s">
        <v>223</v>
      </c>
      <c r="D262" s="45" t="s">
        <v>217</v>
      </c>
      <c r="E262" s="45" t="s">
        <v>321</v>
      </c>
      <c r="F262" s="45" t="s">
        <v>10</v>
      </c>
      <c r="G262" s="45" t="s">
        <v>41</v>
      </c>
      <c r="H262" s="45"/>
      <c r="I262" s="45" t="s">
        <v>200</v>
      </c>
    </row>
    <row r="263" spans="1:26" ht="15.75" customHeight="1" x14ac:dyDescent="0.25">
      <c r="A263" s="45" t="s">
        <v>251</v>
      </c>
      <c r="B263" s="45" t="s">
        <v>219</v>
      </c>
      <c r="C263" s="45" t="s">
        <v>223</v>
      </c>
      <c r="D263" s="45" t="s">
        <v>217</v>
      </c>
      <c r="E263" s="45" t="s">
        <v>289</v>
      </c>
      <c r="F263" s="45" t="s">
        <v>10</v>
      </c>
      <c r="G263" s="45" t="s">
        <v>40</v>
      </c>
      <c r="H263" s="45"/>
      <c r="I263" s="45" t="s">
        <v>200</v>
      </c>
    </row>
    <row r="264" spans="1:26" ht="15.75" customHeight="1" x14ac:dyDescent="0.25">
      <c r="A264" s="45" t="s">
        <v>251</v>
      </c>
      <c r="B264" s="45" t="s">
        <v>219</v>
      </c>
      <c r="C264" s="45" t="s">
        <v>223</v>
      </c>
      <c r="D264" s="45" t="s">
        <v>217</v>
      </c>
      <c r="E264" s="45" t="s">
        <v>258</v>
      </c>
      <c r="F264" s="45" t="s">
        <v>10</v>
      </c>
      <c r="G264" s="45" t="s">
        <v>40</v>
      </c>
      <c r="H264" s="45"/>
      <c r="I264" s="45" t="s">
        <v>200</v>
      </c>
    </row>
    <row r="265" spans="1:26" ht="15.75" customHeight="1" x14ac:dyDescent="0.25">
      <c r="A265" s="45" t="s">
        <v>251</v>
      </c>
      <c r="B265" s="45" t="s">
        <v>219</v>
      </c>
      <c r="C265" s="45" t="s">
        <v>223</v>
      </c>
      <c r="D265" s="45" t="s">
        <v>217</v>
      </c>
      <c r="E265" s="45" t="s">
        <v>263</v>
      </c>
      <c r="F265" s="45" t="s">
        <v>10</v>
      </c>
      <c r="G265" s="45" t="s">
        <v>41</v>
      </c>
      <c r="H265" s="45"/>
      <c r="I265" s="45" t="s">
        <v>200</v>
      </c>
    </row>
    <row r="266" spans="1:26" ht="15.75" customHeight="1" x14ac:dyDescent="0.25">
      <c r="A266" s="45" t="s">
        <v>251</v>
      </c>
      <c r="B266" s="45" t="s">
        <v>219</v>
      </c>
      <c r="C266" s="45" t="s">
        <v>223</v>
      </c>
      <c r="D266" s="45" t="s">
        <v>217</v>
      </c>
      <c r="E266" s="45" t="s">
        <v>314</v>
      </c>
      <c r="F266" s="45" t="s">
        <v>10</v>
      </c>
      <c r="G266" s="45" t="s">
        <v>41</v>
      </c>
      <c r="H266" s="45"/>
      <c r="I266" s="45" t="s">
        <v>200</v>
      </c>
    </row>
    <row r="267" spans="1:26" ht="15.75" customHeight="1" x14ac:dyDescent="0.25">
      <c r="A267" s="45" t="s">
        <v>251</v>
      </c>
      <c r="B267" s="45" t="s">
        <v>219</v>
      </c>
      <c r="C267" s="45" t="s">
        <v>223</v>
      </c>
      <c r="D267" s="45" t="s">
        <v>217</v>
      </c>
      <c r="E267" s="45" t="s">
        <v>308</v>
      </c>
      <c r="F267" s="45" t="s">
        <v>10</v>
      </c>
      <c r="G267" s="45" t="s">
        <v>40</v>
      </c>
      <c r="H267" s="45"/>
      <c r="I267" s="45" t="s">
        <v>200</v>
      </c>
    </row>
    <row r="268" spans="1:26" ht="15.75" customHeight="1" x14ac:dyDescent="0.25">
      <c r="A268" s="45" t="s">
        <v>251</v>
      </c>
      <c r="B268" s="45" t="s">
        <v>219</v>
      </c>
      <c r="C268" s="45" t="s">
        <v>223</v>
      </c>
      <c r="D268" s="45" t="s">
        <v>217</v>
      </c>
      <c r="E268" s="45" t="s">
        <v>322</v>
      </c>
      <c r="F268" s="45" t="s">
        <v>10</v>
      </c>
      <c r="G268" s="45" t="s">
        <v>40</v>
      </c>
      <c r="H268" s="45"/>
      <c r="I268" s="45" t="s">
        <v>200</v>
      </c>
    </row>
    <row r="269" spans="1:26" ht="15.75" customHeight="1" x14ac:dyDescent="0.25">
      <c r="A269" s="45" t="s">
        <v>251</v>
      </c>
      <c r="B269" s="45" t="s">
        <v>219</v>
      </c>
      <c r="C269" s="45" t="s">
        <v>223</v>
      </c>
      <c r="D269" s="45" t="s">
        <v>217</v>
      </c>
      <c r="E269" s="45" t="s">
        <v>253</v>
      </c>
      <c r="F269" s="45" t="s">
        <v>10</v>
      </c>
      <c r="G269" s="45" t="s">
        <v>39</v>
      </c>
      <c r="H269" s="45" t="s">
        <v>48</v>
      </c>
      <c r="I269" s="45" t="s">
        <v>200</v>
      </c>
    </row>
    <row r="270" spans="1:26" ht="15.75" customHeight="1" x14ac:dyDescent="0.25">
      <c r="A270" s="45" t="s">
        <v>251</v>
      </c>
      <c r="B270" s="45" t="s">
        <v>219</v>
      </c>
      <c r="C270" s="45" t="s">
        <v>223</v>
      </c>
      <c r="D270" s="45" t="s">
        <v>217</v>
      </c>
      <c r="E270" s="45" t="s">
        <v>253</v>
      </c>
      <c r="F270" s="45" t="s">
        <v>10</v>
      </c>
      <c r="G270" s="45" t="s">
        <v>39</v>
      </c>
      <c r="H270" s="45" t="s">
        <v>49</v>
      </c>
      <c r="I270" s="45" t="s">
        <v>200</v>
      </c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5.75" customHeight="1" x14ac:dyDescent="0.25">
      <c r="A271" s="45" t="s">
        <v>251</v>
      </c>
      <c r="B271" s="45" t="s">
        <v>219</v>
      </c>
      <c r="C271" s="45" t="s">
        <v>223</v>
      </c>
      <c r="D271" s="45" t="s">
        <v>217</v>
      </c>
      <c r="E271" s="45" t="s">
        <v>303</v>
      </c>
      <c r="F271" s="45" t="s">
        <v>10</v>
      </c>
      <c r="G271" s="45" t="s">
        <v>40</v>
      </c>
      <c r="H271" s="45"/>
      <c r="I271" s="45" t="s">
        <v>200</v>
      </c>
    </row>
    <row r="272" spans="1:26" ht="15.75" customHeight="1" x14ac:dyDescent="0.25">
      <c r="A272" s="45" t="s">
        <v>251</v>
      </c>
      <c r="B272" s="45" t="s">
        <v>219</v>
      </c>
      <c r="C272" s="45" t="s">
        <v>223</v>
      </c>
      <c r="D272" s="45" t="s">
        <v>217</v>
      </c>
      <c r="E272" s="45" t="s">
        <v>268</v>
      </c>
      <c r="F272" s="45" t="s">
        <v>10</v>
      </c>
      <c r="G272" s="45" t="s">
        <v>41</v>
      </c>
      <c r="H272" s="45"/>
      <c r="I272" s="45" t="s">
        <v>200</v>
      </c>
    </row>
    <row r="273" spans="1:9" ht="15.75" customHeight="1" x14ac:dyDescent="0.25">
      <c r="A273" s="45" t="s">
        <v>251</v>
      </c>
      <c r="B273" s="45" t="s">
        <v>219</v>
      </c>
      <c r="C273" s="45" t="s">
        <v>223</v>
      </c>
      <c r="D273" s="45" t="s">
        <v>217</v>
      </c>
      <c r="E273" s="45" t="s">
        <v>301</v>
      </c>
      <c r="F273" s="45" t="s">
        <v>10</v>
      </c>
      <c r="G273" s="45" t="s">
        <v>40</v>
      </c>
      <c r="H273" s="45"/>
      <c r="I273" s="45" t="s">
        <v>200</v>
      </c>
    </row>
    <row r="274" spans="1:9" ht="15.75" customHeight="1" x14ac:dyDescent="0.25">
      <c r="A274" s="45" t="s">
        <v>251</v>
      </c>
      <c r="B274" s="45" t="s">
        <v>219</v>
      </c>
      <c r="C274" s="45" t="s">
        <v>223</v>
      </c>
      <c r="D274" s="45" t="s">
        <v>217</v>
      </c>
      <c r="E274" s="45" t="s">
        <v>323</v>
      </c>
      <c r="F274" s="45" t="s">
        <v>10</v>
      </c>
      <c r="G274" s="45" t="s">
        <v>40</v>
      </c>
      <c r="H274" s="45"/>
      <c r="I274" s="45" t="s">
        <v>200</v>
      </c>
    </row>
    <row r="275" spans="1:9" ht="15.75" customHeight="1" x14ac:dyDescent="0.25">
      <c r="A275" s="45" t="s">
        <v>251</v>
      </c>
      <c r="B275" s="45" t="s">
        <v>219</v>
      </c>
      <c r="C275" s="45" t="s">
        <v>223</v>
      </c>
      <c r="D275" s="45" t="s">
        <v>217</v>
      </c>
      <c r="E275" s="45" t="s">
        <v>282</v>
      </c>
      <c r="F275" s="45" t="s">
        <v>10</v>
      </c>
      <c r="G275" s="45" t="s">
        <v>41</v>
      </c>
      <c r="H275" s="45"/>
      <c r="I275" s="45" t="s">
        <v>200</v>
      </c>
    </row>
    <row r="276" spans="1:9" ht="15.75" customHeight="1" x14ac:dyDescent="0.25">
      <c r="A276" s="45" t="s">
        <v>251</v>
      </c>
      <c r="B276" s="45" t="s">
        <v>219</v>
      </c>
      <c r="C276" s="45" t="s">
        <v>223</v>
      </c>
      <c r="D276" s="45" t="s">
        <v>217</v>
      </c>
      <c r="E276" s="45" t="s">
        <v>255</v>
      </c>
      <c r="F276" s="45" t="s">
        <v>10</v>
      </c>
      <c r="G276" s="45" t="s">
        <v>40</v>
      </c>
      <c r="H276" s="45"/>
      <c r="I276" s="45" t="s">
        <v>200</v>
      </c>
    </row>
    <row r="277" spans="1:9" ht="15.75" customHeight="1" x14ac:dyDescent="0.25">
      <c r="A277" s="45" t="s">
        <v>251</v>
      </c>
      <c r="B277" s="45" t="s">
        <v>219</v>
      </c>
      <c r="C277" s="45" t="s">
        <v>223</v>
      </c>
      <c r="D277" s="45" t="s">
        <v>217</v>
      </c>
      <c r="E277" s="45" t="s">
        <v>324</v>
      </c>
      <c r="F277" s="45" t="s">
        <v>10</v>
      </c>
      <c r="G277" s="45" t="s">
        <v>40</v>
      </c>
      <c r="H277" s="45"/>
      <c r="I277" s="45" t="s">
        <v>200</v>
      </c>
    </row>
    <row r="278" spans="1:9" ht="15.75" customHeight="1" x14ac:dyDescent="0.25">
      <c r="A278" s="45" t="s">
        <v>251</v>
      </c>
      <c r="B278" s="45" t="s">
        <v>219</v>
      </c>
      <c r="C278" s="45" t="s">
        <v>223</v>
      </c>
      <c r="D278" s="45" t="s">
        <v>217</v>
      </c>
      <c r="E278" s="45" t="s">
        <v>296</v>
      </c>
      <c r="F278" s="45" t="s">
        <v>10</v>
      </c>
      <c r="G278" s="45" t="s">
        <v>40</v>
      </c>
      <c r="H278" s="45"/>
      <c r="I278" s="45" t="s">
        <v>200</v>
      </c>
    </row>
    <row r="279" spans="1:9" ht="15.75" customHeight="1" x14ac:dyDescent="0.25">
      <c r="A279" s="45" t="s">
        <v>251</v>
      </c>
      <c r="B279" s="45" t="s">
        <v>219</v>
      </c>
      <c r="C279" s="45" t="s">
        <v>223</v>
      </c>
      <c r="D279" s="45" t="s">
        <v>217</v>
      </c>
      <c r="E279" s="45" t="s">
        <v>309</v>
      </c>
      <c r="F279" s="45" t="s">
        <v>10</v>
      </c>
      <c r="G279" s="45" t="s">
        <v>40</v>
      </c>
      <c r="H279" s="45"/>
      <c r="I279" s="45" t="s">
        <v>200</v>
      </c>
    </row>
    <row r="280" spans="1:9" ht="15.75" customHeight="1" x14ac:dyDescent="0.25">
      <c r="A280" s="45" t="s">
        <v>251</v>
      </c>
      <c r="B280" s="45" t="s">
        <v>219</v>
      </c>
      <c r="C280" s="45" t="s">
        <v>223</v>
      </c>
      <c r="D280" s="45" t="s">
        <v>217</v>
      </c>
      <c r="E280" s="45" t="s">
        <v>312</v>
      </c>
      <c r="F280" s="45" t="s">
        <v>10</v>
      </c>
      <c r="G280" s="45" t="s">
        <v>41</v>
      </c>
      <c r="H280" s="45"/>
      <c r="I280" s="45" t="s">
        <v>200</v>
      </c>
    </row>
    <row r="281" spans="1:9" ht="15.75" customHeight="1" x14ac:dyDescent="0.25">
      <c r="A281" s="45" t="s">
        <v>251</v>
      </c>
      <c r="B281" s="45" t="s">
        <v>219</v>
      </c>
      <c r="C281" s="45" t="s">
        <v>223</v>
      </c>
      <c r="D281" s="45" t="s">
        <v>217</v>
      </c>
      <c r="E281" s="45" t="s">
        <v>259</v>
      </c>
      <c r="F281" s="45" t="s">
        <v>10</v>
      </c>
      <c r="G281" s="45" t="s">
        <v>40</v>
      </c>
      <c r="H281" s="45"/>
      <c r="I281" s="45" t="s">
        <v>200</v>
      </c>
    </row>
    <row r="282" spans="1:9" ht="15.75" customHeight="1" x14ac:dyDescent="0.25">
      <c r="A282" s="45" t="s">
        <v>251</v>
      </c>
      <c r="B282" s="45" t="s">
        <v>219</v>
      </c>
      <c r="C282" s="45" t="s">
        <v>223</v>
      </c>
      <c r="D282" s="45" t="s">
        <v>217</v>
      </c>
      <c r="E282" s="45" t="s">
        <v>281</v>
      </c>
      <c r="F282" s="45" t="s">
        <v>10</v>
      </c>
      <c r="G282" s="45" t="s">
        <v>40</v>
      </c>
      <c r="H282" s="45"/>
      <c r="I282" s="45">
        <v>0.5</v>
      </c>
    </row>
    <row r="283" spans="1:9" ht="15.75" customHeight="1" x14ac:dyDescent="0.25">
      <c r="A283" s="45" t="s">
        <v>251</v>
      </c>
      <c r="B283" s="45" t="s">
        <v>219</v>
      </c>
      <c r="C283" s="45" t="s">
        <v>223</v>
      </c>
      <c r="D283" s="45" t="s">
        <v>217</v>
      </c>
      <c r="E283" s="45" t="s">
        <v>187</v>
      </c>
      <c r="F283" s="45" t="s">
        <v>11</v>
      </c>
      <c r="G283" s="45" t="s">
        <v>38</v>
      </c>
      <c r="H283" s="45" t="s">
        <v>45</v>
      </c>
      <c r="I283" s="45">
        <v>0.5</v>
      </c>
    </row>
    <row r="284" spans="1:9" ht="15.75" customHeight="1" x14ac:dyDescent="0.25">
      <c r="A284" s="45" t="s">
        <v>251</v>
      </c>
      <c r="B284" s="45" t="s">
        <v>219</v>
      </c>
      <c r="C284" s="45" t="s">
        <v>223</v>
      </c>
      <c r="D284" s="45" t="s">
        <v>217</v>
      </c>
      <c r="E284" s="45" t="s">
        <v>187</v>
      </c>
      <c r="F284" s="45" t="s">
        <v>10</v>
      </c>
      <c r="G284" s="45" t="s">
        <v>38</v>
      </c>
      <c r="H284" s="45" t="s">
        <v>44</v>
      </c>
      <c r="I284" s="45">
        <v>10</v>
      </c>
    </row>
    <row r="285" spans="1:9" ht="15.75" customHeight="1" x14ac:dyDescent="0.25">
      <c r="A285" s="45" t="s">
        <v>251</v>
      </c>
      <c r="B285" s="45" t="s">
        <v>219</v>
      </c>
      <c r="C285" s="45" t="s">
        <v>223</v>
      </c>
      <c r="D285" s="45" t="s">
        <v>217</v>
      </c>
      <c r="E285" s="45" t="s">
        <v>188</v>
      </c>
      <c r="F285" s="45" t="s">
        <v>10</v>
      </c>
      <c r="G285" s="45" t="s">
        <v>38</v>
      </c>
      <c r="H285" s="45" t="s">
        <v>44</v>
      </c>
      <c r="I285" s="45">
        <v>20</v>
      </c>
    </row>
    <row r="286" spans="1:9" ht="15.75" customHeight="1" x14ac:dyDescent="0.25">
      <c r="A286" s="45" t="s">
        <v>251</v>
      </c>
      <c r="B286" s="45" t="s">
        <v>219</v>
      </c>
      <c r="C286" s="45" t="s">
        <v>223</v>
      </c>
      <c r="D286" s="45" t="s">
        <v>217</v>
      </c>
      <c r="E286" s="45" t="s">
        <v>187</v>
      </c>
      <c r="F286" s="45" t="s">
        <v>11</v>
      </c>
      <c r="G286" s="45" t="s">
        <v>38</v>
      </c>
      <c r="H286" s="45" t="s">
        <v>46</v>
      </c>
      <c r="I286" s="45" t="s">
        <v>200</v>
      </c>
    </row>
    <row r="287" spans="1:9" ht="15.75" customHeight="1" x14ac:dyDescent="0.25">
      <c r="A287" s="45" t="s">
        <v>251</v>
      </c>
      <c r="B287" s="45" t="s">
        <v>219</v>
      </c>
      <c r="C287" s="45" t="s">
        <v>223</v>
      </c>
      <c r="D287" s="45" t="s">
        <v>217</v>
      </c>
      <c r="E287" s="45" t="s">
        <v>188</v>
      </c>
      <c r="F287" s="45" t="s">
        <v>10</v>
      </c>
      <c r="G287" s="45" t="s">
        <v>38</v>
      </c>
      <c r="H287" s="45" t="s">
        <v>46</v>
      </c>
      <c r="I287" s="45" t="s">
        <v>200</v>
      </c>
    </row>
    <row r="288" spans="1:9" ht="15.75" customHeight="1" x14ac:dyDescent="0.25">
      <c r="A288" s="45" t="s">
        <v>251</v>
      </c>
      <c r="B288" s="45" t="s">
        <v>219</v>
      </c>
      <c r="C288" s="45" t="s">
        <v>225</v>
      </c>
      <c r="D288" s="45" t="s">
        <v>217</v>
      </c>
      <c r="E288" s="45" t="s">
        <v>254</v>
      </c>
      <c r="F288" s="45" t="s">
        <v>10</v>
      </c>
      <c r="G288" s="45" t="s">
        <v>39</v>
      </c>
      <c r="H288" s="45" t="s">
        <v>48</v>
      </c>
      <c r="I288" s="45">
        <v>50</v>
      </c>
    </row>
    <row r="289" spans="1:26" ht="15.75" customHeight="1" x14ac:dyDescent="0.25">
      <c r="A289" s="45" t="s">
        <v>251</v>
      </c>
      <c r="B289" s="45" t="s">
        <v>219</v>
      </c>
      <c r="C289" s="45" t="s">
        <v>225</v>
      </c>
      <c r="D289" s="45" t="s">
        <v>217</v>
      </c>
      <c r="E289" s="45" t="s">
        <v>254</v>
      </c>
      <c r="F289" s="45" t="s">
        <v>10</v>
      </c>
      <c r="G289" s="45" t="s">
        <v>39</v>
      </c>
      <c r="H289" s="45" t="s">
        <v>49</v>
      </c>
      <c r="I289" s="45">
        <v>20</v>
      </c>
    </row>
    <row r="290" spans="1:26" ht="15.75" customHeight="1" x14ac:dyDescent="0.25">
      <c r="A290" s="45" t="s">
        <v>251</v>
      </c>
      <c r="B290" s="45" t="s">
        <v>219</v>
      </c>
      <c r="C290" s="45" t="s">
        <v>225</v>
      </c>
      <c r="D290" s="45" t="s">
        <v>217</v>
      </c>
      <c r="E290" s="45" t="s">
        <v>271</v>
      </c>
      <c r="F290" s="45" t="s">
        <v>10</v>
      </c>
      <c r="G290" s="45" t="s">
        <v>40</v>
      </c>
      <c r="H290" s="45"/>
      <c r="I290" s="45" t="s">
        <v>200</v>
      </c>
    </row>
    <row r="291" spans="1:26" ht="15.75" customHeight="1" x14ac:dyDescent="0.25">
      <c r="A291" s="45" t="s">
        <v>251</v>
      </c>
      <c r="B291" s="45" t="s">
        <v>219</v>
      </c>
      <c r="C291" s="45" t="s">
        <v>225</v>
      </c>
      <c r="D291" s="45" t="s">
        <v>217</v>
      </c>
      <c r="E291" s="45" t="s">
        <v>304</v>
      </c>
      <c r="F291" s="45" t="s">
        <v>10</v>
      </c>
      <c r="G291" s="45" t="s">
        <v>40</v>
      </c>
      <c r="H291" s="45"/>
      <c r="I291" s="45">
        <v>5</v>
      </c>
    </row>
    <row r="292" spans="1:26" ht="15.75" customHeight="1" x14ac:dyDescent="0.25">
      <c r="A292" s="45" t="s">
        <v>251</v>
      </c>
      <c r="B292" s="45" t="s">
        <v>219</v>
      </c>
      <c r="C292" s="45" t="s">
        <v>225</v>
      </c>
      <c r="D292" s="45" t="s">
        <v>217</v>
      </c>
      <c r="E292" s="45" t="s">
        <v>263</v>
      </c>
      <c r="F292" s="45" t="s">
        <v>10</v>
      </c>
      <c r="G292" s="45" t="s">
        <v>41</v>
      </c>
      <c r="H292" s="45"/>
      <c r="I292" s="45" t="s">
        <v>200</v>
      </c>
    </row>
    <row r="293" spans="1:26" ht="15.75" customHeight="1" x14ac:dyDescent="0.25">
      <c r="A293" s="45" t="s">
        <v>251</v>
      </c>
      <c r="B293" s="45" t="s">
        <v>219</v>
      </c>
      <c r="C293" s="45" t="s">
        <v>225</v>
      </c>
      <c r="D293" s="45" t="s">
        <v>217</v>
      </c>
      <c r="E293" s="45" t="s">
        <v>281</v>
      </c>
      <c r="F293" s="45" t="s">
        <v>10</v>
      </c>
      <c r="G293" s="45" t="s">
        <v>40</v>
      </c>
      <c r="H293" s="45"/>
      <c r="I293" s="45" t="s">
        <v>200</v>
      </c>
    </row>
    <row r="294" spans="1:26" ht="15.75" customHeight="1" x14ac:dyDescent="0.25">
      <c r="A294" s="45" t="s">
        <v>251</v>
      </c>
      <c r="B294" s="45" t="s">
        <v>219</v>
      </c>
      <c r="C294" s="45" t="s">
        <v>225</v>
      </c>
      <c r="D294" s="45" t="s">
        <v>217</v>
      </c>
      <c r="E294" s="45" t="s">
        <v>259</v>
      </c>
      <c r="F294" s="45" t="s">
        <v>10</v>
      </c>
      <c r="G294" s="45" t="s">
        <v>40</v>
      </c>
      <c r="H294" s="45"/>
      <c r="I294" s="45" t="s">
        <v>200</v>
      </c>
    </row>
    <row r="295" spans="1:26" ht="15.75" customHeight="1" x14ac:dyDescent="0.25">
      <c r="A295" s="45" t="s">
        <v>251</v>
      </c>
      <c r="B295" s="45" t="s">
        <v>219</v>
      </c>
      <c r="C295" s="45" t="s">
        <v>225</v>
      </c>
      <c r="D295" s="45" t="s">
        <v>217</v>
      </c>
      <c r="E295" s="45" t="s">
        <v>286</v>
      </c>
      <c r="F295" s="45" t="s">
        <v>10</v>
      </c>
      <c r="G295" s="45" t="s">
        <v>40</v>
      </c>
      <c r="H295" s="45"/>
      <c r="I295" s="45" t="s">
        <v>200</v>
      </c>
    </row>
    <row r="296" spans="1:26" ht="15.75" customHeight="1" x14ac:dyDescent="0.25">
      <c r="A296" s="45" t="s">
        <v>251</v>
      </c>
      <c r="B296" s="45" t="s">
        <v>219</v>
      </c>
      <c r="C296" s="45" t="s">
        <v>225</v>
      </c>
      <c r="D296" s="45" t="s">
        <v>217</v>
      </c>
      <c r="E296" s="45" t="s">
        <v>253</v>
      </c>
      <c r="F296" s="45" t="s">
        <v>10</v>
      </c>
      <c r="G296" s="45" t="s">
        <v>39</v>
      </c>
      <c r="H296" s="45" t="s">
        <v>48</v>
      </c>
      <c r="I296" s="45" t="s">
        <v>200</v>
      </c>
    </row>
    <row r="297" spans="1:26" ht="15.75" customHeight="1" x14ac:dyDescent="0.25">
      <c r="A297" s="45" t="s">
        <v>251</v>
      </c>
      <c r="B297" s="45" t="s">
        <v>219</v>
      </c>
      <c r="C297" s="45" t="s">
        <v>225</v>
      </c>
      <c r="D297" s="45" t="s">
        <v>217</v>
      </c>
      <c r="E297" s="45" t="s">
        <v>253</v>
      </c>
      <c r="F297" s="45" t="s">
        <v>10</v>
      </c>
      <c r="G297" s="45" t="s">
        <v>39</v>
      </c>
      <c r="H297" s="45" t="s">
        <v>49</v>
      </c>
      <c r="I297" s="45" t="s">
        <v>200</v>
      </c>
    </row>
    <row r="298" spans="1:26" ht="15.75" customHeight="1" x14ac:dyDescent="0.25">
      <c r="A298" s="45" t="s">
        <v>251</v>
      </c>
      <c r="B298" s="45" t="s">
        <v>219</v>
      </c>
      <c r="C298" s="45" t="s">
        <v>225</v>
      </c>
      <c r="D298" s="45" t="s">
        <v>217</v>
      </c>
      <c r="E298" s="45" t="s">
        <v>311</v>
      </c>
      <c r="F298" s="45" t="s">
        <v>10</v>
      </c>
      <c r="G298" s="45" t="s">
        <v>40</v>
      </c>
      <c r="H298" s="45"/>
      <c r="I298" s="45" t="s">
        <v>200</v>
      </c>
    </row>
    <row r="299" spans="1:26" ht="15.75" customHeight="1" x14ac:dyDescent="0.25">
      <c r="A299" s="45" t="s">
        <v>251</v>
      </c>
      <c r="B299" s="45" t="s">
        <v>219</v>
      </c>
      <c r="C299" s="45" t="s">
        <v>225</v>
      </c>
      <c r="D299" s="45" t="s">
        <v>217</v>
      </c>
      <c r="E299" s="45" t="s">
        <v>287</v>
      </c>
      <c r="F299" s="45" t="s">
        <v>10</v>
      </c>
      <c r="G299" s="45" t="s">
        <v>40</v>
      </c>
      <c r="H299" s="45"/>
      <c r="I299" s="45" t="s">
        <v>200</v>
      </c>
    </row>
    <row r="300" spans="1:26" ht="15.75" customHeight="1" x14ac:dyDescent="0.25">
      <c r="A300" s="45" t="s">
        <v>251</v>
      </c>
      <c r="B300" s="45" t="s">
        <v>219</v>
      </c>
      <c r="C300" s="45" t="s">
        <v>225</v>
      </c>
      <c r="D300" s="45" t="s">
        <v>217</v>
      </c>
      <c r="E300" s="45" t="s">
        <v>283</v>
      </c>
      <c r="F300" s="45" t="s">
        <v>10</v>
      </c>
      <c r="G300" s="45" t="s">
        <v>40</v>
      </c>
      <c r="H300" s="45"/>
      <c r="I300" s="45" t="s">
        <v>200</v>
      </c>
    </row>
    <row r="301" spans="1:26" ht="15.75" customHeight="1" x14ac:dyDescent="0.25">
      <c r="A301" s="45" t="s">
        <v>251</v>
      </c>
      <c r="B301" s="45" t="s">
        <v>219</v>
      </c>
      <c r="C301" s="45" t="s">
        <v>225</v>
      </c>
      <c r="D301" s="45" t="s">
        <v>217</v>
      </c>
      <c r="E301" s="45" t="s">
        <v>268</v>
      </c>
      <c r="F301" s="45" t="s">
        <v>10</v>
      </c>
      <c r="G301" s="45" t="s">
        <v>41</v>
      </c>
      <c r="H301" s="45"/>
      <c r="I301" s="45" t="s">
        <v>200</v>
      </c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5.75" customHeight="1" x14ac:dyDescent="0.25">
      <c r="A302" s="45" t="s">
        <v>251</v>
      </c>
      <c r="B302" s="45" t="s">
        <v>219</v>
      </c>
      <c r="C302" s="45" t="s">
        <v>225</v>
      </c>
      <c r="D302" s="45" t="s">
        <v>217</v>
      </c>
      <c r="E302" s="45" t="s">
        <v>317</v>
      </c>
      <c r="F302" s="45" t="s">
        <v>10</v>
      </c>
      <c r="G302" s="45" t="s">
        <v>41</v>
      </c>
      <c r="H302" s="45"/>
      <c r="I302" s="45" t="s">
        <v>200</v>
      </c>
    </row>
    <row r="303" spans="1:26" ht="15.75" customHeight="1" x14ac:dyDescent="0.25">
      <c r="A303" s="45" t="s">
        <v>251</v>
      </c>
      <c r="B303" s="45" t="s">
        <v>219</v>
      </c>
      <c r="C303" s="45" t="s">
        <v>225</v>
      </c>
      <c r="D303" s="45" t="s">
        <v>217</v>
      </c>
      <c r="E303" s="45" t="s">
        <v>303</v>
      </c>
      <c r="F303" s="45" t="s">
        <v>10</v>
      </c>
      <c r="G303" s="45" t="s">
        <v>40</v>
      </c>
      <c r="H303" s="45"/>
      <c r="I303" s="45" t="s">
        <v>200</v>
      </c>
    </row>
    <row r="304" spans="1:26" ht="15.75" customHeight="1" x14ac:dyDescent="0.25">
      <c r="A304" s="45" t="s">
        <v>251</v>
      </c>
      <c r="B304" s="45" t="s">
        <v>219</v>
      </c>
      <c r="C304" s="45" t="s">
        <v>225</v>
      </c>
      <c r="D304" s="45" t="s">
        <v>217</v>
      </c>
      <c r="E304" s="45" t="s">
        <v>320</v>
      </c>
      <c r="F304" s="45" t="s">
        <v>10</v>
      </c>
      <c r="G304" s="45" t="s">
        <v>40</v>
      </c>
      <c r="H304" s="45"/>
      <c r="I304" s="45" t="s">
        <v>200</v>
      </c>
    </row>
    <row r="305" spans="1:9" ht="15.75" customHeight="1" x14ac:dyDescent="0.25">
      <c r="A305" s="45" t="s">
        <v>251</v>
      </c>
      <c r="B305" s="45" t="s">
        <v>219</v>
      </c>
      <c r="C305" s="45" t="s">
        <v>225</v>
      </c>
      <c r="D305" s="45" t="s">
        <v>217</v>
      </c>
      <c r="E305" s="45" t="s">
        <v>187</v>
      </c>
      <c r="F305" s="45" t="s">
        <v>11</v>
      </c>
      <c r="G305" s="45" t="s">
        <v>38</v>
      </c>
      <c r="H305" s="45" t="s">
        <v>45</v>
      </c>
      <c r="I305" s="45">
        <v>0.5</v>
      </c>
    </row>
    <row r="306" spans="1:9" ht="15.75" customHeight="1" x14ac:dyDescent="0.25">
      <c r="A306" s="45" t="s">
        <v>251</v>
      </c>
      <c r="B306" s="45" t="s">
        <v>219</v>
      </c>
      <c r="C306" s="45" t="s">
        <v>225</v>
      </c>
      <c r="D306" s="45" t="s">
        <v>217</v>
      </c>
      <c r="E306" s="45" t="s">
        <v>188</v>
      </c>
      <c r="F306" s="45" t="s">
        <v>10</v>
      </c>
      <c r="G306" s="45" t="s">
        <v>38</v>
      </c>
      <c r="H306" s="45" t="s">
        <v>46</v>
      </c>
      <c r="I306" s="45" t="s">
        <v>200</v>
      </c>
    </row>
    <row r="307" spans="1:9" ht="15.75" customHeight="1" x14ac:dyDescent="0.25">
      <c r="A307" s="45" t="s">
        <v>251</v>
      </c>
      <c r="B307" s="45" t="s">
        <v>219</v>
      </c>
      <c r="C307" s="45" t="s">
        <v>225</v>
      </c>
      <c r="D307" s="45" t="s">
        <v>217</v>
      </c>
      <c r="E307" s="45" t="s">
        <v>187</v>
      </c>
      <c r="F307" s="45" t="s">
        <v>10</v>
      </c>
      <c r="G307" s="45" t="s">
        <v>38</v>
      </c>
      <c r="H307" s="45" t="s">
        <v>44</v>
      </c>
      <c r="I307" s="45">
        <v>2</v>
      </c>
    </row>
    <row r="308" spans="1:9" ht="15.75" customHeight="1" x14ac:dyDescent="0.25">
      <c r="A308" s="45" t="s">
        <v>251</v>
      </c>
      <c r="B308" s="45" t="s">
        <v>219</v>
      </c>
      <c r="C308" s="45" t="s">
        <v>225</v>
      </c>
      <c r="D308" s="45" t="s">
        <v>217</v>
      </c>
      <c r="E308" s="45" t="s">
        <v>188</v>
      </c>
      <c r="F308" s="45" t="s">
        <v>10</v>
      </c>
      <c r="G308" s="45" t="s">
        <v>38</v>
      </c>
      <c r="H308" s="45" t="s">
        <v>44</v>
      </c>
      <c r="I308" s="45">
        <v>0.5</v>
      </c>
    </row>
    <row r="309" spans="1:9" ht="15.75" customHeight="1" x14ac:dyDescent="0.25">
      <c r="A309" s="45" t="s">
        <v>184</v>
      </c>
      <c r="B309" s="45" t="s">
        <v>227</v>
      </c>
      <c r="C309" s="45" t="s">
        <v>228</v>
      </c>
      <c r="D309" s="45" t="s">
        <v>217</v>
      </c>
      <c r="E309" s="45" t="s">
        <v>325</v>
      </c>
      <c r="F309" s="45" t="s">
        <v>10</v>
      </c>
      <c r="G309" s="45" t="s">
        <v>41</v>
      </c>
      <c r="H309" s="45"/>
      <c r="I309" s="45">
        <v>0.5</v>
      </c>
    </row>
    <row r="310" spans="1:9" ht="15.75" customHeight="1" x14ac:dyDescent="0.25">
      <c r="A310" s="45" t="s">
        <v>184</v>
      </c>
      <c r="B310" s="45" t="s">
        <v>227</v>
      </c>
      <c r="C310" s="45" t="s">
        <v>228</v>
      </c>
      <c r="D310" s="45" t="s">
        <v>217</v>
      </c>
      <c r="E310" s="45" t="s">
        <v>266</v>
      </c>
      <c r="F310" s="45" t="s">
        <v>10</v>
      </c>
      <c r="G310" s="45" t="s">
        <v>40</v>
      </c>
      <c r="H310" s="45"/>
      <c r="I310" s="45" t="s">
        <v>200</v>
      </c>
    </row>
    <row r="311" spans="1:9" ht="15.75" customHeight="1" x14ac:dyDescent="0.25">
      <c r="A311" s="45" t="s">
        <v>184</v>
      </c>
      <c r="B311" s="45" t="s">
        <v>227</v>
      </c>
      <c r="C311" s="45" t="s">
        <v>228</v>
      </c>
      <c r="D311" s="45" t="s">
        <v>217</v>
      </c>
      <c r="E311" s="45" t="s">
        <v>294</v>
      </c>
      <c r="F311" s="45" t="s">
        <v>10</v>
      </c>
      <c r="G311" s="45" t="s">
        <v>41</v>
      </c>
      <c r="H311" s="45"/>
      <c r="I311" s="45" t="s">
        <v>200</v>
      </c>
    </row>
    <row r="312" spans="1:9" ht="15.75" customHeight="1" x14ac:dyDescent="0.25">
      <c r="A312" s="45" t="s">
        <v>184</v>
      </c>
      <c r="B312" s="45" t="s">
        <v>227</v>
      </c>
      <c r="C312" s="45" t="s">
        <v>228</v>
      </c>
      <c r="D312" s="45" t="s">
        <v>217</v>
      </c>
      <c r="E312" s="45" t="s">
        <v>320</v>
      </c>
      <c r="F312" s="45" t="s">
        <v>10</v>
      </c>
      <c r="G312" s="45" t="s">
        <v>40</v>
      </c>
      <c r="H312" s="45"/>
      <c r="I312" s="45" t="s">
        <v>200</v>
      </c>
    </row>
    <row r="313" spans="1:9" ht="15.75" customHeight="1" x14ac:dyDescent="0.25">
      <c r="A313" s="45" t="s">
        <v>184</v>
      </c>
      <c r="B313" s="45" t="s">
        <v>227</v>
      </c>
      <c r="C313" s="45" t="s">
        <v>228</v>
      </c>
      <c r="D313" s="45" t="s">
        <v>217</v>
      </c>
      <c r="E313" s="45" t="s">
        <v>263</v>
      </c>
      <c r="F313" s="45" t="s">
        <v>10</v>
      </c>
      <c r="G313" s="45" t="s">
        <v>41</v>
      </c>
      <c r="H313" s="45"/>
      <c r="I313" s="45" t="s">
        <v>200</v>
      </c>
    </row>
    <row r="314" spans="1:9" ht="15.75" customHeight="1" x14ac:dyDescent="0.25">
      <c r="A314" s="45" t="s">
        <v>184</v>
      </c>
      <c r="B314" s="45" t="s">
        <v>227</v>
      </c>
      <c r="C314" s="45" t="s">
        <v>228</v>
      </c>
      <c r="D314" s="45" t="s">
        <v>217</v>
      </c>
      <c r="E314" s="45" t="s">
        <v>304</v>
      </c>
      <c r="F314" s="45" t="s">
        <v>10</v>
      </c>
      <c r="G314" s="45" t="s">
        <v>40</v>
      </c>
      <c r="H314" s="45"/>
      <c r="I314" s="45" t="s">
        <v>200</v>
      </c>
    </row>
    <row r="315" spans="1:9" ht="15.75" customHeight="1" x14ac:dyDescent="0.25">
      <c r="A315" s="45" t="s">
        <v>184</v>
      </c>
      <c r="B315" s="45" t="s">
        <v>227</v>
      </c>
      <c r="C315" s="45" t="s">
        <v>228</v>
      </c>
      <c r="D315" s="45" t="s">
        <v>217</v>
      </c>
      <c r="E315" s="45" t="s">
        <v>317</v>
      </c>
      <c r="F315" s="45" t="s">
        <v>10</v>
      </c>
      <c r="G315" s="45" t="s">
        <v>41</v>
      </c>
      <c r="H315" s="45"/>
      <c r="I315" s="45">
        <v>0.5</v>
      </c>
    </row>
    <row r="316" spans="1:9" ht="15.75" customHeight="1" x14ac:dyDescent="0.25">
      <c r="A316" s="45" t="s">
        <v>184</v>
      </c>
      <c r="B316" s="45" t="s">
        <v>227</v>
      </c>
      <c r="C316" s="45" t="s">
        <v>228</v>
      </c>
      <c r="D316" s="45" t="s">
        <v>217</v>
      </c>
      <c r="E316" s="45" t="s">
        <v>312</v>
      </c>
      <c r="F316" s="45" t="s">
        <v>10</v>
      </c>
      <c r="G316" s="45" t="s">
        <v>41</v>
      </c>
      <c r="H316" s="45"/>
      <c r="I316" s="45" t="s">
        <v>200</v>
      </c>
    </row>
    <row r="317" spans="1:9" ht="15.75" customHeight="1" x14ac:dyDescent="0.25">
      <c r="A317" s="45" t="s">
        <v>184</v>
      </c>
      <c r="B317" s="45" t="s">
        <v>227</v>
      </c>
      <c r="C317" s="45" t="s">
        <v>228</v>
      </c>
      <c r="D317" s="45" t="s">
        <v>217</v>
      </c>
      <c r="E317" s="45" t="s">
        <v>281</v>
      </c>
      <c r="F317" s="45" t="s">
        <v>10</v>
      </c>
      <c r="G317" s="45" t="s">
        <v>40</v>
      </c>
      <c r="H317" s="45"/>
      <c r="I317" s="45" t="s">
        <v>200</v>
      </c>
    </row>
    <row r="318" spans="1:9" ht="15.75" customHeight="1" x14ac:dyDescent="0.25">
      <c r="A318" s="45" t="s">
        <v>184</v>
      </c>
      <c r="B318" s="45" t="s">
        <v>227</v>
      </c>
      <c r="C318" s="45" t="s">
        <v>228</v>
      </c>
      <c r="D318" s="45" t="s">
        <v>217</v>
      </c>
      <c r="E318" s="45" t="s">
        <v>187</v>
      </c>
      <c r="F318" s="45" t="s">
        <v>10</v>
      </c>
      <c r="G318" s="45" t="s">
        <v>38</v>
      </c>
      <c r="H318" s="45" t="s">
        <v>46</v>
      </c>
      <c r="I318" s="45">
        <v>5.5</v>
      </c>
    </row>
    <row r="319" spans="1:9" ht="15.75" customHeight="1" x14ac:dyDescent="0.25">
      <c r="A319" s="45" t="s">
        <v>184</v>
      </c>
      <c r="B319" s="45" t="s">
        <v>227</v>
      </c>
      <c r="C319" s="45" t="s">
        <v>228</v>
      </c>
      <c r="D319" s="45" t="s">
        <v>217</v>
      </c>
      <c r="E319" s="45" t="s">
        <v>188</v>
      </c>
      <c r="F319" s="45" t="s">
        <v>10</v>
      </c>
      <c r="G319" s="45" t="s">
        <v>38</v>
      </c>
      <c r="H319" s="45" t="s">
        <v>46</v>
      </c>
      <c r="I319" s="45">
        <v>15</v>
      </c>
    </row>
    <row r="320" spans="1:9" ht="15.75" customHeight="1" x14ac:dyDescent="0.25">
      <c r="A320" s="45" t="s">
        <v>184</v>
      </c>
      <c r="B320" s="45" t="s">
        <v>227</v>
      </c>
      <c r="C320" s="45" t="s">
        <v>228</v>
      </c>
      <c r="D320" s="45" t="s">
        <v>217</v>
      </c>
      <c r="E320" s="45" t="s">
        <v>326</v>
      </c>
      <c r="F320" s="45" t="s">
        <v>10</v>
      </c>
      <c r="G320" s="45" t="s">
        <v>40</v>
      </c>
      <c r="H320" s="45"/>
      <c r="I320" s="45">
        <v>0.5</v>
      </c>
    </row>
    <row r="321" spans="1:26" ht="15.75" customHeight="1" x14ac:dyDescent="0.25">
      <c r="A321" s="45" t="s">
        <v>184</v>
      </c>
      <c r="B321" s="45" t="s">
        <v>227</v>
      </c>
      <c r="C321" s="45" t="s">
        <v>228</v>
      </c>
      <c r="D321" s="45" t="s">
        <v>217</v>
      </c>
      <c r="E321" s="45" t="s">
        <v>254</v>
      </c>
      <c r="F321" s="45" t="s">
        <v>10</v>
      </c>
      <c r="G321" s="45" t="s">
        <v>39</v>
      </c>
      <c r="H321" s="45" t="s">
        <v>48</v>
      </c>
      <c r="I321" s="45">
        <v>2</v>
      </c>
    </row>
    <row r="322" spans="1:26" ht="15.75" customHeight="1" x14ac:dyDescent="0.25">
      <c r="A322" s="45" t="s">
        <v>184</v>
      </c>
      <c r="B322" s="45" t="s">
        <v>227</v>
      </c>
      <c r="C322" s="45" t="s">
        <v>228</v>
      </c>
      <c r="D322" s="45" t="s">
        <v>217</v>
      </c>
      <c r="E322" s="45" t="s">
        <v>254</v>
      </c>
      <c r="F322" s="45" t="s">
        <v>10</v>
      </c>
      <c r="G322" s="45" t="s">
        <v>39</v>
      </c>
      <c r="H322" s="45" t="s">
        <v>49</v>
      </c>
      <c r="I322" s="45">
        <v>1</v>
      </c>
    </row>
    <row r="323" spans="1:26" ht="15.75" customHeight="1" x14ac:dyDescent="0.25">
      <c r="A323" s="45" t="s">
        <v>184</v>
      </c>
      <c r="B323" s="45" t="s">
        <v>227</v>
      </c>
      <c r="C323" s="45" t="s">
        <v>228</v>
      </c>
      <c r="D323" s="45" t="s">
        <v>217</v>
      </c>
      <c r="E323" s="45" t="s">
        <v>253</v>
      </c>
      <c r="F323" s="45" t="s">
        <v>10</v>
      </c>
      <c r="G323" s="45" t="s">
        <v>39</v>
      </c>
      <c r="H323" s="45" t="s">
        <v>48</v>
      </c>
      <c r="I323" s="45">
        <v>2</v>
      </c>
    </row>
    <row r="324" spans="1:26" ht="15.75" customHeight="1" x14ac:dyDescent="0.25">
      <c r="A324" s="45" t="s">
        <v>184</v>
      </c>
      <c r="B324" s="45" t="s">
        <v>227</v>
      </c>
      <c r="C324" s="45" t="s">
        <v>228</v>
      </c>
      <c r="D324" s="45" t="s">
        <v>217</v>
      </c>
      <c r="E324" s="45" t="s">
        <v>253</v>
      </c>
      <c r="F324" s="45" t="s">
        <v>10</v>
      </c>
      <c r="G324" s="45" t="s">
        <v>39</v>
      </c>
      <c r="H324" s="45" t="s">
        <v>49</v>
      </c>
      <c r="I324" s="45">
        <v>1</v>
      </c>
    </row>
    <row r="325" spans="1:26" ht="15.75" customHeight="1" x14ac:dyDescent="0.25">
      <c r="A325" s="45" t="s">
        <v>184</v>
      </c>
      <c r="B325" s="45" t="s">
        <v>227</v>
      </c>
      <c r="C325" s="45" t="s">
        <v>228</v>
      </c>
      <c r="D325" s="45" t="s">
        <v>217</v>
      </c>
      <c r="E325" s="45" t="s">
        <v>230</v>
      </c>
      <c r="F325" s="45" t="s">
        <v>10</v>
      </c>
      <c r="G325" s="45" t="s">
        <v>38</v>
      </c>
      <c r="H325" s="45" t="s">
        <v>46</v>
      </c>
      <c r="I325" s="45">
        <v>1.5</v>
      </c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5.75" customHeight="1" x14ac:dyDescent="0.25">
      <c r="A326" s="45" t="s">
        <v>184</v>
      </c>
      <c r="B326" s="45" t="s">
        <v>227</v>
      </c>
      <c r="C326" s="45" t="s">
        <v>228</v>
      </c>
      <c r="D326" s="45" t="s">
        <v>217</v>
      </c>
      <c r="E326" s="45" t="s">
        <v>229</v>
      </c>
      <c r="F326" s="45" t="s">
        <v>10</v>
      </c>
      <c r="G326" s="45" t="s">
        <v>38</v>
      </c>
      <c r="H326" s="45" t="s">
        <v>46</v>
      </c>
      <c r="I326" s="45">
        <v>2</v>
      </c>
    </row>
    <row r="327" spans="1:26" ht="15.75" customHeight="1" x14ac:dyDescent="0.25">
      <c r="A327" s="45" t="s">
        <v>184</v>
      </c>
      <c r="B327" s="45" t="s">
        <v>227</v>
      </c>
      <c r="C327" s="45" t="s">
        <v>228</v>
      </c>
      <c r="D327" s="45" t="s">
        <v>217</v>
      </c>
      <c r="E327" s="45" t="s">
        <v>207</v>
      </c>
      <c r="F327" s="45" t="s">
        <v>10</v>
      </c>
      <c r="G327" s="45" t="s">
        <v>38</v>
      </c>
      <c r="H327" s="45" t="s">
        <v>46</v>
      </c>
      <c r="I327" s="45" t="s">
        <v>200</v>
      </c>
    </row>
    <row r="328" spans="1:26" ht="15.75" customHeight="1" x14ac:dyDescent="0.25">
      <c r="A328" s="45" t="s">
        <v>184</v>
      </c>
      <c r="B328" s="45" t="s">
        <v>227</v>
      </c>
      <c r="C328" s="45" t="s">
        <v>228</v>
      </c>
      <c r="D328" s="45" t="s">
        <v>217</v>
      </c>
      <c r="E328" s="56" t="s">
        <v>319</v>
      </c>
      <c r="F328" s="45" t="s">
        <v>10</v>
      </c>
      <c r="G328" s="45" t="s">
        <v>39</v>
      </c>
      <c r="H328" s="45" t="s">
        <v>48</v>
      </c>
      <c r="I328" s="45">
        <v>1</v>
      </c>
    </row>
    <row r="329" spans="1:26" ht="15.75" customHeight="1" x14ac:dyDescent="0.25">
      <c r="A329" s="45" t="s">
        <v>184</v>
      </c>
      <c r="B329" s="45" t="s">
        <v>227</v>
      </c>
      <c r="C329" s="45" t="s">
        <v>228</v>
      </c>
      <c r="D329" s="45" t="s">
        <v>217</v>
      </c>
      <c r="E329" s="56" t="s">
        <v>319</v>
      </c>
      <c r="F329" s="45" t="s">
        <v>10</v>
      </c>
      <c r="G329" s="45" t="s">
        <v>39</v>
      </c>
      <c r="H329" s="45" t="s">
        <v>49</v>
      </c>
      <c r="I329" s="45">
        <v>1</v>
      </c>
    </row>
    <row r="330" spans="1:26" ht="15.75" customHeight="1" x14ac:dyDescent="0.25">
      <c r="A330" s="45" t="s">
        <v>184</v>
      </c>
      <c r="B330" s="45" t="s">
        <v>227</v>
      </c>
      <c r="C330" s="45" t="s">
        <v>228</v>
      </c>
      <c r="D330" s="45" t="s">
        <v>217</v>
      </c>
      <c r="E330" s="56" t="s">
        <v>319</v>
      </c>
      <c r="F330" s="45" t="s">
        <v>10</v>
      </c>
      <c r="G330" s="45" t="s">
        <v>39</v>
      </c>
      <c r="H330" s="45" t="s">
        <v>50</v>
      </c>
      <c r="I330" s="45" t="s">
        <v>200</v>
      </c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5.75" customHeight="1" x14ac:dyDescent="0.25">
      <c r="A331" s="45" t="s">
        <v>184</v>
      </c>
      <c r="B331" s="45" t="s">
        <v>227</v>
      </c>
      <c r="C331" s="45" t="s">
        <v>228</v>
      </c>
      <c r="D331" s="45" t="s">
        <v>217</v>
      </c>
      <c r="E331" s="45" t="s">
        <v>258</v>
      </c>
      <c r="F331" s="45" t="s">
        <v>10</v>
      </c>
      <c r="G331" s="45" t="s">
        <v>40</v>
      </c>
      <c r="H331" s="45"/>
      <c r="I331" s="45" t="s">
        <v>200</v>
      </c>
    </row>
    <row r="332" spans="1:26" ht="15.75" customHeight="1" x14ac:dyDescent="0.25">
      <c r="A332" s="45" t="s">
        <v>184</v>
      </c>
      <c r="B332" s="45" t="s">
        <v>227</v>
      </c>
      <c r="C332" s="45" t="s">
        <v>228</v>
      </c>
      <c r="D332" s="45" t="s">
        <v>217</v>
      </c>
      <c r="E332" s="45" t="s">
        <v>277</v>
      </c>
      <c r="F332" s="45" t="s">
        <v>10</v>
      </c>
      <c r="G332" s="45" t="s">
        <v>41</v>
      </c>
      <c r="H332" s="45"/>
      <c r="I332" s="45" t="s">
        <v>200</v>
      </c>
    </row>
    <row r="333" spans="1:26" ht="15.75" customHeight="1" x14ac:dyDescent="0.25">
      <c r="A333" s="45" t="s">
        <v>184</v>
      </c>
      <c r="B333" s="45" t="s">
        <v>227</v>
      </c>
      <c r="C333" s="45" t="s">
        <v>228</v>
      </c>
      <c r="D333" s="45" t="s">
        <v>217</v>
      </c>
      <c r="E333" s="45" t="s">
        <v>303</v>
      </c>
      <c r="F333" s="45" t="s">
        <v>10</v>
      </c>
      <c r="G333" s="45" t="s">
        <v>40</v>
      </c>
      <c r="H333" s="45"/>
      <c r="I333" s="45" t="s">
        <v>200</v>
      </c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5.75" customHeight="1" x14ac:dyDescent="0.25">
      <c r="A334" s="45" t="s">
        <v>184</v>
      </c>
      <c r="B334" s="45" t="s">
        <v>227</v>
      </c>
      <c r="C334" s="45" t="s">
        <v>228</v>
      </c>
      <c r="D334" s="45" t="s">
        <v>217</v>
      </c>
      <c r="E334" s="45" t="s">
        <v>327</v>
      </c>
      <c r="F334" s="45" t="s">
        <v>10</v>
      </c>
      <c r="G334" s="45" t="s">
        <v>41</v>
      </c>
      <c r="H334" s="45"/>
      <c r="I334" s="45" t="s">
        <v>200</v>
      </c>
    </row>
    <row r="335" spans="1:26" ht="15.75" customHeight="1" x14ac:dyDescent="0.25">
      <c r="A335" s="45" t="s">
        <v>184</v>
      </c>
      <c r="B335" s="45" t="s">
        <v>227</v>
      </c>
      <c r="C335" s="45" t="s">
        <v>228</v>
      </c>
      <c r="D335" s="45" t="s">
        <v>217</v>
      </c>
      <c r="E335" s="45" t="s">
        <v>309</v>
      </c>
      <c r="F335" s="45" t="s">
        <v>10</v>
      </c>
      <c r="G335" s="45" t="s">
        <v>40</v>
      </c>
      <c r="H335" s="45"/>
      <c r="I335" s="45" t="s">
        <v>200</v>
      </c>
    </row>
    <row r="336" spans="1:26" ht="15.75" customHeight="1" x14ac:dyDescent="0.25">
      <c r="A336" s="45" t="s">
        <v>184</v>
      </c>
      <c r="B336" s="45" t="s">
        <v>227</v>
      </c>
      <c r="C336" s="45" t="s">
        <v>228</v>
      </c>
      <c r="D336" s="45" t="s">
        <v>217</v>
      </c>
      <c r="E336" s="45" t="s">
        <v>285</v>
      </c>
      <c r="F336" s="45" t="s">
        <v>10</v>
      </c>
      <c r="G336" s="45" t="s">
        <v>40</v>
      </c>
      <c r="H336" s="45"/>
      <c r="I336" s="45" t="s">
        <v>200</v>
      </c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5.75" customHeight="1" x14ac:dyDescent="0.25">
      <c r="A337" s="45" t="s">
        <v>184</v>
      </c>
      <c r="B337" s="45" t="s">
        <v>227</v>
      </c>
      <c r="C337" s="45" t="s">
        <v>228</v>
      </c>
      <c r="D337" s="45" t="s">
        <v>217</v>
      </c>
      <c r="E337" s="45" t="s">
        <v>278</v>
      </c>
      <c r="F337" s="45" t="s">
        <v>10</v>
      </c>
      <c r="G337" s="45" t="s">
        <v>41</v>
      </c>
      <c r="H337" s="45"/>
      <c r="I337" s="45" t="s">
        <v>200</v>
      </c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5.75" customHeight="1" x14ac:dyDescent="0.25">
      <c r="A338" s="45" t="s">
        <v>184</v>
      </c>
      <c r="B338" s="45" t="s">
        <v>227</v>
      </c>
      <c r="C338" s="45" t="s">
        <v>228</v>
      </c>
      <c r="D338" s="45" t="s">
        <v>217</v>
      </c>
      <c r="E338" s="45" t="s">
        <v>188</v>
      </c>
      <c r="F338" s="45" t="s">
        <v>10</v>
      </c>
      <c r="G338" s="45" t="s">
        <v>38</v>
      </c>
      <c r="H338" s="45" t="s">
        <v>44</v>
      </c>
      <c r="I338" s="45">
        <v>5</v>
      </c>
    </row>
    <row r="339" spans="1:26" ht="15.75" customHeight="1" x14ac:dyDescent="0.25">
      <c r="A339" s="45" t="s">
        <v>184</v>
      </c>
      <c r="B339" s="45" t="s">
        <v>227</v>
      </c>
      <c r="C339" s="45" t="s">
        <v>228</v>
      </c>
      <c r="D339" s="45" t="s">
        <v>217</v>
      </c>
      <c r="E339" s="45" t="s">
        <v>187</v>
      </c>
      <c r="F339" s="45" t="s">
        <v>11</v>
      </c>
      <c r="G339" s="45" t="s">
        <v>38</v>
      </c>
      <c r="H339" s="45" t="s">
        <v>44</v>
      </c>
      <c r="I339" s="45" t="s">
        <v>200</v>
      </c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5.75" customHeight="1" x14ac:dyDescent="0.25">
      <c r="A340" s="45" t="s">
        <v>184</v>
      </c>
      <c r="B340" s="45" t="s">
        <v>227</v>
      </c>
      <c r="C340" s="45" t="s">
        <v>228</v>
      </c>
      <c r="D340" s="45" t="s">
        <v>217</v>
      </c>
      <c r="E340" s="45" t="s">
        <v>230</v>
      </c>
      <c r="F340" s="45" t="s">
        <v>11</v>
      </c>
      <c r="G340" s="45" t="s">
        <v>38</v>
      </c>
      <c r="H340" s="45" t="s">
        <v>44</v>
      </c>
      <c r="I340" s="45" t="s">
        <v>200</v>
      </c>
    </row>
    <row r="341" spans="1:26" ht="15.75" customHeight="1" x14ac:dyDescent="0.25">
      <c r="A341" s="45" t="s">
        <v>184</v>
      </c>
      <c r="B341" s="45" t="s">
        <v>227</v>
      </c>
      <c r="C341" s="45" t="s">
        <v>228</v>
      </c>
      <c r="D341" s="45" t="s">
        <v>217</v>
      </c>
      <c r="E341" s="45" t="s">
        <v>229</v>
      </c>
      <c r="F341" s="45" t="s">
        <v>10</v>
      </c>
      <c r="G341" s="45" t="s">
        <v>38</v>
      </c>
      <c r="H341" s="45" t="s">
        <v>44</v>
      </c>
      <c r="I341" s="45">
        <v>6</v>
      </c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5.75" customHeight="1" x14ac:dyDescent="0.25">
      <c r="A342" s="45" t="s">
        <v>184</v>
      </c>
      <c r="B342" s="45" t="s">
        <v>227</v>
      </c>
      <c r="C342" s="45" t="s">
        <v>231</v>
      </c>
      <c r="D342" s="45" t="s">
        <v>217</v>
      </c>
      <c r="E342" s="45" t="s">
        <v>254</v>
      </c>
      <c r="F342" s="45" t="s">
        <v>10</v>
      </c>
      <c r="G342" s="45" t="s">
        <v>39</v>
      </c>
      <c r="H342" s="45" t="s">
        <v>48</v>
      </c>
      <c r="I342" s="45">
        <v>95</v>
      </c>
    </row>
    <row r="343" spans="1:26" ht="15.75" customHeight="1" x14ac:dyDescent="0.25">
      <c r="A343" s="45" t="s">
        <v>184</v>
      </c>
      <c r="B343" s="45" t="s">
        <v>227</v>
      </c>
      <c r="C343" s="45" t="s">
        <v>231</v>
      </c>
      <c r="D343" s="45" t="s">
        <v>217</v>
      </c>
      <c r="E343" s="45" t="s">
        <v>254</v>
      </c>
      <c r="F343" s="45" t="s">
        <v>10</v>
      </c>
      <c r="G343" s="45" t="s">
        <v>39</v>
      </c>
      <c r="H343" s="45" t="s">
        <v>49</v>
      </c>
      <c r="I343" s="45">
        <v>40</v>
      </c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5.75" customHeight="1" x14ac:dyDescent="0.25">
      <c r="A344" s="45" t="s">
        <v>184</v>
      </c>
      <c r="B344" s="45" t="s">
        <v>227</v>
      </c>
      <c r="C344" s="45" t="s">
        <v>231</v>
      </c>
      <c r="D344" s="45" t="s">
        <v>217</v>
      </c>
      <c r="E344" s="45" t="s">
        <v>313</v>
      </c>
      <c r="F344" s="45" t="s">
        <v>10</v>
      </c>
      <c r="G344" s="45" t="s">
        <v>41</v>
      </c>
      <c r="H344" s="45"/>
      <c r="I344" s="45" t="s">
        <v>200</v>
      </c>
    </row>
    <row r="345" spans="1:26" ht="15.75" customHeight="1" x14ac:dyDescent="0.25">
      <c r="A345" s="45" t="s">
        <v>184</v>
      </c>
      <c r="B345" s="45" t="s">
        <v>227</v>
      </c>
      <c r="C345" s="45" t="s">
        <v>231</v>
      </c>
      <c r="D345" s="45" t="s">
        <v>217</v>
      </c>
      <c r="E345" s="45" t="s">
        <v>253</v>
      </c>
      <c r="F345" s="45" t="s">
        <v>10</v>
      </c>
      <c r="G345" s="45" t="s">
        <v>39</v>
      </c>
      <c r="H345" s="45" t="s">
        <v>48</v>
      </c>
      <c r="I345" s="45" t="s">
        <v>200</v>
      </c>
    </row>
    <row r="346" spans="1:26" ht="15.75" customHeight="1" x14ac:dyDescent="0.25">
      <c r="A346" s="45" t="s">
        <v>184</v>
      </c>
      <c r="B346" s="45" t="s">
        <v>227</v>
      </c>
      <c r="C346" s="45" t="s">
        <v>231</v>
      </c>
      <c r="D346" s="45" t="s">
        <v>217</v>
      </c>
      <c r="E346" s="45" t="s">
        <v>253</v>
      </c>
      <c r="F346" s="45" t="s">
        <v>10</v>
      </c>
      <c r="G346" s="45" t="s">
        <v>39</v>
      </c>
      <c r="H346" s="45" t="s">
        <v>49</v>
      </c>
      <c r="I346" s="45" t="s">
        <v>200</v>
      </c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5.75" customHeight="1" x14ac:dyDescent="0.25">
      <c r="A347" s="45" t="s">
        <v>184</v>
      </c>
      <c r="B347" s="45" t="s">
        <v>227</v>
      </c>
      <c r="C347" s="45" t="s">
        <v>231</v>
      </c>
      <c r="D347" s="45" t="s">
        <v>217</v>
      </c>
      <c r="E347" s="45" t="s">
        <v>317</v>
      </c>
      <c r="F347" s="45" t="s">
        <v>10</v>
      </c>
      <c r="G347" s="45" t="s">
        <v>41</v>
      </c>
      <c r="H347" s="45"/>
      <c r="I347" s="45" t="s">
        <v>200</v>
      </c>
    </row>
    <row r="348" spans="1:26" ht="15.75" customHeight="1" x14ac:dyDescent="0.25">
      <c r="A348" s="45" t="s">
        <v>184</v>
      </c>
      <c r="B348" s="45" t="s">
        <v>227</v>
      </c>
      <c r="C348" s="45" t="s">
        <v>231</v>
      </c>
      <c r="D348" s="45" t="s">
        <v>217</v>
      </c>
      <c r="E348" s="45" t="s">
        <v>312</v>
      </c>
      <c r="F348" s="45" t="s">
        <v>10</v>
      </c>
      <c r="G348" s="45" t="s">
        <v>41</v>
      </c>
      <c r="H348" s="45"/>
      <c r="I348" s="45" t="s">
        <v>200</v>
      </c>
    </row>
    <row r="349" spans="1:26" ht="15.75" customHeight="1" x14ac:dyDescent="0.25">
      <c r="A349" s="45" t="s">
        <v>184</v>
      </c>
      <c r="B349" s="45" t="s">
        <v>227</v>
      </c>
      <c r="C349" s="45" t="s">
        <v>231</v>
      </c>
      <c r="D349" s="45" t="s">
        <v>217</v>
      </c>
      <c r="E349" s="45" t="s">
        <v>268</v>
      </c>
      <c r="F349" s="45" t="s">
        <v>10</v>
      </c>
      <c r="G349" s="45" t="s">
        <v>41</v>
      </c>
      <c r="H349" s="45"/>
      <c r="I349" s="45" t="s">
        <v>200</v>
      </c>
    </row>
    <row r="350" spans="1:26" ht="15.75" customHeight="1" x14ac:dyDescent="0.25">
      <c r="A350" s="45" t="s">
        <v>184</v>
      </c>
      <c r="B350" s="45" t="s">
        <v>227</v>
      </c>
      <c r="C350" s="45" t="s">
        <v>231</v>
      </c>
      <c r="D350" s="45" t="s">
        <v>217</v>
      </c>
      <c r="E350" s="45" t="s">
        <v>303</v>
      </c>
      <c r="F350" s="45" t="s">
        <v>10</v>
      </c>
      <c r="G350" s="45" t="s">
        <v>40</v>
      </c>
      <c r="H350" s="45"/>
      <c r="I350" s="45" t="s">
        <v>200</v>
      </c>
    </row>
    <row r="351" spans="1:26" ht="15.75" customHeight="1" x14ac:dyDescent="0.25">
      <c r="A351" s="45" t="s">
        <v>184</v>
      </c>
      <c r="B351" s="45" t="s">
        <v>227</v>
      </c>
      <c r="C351" s="45" t="s">
        <v>231</v>
      </c>
      <c r="D351" s="45" t="s">
        <v>217</v>
      </c>
      <c r="E351" s="45" t="s">
        <v>283</v>
      </c>
      <c r="F351" s="45" t="s">
        <v>10</v>
      </c>
      <c r="G351" s="45" t="s">
        <v>40</v>
      </c>
      <c r="H351" s="45"/>
      <c r="I351" s="45" t="s">
        <v>200</v>
      </c>
    </row>
    <row r="352" spans="1:26" ht="15.75" customHeight="1" x14ac:dyDescent="0.25">
      <c r="A352" s="45" t="s">
        <v>184</v>
      </c>
      <c r="B352" s="45" t="s">
        <v>227</v>
      </c>
      <c r="C352" s="45" t="s">
        <v>231</v>
      </c>
      <c r="D352" s="45" t="s">
        <v>217</v>
      </c>
      <c r="E352" s="45" t="s">
        <v>275</v>
      </c>
      <c r="F352" s="45" t="s">
        <v>10</v>
      </c>
      <c r="G352" s="45" t="s">
        <v>40</v>
      </c>
      <c r="H352" s="45"/>
      <c r="I352" s="45" t="s">
        <v>200</v>
      </c>
    </row>
    <row r="353" spans="1:9" ht="15.75" customHeight="1" x14ac:dyDescent="0.25">
      <c r="A353" s="45" t="s">
        <v>184</v>
      </c>
      <c r="B353" s="45" t="s">
        <v>227</v>
      </c>
      <c r="C353" s="45" t="s">
        <v>231</v>
      </c>
      <c r="D353" s="45" t="s">
        <v>217</v>
      </c>
      <c r="E353" s="45" t="s">
        <v>263</v>
      </c>
      <c r="F353" s="45" t="s">
        <v>10</v>
      </c>
      <c r="G353" s="45" t="s">
        <v>41</v>
      </c>
      <c r="H353" s="45"/>
      <c r="I353" s="45" t="s">
        <v>200</v>
      </c>
    </row>
    <row r="354" spans="1:9" ht="15.75" customHeight="1" x14ac:dyDescent="0.25">
      <c r="A354" s="45" t="s">
        <v>184</v>
      </c>
      <c r="B354" s="45" t="s">
        <v>227</v>
      </c>
      <c r="C354" s="45" t="s">
        <v>231</v>
      </c>
      <c r="D354" s="45" t="s">
        <v>217</v>
      </c>
      <c r="E354" s="45" t="s">
        <v>259</v>
      </c>
      <c r="F354" s="45" t="s">
        <v>10</v>
      </c>
      <c r="G354" s="45" t="s">
        <v>40</v>
      </c>
      <c r="H354" s="45"/>
      <c r="I354" s="45" t="s">
        <v>200</v>
      </c>
    </row>
    <row r="355" spans="1:9" ht="15.75" customHeight="1" x14ac:dyDescent="0.25">
      <c r="A355" s="45" t="s">
        <v>184</v>
      </c>
      <c r="B355" s="45" t="s">
        <v>227</v>
      </c>
      <c r="C355" s="45" t="s">
        <v>231</v>
      </c>
      <c r="D355" s="45" t="s">
        <v>217</v>
      </c>
      <c r="E355" s="45" t="s">
        <v>304</v>
      </c>
      <c r="F355" s="45" t="s">
        <v>10</v>
      </c>
      <c r="G355" s="45" t="s">
        <v>40</v>
      </c>
      <c r="H355" s="45"/>
      <c r="I355" s="45" t="s">
        <v>200</v>
      </c>
    </row>
    <row r="356" spans="1:9" ht="15.75" customHeight="1" x14ac:dyDescent="0.25">
      <c r="A356" s="45" t="s">
        <v>184</v>
      </c>
      <c r="B356" s="45" t="s">
        <v>227</v>
      </c>
      <c r="C356" s="45" t="s">
        <v>231</v>
      </c>
      <c r="D356" s="45" t="s">
        <v>217</v>
      </c>
      <c r="E356" s="45" t="s">
        <v>281</v>
      </c>
      <c r="F356" s="45" t="s">
        <v>10</v>
      </c>
      <c r="G356" s="45" t="s">
        <v>40</v>
      </c>
      <c r="H356" s="45"/>
      <c r="I356" s="45" t="s">
        <v>200</v>
      </c>
    </row>
    <row r="357" spans="1:9" ht="15.75" customHeight="1" x14ac:dyDescent="0.25">
      <c r="A357" s="45" t="s">
        <v>184</v>
      </c>
      <c r="B357" s="45" t="s">
        <v>227</v>
      </c>
      <c r="C357" s="45" t="s">
        <v>231</v>
      </c>
      <c r="D357" s="45" t="s">
        <v>217</v>
      </c>
      <c r="E357" s="45" t="s">
        <v>328</v>
      </c>
      <c r="F357" s="45" t="s">
        <v>10</v>
      </c>
      <c r="G357" s="45" t="s">
        <v>40</v>
      </c>
      <c r="H357" s="45"/>
      <c r="I357" s="45" t="s">
        <v>200</v>
      </c>
    </row>
    <row r="358" spans="1:9" ht="15.75" customHeight="1" x14ac:dyDescent="0.25">
      <c r="A358" s="45" t="s">
        <v>184</v>
      </c>
      <c r="B358" s="45" t="s">
        <v>227</v>
      </c>
      <c r="C358" s="45" t="s">
        <v>231</v>
      </c>
      <c r="D358" s="45" t="s">
        <v>217</v>
      </c>
      <c r="E358" s="45" t="s">
        <v>290</v>
      </c>
      <c r="F358" s="45" t="s">
        <v>10</v>
      </c>
      <c r="G358" s="45" t="s">
        <v>40</v>
      </c>
      <c r="H358" s="45"/>
      <c r="I358" s="45" t="s">
        <v>200</v>
      </c>
    </row>
    <row r="359" spans="1:9" ht="15.75" customHeight="1" x14ac:dyDescent="0.25">
      <c r="A359" s="45" t="s">
        <v>184</v>
      </c>
      <c r="B359" s="45" t="s">
        <v>227</v>
      </c>
      <c r="C359" s="45" t="s">
        <v>231</v>
      </c>
      <c r="D359" s="45" t="s">
        <v>217</v>
      </c>
      <c r="E359" s="45" t="s">
        <v>308</v>
      </c>
      <c r="F359" s="45" t="s">
        <v>10</v>
      </c>
      <c r="G359" s="45" t="s">
        <v>40</v>
      </c>
      <c r="H359" s="45"/>
      <c r="I359" s="45" t="s">
        <v>200</v>
      </c>
    </row>
    <row r="360" spans="1:9" ht="15.75" customHeight="1" x14ac:dyDescent="0.25">
      <c r="A360" s="45" t="s">
        <v>184</v>
      </c>
      <c r="B360" s="45" t="s">
        <v>227</v>
      </c>
      <c r="C360" s="45" t="s">
        <v>231</v>
      </c>
      <c r="D360" s="45" t="s">
        <v>217</v>
      </c>
      <c r="E360" s="45" t="s">
        <v>270</v>
      </c>
      <c r="F360" s="45" t="s">
        <v>10</v>
      </c>
      <c r="G360" s="45" t="s">
        <v>40</v>
      </c>
      <c r="H360" s="45"/>
      <c r="I360" s="45" t="s">
        <v>200</v>
      </c>
    </row>
    <row r="361" spans="1:9" ht="15.75" customHeight="1" x14ac:dyDescent="0.25">
      <c r="A361" s="45" t="s">
        <v>184</v>
      </c>
      <c r="B361" s="45" t="s">
        <v>227</v>
      </c>
      <c r="C361" s="45" t="s">
        <v>231</v>
      </c>
      <c r="D361" s="45" t="s">
        <v>217</v>
      </c>
      <c r="E361" s="45" t="s">
        <v>309</v>
      </c>
      <c r="F361" s="45" t="s">
        <v>10</v>
      </c>
      <c r="G361" s="45" t="s">
        <v>40</v>
      </c>
      <c r="H361" s="45"/>
      <c r="I361" s="45" t="s">
        <v>200</v>
      </c>
    </row>
    <row r="362" spans="1:9" ht="15.75" customHeight="1" x14ac:dyDescent="0.25">
      <c r="A362" s="45" t="s">
        <v>184</v>
      </c>
      <c r="B362" s="45" t="s">
        <v>227</v>
      </c>
      <c r="C362" s="45" t="s">
        <v>231</v>
      </c>
      <c r="D362" s="45" t="s">
        <v>217</v>
      </c>
      <c r="E362" s="45" t="s">
        <v>276</v>
      </c>
      <c r="F362" s="45" t="s">
        <v>10</v>
      </c>
      <c r="G362" s="45" t="s">
        <v>40</v>
      </c>
      <c r="H362" s="45"/>
      <c r="I362" s="45" t="s">
        <v>200</v>
      </c>
    </row>
    <row r="363" spans="1:9" ht="15.75" customHeight="1" x14ac:dyDescent="0.25">
      <c r="A363" s="45" t="s">
        <v>184</v>
      </c>
      <c r="B363" s="45" t="s">
        <v>227</v>
      </c>
      <c r="C363" s="45" t="s">
        <v>231</v>
      </c>
      <c r="D363" s="45" t="s">
        <v>217</v>
      </c>
      <c r="E363" s="45" t="s">
        <v>271</v>
      </c>
      <c r="F363" s="45" t="s">
        <v>10</v>
      </c>
      <c r="G363" s="45" t="s">
        <v>40</v>
      </c>
      <c r="H363" s="45"/>
      <c r="I363" s="45" t="s">
        <v>200</v>
      </c>
    </row>
    <row r="364" spans="1:9" ht="15.75" customHeight="1" x14ac:dyDescent="0.25">
      <c r="A364" s="45" t="s">
        <v>184</v>
      </c>
      <c r="B364" s="45" t="s">
        <v>227</v>
      </c>
      <c r="C364" s="45" t="s">
        <v>231</v>
      </c>
      <c r="D364" s="45" t="s">
        <v>217</v>
      </c>
      <c r="E364" s="45" t="s">
        <v>266</v>
      </c>
      <c r="F364" s="45" t="s">
        <v>10</v>
      </c>
      <c r="G364" s="45" t="s">
        <v>40</v>
      </c>
      <c r="H364" s="45"/>
      <c r="I364" s="45" t="s">
        <v>200</v>
      </c>
    </row>
    <row r="365" spans="1:9" ht="15.75" customHeight="1" x14ac:dyDescent="0.25">
      <c r="A365" s="45" t="s">
        <v>184</v>
      </c>
      <c r="B365" s="45" t="s">
        <v>227</v>
      </c>
      <c r="C365" s="45" t="s">
        <v>231</v>
      </c>
      <c r="D365" s="45" t="s">
        <v>217</v>
      </c>
      <c r="E365" s="45" t="s">
        <v>320</v>
      </c>
      <c r="F365" s="45" t="s">
        <v>10</v>
      </c>
      <c r="G365" s="45" t="s">
        <v>40</v>
      </c>
      <c r="H365" s="45"/>
      <c r="I365" s="45" t="s">
        <v>200</v>
      </c>
    </row>
    <row r="366" spans="1:9" ht="15.75" customHeight="1" x14ac:dyDescent="0.25">
      <c r="A366" s="45" t="s">
        <v>184</v>
      </c>
      <c r="B366" s="45" t="s">
        <v>227</v>
      </c>
      <c r="C366" s="45" t="s">
        <v>231</v>
      </c>
      <c r="D366" s="45" t="s">
        <v>217</v>
      </c>
      <c r="E366" s="45" t="s">
        <v>278</v>
      </c>
      <c r="F366" s="45" t="s">
        <v>10</v>
      </c>
      <c r="G366" s="45" t="s">
        <v>41</v>
      </c>
      <c r="H366" s="45"/>
      <c r="I366" s="45" t="s">
        <v>200</v>
      </c>
    </row>
    <row r="367" spans="1:9" ht="15.75" customHeight="1" x14ac:dyDescent="0.25">
      <c r="A367" s="45" t="s">
        <v>184</v>
      </c>
      <c r="B367" s="45" t="s">
        <v>227</v>
      </c>
      <c r="C367" s="45" t="s">
        <v>231</v>
      </c>
      <c r="D367" s="45" t="s">
        <v>217</v>
      </c>
      <c r="E367" s="45" t="s">
        <v>329</v>
      </c>
      <c r="F367" s="45" t="s">
        <v>10</v>
      </c>
      <c r="G367" s="45" t="s">
        <v>41</v>
      </c>
      <c r="H367" s="45"/>
      <c r="I367" s="45" t="s">
        <v>200</v>
      </c>
    </row>
    <row r="368" spans="1:9" ht="15.75" customHeight="1" x14ac:dyDescent="0.25">
      <c r="A368" s="45" t="s">
        <v>184</v>
      </c>
      <c r="B368" s="45" t="s">
        <v>227</v>
      </c>
      <c r="C368" s="45" t="s">
        <v>231</v>
      </c>
      <c r="D368" s="45" t="s">
        <v>217</v>
      </c>
      <c r="E368" s="45" t="s">
        <v>330</v>
      </c>
      <c r="F368" s="45" t="s">
        <v>10</v>
      </c>
      <c r="G368" s="45" t="s">
        <v>41</v>
      </c>
      <c r="H368" s="45"/>
      <c r="I368" s="45" t="s">
        <v>200</v>
      </c>
    </row>
    <row r="369" spans="1:26" ht="15.75" customHeight="1" x14ac:dyDescent="0.25">
      <c r="A369" s="45" t="s">
        <v>184</v>
      </c>
      <c r="B369" s="45" t="s">
        <v>227</v>
      </c>
      <c r="C369" s="45" t="s">
        <v>231</v>
      </c>
      <c r="D369" s="45" t="s">
        <v>217</v>
      </c>
      <c r="E369" s="45" t="s">
        <v>331</v>
      </c>
      <c r="F369" s="45" t="s">
        <v>10</v>
      </c>
      <c r="G369" s="45" t="s">
        <v>39</v>
      </c>
      <c r="H369" s="45" t="s">
        <v>48</v>
      </c>
      <c r="I369" s="45" t="s">
        <v>200</v>
      </c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5.75" customHeight="1" x14ac:dyDescent="0.25">
      <c r="A370" s="45" t="s">
        <v>184</v>
      </c>
      <c r="B370" s="45" t="s">
        <v>227</v>
      </c>
      <c r="C370" s="45" t="s">
        <v>231</v>
      </c>
      <c r="D370" s="45" t="s">
        <v>217</v>
      </c>
      <c r="E370" s="45" t="s">
        <v>331</v>
      </c>
      <c r="F370" s="45" t="s">
        <v>10</v>
      </c>
      <c r="G370" s="45" t="s">
        <v>39</v>
      </c>
      <c r="H370" s="45" t="s">
        <v>49</v>
      </c>
      <c r="I370" s="45" t="s">
        <v>200</v>
      </c>
    </row>
    <row r="371" spans="1:26" ht="15.75" customHeight="1" x14ac:dyDescent="0.25">
      <c r="A371" s="45" t="s">
        <v>184</v>
      </c>
      <c r="B371" s="45" t="s">
        <v>227</v>
      </c>
      <c r="C371" s="45" t="s">
        <v>231</v>
      </c>
      <c r="D371" s="45" t="s">
        <v>217</v>
      </c>
      <c r="E371" s="45" t="s">
        <v>187</v>
      </c>
      <c r="F371" s="45" t="s">
        <v>10</v>
      </c>
      <c r="G371" s="45" t="s">
        <v>38</v>
      </c>
      <c r="H371" s="45" t="s">
        <v>44</v>
      </c>
      <c r="I371" s="45">
        <v>2</v>
      </c>
    </row>
    <row r="372" spans="1:26" ht="15.75" customHeight="1" x14ac:dyDescent="0.25">
      <c r="A372" s="45" t="s">
        <v>184</v>
      </c>
      <c r="B372" s="45" t="s">
        <v>227</v>
      </c>
      <c r="C372" s="45" t="s">
        <v>231</v>
      </c>
      <c r="D372" s="45" t="s">
        <v>217</v>
      </c>
      <c r="E372" s="45" t="s">
        <v>207</v>
      </c>
      <c r="F372" s="45" t="s">
        <v>10</v>
      </c>
      <c r="G372" s="45" t="s">
        <v>38</v>
      </c>
      <c r="H372" s="45" t="s">
        <v>47</v>
      </c>
      <c r="I372" s="45">
        <v>0.5</v>
      </c>
    </row>
    <row r="373" spans="1:26" ht="15.75" customHeight="1" x14ac:dyDescent="0.25">
      <c r="A373" s="45" t="s">
        <v>184</v>
      </c>
      <c r="B373" s="45" t="s">
        <v>227</v>
      </c>
      <c r="C373" s="45" t="s">
        <v>231</v>
      </c>
      <c r="D373" s="45" t="s">
        <v>217</v>
      </c>
      <c r="E373" s="45" t="s">
        <v>188</v>
      </c>
      <c r="F373" s="45" t="s">
        <v>10</v>
      </c>
      <c r="G373" s="45" t="s">
        <v>38</v>
      </c>
      <c r="H373" s="45" t="s">
        <v>44</v>
      </c>
      <c r="I373" s="45">
        <v>6</v>
      </c>
    </row>
    <row r="374" spans="1:26" ht="15.75" customHeight="1" x14ac:dyDescent="0.25">
      <c r="A374" s="45" t="s">
        <v>184</v>
      </c>
      <c r="B374" s="45" t="s">
        <v>227</v>
      </c>
      <c r="C374" s="45" t="s">
        <v>231</v>
      </c>
      <c r="D374" s="45" t="s">
        <v>217</v>
      </c>
      <c r="E374" s="45" t="s">
        <v>188</v>
      </c>
      <c r="F374" s="45" t="s">
        <v>10</v>
      </c>
      <c r="G374" s="45" t="s">
        <v>38</v>
      </c>
      <c r="H374" s="45" t="s">
        <v>46</v>
      </c>
      <c r="I374" s="45">
        <v>0.5</v>
      </c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5.75" customHeight="1" x14ac:dyDescent="0.25">
      <c r="A375" s="45" t="s">
        <v>184</v>
      </c>
      <c r="B375" s="45" t="s">
        <v>227</v>
      </c>
      <c r="C375" s="45" t="s">
        <v>231</v>
      </c>
      <c r="D375" s="45" t="s">
        <v>217</v>
      </c>
      <c r="E375" s="45" t="s">
        <v>188</v>
      </c>
      <c r="F375" s="45" t="s">
        <v>11</v>
      </c>
      <c r="G375" s="45" t="s">
        <v>38</v>
      </c>
      <c r="H375" s="45" t="s">
        <v>44</v>
      </c>
      <c r="I375" s="45" t="s">
        <v>200</v>
      </c>
    </row>
    <row r="376" spans="1:26" ht="15.75" customHeight="1" x14ac:dyDescent="0.25">
      <c r="A376" s="45" t="s">
        <v>184</v>
      </c>
      <c r="B376" s="45" t="s">
        <v>227</v>
      </c>
      <c r="C376" s="45" t="s">
        <v>233</v>
      </c>
      <c r="D376" s="45" t="s">
        <v>217</v>
      </c>
      <c r="E376" s="45" t="s">
        <v>331</v>
      </c>
      <c r="F376" s="45" t="s">
        <v>10</v>
      </c>
      <c r="G376" s="45" t="s">
        <v>39</v>
      </c>
      <c r="H376" s="45" t="s">
        <v>48</v>
      </c>
      <c r="I376" s="45">
        <v>1</v>
      </c>
    </row>
    <row r="377" spans="1:26" ht="15.75" customHeight="1" x14ac:dyDescent="0.25">
      <c r="A377" s="45" t="s">
        <v>184</v>
      </c>
      <c r="B377" s="45" t="s">
        <v>227</v>
      </c>
      <c r="C377" s="45" t="s">
        <v>233</v>
      </c>
      <c r="D377" s="45" t="s">
        <v>217</v>
      </c>
      <c r="E377" s="45" t="s">
        <v>331</v>
      </c>
      <c r="F377" s="45" t="s">
        <v>10</v>
      </c>
      <c r="G377" s="45" t="s">
        <v>39</v>
      </c>
      <c r="H377" s="45" t="s">
        <v>49</v>
      </c>
      <c r="I377" s="45" t="s">
        <v>200</v>
      </c>
    </row>
    <row r="378" spans="1:26" ht="15.75" customHeight="1" x14ac:dyDescent="0.25">
      <c r="A378" s="45" t="s">
        <v>184</v>
      </c>
      <c r="B378" s="45" t="s">
        <v>227</v>
      </c>
      <c r="C378" s="45" t="s">
        <v>233</v>
      </c>
      <c r="D378" s="45" t="s">
        <v>217</v>
      </c>
      <c r="E378" s="45" t="s">
        <v>332</v>
      </c>
      <c r="F378" s="45" t="s">
        <v>10</v>
      </c>
      <c r="G378" s="45" t="s">
        <v>40</v>
      </c>
      <c r="H378" s="45"/>
      <c r="I378" s="45" t="s">
        <v>200</v>
      </c>
    </row>
    <row r="379" spans="1:26" ht="15.75" customHeight="1" x14ac:dyDescent="0.25">
      <c r="A379" s="45" t="s">
        <v>184</v>
      </c>
      <c r="B379" s="45" t="s">
        <v>227</v>
      </c>
      <c r="C379" s="45" t="s">
        <v>233</v>
      </c>
      <c r="D379" s="45" t="s">
        <v>217</v>
      </c>
      <c r="E379" s="45" t="s">
        <v>253</v>
      </c>
      <c r="F379" s="45" t="s">
        <v>10</v>
      </c>
      <c r="G379" s="45" t="s">
        <v>39</v>
      </c>
      <c r="H379" s="45" t="s">
        <v>48</v>
      </c>
      <c r="I379" s="45">
        <v>1</v>
      </c>
    </row>
    <row r="380" spans="1:26" ht="15.75" customHeight="1" x14ac:dyDescent="0.25">
      <c r="A380" s="45" t="s">
        <v>184</v>
      </c>
      <c r="B380" s="45" t="s">
        <v>227</v>
      </c>
      <c r="C380" s="45" t="s">
        <v>233</v>
      </c>
      <c r="D380" s="45" t="s">
        <v>217</v>
      </c>
      <c r="E380" s="45" t="s">
        <v>253</v>
      </c>
      <c r="F380" s="45" t="s">
        <v>10</v>
      </c>
      <c r="G380" s="45" t="s">
        <v>39</v>
      </c>
      <c r="H380" s="45" t="s">
        <v>49</v>
      </c>
      <c r="I380" s="45" t="s">
        <v>200</v>
      </c>
    </row>
    <row r="381" spans="1:26" ht="15.75" customHeight="1" x14ac:dyDescent="0.25">
      <c r="A381" s="45" t="s">
        <v>184</v>
      </c>
      <c r="B381" s="45" t="s">
        <v>227</v>
      </c>
      <c r="C381" s="45" t="s">
        <v>233</v>
      </c>
      <c r="D381" s="45" t="s">
        <v>217</v>
      </c>
      <c r="E381" s="45" t="s">
        <v>312</v>
      </c>
      <c r="F381" s="45" t="s">
        <v>10</v>
      </c>
      <c r="G381" s="45" t="s">
        <v>41</v>
      </c>
      <c r="H381" s="45"/>
      <c r="I381" s="45" t="s">
        <v>200</v>
      </c>
    </row>
    <row r="382" spans="1:26" ht="15.75" customHeight="1" x14ac:dyDescent="0.25">
      <c r="A382" s="45" t="s">
        <v>184</v>
      </c>
      <c r="B382" s="45" t="s">
        <v>227</v>
      </c>
      <c r="C382" s="45" t="s">
        <v>233</v>
      </c>
      <c r="D382" s="45" t="s">
        <v>217</v>
      </c>
      <c r="E382" s="45" t="s">
        <v>278</v>
      </c>
      <c r="F382" s="45" t="s">
        <v>10</v>
      </c>
      <c r="G382" s="45" t="s">
        <v>41</v>
      </c>
      <c r="H382" s="45"/>
      <c r="I382" s="45" t="s">
        <v>200</v>
      </c>
    </row>
    <row r="383" spans="1:26" ht="15.75" customHeight="1" x14ac:dyDescent="0.25">
      <c r="A383" s="45" t="s">
        <v>184</v>
      </c>
      <c r="B383" s="45" t="s">
        <v>227</v>
      </c>
      <c r="C383" s="45" t="s">
        <v>233</v>
      </c>
      <c r="D383" s="45" t="s">
        <v>217</v>
      </c>
      <c r="E383" s="45" t="s">
        <v>263</v>
      </c>
      <c r="F383" s="45" t="s">
        <v>10</v>
      </c>
      <c r="G383" s="45" t="s">
        <v>41</v>
      </c>
      <c r="H383" s="45"/>
      <c r="I383" s="45" t="s">
        <v>200</v>
      </c>
    </row>
    <row r="384" spans="1:26" ht="15.75" customHeight="1" x14ac:dyDescent="0.25">
      <c r="A384" s="45" t="s">
        <v>184</v>
      </c>
      <c r="B384" s="45" t="s">
        <v>227</v>
      </c>
      <c r="C384" s="45" t="s">
        <v>233</v>
      </c>
      <c r="D384" s="45" t="s">
        <v>217</v>
      </c>
      <c r="E384" s="45" t="s">
        <v>267</v>
      </c>
      <c r="F384" s="45" t="s">
        <v>10</v>
      </c>
      <c r="G384" s="45" t="s">
        <v>40</v>
      </c>
      <c r="H384" s="45"/>
      <c r="I384" s="45" t="s">
        <v>200</v>
      </c>
    </row>
    <row r="385" spans="1:9" ht="15.75" customHeight="1" x14ac:dyDescent="0.25">
      <c r="A385" s="45" t="s">
        <v>184</v>
      </c>
      <c r="B385" s="45" t="s">
        <v>227</v>
      </c>
      <c r="C385" s="45" t="s">
        <v>233</v>
      </c>
      <c r="D385" s="45" t="s">
        <v>217</v>
      </c>
      <c r="E385" s="45" t="s">
        <v>298</v>
      </c>
      <c r="F385" s="45" t="s">
        <v>10</v>
      </c>
      <c r="G385" s="45" t="s">
        <v>41</v>
      </c>
      <c r="H385" s="45"/>
      <c r="I385" s="45" t="s">
        <v>200</v>
      </c>
    </row>
    <row r="386" spans="1:9" ht="15.75" customHeight="1" x14ac:dyDescent="0.25">
      <c r="A386" s="45" t="s">
        <v>184</v>
      </c>
      <c r="B386" s="45" t="s">
        <v>227</v>
      </c>
      <c r="C386" s="45" t="s">
        <v>233</v>
      </c>
      <c r="D386" s="45" t="s">
        <v>217</v>
      </c>
      <c r="E386" s="45" t="s">
        <v>254</v>
      </c>
      <c r="F386" s="45" t="s">
        <v>10</v>
      </c>
      <c r="G386" s="45" t="s">
        <v>39</v>
      </c>
      <c r="H386" s="45" t="s">
        <v>48</v>
      </c>
      <c r="I386" s="45">
        <v>28</v>
      </c>
    </row>
    <row r="387" spans="1:9" ht="15.75" customHeight="1" x14ac:dyDescent="0.25">
      <c r="A387" s="45" t="s">
        <v>184</v>
      </c>
      <c r="B387" s="45" t="s">
        <v>227</v>
      </c>
      <c r="C387" s="45" t="s">
        <v>233</v>
      </c>
      <c r="D387" s="45" t="s">
        <v>217</v>
      </c>
      <c r="E387" s="45" t="s">
        <v>254</v>
      </c>
      <c r="F387" s="45" t="s">
        <v>10</v>
      </c>
      <c r="G387" s="45" t="s">
        <v>39</v>
      </c>
      <c r="H387" s="45" t="s">
        <v>49</v>
      </c>
      <c r="I387" s="45">
        <v>5</v>
      </c>
    </row>
    <row r="388" spans="1:9" ht="15.75" customHeight="1" x14ac:dyDescent="0.25">
      <c r="A388" s="45" t="s">
        <v>184</v>
      </c>
      <c r="B388" s="45" t="s">
        <v>227</v>
      </c>
      <c r="C388" s="45" t="s">
        <v>233</v>
      </c>
      <c r="D388" s="45" t="s">
        <v>217</v>
      </c>
      <c r="E388" s="45" t="s">
        <v>304</v>
      </c>
      <c r="F388" s="45" t="s">
        <v>10</v>
      </c>
      <c r="G388" s="45" t="s">
        <v>40</v>
      </c>
      <c r="H388" s="45"/>
      <c r="I388" s="45" t="s">
        <v>200</v>
      </c>
    </row>
    <row r="389" spans="1:9" ht="15.75" customHeight="1" x14ac:dyDescent="0.25">
      <c r="A389" s="45" t="s">
        <v>184</v>
      </c>
      <c r="B389" s="45" t="s">
        <v>227</v>
      </c>
      <c r="C389" s="45" t="s">
        <v>233</v>
      </c>
      <c r="D389" s="45" t="s">
        <v>217</v>
      </c>
      <c r="E389" s="45" t="s">
        <v>266</v>
      </c>
      <c r="F389" s="45" t="s">
        <v>10</v>
      </c>
      <c r="G389" s="45" t="s">
        <v>40</v>
      </c>
      <c r="H389" s="45"/>
      <c r="I389" s="45" t="s">
        <v>200</v>
      </c>
    </row>
    <row r="390" spans="1:9" ht="15.75" customHeight="1" x14ac:dyDescent="0.25">
      <c r="A390" s="45" t="s">
        <v>184</v>
      </c>
      <c r="B390" s="45" t="s">
        <v>227</v>
      </c>
      <c r="C390" s="45" t="s">
        <v>233</v>
      </c>
      <c r="D390" s="45" t="s">
        <v>217</v>
      </c>
      <c r="E390" s="45" t="s">
        <v>289</v>
      </c>
      <c r="F390" s="45" t="s">
        <v>10</v>
      </c>
      <c r="G390" s="45" t="s">
        <v>40</v>
      </c>
      <c r="H390" s="45"/>
      <c r="I390" s="45" t="s">
        <v>200</v>
      </c>
    </row>
    <row r="391" spans="1:9" ht="15.75" customHeight="1" x14ac:dyDescent="0.25">
      <c r="A391" s="45" t="s">
        <v>184</v>
      </c>
      <c r="B391" s="45" t="s">
        <v>227</v>
      </c>
      <c r="C391" s="45" t="s">
        <v>233</v>
      </c>
      <c r="D391" s="45" t="s">
        <v>217</v>
      </c>
      <c r="E391" s="45" t="s">
        <v>259</v>
      </c>
      <c r="F391" s="45" t="s">
        <v>10</v>
      </c>
      <c r="G391" s="45" t="s">
        <v>40</v>
      </c>
      <c r="H391" s="45"/>
      <c r="I391" s="45" t="s">
        <v>200</v>
      </c>
    </row>
    <row r="392" spans="1:9" ht="15.75" customHeight="1" x14ac:dyDescent="0.25">
      <c r="A392" s="45" t="s">
        <v>184</v>
      </c>
      <c r="B392" s="45" t="s">
        <v>227</v>
      </c>
      <c r="C392" s="45" t="s">
        <v>233</v>
      </c>
      <c r="D392" s="45" t="s">
        <v>217</v>
      </c>
      <c r="E392" s="45" t="s">
        <v>281</v>
      </c>
      <c r="F392" s="45" t="s">
        <v>10</v>
      </c>
      <c r="G392" s="45" t="s">
        <v>40</v>
      </c>
      <c r="H392" s="45"/>
      <c r="I392" s="45" t="s">
        <v>200</v>
      </c>
    </row>
    <row r="393" spans="1:9" ht="15.75" customHeight="1" x14ac:dyDescent="0.25">
      <c r="A393" s="45" t="s">
        <v>184</v>
      </c>
      <c r="B393" s="45" t="s">
        <v>227</v>
      </c>
      <c r="C393" s="45" t="s">
        <v>233</v>
      </c>
      <c r="D393" s="45" t="s">
        <v>217</v>
      </c>
      <c r="E393" s="45" t="s">
        <v>303</v>
      </c>
      <c r="F393" s="45" t="s">
        <v>10</v>
      </c>
      <c r="G393" s="45" t="s">
        <v>40</v>
      </c>
      <c r="H393" s="45"/>
      <c r="I393" s="45" t="s">
        <v>200</v>
      </c>
    </row>
    <row r="394" spans="1:9" ht="15.75" customHeight="1" x14ac:dyDescent="0.25">
      <c r="A394" s="45" t="s">
        <v>184</v>
      </c>
      <c r="B394" s="45" t="s">
        <v>227</v>
      </c>
      <c r="C394" s="45" t="s">
        <v>233</v>
      </c>
      <c r="D394" s="45" t="s">
        <v>217</v>
      </c>
      <c r="E394" s="45" t="s">
        <v>314</v>
      </c>
      <c r="F394" s="45" t="s">
        <v>10</v>
      </c>
      <c r="G394" s="45" t="s">
        <v>41</v>
      </c>
      <c r="H394" s="45"/>
      <c r="I394" s="45" t="s">
        <v>200</v>
      </c>
    </row>
    <row r="395" spans="1:9" ht="15.75" customHeight="1" x14ac:dyDescent="0.25">
      <c r="A395" s="45" t="s">
        <v>184</v>
      </c>
      <c r="B395" s="45" t="s">
        <v>227</v>
      </c>
      <c r="C395" s="45" t="s">
        <v>233</v>
      </c>
      <c r="D395" s="45" t="s">
        <v>217</v>
      </c>
      <c r="E395" s="45" t="s">
        <v>320</v>
      </c>
      <c r="F395" s="45"/>
      <c r="G395" s="45" t="s">
        <v>40</v>
      </c>
      <c r="H395" s="45"/>
      <c r="I395" s="45" t="s">
        <v>200</v>
      </c>
    </row>
    <row r="396" spans="1:9" ht="15.75" customHeight="1" x14ac:dyDescent="0.25">
      <c r="A396" s="45" t="s">
        <v>184</v>
      </c>
      <c r="B396" s="45" t="s">
        <v>227</v>
      </c>
      <c r="C396" s="45" t="s">
        <v>233</v>
      </c>
      <c r="D396" s="45" t="s">
        <v>217</v>
      </c>
      <c r="E396" s="45" t="s">
        <v>291</v>
      </c>
      <c r="F396" s="45"/>
      <c r="G396" s="45" t="s">
        <v>40</v>
      </c>
      <c r="H396" s="45"/>
      <c r="I396" s="45" t="s">
        <v>200</v>
      </c>
    </row>
    <row r="397" spans="1:9" ht="15.75" customHeight="1" x14ac:dyDescent="0.25">
      <c r="A397" s="45" t="s">
        <v>184</v>
      </c>
      <c r="B397" s="45" t="s">
        <v>227</v>
      </c>
      <c r="C397" s="45" t="s">
        <v>233</v>
      </c>
      <c r="D397" s="45" t="s">
        <v>217</v>
      </c>
      <c r="E397" s="45" t="s">
        <v>271</v>
      </c>
      <c r="F397" s="45"/>
      <c r="G397" s="45" t="s">
        <v>40</v>
      </c>
      <c r="H397" s="45"/>
      <c r="I397" s="45" t="s">
        <v>200</v>
      </c>
    </row>
    <row r="398" spans="1:9" ht="15.75" customHeight="1" x14ac:dyDescent="0.25">
      <c r="A398" s="45" t="s">
        <v>184</v>
      </c>
      <c r="B398" s="45" t="s">
        <v>227</v>
      </c>
      <c r="C398" s="45" t="s">
        <v>233</v>
      </c>
      <c r="D398" s="45" t="s">
        <v>217</v>
      </c>
      <c r="E398" s="45" t="s">
        <v>187</v>
      </c>
      <c r="F398" s="45" t="s">
        <v>11</v>
      </c>
      <c r="G398" s="45" t="s">
        <v>38</v>
      </c>
      <c r="H398" s="45" t="s">
        <v>44</v>
      </c>
      <c r="I398" s="45" t="s">
        <v>200</v>
      </c>
    </row>
    <row r="399" spans="1:9" ht="15.75" customHeight="1" x14ac:dyDescent="0.25">
      <c r="A399" s="45" t="s">
        <v>184</v>
      </c>
      <c r="B399" s="45" t="s">
        <v>227</v>
      </c>
      <c r="C399" s="45" t="s">
        <v>233</v>
      </c>
      <c r="D399" s="45" t="s">
        <v>217</v>
      </c>
      <c r="E399" s="45" t="s">
        <v>188</v>
      </c>
      <c r="F399" s="45" t="s">
        <v>10</v>
      </c>
      <c r="G399" s="45" t="s">
        <v>38</v>
      </c>
      <c r="H399" s="45" t="s">
        <v>44</v>
      </c>
      <c r="I399" s="45">
        <v>5</v>
      </c>
    </row>
    <row r="400" spans="1:9" ht="15.75" customHeight="1" x14ac:dyDescent="0.25">
      <c r="A400" s="45" t="s">
        <v>184</v>
      </c>
      <c r="B400" s="45" t="s">
        <v>227</v>
      </c>
      <c r="C400" s="45" t="s">
        <v>233</v>
      </c>
      <c r="D400" s="45" t="s">
        <v>217</v>
      </c>
      <c r="E400" s="45" t="s">
        <v>187</v>
      </c>
      <c r="F400" s="45" t="s">
        <v>10</v>
      </c>
      <c r="G400" s="45" t="s">
        <v>38</v>
      </c>
      <c r="H400" s="45" t="s">
        <v>44</v>
      </c>
      <c r="I400" s="45">
        <v>5</v>
      </c>
    </row>
    <row r="401" spans="1:9" ht="15.75" customHeight="1" x14ac:dyDescent="0.25">
      <c r="A401" s="45" t="s">
        <v>184</v>
      </c>
      <c r="B401" s="45" t="s">
        <v>227</v>
      </c>
      <c r="C401" s="45" t="s">
        <v>233</v>
      </c>
      <c r="D401" s="45" t="s">
        <v>217</v>
      </c>
      <c r="E401" s="45" t="s">
        <v>207</v>
      </c>
      <c r="F401" s="45" t="s">
        <v>10</v>
      </c>
      <c r="G401" s="45" t="s">
        <v>38</v>
      </c>
      <c r="H401" s="45" t="s">
        <v>47</v>
      </c>
      <c r="I401" s="45">
        <v>2</v>
      </c>
    </row>
    <row r="402" spans="1:9" ht="15.75" customHeight="1" x14ac:dyDescent="0.25">
      <c r="A402" s="45" t="s">
        <v>184</v>
      </c>
      <c r="B402" s="45" t="s">
        <v>227</v>
      </c>
      <c r="C402" s="45" t="s">
        <v>233</v>
      </c>
      <c r="D402" s="45" t="s">
        <v>217</v>
      </c>
      <c r="E402" s="45" t="s">
        <v>188</v>
      </c>
      <c r="F402" s="45" t="s">
        <v>10</v>
      </c>
      <c r="G402" s="45" t="s">
        <v>38</v>
      </c>
      <c r="H402" s="45" t="s">
        <v>46</v>
      </c>
      <c r="I402" s="45" t="s">
        <v>200</v>
      </c>
    </row>
    <row r="403" spans="1:9" ht="15.75" customHeight="1" x14ac:dyDescent="0.25">
      <c r="A403" s="45" t="s">
        <v>184</v>
      </c>
      <c r="B403" s="45" t="s">
        <v>227</v>
      </c>
      <c r="C403" s="45" t="s">
        <v>234</v>
      </c>
      <c r="D403" s="45" t="s">
        <v>217</v>
      </c>
      <c r="E403" s="45" t="s">
        <v>254</v>
      </c>
      <c r="F403" s="45" t="s">
        <v>10</v>
      </c>
      <c r="G403" s="45" t="s">
        <v>39</v>
      </c>
      <c r="H403" s="45" t="s">
        <v>48</v>
      </c>
      <c r="I403" s="45">
        <v>50</v>
      </c>
    </row>
    <row r="404" spans="1:9" ht="15.75" customHeight="1" x14ac:dyDescent="0.25">
      <c r="A404" s="45" t="s">
        <v>184</v>
      </c>
      <c r="B404" s="45" t="s">
        <v>227</v>
      </c>
      <c r="C404" s="45" t="s">
        <v>234</v>
      </c>
      <c r="D404" s="45" t="s">
        <v>217</v>
      </c>
      <c r="E404" s="45" t="s">
        <v>254</v>
      </c>
      <c r="F404" s="45" t="s">
        <v>10</v>
      </c>
      <c r="G404" s="45" t="s">
        <v>39</v>
      </c>
      <c r="H404" s="45" t="s">
        <v>49</v>
      </c>
      <c r="I404" s="45">
        <v>20</v>
      </c>
    </row>
    <row r="405" spans="1:9" ht="15.75" customHeight="1" x14ac:dyDescent="0.25">
      <c r="A405" s="45" t="s">
        <v>184</v>
      </c>
      <c r="B405" s="45" t="s">
        <v>227</v>
      </c>
      <c r="C405" s="45" t="s">
        <v>234</v>
      </c>
      <c r="D405" s="45" t="s">
        <v>217</v>
      </c>
      <c r="E405" s="45" t="s">
        <v>266</v>
      </c>
      <c r="F405" s="45" t="s">
        <v>10</v>
      </c>
      <c r="G405" s="45" t="s">
        <v>40</v>
      </c>
      <c r="H405" s="45"/>
      <c r="I405" s="45" t="s">
        <v>200</v>
      </c>
    </row>
    <row r="406" spans="1:9" ht="15.75" customHeight="1" x14ac:dyDescent="0.25">
      <c r="A406" s="45" t="s">
        <v>184</v>
      </c>
      <c r="B406" s="45" t="s">
        <v>227</v>
      </c>
      <c r="C406" s="45" t="s">
        <v>234</v>
      </c>
      <c r="D406" s="45" t="s">
        <v>217</v>
      </c>
      <c r="E406" s="45" t="s">
        <v>271</v>
      </c>
      <c r="F406" s="45" t="s">
        <v>10</v>
      </c>
      <c r="G406" s="45" t="s">
        <v>40</v>
      </c>
      <c r="H406" s="45"/>
      <c r="I406" s="45" t="s">
        <v>200</v>
      </c>
    </row>
    <row r="407" spans="1:9" ht="15.75" customHeight="1" x14ac:dyDescent="0.25">
      <c r="A407" s="45" t="s">
        <v>184</v>
      </c>
      <c r="B407" s="45" t="s">
        <v>227</v>
      </c>
      <c r="C407" s="45" t="s">
        <v>234</v>
      </c>
      <c r="D407" s="45" t="s">
        <v>217</v>
      </c>
      <c r="E407" s="45" t="s">
        <v>263</v>
      </c>
      <c r="F407" s="45" t="s">
        <v>10</v>
      </c>
      <c r="G407" s="45" t="s">
        <v>40</v>
      </c>
      <c r="H407" s="45"/>
      <c r="I407" s="45" t="s">
        <v>200</v>
      </c>
    </row>
    <row r="408" spans="1:9" ht="15.75" customHeight="1" x14ac:dyDescent="0.25">
      <c r="A408" s="45" t="s">
        <v>184</v>
      </c>
      <c r="B408" s="45" t="s">
        <v>227</v>
      </c>
      <c r="C408" s="45" t="s">
        <v>234</v>
      </c>
      <c r="D408" s="45" t="s">
        <v>217</v>
      </c>
      <c r="E408" s="45" t="s">
        <v>268</v>
      </c>
      <c r="F408" s="45" t="s">
        <v>10</v>
      </c>
      <c r="G408" s="45" t="s">
        <v>40</v>
      </c>
      <c r="H408" s="45"/>
      <c r="I408" s="45" t="s">
        <v>200</v>
      </c>
    </row>
    <row r="409" spans="1:9" ht="15.75" customHeight="1" x14ac:dyDescent="0.25">
      <c r="A409" s="45" t="s">
        <v>184</v>
      </c>
      <c r="B409" s="45" t="s">
        <v>227</v>
      </c>
      <c r="C409" s="45" t="s">
        <v>234</v>
      </c>
      <c r="D409" s="45" t="s">
        <v>217</v>
      </c>
      <c r="E409" s="45" t="s">
        <v>259</v>
      </c>
      <c r="F409" s="45" t="s">
        <v>10</v>
      </c>
      <c r="G409" s="45" t="s">
        <v>40</v>
      </c>
      <c r="H409" s="45"/>
      <c r="I409" s="45" t="s">
        <v>200</v>
      </c>
    </row>
    <row r="410" spans="1:9" ht="15.75" customHeight="1" x14ac:dyDescent="0.25">
      <c r="A410" s="45" t="s">
        <v>184</v>
      </c>
      <c r="B410" s="45" t="s">
        <v>227</v>
      </c>
      <c r="C410" s="45" t="s">
        <v>234</v>
      </c>
      <c r="D410" s="45" t="s">
        <v>217</v>
      </c>
      <c r="E410" s="45" t="s">
        <v>290</v>
      </c>
      <c r="F410" s="45" t="s">
        <v>10</v>
      </c>
      <c r="G410" s="45" t="s">
        <v>40</v>
      </c>
      <c r="H410" s="45"/>
      <c r="I410" s="45" t="s">
        <v>200</v>
      </c>
    </row>
    <row r="411" spans="1:9" ht="15.75" customHeight="1" x14ac:dyDescent="0.25">
      <c r="A411" s="45" t="s">
        <v>184</v>
      </c>
      <c r="B411" s="45" t="s">
        <v>227</v>
      </c>
      <c r="C411" s="45" t="s">
        <v>234</v>
      </c>
      <c r="D411" s="45" t="s">
        <v>217</v>
      </c>
      <c r="E411" s="45" t="s">
        <v>328</v>
      </c>
      <c r="F411" s="45" t="s">
        <v>10</v>
      </c>
      <c r="G411" s="45" t="s">
        <v>40</v>
      </c>
      <c r="H411" s="45"/>
      <c r="I411" s="45" t="s">
        <v>200</v>
      </c>
    </row>
    <row r="412" spans="1:9" ht="15.75" customHeight="1" x14ac:dyDescent="0.25">
      <c r="A412" s="45" t="s">
        <v>184</v>
      </c>
      <c r="B412" s="45" t="s">
        <v>227</v>
      </c>
      <c r="C412" s="45" t="s">
        <v>234</v>
      </c>
      <c r="D412" s="45" t="s">
        <v>217</v>
      </c>
      <c r="E412" s="45" t="s">
        <v>253</v>
      </c>
      <c r="F412" s="45" t="s">
        <v>10</v>
      </c>
      <c r="G412" s="45" t="s">
        <v>39</v>
      </c>
      <c r="H412" s="45" t="s">
        <v>48</v>
      </c>
      <c r="I412" s="45">
        <v>2</v>
      </c>
    </row>
    <row r="413" spans="1:9" ht="15.75" customHeight="1" x14ac:dyDescent="0.25">
      <c r="A413" s="45" t="s">
        <v>184</v>
      </c>
      <c r="B413" s="45" t="s">
        <v>227</v>
      </c>
      <c r="C413" s="45" t="s">
        <v>234</v>
      </c>
      <c r="D413" s="45" t="s">
        <v>217</v>
      </c>
      <c r="E413" s="45" t="s">
        <v>253</v>
      </c>
      <c r="F413" s="45" t="s">
        <v>10</v>
      </c>
      <c r="G413" s="45" t="s">
        <v>39</v>
      </c>
      <c r="H413" s="45" t="s">
        <v>49</v>
      </c>
      <c r="I413" s="45">
        <v>1.5</v>
      </c>
    </row>
    <row r="414" spans="1:9" ht="15.75" customHeight="1" x14ac:dyDescent="0.25">
      <c r="A414" s="45" t="s">
        <v>184</v>
      </c>
      <c r="B414" s="45" t="s">
        <v>227</v>
      </c>
      <c r="C414" s="45" t="s">
        <v>234</v>
      </c>
      <c r="D414" s="45" t="s">
        <v>217</v>
      </c>
      <c r="E414" s="45" t="s">
        <v>289</v>
      </c>
      <c r="F414" s="45" t="s">
        <v>10</v>
      </c>
      <c r="G414" s="45" t="s">
        <v>40</v>
      </c>
      <c r="H414" s="45"/>
      <c r="I414" s="45" t="s">
        <v>200</v>
      </c>
    </row>
    <row r="415" spans="1:9" ht="15.75" customHeight="1" x14ac:dyDescent="0.25">
      <c r="A415" s="45" t="s">
        <v>184</v>
      </c>
      <c r="B415" s="45" t="s">
        <v>227</v>
      </c>
      <c r="C415" s="45" t="s">
        <v>234</v>
      </c>
      <c r="D415" s="45" t="s">
        <v>217</v>
      </c>
      <c r="E415" s="45" t="s">
        <v>304</v>
      </c>
      <c r="F415" s="45" t="s">
        <v>10</v>
      </c>
      <c r="G415" s="45" t="s">
        <v>40</v>
      </c>
      <c r="H415" s="45"/>
      <c r="I415" s="45" t="s">
        <v>200</v>
      </c>
    </row>
    <row r="416" spans="1:9" ht="15.75" customHeight="1" x14ac:dyDescent="0.25">
      <c r="A416" s="45" t="s">
        <v>184</v>
      </c>
      <c r="B416" s="45" t="s">
        <v>227</v>
      </c>
      <c r="C416" s="45" t="s">
        <v>234</v>
      </c>
      <c r="D416" s="45" t="s">
        <v>217</v>
      </c>
      <c r="E416" s="45" t="s">
        <v>281</v>
      </c>
      <c r="F416" s="45" t="s">
        <v>10</v>
      </c>
      <c r="G416" s="45" t="s">
        <v>40</v>
      </c>
      <c r="H416" s="45"/>
      <c r="I416" s="45" t="s">
        <v>200</v>
      </c>
    </row>
    <row r="417" spans="1:9" ht="15.75" customHeight="1" x14ac:dyDescent="0.25">
      <c r="A417" s="45" t="s">
        <v>184</v>
      </c>
      <c r="B417" s="45" t="s">
        <v>227</v>
      </c>
      <c r="C417" s="45" t="s">
        <v>234</v>
      </c>
      <c r="D417" s="45" t="s">
        <v>217</v>
      </c>
      <c r="E417" s="45" t="s">
        <v>313</v>
      </c>
      <c r="F417" s="45" t="s">
        <v>10</v>
      </c>
      <c r="G417" s="45" t="s">
        <v>41</v>
      </c>
      <c r="H417" s="45"/>
      <c r="I417" s="45" t="s">
        <v>200</v>
      </c>
    </row>
    <row r="418" spans="1:9" ht="15.75" customHeight="1" x14ac:dyDescent="0.25">
      <c r="A418" s="45" t="s">
        <v>184</v>
      </c>
      <c r="B418" s="45" t="s">
        <v>227</v>
      </c>
      <c r="C418" s="45" t="s">
        <v>234</v>
      </c>
      <c r="D418" s="45" t="s">
        <v>217</v>
      </c>
      <c r="E418" s="45" t="s">
        <v>309</v>
      </c>
      <c r="F418" s="45" t="s">
        <v>10</v>
      </c>
      <c r="G418" s="45" t="s">
        <v>40</v>
      </c>
      <c r="H418" s="45"/>
      <c r="I418" s="45" t="s">
        <v>200</v>
      </c>
    </row>
    <row r="419" spans="1:9" ht="15.75" customHeight="1" x14ac:dyDescent="0.25">
      <c r="A419" s="45" t="s">
        <v>184</v>
      </c>
      <c r="B419" s="45" t="s">
        <v>227</v>
      </c>
      <c r="C419" s="45" t="s">
        <v>234</v>
      </c>
      <c r="D419" s="45" t="s">
        <v>217</v>
      </c>
      <c r="E419" s="45" t="s">
        <v>270</v>
      </c>
      <c r="F419" s="45" t="s">
        <v>10</v>
      </c>
      <c r="G419" s="45" t="s">
        <v>40</v>
      </c>
      <c r="H419" s="45"/>
      <c r="I419" s="45" t="s">
        <v>200</v>
      </c>
    </row>
    <row r="420" spans="1:9" ht="15.75" customHeight="1" x14ac:dyDescent="0.25">
      <c r="A420" s="45" t="s">
        <v>184</v>
      </c>
      <c r="B420" s="45" t="s">
        <v>227</v>
      </c>
      <c r="C420" s="45" t="s">
        <v>234</v>
      </c>
      <c r="D420" s="45" t="s">
        <v>217</v>
      </c>
      <c r="E420" s="45" t="s">
        <v>320</v>
      </c>
      <c r="F420" s="45" t="s">
        <v>10</v>
      </c>
      <c r="G420" s="45" t="s">
        <v>40</v>
      </c>
      <c r="H420" s="45"/>
      <c r="I420" s="45" t="s">
        <v>200</v>
      </c>
    </row>
    <row r="421" spans="1:9" ht="15.75" customHeight="1" x14ac:dyDescent="0.25">
      <c r="A421" s="45" t="s">
        <v>184</v>
      </c>
      <c r="B421" s="45" t="s">
        <v>227</v>
      </c>
      <c r="C421" s="45" t="s">
        <v>234</v>
      </c>
      <c r="D421" s="45" t="s">
        <v>217</v>
      </c>
      <c r="E421" s="45" t="s">
        <v>300</v>
      </c>
      <c r="F421" s="45" t="s">
        <v>10</v>
      </c>
      <c r="G421" s="45" t="s">
        <v>38</v>
      </c>
      <c r="H421" s="45" t="s">
        <v>46</v>
      </c>
      <c r="I421" s="45" t="s">
        <v>200</v>
      </c>
    </row>
    <row r="422" spans="1:9" ht="15.75" customHeight="1" x14ac:dyDescent="0.25">
      <c r="A422" s="45" t="s">
        <v>184</v>
      </c>
      <c r="B422" s="45" t="s">
        <v>227</v>
      </c>
      <c r="C422" s="45" t="s">
        <v>234</v>
      </c>
      <c r="D422" s="45" t="s">
        <v>217</v>
      </c>
      <c r="E422" s="45" t="s">
        <v>283</v>
      </c>
      <c r="F422" s="45" t="s">
        <v>10</v>
      </c>
      <c r="G422" s="45" t="s">
        <v>40</v>
      </c>
      <c r="H422" s="45"/>
      <c r="I422" s="45" t="s">
        <v>200</v>
      </c>
    </row>
    <row r="423" spans="1:9" ht="15.75" customHeight="1" x14ac:dyDescent="0.25">
      <c r="A423" s="45" t="s">
        <v>184</v>
      </c>
      <c r="B423" s="45" t="s">
        <v>227</v>
      </c>
      <c r="C423" s="45" t="s">
        <v>234</v>
      </c>
      <c r="D423" s="45" t="s">
        <v>217</v>
      </c>
      <c r="E423" s="45" t="s">
        <v>303</v>
      </c>
      <c r="F423" s="45" t="s">
        <v>10</v>
      </c>
      <c r="G423" s="45" t="s">
        <v>40</v>
      </c>
      <c r="H423" s="45"/>
      <c r="I423" s="45" t="s">
        <v>200</v>
      </c>
    </row>
    <row r="424" spans="1:9" ht="15.75" customHeight="1" x14ac:dyDescent="0.25">
      <c r="A424" s="45" t="s">
        <v>184</v>
      </c>
      <c r="B424" s="45" t="s">
        <v>227</v>
      </c>
      <c r="C424" s="45" t="s">
        <v>234</v>
      </c>
      <c r="D424" s="45" t="s">
        <v>217</v>
      </c>
      <c r="E424" s="45" t="s">
        <v>187</v>
      </c>
      <c r="F424" s="45" t="s">
        <v>11</v>
      </c>
      <c r="G424" s="45" t="s">
        <v>38</v>
      </c>
      <c r="H424" s="45" t="s">
        <v>44</v>
      </c>
      <c r="I424" s="45">
        <v>0.5</v>
      </c>
    </row>
    <row r="425" spans="1:9" ht="15.75" customHeight="1" x14ac:dyDescent="0.25">
      <c r="A425" s="45" t="s">
        <v>184</v>
      </c>
      <c r="B425" s="45" t="s">
        <v>227</v>
      </c>
      <c r="C425" s="45" t="s">
        <v>234</v>
      </c>
      <c r="D425" s="45" t="s">
        <v>217</v>
      </c>
      <c r="E425" s="45" t="s">
        <v>207</v>
      </c>
      <c r="F425" s="45" t="s">
        <v>11</v>
      </c>
      <c r="G425" s="45" t="s">
        <v>38</v>
      </c>
      <c r="H425" s="45" t="s">
        <v>44</v>
      </c>
      <c r="I425" s="45">
        <v>0.5</v>
      </c>
    </row>
    <row r="426" spans="1:9" ht="15.75" customHeight="1" x14ac:dyDescent="0.25">
      <c r="A426" s="45" t="s">
        <v>184</v>
      </c>
      <c r="B426" s="45" t="s">
        <v>227</v>
      </c>
      <c r="C426" s="45" t="s">
        <v>234</v>
      </c>
      <c r="D426" s="45" t="s">
        <v>217</v>
      </c>
      <c r="E426" s="45" t="s">
        <v>207</v>
      </c>
      <c r="F426" s="45" t="s">
        <v>10</v>
      </c>
      <c r="G426" s="45" t="s">
        <v>38</v>
      </c>
      <c r="H426" s="45" t="s">
        <v>47</v>
      </c>
      <c r="I426" s="45">
        <v>5</v>
      </c>
    </row>
    <row r="427" spans="1:9" ht="15.75" customHeight="1" x14ac:dyDescent="0.25">
      <c r="A427" s="45" t="s">
        <v>184</v>
      </c>
      <c r="B427" s="45" t="s">
        <v>227</v>
      </c>
      <c r="C427" s="45" t="s">
        <v>234</v>
      </c>
      <c r="D427" s="45" t="s">
        <v>217</v>
      </c>
      <c r="E427" s="45" t="s">
        <v>207</v>
      </c>
      <c r="F427" s="45" t="s">
        <v>10</v>
      </c>
      <c r="G427" s="45" t="s">
        <v>38</v>
      </c>
      <c r="H427" s="45" t="s">
        <v>44</v>
      </c>
      <c r="I427" s="45">
        <v>5</v>
      </c>
    </row>
    <row r="428" spans="1:9" ht="15.75" customHeight="1" x14ac:dyDescent="0.25">
      <c r="A428" s="45" t="s">
        <v>184</v>
      </c>
      <c r="B428" s="45" t="s">
        <v>227</v>
      </c>
      <c r="C428" s="45" t="s">
        <v>234</v>
      </c>
      <c r="D428" s="45" t="s">
        <v>217</v>
      </c>
      <c r="E428" s="45" t="s">
        <v>207</v>
      </c>
      <c r="F428" s="45" t="s">
        <v>10</v>
      </c>
      <c r="G428" s="45" t="s">
        <v>38</v>
      </c>
      <c r="H428" s="45" t="s">
        <v>46</v>
      </c>
      <c r="I428" s="45" t="s">
        <v>200</v>
      </c>
    </row>
    <row r="429" spans="1:9" ht="15.75" customHeight="1" x14ac:dyDescent="0.25">
      <c r="A429" s="45" t="s">
        <v>184</v>
      </c>
      <c r="B429" s="45" t="s">
        <v>227</v>
      </c>
      <c r="C429" s="45" t="s">
        <v>234</v>
      </c>
      <c r="D429" s="45" t="s">
        <v>217</v>
      </c>
      <c r="E429" s="45" t="s">
        <v>188</v>
      </c>
      <c r="F429" s="45" t="s">
        <v>10</v>
      </c>
      <c r="G429" s="45" t="s">
        <v>38</v>
      </c>
      <c r="H429" s="45" t="s">
        <v>44</v>
      </c>
      <c r="I429" s="45">
        <v>5</v>
      </c>
    </row>
    <row r="430" spans="1:9" ht="15.75" customHeight="1" x14ac:dyDescent="0.25">
      <c r="A430" s="45" t="s">
        <v>184</v>
      </c>
      <c r="B430" s="45" t="s">
        <v>227</v>
      </c>
      <c r="C430" s="45" t="s">
        <v>235</v>
      </c>
      <c r="D430" s="45" t="s">
        <v>217</v>
      </c>
      <c r="E430" s="45" t="s">
        <v>254</v>
      </c>
      <c r="F430" s="45" t="s">
        <v>10</v>
      </c>
      <c r="G430" s="45" t="s">
        <v>39</v>
      </c>
      <c r="H430" s="45" t="s">
        <v>48</v>
      </c>
      <c r="I430" s="45">
        <v>70</v>
      </c>
    </row>
    <row r="431" spans="1:9" ht="15.75" customHeight="1" x14ac:dyDescent="0.25">
      <c r="A431" s="45" t="s">
        <v>184</v>
      </c>
      <c r="B431" s="45" t="s">
        <v>227</v>
      </c>
      <c r="C431" s="45" t="s">
        <v>235</v>
      </c>
      <c r="D431" s="45" t="s">
        <v>217</v>
      </c>
      <c r="E431" s="45" t="s">
        <v>254</v>
      </c>
      <c r="F431" s="45" t="s">
        <v>10</v>
      </c>
      <c r="G431" s="45" t="s">
        <v>39</v>
      </c>
      <c r="H431" s="45" t="s">
        <v>49</v>
      </c>
      <c r="I431" s="45">
        <v>30</v>
      </c>
    </row>
    <row r="432" spans="1:9" ht="15.75" customHeight="1" x14ac:dyDescent="0.25">
      <c r="A432" s="45" t="s">
        <v>184</v>
      </c>
      <c r="B432" s="45" t="s">
        <v>227</v>
      </c>
      <c r="C432" s="45" t="s">
        <v>235</v>
      </c>
      <c r="D432" s="45" t="s">
        <v>217</v>
      </c>
      <c r="E432" s="45" t="s">
        <v>266</v>
      </c>
      <c r="F432" s="45" t="s">
        <v>10</v>
      </c>
      <c r="G432" s="45" t="s">
        <v>40</v>
      </c>
      <c r="H432" s="45"/>
      <c r="I432" s="45" t="s">
        <v>200</v>
      </c>
    </row>
    <row r="433" spans="1:9" ht="15.75" customHeight="1" x14ac:dyDescent="0.25">
      <c r="A433" s="45" t="s">
        <v>184</v>
      </c>
      <c r="B433" s="45" t="s">
        <v>227</v>
      </c>
      <c r="C433" s="45" t="s">
        <v>235</v>
      </c>
      <c r="D433" s="45" t="s">
        <v>217</v>
      </c>
      <c r="E433" s="45" t="s">
        <v>312</v>
      </c>
      <c r="F433" s="45" t="s">
        <v>10</v>
      </c>
      <c r="G433" s="45" t="s">
        <v>41</v>
      </c>
      <c r="H433" s="45"/>
      <c r="I433" s="45" t="s">
        <v>200</v>
      </c>
    </row>
    <row r="434" spans="1:9" ht="15.75" customHeight="1" x14ac:dyDescent="0.25">
      <c r="A434" s="45" t="s">
        <v>184</v>
      </c>
      <c r="B434" s="45" t="s">
        <v>227</v>
      </c>
      <c r="C434" s="45" t="s">
        <v>235</v>
      </c>
      <c r="D434" s="45" t="s">
        <v>217</v>
      </c>
      <c r="E434" s="45" t="s">
        <v>253</v>
      </c>
      <c r="F434" s="45" t="s">
        <v>10</v>
      </c>
      <c r="G434" s="45" t="s">
        <v>39</v>
      </c>
      <c r="H434" s="45" t="s">
        <v>48</v>
      </c>
      <c r="I434" s="45">
        <v>0.5</v>
      </c>
    </row>
    <row r="435" spans="1:9" ht="15.75" customHeight="1" x14ac:dyDescent="0.25">
      <c r="A435" s="45" t="s">
        <v>184</v>
      </c>
      <c r="B435" s="45" t="s">
        <v>227</v>
      </c>
      <c r="C435" s="45" t="s">
        <v>235</v>
      </c>
      <c r="D435" s="45" t="s">
        <v>217</v>
      </c>
      <c r="E435" s="45" t="s">
        <v>253</v>
      </c>
      <c r="F435" s="45" t="s">
        <v>10</v>
      </c>
      <c r="G435" s="45" t="s">
        <v>39</v>
      </c>
      <c r="H435" s="45" t="s">
        <v>49</v>
      </c>
      <c r="I435" s="45">
        <v>0.5</v>
      </c>
    </row>
    <row r="436" spans="1:9" ht="15.75" customHeight="1" x14ac:dyDescent="0.25">
      <c r="A436" s="45" t="s">
        <v>184</v>
      </c>
      <c r="B436" s="45" t="s">
        <v>227</v>
      </c>
      <c r="C436" s="45" t="s">
        <v>235</v>
      </c>
      <c r="D436" s="45" t="s">
        <v>217</v>
      </c>
      <c r="E436" s="45" t="s">
        <v>304</v>
      </c>
      <c r="F436" s="45" t="s">
        <v>10</v>
      </c>
      <c r="G436" s="45" t="s">
        <v>40</v>
      </c>
      <c r="H436" s="45"/>
      <c r="I436" s="45" t="s">
        <v>200</v>
      </c>
    </row>
    <row r="437" spans="1:9" ht="15.75" customHeight="1" x14ac:dyDescent="0.25">
      <c r="A437" s="45" t="s">
        <v>184</v>
      </c>
      <c r="B437" s="45" t="s">
        <v>227</v>
      </c>
      <c r="C437" s="45" t="s">
        <v>235</v>
      </c>
      <c r="D437" s="45" t="s">
        <v>217</v>
      </c>
      <c r="E437" s="45" t="s">
        <v>263</v>
      </c>
      <c r="F437" s="45" t="s">
        <v>10</v>
      </c>
      <c r="G437" s="45" t="s">
        <v>41</v>
      </c>
      <c r="H437" s="45"/>
      <c r="I437" s="45" t="s">
        <v>200</v>
      </c>
    </row>
    <row r="438" spans="1:9" ht="15.75" customHeight="1" x14ac:dyDescent="0.25">
      <c r="A438" s="45" t="s">
        <v>184</v>
      </c>
      <c r="B438" s="45" t="s">
        <v>227</v>
      </c>
      <c r="C438" s="45" t="s">
        <v>235</v>
      </c>
      <c r="D438" s="45" t="s">
        <v>217</v>
      </c>
      <c r="E438" s="45" t="s">
        <v>317</v>
      </c>
      <c r="F438" s="45" t="s">
        <v>10</v>
      </c>
      <c r="G438" s="45" t="s">
        <v>41</v>
      </c>
      <c r="H438" s="45"/>
      <c r="I438" s="45" t="s">
        <v>200</v>
      </c>
    </row>
    <row r="439" spans="1:9" ht="15.75" customHeight="1" x14ac:dyDescent="0.25">
      <c r="A439" s="45" t="s">
        <v>184</v>
      </c>
      <c r="B439" s="45" t="s">
        <v>227</v>
      </c>
      <c r="C439" s="45" t="s">
        <v>235</v>
      </c>
      <c r="D439" s="45" t="s">
        <v>217</v>
      </c>
      <c r="E439" s="45" t="s">
        <v>314</v>
      </c>
      <c r="F439" s="45" t="s">
        <v>10</v>
      </c>
      <c r="G439" s="45" t="s">
        <v>41</v>
      </c>
      <c r="H439" s="45"/>
      <c r="I439" s="45" t="s">
        <v>200</v>
      </c>
    </row>
    <row r="440" spans="1:9" ht="15.75" customHeight="1" x14ac:dyDescent="0.25">
      <c r="A440" s="45" t="s">
        <v>184</v>
      </c>
      <c r="B440" s="45" t="s">
        <v>227</v>
      </c>
      <c r="C440" s="45" t="s">
        <v>235</v>
      </c>
      <c r="D440" s="45" t="s">
        <v>217</v>
      </c>
      <c r="E440" s="45" t="s">
        <v>281</v>
      </c>
      <c r="F440" s="45" t="s">
        <v>10</v>
      </c>
      <c r="G440" s="45" t="s">
        <v>40</v>
      </c>
      <c r="H440" s="45"/>
      <c r="I440" s="45" t="s">
        <v>200</v>
      </c>
    </row>
    <row r="441" spans="1:9" ht="15.75" customHeight="1" x14ac:dyDescent="0.25">
      <c r="A441" s="45" t="s">
        <v>184</v>
      </c>
      <c r="B441" s="45" t="s">
        <v>227</v>
      </c>
      <c r="C441" s="45" t="s">
        <v>235</v>
      </c>
      <c r="D441" s="45" t="s">
        <v>217</v>
      </c>
      <c r="E441" s="45" t="s">
        <v>303</v>
      </c>
      <c r="F441" s="45" t="s">
        <v>10</v>
      </c>
      <c r="G441" s="45" t="s">
        <v>40</v>
      </c>
      <c r="H441" s="45"/>
      <c r="I441" s="45" t="s">
        <v>200</v>
      </c>
    </row>
    <row r="442" spans="1:9" ht="15.75" customHeight="1" x14ac:dyDescent="0.25">
      <c r="A442" s="45" t="s">
        <v>184</v>
      </c>
      <c r="B442" s="45" t="s">
        <v>227</v>
      </c>
      <c r="C442" s="45" t="s">
        <v>235</v>
      </c>
      <c r="D442" s="45" t="s">
        <v>217</v>
      </c>
      <c r="E442" s="45" t="s">
        <v>268</v>
      </c>
      <c r="F442" s="45" t="s">
        <v>10</v>
      </c>
      <c r="G442" s="45" t="s">
        <v>41</v>
      </c>
      <c r="H442" s="45"/>
      <c r="I442" s="45" t="s">
        <v>200</v>
      </c>
    </row>
    <row r="443" spans="1:9" ht="15.75" customHeight="1" x14ac:dyDescent="0.25">
      <c r="A443" s="45" t="s">
        <v>184</v>
      </c>
      <c r="B443" s="45" t="s">
        <v>227</v>
      </c>
      <c r="C443" s="45" t="s">
        <v>235</v>
      </c>
      <c r="D443" s="45" t="s">
        <v>217</v>
      </c>
      <c r="E443" s="45" t="s">
        <v>271</v>
      </c>
      <c r="F443" s="45" t="s">
        <v>10</v>
      </c>
      <c r="G443" s="45" t="s">
        <v>40</v>
      </c>
      <c r="H443" s="45"/>
      <c r="I443" s="45" t="s">
        <v>200</v>
      </c>
    </row>
    <row r="444" spans="1:9" ht="15.75" customHeight="1" x14ac:dyDescent="0.25">
      <c r="A444" s="45" t="s">
        <v>184</v>
      </c>
      <c r="B444" s="45" t="s">
        <v>227</v>
      </c>
      <c r="C444" s="45" t="s">
        <v>235</v>
      </c>
      <c r="D444" s="45" t="s">
        <v>217</v>
      </c>
      <c r="E444" s="45" t="s">
        <v>333</v>
      </c>
      <c r="F444" s="45" t="s">
        <v>10</v>
      </c>
      <c r="G444" s="45" t="s">
        <v>40</v>
      </c>
      <c r="H444" s="45"/>
      <c r="I444" s="45" t="s">
        <v>200</v>
      </c>
    </row>
    <row r="445" spans="1:9" ht="15.75" customHeight="1" x14ac:dyDescent="0.25">
      <c r="A445" s="45" t="s">
        <v>184</v>
      </c>
      <c r="B445" s="45" t="s">
        <v>227</v>
      </c>
      <c r="C445" s="45" t="s">
        <v>235</v>
      </c>
      <c r="D445" s="45" t="s">
        <v>217</v>
      </c>
      <c r="E445" s="45" t="s">
        <v>308</v>
      </c>
      <c r="F445" s="45" t="s">
        <v>10</v>
      </c>
      <c r="G445" s="45" t="s">
        <v>40</v>
      </c>
      <c r="H445" s="45"/>
      <c r="I445" s="45" t="s">
        <v>200</v>
      </c>
    </row>
    <row r="446" spans="1:9" ht="15.75" customHeight="1" x14ac:dyDescent="0.25">
      <c r="A446" s="45" t="s">
        <v>184</v>
      </c>
      <c r="B446" s="45" t="s">
        <v>227</v>
      </c>
      <c r="C446" s="45" t="s">
        <v>235</v>
      </c>
      <c r="D446" s="45" t="s">
        <v>217</v>
      </c>
      <c r="E446" s="45" t="s">
        <v>328</v>
      </c>
      <c r="F446" s="45" t="s">
        <v>10</v>
      </c>
      <c r="G446" s="45" t="s">
        <v>40</v>
      </c>
      <c r="H446" s="45"/>
      <c r="I446" s="45" t="s">
        <v>200</v>
      </c>
    </row>
    <row r="447" spans="1:9" ht="15.75" customHeight="1" x14ac:dyDescent="0.25">
      <c r="A447" s="45" t="s">
        <v>184</v>
      </c>
      <c r="B447" s="45" t="s">
        <v>227</v>
      </c>
      <c r="C447" s="45" t="s">
        <v>235</v>
      </c>
      <c r="D447" s="45" t="s">
        <v>217</v>
      </c>
      <c r="E447" s="45" t="s">
        <v>275</v>
      </c>
      <c r="F447" s="45" t="s">
        <v>10</v>
      </c>
      <c r="G447" s="45" t="s">
        <v>40</v>
      </c>
      <c r="H447" s="45"/>
      <c r="I447" s="45" t="s">
        <v>200</v>
      </c>
    </row>
    <row r="448" spans="1:9" ht="15.75" customHeight="1" x14ac:dyDescent="0.25">
      <c r="A448" s="45" t="s">
        <v>184</v>
      </c>
      <c r="B448" s="45" t="s">
        <v>227</v>
      </c>
      <c r="C448" s="45" t="s">
        <v>235</v>
      </c>
      <c r="D448" s="45" t="s">
        <v>217</v>
      </c>
      <c r="E448" s="45" t="s">
        <v>277</v>
      </c>
      <c r="F448" s="45" t="s">
        <v>10</v>
      </c>
      <c r="G448" s="45" t="s">
        <v>41</v>
      </c>
      <c r="H448" s="45"/>
      <c r="I448" s="45" t="s">
        <v>200</v>
      </c>
    </row>
    <row r="449" spans="1:9" ht="15.75" customHeight="1" x14ac:dyDescent="0.25">
      <c r="A449" s="45" t="s">
        <v>184</v>
      </c>
      <c r="B449" s="45" t="s">
        <v>227</v>
      </c>
      <c r="C449" s="45" t="s">
        <v>235</v>
      </c>
      <c r="D449" s="45" t="s">
        <v>217</v>
      </c>
      <c r="E449" s="45" t="s">
        <v>334</v>
      </c>
      <c r="F449" s="45" t="s">
        <v>10</v>
      </c>
      <c r="G449" s="45" t="s">
        <v>41</v>
      </c>
      <c r="H449" s="45"/>
      <c r="I449" s="45" t="s">
        <v>200</v>
      </c>
    </row>
    <row r="450" spans="1:9" ht="15.75" customHeight="1" x14ac:dyDescent="0.25">
      <c r="A450" s="45" t="s">
        <v>184</v>
      </c>
      <c r="B450" s="45" t="s">
        <v>227</v>
      </c>
      <c r="C450" s="45" t="s">
        <v>235</v>
      </c>
      <c r="D450" s="45" t="s">
        <v>217</v>
      </c>
      <c r="E450" s="45" t="s">
        <v>285</v>
      </c>
      <c r="F450" s="45" t="s">
        <v>10</v>
      </c>
      <c r="G450" s="45" t="s">
        <v>40</v>
      </c>
      <c r="H450" s="45"/>
      <c r="I450" s="45" t="s">
        <v>200</v>
      </c>
    </row>
    <row r="451" spans="1:9" ht="15.75" customHeight="1" x14ac:dyDescent="0.25">
      <c r="A451" s="45" t="s">
        <v>184</v>
      </c>
      <c r="B451" s="45" t="s">
        <v>227</v>
      </c>
      <c r="C451" s="45" t="s">
        <v>235</v>
      </c>
      <c r="D451" s="45" t="s">
        <v>217</v>
      </c>
      <c r="E451" s="45" t="s">
        <v>335</v>
      </c>
      <c r="F451" s="45" t="s">
        <v>10</v>
      </c>
      <c r="G451" s="45" t="s">
        <v>40</v>
      </c>
      <c r="H451" s="45"/>
      <c r="I451" s="45" t="s">
        <v>200</v>
      </c>
    </row>
    <row r="452" spans="1:9" ht="15.75" customHeight="1" x14ac:dyDescent="0.25">
      <c r="A452" s="45" t="s">
        <v>184</v>
      </c>
      <c r="B452" s="45" t="s">
        <v>227</v>
      </c>
      <c r="C452" s="45" t="s">
        <v>235</v>
      </c>
      <c r="D452" s="45" t="s">
        <v>217</v>
      </c>
      <c r="E452" s="45" t="s">
        <v>336</v>
      </c>
      <c r="F452" s="45" t="s">
        <v>10</v>
      </c>
      <c r="G452" s="45" t="s">
        <v>39</v>
      </c>
      <c r="H452" s="45" t="s">
        <v>48</v>
      </c>
      <c r="I452" s="45" t="s">
        <v>200</v>
      </c>
    </row>
    <row r="453" spans="1:9" ht="15.75" customHeight="1" x14ac:dyDescent="0.25">
      <c r="A453" s="45" t="s">
        <v>184</v>
      </c>
      <c r="B453" s="45" t="s">
        <v>227</v>
      </c>
      <c r="C453" s="45" t="s">
        <v>235</v>
      </c>
      <c r="D453" s="45" t="s">
        <v>217</v>
      </c>
      <c r="E453" s="45" t="s">
        <v>188</v>
      </c>
      <c r="F453" s="45" t="s">
        <v>10</v>
      </c>
      <c r="G453" s="45" t="s">
        <v>38</v>
      </c>
      <c r="H453" s="45" t="s">
        <v>44</v>
      </c>
      <c r="I453" s="45">
        <v>17</v>
      </c>
    </row>
    <row r="454" spans="1:9" ht="15.75" customHeight="1" x14ac:dyDescent="0.25">
      <c r="A454" s="45" t="s">
        <v>184</v>
      </c>
      <c r="B454" s="45" t="s">
        <v>227</v>
      </c>
      <c r="C454" s="45" t="s">
        <v>235</v>
      </c>
      <c r="D454" s="45" t="s">
        <v>217</v>
      </c>
      <c r="E454" s="45" t="s">
        <v>187</v>
      </c>
      <c r="F454" s="45" t="s">
        <v>10</v>
      </c>
      <c r="G454" s="45" t="s">
        <v>38</v>
      </c>
      <c r="H454" s="45" t="s">
        <v>44</v>
      </c>
      <c r="I454" s="45">
        <v>5</v>
      </c>
    </row>
    <row r="455" spans="1:9" ht="15.75" customHeight="1" x14ac:dyDescent="0.25">
      <c r="A455" s="45" t="s">
        <v>184</v>
      </c>
      <c r="B455" s="45" t="s">
        <v>227</v>
      </c>
      <c r="C455" s="45" t="s">
        <v>235</v>
      </c>
      <c r="D455" s="45" t="s">
        <v>217</v>
      </c>
      <c r="E455" s="45" t="s">
        <v>207</v>
      </c>
      <c r="F455" s="45" t="s">
        <v>10</v>
      </c>
      <c r="G455" s="45" t="s">
        <v>38</v>
      </c>
      <c r="H455" s="45" t="s">
        <v>44</v>
      </c>
      <c r="I455" s="45">
        <v>3</v>
      </c>
    </row>
    <row r="456" spans="1:9" ht="15.75" customHeight="1" x14ac:dyDescent="0.25">
      <c r="A456" s="45" t="s">
        <v>184</v>
      </c>
      <c r="B456" s="45" t="s">
        <v>227</v>
      </c>
      <c r="C456" s="45" t="s">
        <v>235</v>
      </c>
      <c r="D456" s="45" t="s">
        <v>217</v>
      </c>
      <c r="E456" s="45" t="s">
        <v>188</v>
      </c>
      <c r="F456" s="45" t="s">
        <v>10</v>
      </c>
      <c r="G456" s="45" t="s">
        <v>38</v>
      </c>
      <c r="H456" s="45" t="s">
        <v>46</v>
      </c>
      <c r="I456" s="45" t="s">
        <v>200</v>
      </c>
    </row>
    <row r="457" spans="1:9" ht="15.75" customHeight="1" x14ac:dyDescent="0.25">
      <c r="A457" s="45" t="s">
        <v>184</v>
      </c>
      <c r="B457" s="45" t="s">
        <v>227</v>
      </c>
      <c r="C457" s="45" t="s">
        <v>235</v>
      </c>
      <c r="D457" s="45" t="s">
        <v>217</v>
      </c>
      <c r="E457" s="45" t="s">
        <v>187</v>
      </c>
      <c r="F457" s="45" t="s">
        <v>10</v>
      </c>
      <c r="G457" s="45" t="s">
        <v>38</v>
      </c>
      <c r="H457" s="45" t="s">
        <v>46</v>
      </c>
      <c r="I457" s="45" t="s">
        <v>200</v>
      </c>
    </row>
    <row r="458" spans="1:9" ht="15.75" customHeight="1" x14ac:dyDescent="0.25">
      <c r="A458" s="45" t="s">
        <v>184</v>
      </c>
      <c r="B458" s="45" t="s">
        <v>227</v>
      </c>
      <c r="C458" s="45" t="s">
        <v>235</v>
      </c>
      <c r="D458" s="45" t="s">
        <v>217</v>
      </c>
      <c r="E458" s="45" t="s">
        <v>207</v>
      </c>
      <c r="F458" s="45" t="s">
        <v>10</v>
      </c>
      <c r="G458" s="45" t="s">
        <v>38</v>
      </c>
      <c r="H458" s="45" t="s">
        <v>46</v>
      </c>
      <c r="I458" s="45" t="s">
        <v>200</v>
      </c>
    </row>
    <row r="459" spans="1:9" ht="15.75" customHeight="1" x14ac:dyDescent="0.25">
      <c r="A459" s="45" t="s">
        <v>184</v>
      </c>
      <c r="B459" s="45" t="s">
        <v>227</v>
      </c>
      <c r="C459" s="45" t="s">
        <v>235</v>
      </c>
      <c r="D459" s="45" t="s">
        <v>217</v>
      </c>
      <c r="E459" s="45" t="s">
        <v>300</v>
      </c>
      <c r="F459" s="45" t="s">
        <v>10</v>
      </c>
      <c r="G459" s="45" t="s">
        <v>38</v>
      </c>
      <c r="H459" s="45" t="s">
        <v>46</v>
      </c>
      <c r="I459" s="45" t="s">
        <v>200</v>
      </c>
    </row>
    <row r="460" spans="1:9" ht="15.75" customHeight="1" x14ac:dyDescent="0.25">
      <c r="A460" s="45" t="s">
        <v>184</v>
      </c>
      <c r="B460" s="45" t="s">
        <v>227</v>
      </c>
      <c r="C460" s="45" t="s">
        <v>235</v>
      </c>
      <c r="D460" s="45" t="s">
        <v>217</v>
      </c>
      <c r="E460" s="45" t="s">
        <v>207</v>
      </c>
      <c r="F460" s="45" t="s">
        <v>10</v>
      </c>
      <c r="G460" s="45" t="s">
        <v>38</v>
      </c>
      <c r="H460" s="45" t="s">
        <v>47</v>
      </c>
      <c r="I460" s="45" t="s">
        <v>200</v>
      </c>
    </row>
    <row r="461" spans="1:9" ht="15.75" customHeight="1" x14ac:dyDescent="0.25">
      <c r="A461" s="45" t="s">
        <v>184</v>
      </c>
      <c r="B461" s="45" t="s">
        <v>227</v>
      </c>
      <c r="C461" s="45" t="s">
        <v>235</v>
      </c>
      <c r="D461" s="45" t="s">
        <v>217</v>
      </c>
      <c r="E461" s="45" t="s">
        <v>187</v>
      </c>
      <c r="F461" s="45" t="s">
        <v>11</v>
      </c>
      <c r="G461" s="45" t="s">
        <v>38</v>
      </c>
      <c r="H461" s="45" t="s">
        <v>44</v>
      </c>
      <c r="I461" s="45" t="s">
        <v>200</v>
      </c>
    </row>
    <row r="462" spans="1:9" ht="15.75" customHeight="1" x14ac:dyDescent="0.25">
      <c r="A462" s="45" t="s">
        <v>184</v>
      </c>
      <c r="B462" s="45" t="s">
        <v>227</v>
      </c>
      <c r="C462" s="45" t="s">
        <v>235</v>
      </c>
      <c r="D462" s="45" t="s">
        <v>217</v>
      </c>
      <c r="E462" s="45" t="s">
        <v>188</v>
      </c>
      <c r="F462" s="45" t="s">
        <v>11</v>
      </c>
      <c r="G462" s="45" t="s">
        <v>38</v>
      </c>
      <c r="H462" s="45" t="s">
        <v>44</v>
      </c>
      <c r="I462" s="45" t="s">
        <v>200</v>
      </c>
    </row>
    <row r="463" spans="1:9" ht="15.75" customHeight="1" x14ac:dyDescent="0.25">
      <c r="A463" s="45" t="s">
        <v>184</v>
      </c>
      <c r="B463" s="45" t="s">
        <v>227</v>
      </c>
      <c r="C463" s="45" t="s">
        <v>235</v>
      </c>
      <c r="D463" s="45" t="s">
        <v>217</v>
      </c>
      <c r="E463" s="45" t="s">
        <v>187</v>
      </c>
      <c r="F463" s="45" t="s">
        <v>11</v>
      </c>
      <c r="G463" s="45" t="s">
        <v>38</v>
      </c>
      <c r="H463" s="45" t="s">
        <v>44</v>
      </c>
      <c r="I463" s="45" t="s">
        <v>200</v>
      </c>
    </row>
    <row r="464" spans="1:9" ht="15.75" customHeight="1" x14ac:dyDescent="0.25">
      <c r="A464" s="45" t="s">
        <v>184</v>
      </c>
      <c r="B464" s="45" t="s">
        <v>239</v>
      </c>
      <c r="C464" s="45" t="s">
        <v>238</v>
      </c>
      <c r="D464" s="45" t="s">
        <v>217</v>
      </c>
      <c r="E464" s="45" t="s">
        <v>254</v>
      </c>
      <c r="F464" s="45" t="s">
        <v>10</v>
      </c>
      <c r="G464" s="45" t="s">
        <v>39</v>
      </c>
      <c r="H464" s="45" t="s">
        <v>48</v>
      </c>
      <c r="I464" s="45">
        <v>35</v>
      </c>
    </row>
    <row r="465" spans="1:26" ht="15.75" customHeight="1" x14ac:dyDescent="0.25">
      <c r="A465" s="45" t="s">
        <v>184</v>
      </c>
      <c r="B465" s="45" t="s">
        <v>239</v>
      </c>
      <c r="C465" s="45" t="s">
        <v>238</v>
      </c>
      <c r="D465" s="45" t="s">
        <v>217</v>
      </c>
      <c r="E465" s="45" t="s">
        <v>254</v>
      </c>
      <c r="F465" s="45" t="s">
        <v>10</v>
      </c>
      <c r="G465" s="45" t="s">
        <v>39</v>
      </c>
      <c r="H465" s="45" t="s">
        <v>49</v>
      </c>
      <c r="I465" s="45">
        <v>30</v>
      </c>
    </row>
    <row r="466" spans="1:26" ht="15.75" customHeight="1" x14ac:dyDescent="0.25">
      <c r="A466" s="45" t="s">
        <v>184</v>
      </c>
      <c r="B466" s="45" t="s">
        <v>239</v>
      </c>
      <c r="C466" s="45" t="s">
        <v>238</v>
      </c>
      <c r="D466" s="45" t="s">
        <v>217</v>
      </c>
      <c r="E466" s="45" t="s">
        <v>253</v>
      </c>
      <c r="F466" s="45" t="s">
        <v>10</v>
      </c>
      <c r="G466" s="45" t="s">
        <v>39</v>
      </c>
      <c r="H466" s="45" t="s">
        <v>48</v>
      </c>
      <c r="I466" s="45">
        <v>15</v>
      </c>
    </row>
    <row r="467" spans="1:26" ht="15.75" customHeight="1" x14ac:dyDescent="0.25">
      <c r="A467" s="45" t="s">
        <v>184</v>
      </c>
      <c r="B467" s="45" t="s">
        <v>239</v>
      </c>
      <c r="C467" s="45" t="s">
        <v>238</v>
      </c>
      <c r="D467" s="45" t="s">
        <v>217</v>
      </c>
      <c r="E467" s="45" t="s">
        <v>253</v>
      </c>
      <c r="F467" s="45" t="s">
        <v>10</v>
      </c>
      <c r="G467" s="45" t="s">
        <v>39</v>
      </c>
      <c r="H467" s="45" t="s">
        <v>49</v>
      </c>
      <c r="I467" s="45">
        <v>15</v>
      </c>
    </row>
    <row r="468" spans="1:26" ht="15.75" customHeight="1" x14ac:dyDescent="0.25">
      <c r="A468" s="45" t="s">
        <v>184</v>
      </c>
      <c r="B468" s="45" t="s">
        <v>239</v>
      </c>
      <c r="C468" s="45" t="s">
        <v>238</v>
      </c>
      <c r="D468" s="45" t="s">
        <v>217</v>
      </c>
      <c r="E468" s="45" t="s">
        <v>328</v>
      </c>
      <c r="F468" s="45" t="s">
        <v>10</v>
      </c>
      <c r="G468" s="45" t="s">
        <v>40</v>
      </c>
      <c r="H468" s="45"/>
      <c r="I468" s="45" t="s">
        <v>200</v>
      </c>
    </row>
    <row r="469" spans="1:26" ht="15.75" customHeight="1" x14ac:dyDescent="0.25">
      <c r="A469" s="45" t="s">
        <v>184</v>
      </c>
      <c r="B469" s="45" t="s">
        <v>239</v>
      </c>
      <c r="C469" s="45" t="s">
        <v>238</v>
      </c>
      <c r="D469" s="45" t="s">
        <v>217</v>
      </c>
      <c r="E469" s="45" t="s">
        <v>263</v>
      </c>
      <c r="F469" s="45" t="s">
        <v>10</v>
      </c>
      <c r="G469" s="45" t="s">
        <v>41</v>
      </c>
      <c r="H469" s="45"/>
      <c r="I469" s="45" t="s">
        <v>200</v>
      </c>
    </row>
    <row r="470" spans="1:26" ht="15.75" customHeight="1" x14ac:dyDescent="0.25">
      <c r="A470" s="45" t="s">
        <v>184</v>
      </c>
      <c r="B470" s="45" t="s">
        <v>239</v>
      </c>
      <c r="C470" s="45" t="s">
        <v>238</v>
      </c>
      <c r="D470" s="45" t="s">
        <v>217</v>
      </c>
      <c r="E470" s="45" t="s">
        <v>266</v>
      </c>
      <c r="F470" s="45" t="s">
        <v>10</v>
      </c>
      <c r="G470" s="45" t="s">
        <v>40</v>
      </c>
      <c r="H470" s="45"/>
      <c r="I470" s="45" t="s">
        <v>200</v>
      </c>
    </row>
    <row r="471" spans="1:26" ht="15.75" customHeight="1" x14ac:dyDescent="0.25">
      <c r="A471" s="45" t="s">
        <v>184</v>
      </c>
      <c r="B471" s="45" t="s">
        <v>239</v>
      </c>
      <c r="C471" s="45" t="s">
        <v>238</v>
      </c>
      <c r="D471" s="45" t="s">
        <v>217</v>
      </c>
      <c r="E471" s="45" t="s">
        <v>304</v>
      </c>
      <c r="F471" s="45" t="s">
        <v>10</v>
      </c>
      <c r="G471" s="45" t="s">
        <v>40</v>
      </c>
      <c r="H471" s="45"/>
      <c r="I471" s="45" t="s">
        <v>200</v>
      </c>
    </row>
    <row r="472" spans="1:26" ht="15.75" customHeight="1" x14ac:dyDescent="0.25">
      <c r="A472" s="45" t="s">
        <v>184</v>
      </c>
      <c r="B472" s="45" t="s">
        <v>239</v>
      </c>
      <c r="C472" s="45" t="s">
        <v>238</v>
      </c>
      <c r="D472" s="45" t="s">
        <v>217</v>
      </c>
      <c r="E472" s="45" t="s">
        <v>271</v>
      </c>
      <c r="F472" s="45" t="s">
        <v>10</v>
      </c>
      <c r="G472" s="45" t="s">
        <v>40</v>
      </c>
      <c r="H472" s="45"/>
      <c r="I472" s="45" t="s">
        <v>200</v>
      </c>
    </row>
    <row r="473" spans="1:26" ht="15.75" customHeight="1" x14ac:dyDescent="0.25">
      <c r="A473" s="45" t="s">
        <v>184</v>
      </c>
      <c r="B473" s="45" t="s">
        <v>239</v>
      </c>
      <c r="C473" s="45" t="s">
        <v>238</v>
      </c>
      <c r="D473" s="45" t="s">
        <v>217</v>
      </c>
      <c r="E473" s="45" t="s">
        <v>281</v>
      </c>
      <c r="F473" s="45" t="s">
        <v>10</v>
      </c>
      <c r="G473" s="45" t="s">
        <v>40</v>
      </c>
      <c r="H473" s="45"/>
      <c r="I473" s="45" t="s">
        <v>200</v>
      </c>
    </row>
    <row r="474" spans="1:26" ht="15.75" customHeight="1" x14ac:dyDescent="0.25">
      <c r="A474" s="45" t="s">
        <v>184</v>
      </c>
      <c r="B474" s="45" t="s">
        <v>239</v>
      </c>
      <c r="C474" s="45" t="s">
        <v>238</v>
      </c>
      <c r="D474" s="45" t="s">
        <v>217</v>
      </c>
      <c r="E474" s="45" t="s">
        <v>288</v>
      </c>
      <c r="F474" s="45" t="s">
        <v>10</v>
      </c>
      <c r="G474" s="45" t="s">
        <v>40</v>
      </c>
      <c r="H474" s="45"/>
      <c r="I474" s="45" t="s">
        <v>200</v>
      </c>
    </row>
    <row r="475" spans="1:26" ht="15.75" customHeight="1" x14ac:dyDescent="0.25">
      <c r="A475" s="45" t="s">
        <v>184</v>
      </c>
      <c r="B475" s="45" t="s">
        <v>239</v>
      </c>
      <c r="C475" s="45" t="s">
        <v>238</v>
      </c>
      <c r="D475" s="45" t="s">
        <v>217</v>
      </c>
      <c r="E475" s="45" t="s">
        <v>259</v>
      </c>
      <c r="F475" s="45" t="s">
        <v>10</v>
      </c>
      <c r="G475" s="45" t="s">
        <v>40</v>
      </c>
      <c r="H475" s="45"/>
      <c r="I475" s="45" t="s">
        <v>200</v>
      </c>
    </row>
    <row r="476" spans="1:26" ht="15.75" customHeight="1" x14ac:dyDescent="0.25">
      <c r="A476" s="45" t="s">
        <v>184</v>
      </c>
      <c r="B476" s="45" t="s">
        <v>239</v>
      </c>
      <c r="C476" s="45" t="s">
        <v>238</v>
      </c>
      <c r="D476" s="45" t="s">
        <v>217</v>
      </c>
      <c r="E476" s="45" t="s">
        <v>333</v>
      </c>
      <c r="F476" s="45" t="s">
        <v>10</v>
      </c>
      <c r="G476" s="45" t="s">
        <v>40</v>
      </c>
      <c r="H476" s="45"/>
      <c r="I476" s="45" t="s">
        <v>200</v>
      </c>
    </row>
    <row r="477" spans="1:26" ht="15.75" customHeight="1" x14ac:dyDescent="0.25">
      <c r="A477" s="45" t="s">
        <v>184</v>
      </c>
      <c r="B477" s="45" t="s">
        <v>239</v>
      </c>
      <c r="C477" s="45" t="s">
        <v>238</v>
      </c>
      <c r="D477" s="45" t="s">
        <v>217</v>
      </c>
      <c r="E477" s="45" t="s">
        <v>337</v>
      </c>
      <c r="F477" s="45" t="s">
        <v>10</v>
      </c>
      <c r="G477" s="45" t="s">
        <v>40</v>
      </c>
      <c r="H477" s="45"/>
      <c r="I477" s="45" t="s">
        <v>200</v>
      </c>
    </row>
    <row r="478" spans="1:26" ht="15.75" customHeight="1" x14ac:dyDescent="0.25">
      <c r="A478" s="45" t="s">
        <v>184</v>
      </c>
      <c r="B478" s="45" t="s">
        <v>239</v>
      </c>
      <c r="C478" s="45" t="s">
        <v>238</v>
      </c>
      <c r="D478" s="45" t="s">
        <v>217</v>
      </c>
      <c r="E478" s="45" t="s">
        <v>338</v>
      </c>
      <c r="F478" s="45" t="s">
        <v>10</v>
      </c>
      <c r="G478" s="45" t="s">
        <v>40</v>
      </c>
      <c r="H478" s="45"/>
      <c r="I478" s="45" t="s">
        <v>200</v>
      </c>
    </row>
    <row r="479" spans="1:26" ht="15.75" customHeight="1" x14ac:dyDescent="0.25">
      <c r="A479" s="45" t="s">
        <v>184</v>
      </c>
      <c r="B479" s="45" t="s">
        <v>239</v>
      </c>
      <c r="C479" s="45" t="s">
        <v>238</v>
      </c>
      <c r="D479" s="45" t="s">
        <v>217</v>
      </c>
      <c r="E479" s="45" t="s">
        <v>300</v>
      </c>
      <c r="F479" s="45" t="s">
        <v>10</v>
      </c>
      <c r="G479" s="45" t="s">
        <v>38</v>
      </c>
      <c r="H479" s="45" t="s">
        <v>45</v>
      </c>
      <c r="I479" s="45" t="s">
        <v>200</v>
      </c>
    </row>
    <row r="480" spans="1:26" ht="15.75" customHeight="1" x14ac:dyDescent="0.25">
      <c r="A480" s="45" t="s">
        <v>184</v>
      </c>
      <c r="B480" s="45" t="s">
        <v>239</v>
      </c>
      <c r="C480" s="45" t="s">
        <v>238</v>
      </c>
      <c r="D480" s="45" t="s">
        <v>217</v>
      </c>
      <c r="E480" s="45" t="s">
        <v>300</v>
      </c>
      <c r="F480" s="45" t="s">
        <v>10</v>
      </c>
      <c r="G480" s="45" t="s">
        <v>38</v>
      </c>
      <c r="H480" s="45" t="s">
        <v>46</v>
      </c>
      <c r="I480" s="45">
        <v>1.5</v>
      </c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5.75" customHeight="1" x14ac:dyDescent="0.25">
      <c r="A481" s="45" t="s">
        <v>184</v>
      </c>
      <c r="B481" s="45" t="s">
        <v>239</v>
      </c>
      <c r="C481" s="45" t="s">
        <v>238</v>
      </c>
      <c r="D481" s="45" t="s">
        <v>217</v>
      </c>
      <c r="E481" s="45" t="s">
        <v>303</v>
      </c>
      <c r="F481" s="45" t="s">
        <v>10</v>
      </c>
      <c r="G481" s="45" t="s">
        <v>40</v>
      </c>
      <c r="H481" s="45"/>
      <c r="I481" s="45" t="s">
        <v>200</v>
      </c>
    </row>
    <row r="482" spans="1:26" ht="15.75" customHeight="1" x14ac:dyDescent="0.25">
      <c r="A482" s="45" t="s">
        <v>184</v>
      </c>
      <c r="B482" s="45" t="s">
        <v>239</v>
      </c>
      <c r="C482" s="45" t="s">
        <v>238</v>
      </c>
      <c r="D482" s="45" t="s">
        <v>217</v>
      </c>
      <c r="E482" s="45" t="s">
        <v>314</v>
      </c>
      <c r="F482" s="45" t="s">
        <v>10</v>
      </c>
      <c r="G482" s="45" t="s">
        <v>41</v>
      </c>
      <c r="H482" s="45"/>
      <c r="I482" s="45" t="s">
        <v>200</v>
      </c>
    </row>
    <row r="483" spans="1:26" ht="15.75" customHeight="1" x14ac:dyDescent="0.25">
      <c r="A483" s="45" t="s">
        <v>184</v>
      </c>
      <c r="B483" s="45" t="s">
        <v>239</v>
      </c>
      <c r="C483" s="45" t="s">
        <v>238</v>
      </c>
      <c r="D483" s="45" t="s">
        <v>217</v>
      </c>
      <c r="E483" s="45" t="s">
        <v>268</v>
      </c>
      <c r="F483" s="45" t="s">
        <v>10</v>
      </c>
      <c r="G483" s="45" t="s">
        <v>41</v>
      </c>
      <c r="H483" s="45"/>
      <c r="I483" s="45" t="s">
        <v>200</v>
      </c>
    </row>
    <row r="484" spans="1:26" ht="15.75" customHeight="1" x14ac:dyDescent="0.25">
      <c r="A484" s="45" t="s">
        <v>184</v>
      </c>
      <c r="B484" s="45" t="s">
        <v>239</v>
      </c>
      <c r="C484" s="45" t="s">
        <v>238</v>
      </c>
      <c r="D484" s="45" t="s">
        <v>217</v>
      </c>
      <c r="E484" s="45" t="s">
        <v>308</v>
      </c>
      <c r="F484" s="45" t="s">
        <v>10</v>
      </c>
      <c r="G484" s="45" t="s">
        <v>40</v>
      </c>
      <c r="H484" s="45"/>
      <c r="I484" s="45" t="s">
        <v>200</v>
      </c>
    </row>
    <row r="485" spans="1:26" ht="15.75" customHeight="1" x14ac:dyDescent="0.25">
      <c r="A485" s="45" t="s">
        <v>184</v>
      </c>
      <c r="B485" s="45" t="s">
        <v>239</v>
      </c>
      <c r="C485" s="45" t="s">
        <v>238</v>
      </c>
      <c r="D485" s="45" t="s">
        <v>217</v>
      </c>
      <c r="E485" s="45" t="s">
        <v>320</v>
      </c>
      <c r="F485" s="45" t="s">
        <v>10</v>
      </c>
      <c r="G485" s="45" t="s">
        <v>40</v>
      </c>
      <c r="H485" s="45"/>
      <c r="I485" s="45" t="s">
        <v>200</v>
      </c>
    </row>
    <row r="486" spans="1:26" ht="15.75" customHeight="1" x14ac:dyDescent="0.25">
      <c r="A486" s="45" t="s">
        <v>184</v>
      </c>
      <c r="B486" s="45" t="s">
        <v>239</v>
      </c>
      <c r="C486" s="45" t="s">
        <v>238</v>
      </c>
      <c r="D486" s="45" t="s">
        <v>217</v>
      </c>
      <c r="E486" s="45" t="s">
        <v>312</v>
      </c>
      <c r="F486" s="45" t="s">
        <v>10</v>
      </c>
      <c r="G486" s="45" t="s">
        <v>41</v>
      </c>
      <c r="H486" s="45"/>
      <c r="I486" s="45" t="s">
        <v>200</v>
      </c>
    </row>
    <row r="487" spans="1:26" ht="15.75" customHeight="1" x14ac:dyDescent="0.25">
      <c r="A487" s="45" t="s">
        <v>184</v>
      </c>
      <c r="B487" s="45" t="s">
        <v>239</v>
      </c>
      <c r="C487" s="45" t="s">
        <v>238</v>
      </c>
      <c r="D487" s="45" t="s">
        <v>217</v>
      </c>
      <c r="E487" s="45" t="s">
        <v>270</v>
      </c>
      <c r="F487" s="45" t="s">
        <v>10</v>
      </c>
      <c r="G487" s="45" t="s">
        <v>40</v>
      </c>
      <c r="H487" s="45"/>
      <c r="I487" s="45" t="s">
        <v>200</v>
      </c>
    </row>
    <row r="488" spans="1:26" ht="15.75" customHeight="1" x14ac:dyDescent="0.25">
      <c r="A488" s="45" t="s">
        <v>184</v>
      </c>
      <c r="B488" s="45" t="s">
        <v>239</v>
      </c>
      <c r="C488" s="45" t="s">
        <v>238</v>
      </c>
      <c r="D488" s="45" t="s">
        <v>217</v>
      </c>
      <c r="E488" s="45" t="s">
        <v>275</v>
      </c>
      <c r="F488" s="45" t="s">
        <v>10</v>
      </c>
      <c r="G488" s="45" t="s">
        <v>40</v>
      </c>
      <c r="H488" s="45"/>
      <c r="I488" s="45" t="s">
        <v>200</v>
      </c>
    </row>
    <row r="489" spans="1:26" ht="15.75" customHeight="1" x14ac:dyDescent="0.25">
      <c r="A489" s="45" t="s">
        <v>184</v>
      </c>
      <c r="B489" s="45" t="s">
        <v>239</v>
      </c>
      <c r="C489" s="45" t="s">
        <v>238</v>
      </c>
      <c r="D489" s="45" t="s">
        <v>217</v>
      </c>
      <c r="E489" s="45" t="s">
        <v>285</v>
      </c>
      <c r="F489" s="45" t="s">
        <v>10</v>
      </c>
      <c r="G489" s="45" t="s">
        <v>40</v>
      </c>
      <c r="H489" s="45"/>
      <c r="I489" s="45" t="s">
        <v>200</v>
      </c>
    </row>
    <row r="490" spans="1:26" ht="15.75" customHeight="1" x14ac:dyDescent="0.25">
      <c r="A490" s="45" t="s">
        <v>184</v>
      </c>
      <c r="B490" s="45" t="s">
        <v>239</v>
      </c>
      <c r="C490" s="45" t="s">
        <v>238</v>
      </c>
      <c r="D490" s="45" t="s">
        <v>217</v>
      </c>
      <c r="E490" s="45" t="s">
        <v>290</v>
      </c>
      <c r="F490" s="45" t="s">
        <v>10</v>
      </c>
      <c r="G490" s="45" t="s">
        <v>40</v>
      </c>
      <c r="H490" s="45"/>
      <c r="I490" s="45" t="s">
        <v>200</v>
      </c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5.75" customHeight="1" x14ac:dyDescent="0.25">
      <c r="A491" s="45" t="s">
        <v>184</v>
      </c>
      <c r="B491" s="45" t="s">
        <v>239</v>
      </c>
      <c r="C491" s="45" t="s">
        <v>238</v>
      </c>
      <c r="D491" s="45" t="s">
        <v>217</v>
      </c>
      <c r="E491" s="45" t="s">
        <v>302</v>
      </c>
      <c r="F491" s="45" t="s">
        <v>10</v>
      </c>
      <c r="G491" s="45" t="s">
        <v>40</v>
      </c>
      <c r="H491" s="45"/>
      <c r="I491" s="45" t="s">
        <v>200</v>
      </c>
    </row>
    <row r="492" spans="1:26" ht="15.75" customHeight="1" x14ac:dyDescent="0.25">
      <c r="A492" s="45" t="s">
        <v>184</v>
      </c>
      <c r="B492" s="45" t="s">
        <v>239</v>
      </c>
      <c r="C492" s="45" t="s">
        <v>238</v>
      </c>
      <c r="D492" s="45" t="s">
        <v>217</v>
      </c>
      <c r="E492" s="45" t="s">
        <v>187</v>
      </c>
      <c r="F492" s="45" t="s">
        <v>10</v>
      </c>
      <c r="G492" s="45" t="s">
        <v>38</v>
      </c>
      <c r="H492" s="45" t="s">
        <v>46</v>
      </c>
      <c r="I492" s="45" t="s">
        <v>200</v>
      </c>
    </row>
    <row r="493" spans="1:26" ht="15.75" customHeight="1" x14ac:dyDescent="0.25">
      <c r="A493" s="45" t="s">
        <v>184</v>
      </c>
      <c r="B493" s="45" t="s">
        <v>239</v>
      </c>
      <c r="C493" s="45" t="s">
        <v>238</v>
      </c>
      <c r="D493" s="45" t="s">
        <v>217</v>
      </c>
      <c r="E493" s="45" t="s">
        <v>188</v>
      </c>
      <c r="F493" s="45" t="s">
        <v>10</v>
      </c>
      <c r="G493" s="45" t="s">
        <v>38</v>
      </c>
      <c r="H493" s="45" t="s">
        <v>46</v>
      </c>
      <c r="I493" s="45">
        <v>1.5</v>
      </c>
    </row>
    <row r="494" spans="1:26" ht="15.75" customHeight="1" x14ac:dyDescent="0.25">
      <c r="A494" s="45" t="s">
        <v>184</v>
      </c>
      <c r="B494" s="45" t="s">
        <v>239</v>
      </c>
      <c r="C494" s="45" t="s">
        <v>238</v>
      </c>
      <c r="D494" s="45" t="s">
        <v>217</v>
      </c>
      <c r="E494" s="45" t="s">
        <v>207</v>
      </c>
      <c r="F494" s="45" t="s">
        <v>10</v>
      </c>
      <c r="G494" s="45" t="s">
        <v>38</v>
      </c>
      <c r="H494" s="45" t="s">
        <v>46</v>
      </c>
    </row>
    <row r="495" spans="1:26" ht="15.75" customHeight="1" x14ac:dyDescent="0.25">
      <c r="A495" s="45" t="s">
        <v>184</v>
      </c>
      <c r="B495" s="45" t="s">
        <v>239</v>
      </c>
      <c r="C495" s="45" t="s">
        <v>238</v>
      </c>
      <c r="D495" s="45" t="s">
        <v>217</v>
      </c>
      <c r="E495" s="45" t="s">
        <v>207</v>
      </c>
      <c r="F495" s="45" t="s">
        <v>10</v>
      </c>
      <c r="G495" s="45" t="s">
        <v>38</v>
      </c>
      <c r="H495" s="45" t="s">
        <v>47</v>
      </c>
      <c r="I495" s="45">
        <v>4</v>
      </c>
    </row>
    <row r="496" spans="1:26" ht="15.75" customHeight="1" x14ac:dyDescent="0.25">
      <c r="A496" s="45" t="s">
        <v>184</v>
      </c>
      <c r="B496" s="45" t="s">
        <v>239</v>
      </c>
      <c r="C496" s="45" t="s">
        <v>238</v>
      </c>
      <c r="D496" s="45" t="s">
        <v>217</v>
      </c>
      <c r="E496" s="45" t="s">
        <v>207</v>
      </c>
      <c r="F496" s="45" t="s">
        <v>11</v>
      </c>
      <c r="G496" s="45" t="s">
        <v>38</v>
      </c>
      <c r="H496" s="45" t="s">
        <v>44</v>
      </c>
    </row>
    <row r="497" spans="1:26" ht="15.75" customHeight="1" x14ac:dyDescent="0.25">
      <c r="A497" s="45" t="s">
        <v>184</v>
      </c>
      <c r="B497" s="45" t="s">
        <v>239</v>
      </c>
      <c r="C497" s="45" t="s">
        <v>238</v>
      </c>
      <c r="D497" s="45" t="s">
        <v>217</v>
      </c>
      <c r="E497" s="45" t="s">
        <v>311</v>
      </c>
      <c r="F497" s="45" t="s">
        <v>10</v>
      </c>
      <c r="G497" s="45" t="s">
        <v>40</v>
      </c>
      <c r="H497" s="45"/>
      <c r="I497" s="45" t="s">
        <v>200</v>
      </c>
    </row>
    <row r="498" spans="1:26" ht="15.75" customHeight="1" x14ac:dyDescent="0.25">
      <c r="A498" s="45" t="s">
        <v>184</v>
      </c>
      <c r="B498" s="45" t="s">
        <v>239</v>
      </c>
      <c r="C498" s="45" t="s">
        <v>238</v>
      </c>
      <c r="D498" s="45" t="s">
        <v>217</v>
      </c>
      <c r="E498" s="45" t="s">
        <v>258</v>
      </c>
      <c r="F498" s="45" t="s">
        <v>10</v>
      </c>
      <c r="G498" s="45" t="s">
        <v>40</v>
      </c>
      <c r="H498" s="45"/>
      <c r="I498" s="45" t="s">
        <v>200</v>
      </c>
    </row>
    <row r="499" spans="1:26" ht="15.75" customHeight="1" x14ac:dyDescent="0.25">
      <c r="A499" s="45" t="s">
        <v>184</v>
      </c>
      <c r="B499" s="45" t="s">
        <v>239</v>
      </c>
      <c r="C499" s="45" t="s">
        <v>238</v>
      </c>
      <c r="D499" s="45" t="s">
        <v>217</v>
      </c>
      <c r="E499" s="45" t="s">
        <v>283</v>
      </c>
      <c r="F499" s="45" t="s">
        <v>10</v>
      </c>
      <c r="G499" s="45" t="s">
        <v>40</v>
      </c>
      <c r="H499" s="45"/>
      <c r="I499" s="45" t="s">
        <v>200</v>
      </c>
    </row>
    <row r="500" spans="1:26" ht="15.75" customHeight="1" x14ac:dyDescent="0.25">
      <c r="A500" s="45" t="s">
        <v>184</v>
      </c>
      <c r="B500" s="45" t="s">
        <v>239</v>
      </c>
      <c r="C500" s="45" t="s">
        <v>238</v>
      </c>
      <c r="D500" s="45" t="s">
        <v>217</v>
      </c>
      <c r="E500" s="45" t="s">
        <v>339</v>
      </c>
      <c r="F500" s="45" t="s">
        <v>10</v>
      </c>
      <c r="G500" s="45" t="s">
        <v>40</v>
      </c>
      <c r="H500" s="45"/>
      <c r="I500" s="45" t="s">
        <v>200</v>
      </c>
    </row>
    <row r="501" spans="1:26" ht="15.75" customHeight="1" x14ac:dyDescent="0.25">
      <c r="A501" s="45" t="s">
        <v>184</v>
      </c>
      <c r="B501" s="45" t="s">
        <v>239</v>
      </c>
      <c r="C501" s="45" t="s">
        <v>238</v>
      </c>
      <c r="D501" s="45" t="s">
        <v>217</v>
      </c>
      <c r="E501" s="45" t="s">
        <v>340</v>
      </c>
      <c r="F501" s="45" t="s">
        <v>10</v>
      </c>
      <c r="G501" s="45" t="s">
        <v>40</v>
      </c>
      <c r="H501" s="45"/>
      <c r="I501" s="45" t="s">
        <v>200</v>
      </c>
    </row>
    <row r="502" spans="1:26" ht="15.75" customHeight="1" x14ac:dyDescent="0.25">
      <c r="A502" s="45" t="s">
        <v>184</v>
      </c>
      <c r="B502" s="45" t="s">
        <v>239</v>
      </c>
      <c r="C502" s="45" t="s">
        <v>243</v>
      </c>
      <c r="D502" s="45" t="s">
        <v>217</v>
      </c>
      <c r="E502" s="45" t="s">
        <v>261</v>
      </c>
      <c r="F502" s="45" t="s">
        <v>10</v>
      </c>
      <c r="G502" s="45" t="s">
        <v>41</v>
      </c>
      <c r="H502" s="45"/>
      <c r="I502" s="45" t="s">
        <v>200</v>
      </c>
    </row>
    <row r="503" spans="1:26" ht="15.75" customHeight="1" x14ac:dyDescent="0.25">
      <c r="A503" s="45" t="s">
        <v>184</v>
      </c>
      <c r="B503" s="45" t="s">
        <v>239</v>
      </c>
      <c r="C503" s="45" t="s">
        <v>243</v>
      </c>
      <c r="D503" s="45" t="s">
        <v>217</v>
      </c>
      <c r="E503" s="45" t="s">
        <v>335</v>
      </c>
      <c r="F503" s="45" t="s">
        <v>10</v>
      </c>
      <c r="G503" s="45" t="s">
        <v>40</v>
      </c>
      <c r="H503" s="45"/>
      <c r="I503" s="45" t="s">
        <v>200</v>
      </c>
    </row>
    <row r="504" spans="1:26" ht="15.75" customHeight="1" x14ac:dyDescent="0.25">
      <c r="A504" s="45" t="s">
        <v>184</v>
      </c>
      <c r="B504" s="45" t="s">
        <v>239</v>
      </c>
      <c r="C504" s="45" t="s">
        <v>243</v>
      </c>
      <c r="D504" s="45" t="s">
        <v>217</v>
      </c>
      <c r="E504" s="45" t="s">
        <v>254</v>
      </c>
      <c r="F504" s="45" t="s">
        <v>10</v>
      </c>
      <c r="G504" s="45" t="s">
        <v>39</v>
      </c>
      <c r="H504" s="45" t="s">
        <v>48</v>
      </c>
      <c r="I504" s="45">
        <v>18.5</v>
      </c>
    </row>
    <row r="505" spans="1:26" ht="15.75" customHeight="1" x14ac:dyDescent="0.25">
      <c r="A505" s="45" t="s">
        <v>184</v>
      </c>
      <c r="B505" s="45" t="s">
        <v>239</v>
      </c>
      <c r="C505" s="45" t="s">
        <v>243</v>
      </c>
      <c r="D505" s="45" t="s">
        <v>217</v>
      </c>
      <c r="E505" s="45" t="s">
        <v>254</v>
      </c>
      <c r="F505" s="45" t="s">
        <v>10</v>
      </c>
      <c r="G505" s="45" t="s">
        <v>39</v>
      </c>
      <c r="H505" s="45" t="s">
        <v>49</v>
      </c>
      <c r="I505" s="45">
        <v>16</v>
      </c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5.75" customHeight="1" x14ac:dyDescent="0.25">
      <c r="A506" s="45" t="s">
        <v>184</v>
      </c>
      <c r="B506" s="45" t="s">
        <v>239</v>
      </c>
      <c r="C506" s="45" t="s">
        <v>243</v>
      </c>
      <c r="D506" s="45" t="s">
        <v>217</v>
      </c>
      <c r="E506" s="45" t="s">
        <v>263</v>
      </c>
      <c r="F506" s="45" t="s">
        <v>10</v>
      </c>
      <c r="G506" s="45" t="s">
        <v>41</v>
      </c>
      <c r="H506" s="45"/>
      <c r="I506" s="45" t="s">
        <v>200</v>
      </c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5.75" customHeight="1" x14ac:dyDescent="0.25">
      <c r="A507" s="45" t="s">
        <v>184</v>
      </c>
      <c r="B507" s="45" t="s">
        <v>239</v>
      </c>
      <c r="C507" s="45" t="s">
        <v>243</v>
      </c>
      <c r="D507" s="45" t="s">
        <v>217</v>
      </c>
      <c r="E507" s="45" t="s">
        <v>341</v>
      </c>
      <c r="F507" s="45" t="s">
        <v>10</v>
      </c>
      <c r="G507" s="45" t="s">
        <v>41</v>
      </c>
      <c r="H507" s="45"/>
      <c r="I507" s="45" t="s">
        <v>200</v>
      </c>
    </row>
    <row r="508" spans="1:26" ht="15.75" customHeight="1" x14ac:dyDescent="0.25">
      <c r="A508" s="45" t="s">
        <v>184</v>
      </c>
      <c r="B508" s="45" t="s">
        <v>239</v>
      </c>
      <c r="C508" s="45" t="s">
        <v>243</v>
      </c>
      <c r="D508" s="45" t="s">
        <v>217</v>
      </c>
      <c r="E508" s="45" t="s">
        <v>253</v>
      </c>
      <c r="F508" s="45" t="s">
        <v>10</v>
      </c>
      <c r="G508" s="45" t="s">
        <v>39</v>
      </c>
      <c r="H508" s="45" t="s">
        <v>48</v>
      </c>
      <c r="I508" s="45">
        <v>11.5</v>
      </c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5.75" customHeight="1" x14ac:dyDescent="0.25">
      <c r="A509" s="45" t="s">
        <v>184</v>
      </c>
      <c r="B509" s="45" t="s">
        <v>239</v>
      </c>
      <c r="C509" s="45" t="s">
        <v>243</v>
      </c>
      <c r="D509" s="45" t="s">
        <v>217</v>
      </c>
      <c r="E509" s="45" t="s">
        <v>342</v>
      </c>
      <c r="F509" s="45" t="s">
        <v>10</v>
      </c>
      <c r="G509" s="45" t="s">
        <v>39</v>
      </c>
      <c r="H509" s="45" t="s">
        <v>49</v>
      </c>
      <c r="I509" s="45">
        <v>10.5</v>
      </c>
    </row>
    <row r="510" spans="1:26" ht="15.75" customHeight="1" x14ac:dyDescent="0.25">
      <c r="A510" s="45" t="s">
        <v>184</v>
      </c>
      <c r="B510" s="45" t="s">
        <v>239</v>
      </c>
      <c r="C510" s="45" t="s">
        <v>243</v>
      </c>
      <c r="D510" s="45" t="s">
        <v>217</v>
      </c>
      <c r="E510" s="45" t="s">
        <v>335</v>
      </c>
      <c r="F510" s="45" t="s">
        <v>10</v>
      </c>
      <c r="G510" s="45" t="s">
        <v>40</v>
      </c>
      <c r="H510" s="45"/>
      <c r="I510" s="45" t="s">
        <v>200</v>
      </c>
    </row>
    <row r="511" spans="1:26" ht="15.75" customHeight="1" x14ac:dyDescent="0.25">
      <c r="A511" s="45" t="s">
        <v>184</v>
      </c>
      <c r="B511" s="45" t="s">
        <v>239</v>
      </c>
      <c r="C511" s="45" t="s">
        <v>243</v>
      </c>
      <c r="D511" s="45" t="s">
        <v>217</v>
      </c>
      <c r="E511" s="45" t="s">
        <v>281</v>
      </c>
      <c r="F511" s="45" t="s">
        <v>10</v>
      </c>
      <c r="G511" s="45" t="s">
        <v>40</v>
      </c>
      <c r="H511" s="45"/>
      <c r="I511" s="45" t="s">
        <v>200</v>
      </c>
    </row>
    <row r="512" spans="1:26" ht="15.75" customHeight="1" x14ac:dyDescent="0.25">
      <c r="A512" s="45" t="s">
        <v>184</v>
      </c>
      <c r="B512" s="45" t="s">
        <v>239</v>
      </c>
      <c r="C512" s="45" t="s">
        <v>243</v>
      </c>
      <c r="D512" s="45" t="s">
        <v>217</v>
      </c>
      <c r="E512" s="45" t="s">
        <v>266</v>
      </c>
      <c r="F512" s="45" t="s">
        <v>10</v>
      </c>
      <c r="G512" s="45" t="s">
        <v>40</v>
      </c>
      <c r="H512" s="45"/>
      <c r="I512" s="45" t="s">
        <v>200</v>
      </c>
    </row>
    <row r="513" spans="1:9" ht="15.75" customHeight="1" x14ac:dyDescent="0.25">
      <c r="A513" s="45" t="s">
        <v>184</v>
      </c>
      <c r="B513" s="45" t="s">
        <v>239</v>
      </c>
      <c r="C513" s="45" t="s">
        <v>243</v>
      </c>
      <c r="D513" s="45" t="s">
        <v>217</v>
      </c>
      <c r="E513" s="45" t="s">
        <v>320</v>
      </c>
      <c r="F513" s="45" t="s">
        <v>10</v>
      </c>
      <c r="G513" s="45" t="s">
        <v>40</v>
      </c>
      <c r="H513" s="45"/>
      <c r="I513" s="45" t="s">
        <v>200</v>
      </c>
    </row>
    <row r="514" spans="1:9" ht="15.75" customHeight="1" x14ac:dyDescent="0.25">
      <c r="A514" s="45" t="s">
        <v>184</v>
      </c>
      <c r="B514" s="45" t="s">
        <v>239</v>
      </c>
      <c r="C514" s="45" t="s">
        <v>243</v>
      </c>
      <c r="D514" s="45" t="s">
        <v>217</v>
      </c>
      <c r="E514" s="45" t="s">
        <v>317</v>
      </c>
      <c r="F514" s="45" t="s">
        <v>10</v>
      </c>
      <c r="G514" s="45" t="s">
        <v>41</v>
      </c>
      <c r="H514" s="45"/>
      <c r="I514" s="45" t="s">
        <v>200</v>
      </c>
    </row>
    <row r="515" spans="1:9" ht="15.75" customHeight="1" x14ac:dyDescent="0.25">
      <c r="A515" s="45" t="s">
        <v>184</v>
      </c>
      <c r="B515" s="45" t="s">
        <v>239</v>
      </c>
      <c r="C515" s="45" t="s">
        <v>243</v>
      </c>
      <c r="D515" s="45" t="s">
        <v>217</v>
      </c>
      <c r="E515" s="45" t="s">
        <v>270</v>
      </c>
      <c r="F515" s="45" t="s">
        <v>10</v>
      </c>
      <c r="G515" s="45" t="s">
        <v>40</v>
      </c>
      <c r="H515" s="45"/>
      <c r="I515" s="45" t="s">
        <v>200</v>
      </c>
    </row>
    <row r="516" spans="1:9" ht="15.75" customHeight="1" x14ac:dyDescent="0.25">
      <c r="A516" s="45" t="s">
        <v>184</v>
      </c>
      <c r="B516" s="45" t="s">
        <v>239</v>
      </c>
      <c r="C516" s="45" t="s">
        <v>243</v>
      </c>
      <c r="D516" s="45" t="s">
        <v>217</v>
      </c>
      <c r="E516" s="45" t="s">
        <v>271</v>
      </c>
      <c r="F516" s="45" t="s">
        <v>10</v>
      </c>
      <c r="G516" s="45" t="s">
        <v>40</v>
      </c>
      <c r="H516" s="45"/>
      <c r="I516" s="45" t="s">
        <v>200</v>
      </c>
    </row>
    <row r="517" spans="1:9" ht="15.75" customHeight="1" x14ac:dyDescent="0.25">
      <c r="A517" s="45" t="s">
        <v>184</v>
      </c>
      <c r="B517" s="45" t="s">
        <v>239</v>
      </c>
      <c r="C517" s="45" t="s">
        <v>243</v>
      </c>
      <c r="D517" s="45" t="s">
        <v>217</v>
      </c>
      <c r="E517" s="45" t="s">
        <v>258</v>
      </c>
      <c r="F517" s="45" t="s">
        <v>10</v>
      </c>
      <c r="G517" s="45" t="s">
        <v>40</v>
      </c>
      <c r="H517" s="45"/>
      <c r="I517" s="45" t="s">
        <v>200</v>
      </c>
    </row>
    <row r="518" spans="1:9" ht="15.75" customHeight="1" x14ac:dyDescent="0.25">
      <c r="A518" s="45" t="s">
        <v>184</v>
      </c>
      <c r="B518" s="45" t="s">
        <v>239</v>
      </c>
      <c r="C518" s="45" t="s">
        <v>243</v>
      </c>
      <c r="D518" s="45" t="s">
        <v>217</v>
      </c>
      <c r="E518" s="45" t="s">
        <v>268</v>
      </c>
      <c r="F518" s="45" t="s">
        <v>10</v>
      </c>
      <c r="G518" s="45" t="s">
        <v>41</v>
      </c>
      <c r="H518" s="45"/>
      <c r="I518" s="45" t="s">
        <v>200</v>
      </c>
    </row>
    <row r="519" spans="1:9" ht="15.75" customHeight="1" x14ac:dyDescent="0.25">
      <c r="A519" s="45" t="s">
        <v>184</v>
      </c>
      <c r="B519" s="45" t="s">
        <v>239</v>
      </c>
      <c r="C519" s="45" t="s">
        <v>243</v>
      </c>
      <c r="D519" s="45" t="s">
        <v>217</v>
      </c>
      <c r="E519" s="45" t="s">
        <v>328</v>
      </c>
      <c r="F519" s="45" t="s">
        <v>10</v>
      </c>
      <c r="G519" s="45" t="s">
        <v>40</v>
      </c>
      <c r="H519" s="45"/>
      <c r="I519" s="45" t="s">
        <v>200</v>
      </c>
    </row>
    <row r="520" spans="1:9" ht="15.75" customHeight="1" x14ac:dyDescent="0.25">
      <c r="A520" s="45" t="s">
        <v>184</v>
      </c>
      <c r="B520" s="45" t="s">
        <v>239</v>
      </c>
      <c r="C520" s="45" t="s">
        <v>243</v>
      </c>
      <c r="D520" s="45" t="s">
        <v>217</v>
      </c>
      <c r="E520" s="45" t="s">
        <v>301</v>
      </c>
      <c r="F520" s="45" t="s">
        <v>10</v>
      </c>
      <c r="G520" s="45" t="s">
        <v>40</v>
      </c>
      <c r="H520" s="45"/>
      <c r="I520" s="45" t="s">
        <v>200</v>
      </c>
    </row>
    <row r="521" spans="1:9" ht="15.75" customHeight="1" x14ac:dyDescent="0.25">
      <c r="A521" s="45" t="s">
        <v>184</v>
      </c>
      <c r="B521" s="45" t="s">
        <v>239</v>
      </c>
      <c r="C521" s="45" t="s">
        <v>243</v>
      </c>
      <c r="D521" s="45" t="s">
        <v>217</v>
      </c>
      <c r="E521" s="45" t="s">
        <v>285</v>
      </c>
      <c r="F521" s="45" t="s">
        <v>10</v>
      </c>
      <c r="G521" s="45" t="s">
        <v>40</v>
      </c>
      <c r="H521" s="45"/>
      <c r="I521" s="45" t="s">
        <v>200</v>
      </c>
    </row>
    <row r="522" spans="1:9" ht="15.75" customHeight="1" x14ac:dyDescent="0.25">
      <c r="A522" s="45" t="s">
        <v>184</v>
      </c>
      <c r="B522" s="45" t="s">
        <v>239</v>
      </c>
      <c r="C522" s="45" t="s">
        <v>243</v>
      </c>
      <c r="D522" s="45" t="s">
        <v>217</v>
      </c>
      <c r="E522" s="45" t="s">
        <v>275</v>
      </c>
      <c r="F522" s="45" t="s">
        <v>10</v>
      </c>
      <c r="G522" s="45" t="s">
        <v>40</v>
      </c>
      <c r="H522" s="45"/>
      <c r="I522" s="45" t="s">
        <v>200</v>
      </c>
    </row>
    <row r="523" spans="1:9" ht="15.75" customHeight="1" x14ac:dyDescent="0.25">
      <c r="A523" s="45" t="s">
        <v>184</v>
      </c>
      <c r="B523" s="45" t="s">
        <v>239</v>
      </c>
      <c r="C523" s="45" t="s">
        <v>243</v>
      </c>
      <c r="D523" s="45" t="s">
        <v>217</v>
      </c>
      <c r="E523" s="45" t="s">
        <v>309</v>
      </c>
      <c r="F523" s="45" t="s">
        <v>10</v>
      </c>
      <c r="G523" s="45" t="s">
        <v>40</v>
      </c>
      <c r="H523" s="45"/>
      <c r="I523" s="45" t="s">
        <v>200</v>
      </c>
    </row>
    <row r="524" spans="1:9" ht="15.75" customHeight="1" x14ac:dyDescent="0.25">
      <c r="A524" s="45" t="s">
        <v>184</v>
      </c>
      <c r="B524" s="45" t="s">
        <v>239</v>
      </c>
      <c r="C524" s="45" t="s">
        <v>243</v>
      </c>
      <c r="D524" s="45" t="s">
        <v>217</v>
      </c>
      <c r="E524" s="45" t="s">
        <v>312</v>
      </c>
      <c r="F524" s="45" t="s">
        <v>10</v>
      </c>
      <c r="G524" s="45" t="s">
        <v>41</v>
      </c>
      <c r="H524" s="45"/>
      <c r="I524" s="45" t="s">
        <v>200</v>
      </c>
    </row>
    <row r="525" spans="1:9" ht="15.75" customHeight="1" x14ac:dyDescent="0.25">
      <c r="A525" s="45" t="s">
        <v>184</v>
      </c>
      <c r="B525" s="45" t="s">
        <v>239</v>
      </c>
      <c r="C525" s="45" t="s">
        <v>243</v>
      </c>
      <c r="D525" s="45" t="s">
        <v>217</v>
      </c>
      <c r="E525" s="45" t="s">
        <v>289</v>
      </c>
      <c r="F525" s="45" t="s">
        <v>10</v>
      </c>
      <c r="G525" s="45" t="s">
        <v>40</v>
      </c>
      <c r="H525" s="45"/>
      <c r="I525" s="45" t="s">
        <v>200</v>
      </c>
    </row>
    <row r="526" spans="1:9" ht="15.75" customHeight="1" x14ac:dyDescent="0.25">
      <c r="A526" s="45" t="s">
        <v>184</v>
      </c>
      <c r="B526" s="45" t="s">
        <v>239</v>
      </c>
      <c r="C526" s="45" t="s">
        <v>243</v>
      </c>
      <c r="D526" s="45" t="s">
        <v>217</v>
      </c>
      <c r="E526" s="45" t="s">
        <v>343</v>
      </c>
      <c r="F526" s="45" t="s">
        <v>10</v>
      </c>
      <c r="G526" s="45" t="s">
        <v>40</v>
      </c>
      <c r="H526" s="45"/>
      <c r="I526" s="45" t="s">
        <v>200</v>
      </c>
    </row>
    <row r="527" spans="1:9" ht="15.75" customHeight="1" x14ac:dyDescent="0.25">
      <c r="A527" s="45" t="s">
        <v>184</v>
      </c>
      <c r="B527" s="45" t="s">
        <v>239</v>
      </c>
      <c r="C527" s="45" t="s">
        <v>243</v>
      </c>
      <c r="D527" s="45" t="s">
        <v>217</v>
      </c>
      <c r="E527" s="45" t="s">
        <v>344</v>
      </c>
      <c r="F527" s="45" t="s">
        <v>10</v>
      </c>
      <c r="G527" s="45" t="s">
        <v>40</v>
      </c>
      <c r="H527" s="45"/>
      <c r="I527" s="45" t="s">
        <v>200</v>
      </c>
    </row>
    <row r="528" spans="1:9" ht="15.75" customHeight="1" x14ac:dyDescent="0.25">
      <c r="A528" s="45" t="s">
        <v>184</v>
      </c>
      <c r="B528" s="45" t="s">
        <v>239</v>
      </c>
      <c r="C528" s="45" t="s">
        <v>243</v>
      </c>
      <c r="D528" s="45" t="s">
        <v>217</v>
      </c>
      <c r="E528" s="45" t="s">
        <v>270</v>
      </c>
      <c r="F528" s="45" t="s">
        <v>10</v>
      </c>
      <c r="G528" s="45" t="s">
        <v>40</v>
      </c>
      <c r="H528" s="45"/>
      <c r="I528" s="45" t="s">
        <v>200</v>
      </c>
    </row>
    <row r="529" spans="1:10" ht="15.75" customHeight="1" x14ac:dyDescent="0.25">
      <c r="A529" s="45" t="s">
        <v>184</v>
      </c>
      <c r="B529" s="45" t="s">
        <v>239</v>
      </c>
      <c r="C529" s="45" t="s">
        <v>243</v>
      </c>
      <c r="D529" s="45" t="s">
        <v>217</v>
      </c>
      <c r="E529" s="45" t="s">
        <v>345</v>
      </c>
      <c r="F529" s="45" t="s">
        <v>10</v>
      </c>
      <c r="G529" s="45" t="s">
        <v>40</v>
      </c>
      <c r="H529" s="45"/>
      <c r="I529" s="45" t="s">
        <v>200</v>
      </c>
    </row>
    <row r="530" spans="1:10" ht="15.75" customHeight="1" x14ac:dyDescent="0.25">
      <c r="A530" s="45" t="s">
        <v>184</v>
      </c>
      <c r="B530" s="45" t="s">
        <v>239</v>
      </c>
      <c r="C530" s="45" t="s">
        <v>243</v>
      </c>
      <c r="D530" s="45" t="s">
        <v>217</v>
      </c>
      <c r="E530" s="45" t="s">
        <v>211</v>
      </c>
      <c r="F530" s="45" t="s">
        <v>10</v>
      </c>
      <c r="G530" s="45" t="s">
        <v>38</v>
      </c>
      <c r="H530" s="45" t="s">
        <v>46</v>
      </c>
      <c r="I530" s="45">
        <v>1.5</v>
      </c>
      <c r="J530" s="45" t="s">
        <v>346</v>
      </c>
    </row>
    <row r="531" spans="1:10" ht="15.75" customHeight="1" x14ac:dyDescent="0.25">
      <c r="A531" s="45" t="s">
        <v>184</v>
      </c>
      <c r="B531" s="45" t="s">
        <v>239</v>
      </c>
      <c r="C531" s="45" t="s">
        <v>243</v>
      </c>
      <c r="D531" s="45" t="s">
        <v>217</v>
      </c>
      <c r="E531" s="45" t="s">
        <v>207</v>
      </c>
      <c r="F531" s="45" t="s">
        <v>10</v>
      </c>
      <c r="G531" s="45" t="s">
        <v>38</v>
      </c>
      <c r="H531" s="45" t="s">
        <v>46</v>
      </c>
      <c r="I531" s="45" t="s">
        <v>200</v>
      </c>
    </row>
    <row r="532" spans="1:10" ht="15.75" customHeight="1" x14ac:dyDescent="0.25">
      <c r="A532" s="45" t="s">
        <v>184</v>
      </c>
      <c r="B532" s="45" t="s">
        <v>239</v>
      </c>
      <c r="C532" s="45" t="s">
        <v>243</v>
      </c>
      <c r="D532" s="45" t="s">
        <v>217</v>
      </c>
      <c r="E532" s="45" t="s">
        <v>188</v>
      </c>
      <c r="F532" s="45" t="s">
        <v>10</v>
      </c>
      <c r="G532" s="45" t="s">
        <v>38</v>
      </c>
      <c r="H532" s="45" t="s">
        <v>46</v>
      </c>
      <c r="I532" s="45" t="s">
        <v>200</v>
      </c>
    </row>
    <row r="533" spans="1:10" ht="15.75" customHeight="1" x14ac:dyDescent="0.25">
      <c r="A533" s="45" t="s">
        <v>184</v>
      </c>
      <c r="B533" s="45" t="s">
        <v>239</v>
      </c>
      <c r="C533" s="45" t="s">
        <v>243</v>
      </c>
      <c r="D533" s="45" t="s">
        <v>217</v>
      </c>
      <c r="E533" s="45" t="s">
        <v>187</v>
      </c>
      <c r="F533" s="45" t="s">
        <v>10</v>
      </c>
      <c r="G533" s="45" t="s">
        <v>38</v>
      </c>
      <c r="H533" s="45" t="s">
        <v>46</v>
      </c>
      <c r="I533" s="45">
        <v>0.5</v>
      </c>
    </row>
    <row r="534" spans="1:10" ht="15.75" customHeight="1" x14ac:dyDescent="0.25">
      <c r="A534" s="45" t="s">
        <v>184</v>
      </c>
      <c r="B534" s="45" t="s">
        <v>239</v>
      </c>
      <c r="C534" s="45" t="s">
        <v>243</v>
      </c>
      <c r="D534" s="45" t="s">
        <v>217</v>
      </c>
      <c r="E534" s="45" t="s">
        <v>229</v>
      </c>
      <c r="F534" s="45" t="s">
        <v>10</v>
      </c>
      <c r="G534" s="45" t="s">
        <v>38</v>
      </c>
      <c r="H534" s="45" t="s">
        <v>46</v>
      </c>
      <c r="I534" s="45" t="s">
        <v>200</v>
      </c>
    </row>
    <row r="535" spans="1:10" ht="15.75" customHeight="1" x14ac:dyDescent="0.25">
      <c r="A535" s="45" t="s">
        <v>184</v>
      </c>
      <c r="B535" s="45" t="s">
        <v>239</v>
      </c>
      <c r="C535" s="45" t="s">
        <v>243</v>
      </c>
      <c r="D535" s="45" t="s">
        <v>217</v>
      </c>
      <c r="E535" s="45" t="s">
        <v>212</v>
      </c>
      <c r="F535" s="45" t="s">
        <v>10</v>
      </c>
      <c r="G535" s="45" t="s">
        <v>38</v>
      </c>
      <c r="H535" s="45" t="s">
        <v>46</v>
      </c>
      <c r="I535" s="45" t="s">
        <v>200</v>
      </c>
    </row>
    <row r="536" spans="1:10" ht="15.75" customHeight="1" x14ac:dyDescent="0.25">
      <c r="A536" s="45" t="s">
        <v>184</v>
      </c>
      <c r="B536" s="45" t="s">
        <v>239</v>
      </c>
      <c r="C536" s="45" t="s">
        <v>243</v>
      </c>
      <c r="D536" s="45" t="s">
        <v>217</v>
      </c>
      <c r="E536" s="45" t="s">
        <v>188</v>
      </c>
      <c r="F536" s="45" t="s">
        <v>10</v>
      </c>
      <c r="G536" s="45" t="s">
        <v>38</v>
      </c>
      <c r="H536" s="45" t="s">
        <v>44</v>
      </c>
      <c r="I536" s="45">
        <v>1</v>
      </c>
    </row>
    <row r="537" spans="1:10" ht="15.75" customHeight="1" x14ac:dyDescent="0.25">
      <c r="A537" s="45" t="s">
        <v>184</v>
      </c>
      <c r="B537" s="45" t="s">
        <v>239</v>
      </c>
      <c r="C537" s="45" t="s">
        <v>243</v>
      </c>
      <c r="D537" s="45" t="s">
        <v>217</v>
      </c>
      <c r="E537" s="45" t="s">
        <v>187</v>
      </c>
      <c r="F537" s="45" t="s">
        <v>10</v>
      </c>
      <c r="G537" s="45" t="s">
        <v>38</v>
      </c>
      <c r="H537" s="45" t="s">
        <v>44</v>
      </c>
      <c r="I537" s="45">
        <v>25</v>
      </c>
    </row>
    <row r="538" spans="1:10" ht="15.75" customHeight="1" x14ac:dyDescent="0.25">
      <c r="A538" s="45" t="s">
        <v>184</v>
      </c>
      <c r="B538" s="45" t="s">
        <v>239</v>
      </c>
      <c r="C538" s="45" t="s">
        <v>243</v>
      </c>
      <c r="D538" s="45" t="s">
        <v>217</v>
      </c>
      <c r="E538" s="45" t="s">
        <v>188</v>
      </c>
      <c r="F538" s="45" t="s">
        <v>11</v>
      </c>
      <c r="G538" s="45" t="s">
        <v>38</v>
      </c>
      <c r="H538" s="45" t="s">
        <v>44</v>
      </c>
      <c r="I538" s="45">
        <v>1.5</v>
      </c>
    </row>
    <row r="539" spans="1:10" ht="15.75" customHeight="1" x14ac:dyDescent="0.25">
      <c r="A539" s="45" t="s">
        <v>184</v>
      </c>
      <c r="B539" s="45" t="s">
        <v>239</v>
      </c>
      <c r="C539" s="45" t="s">
        <v>243</v>
      </c>
      <c r="D539" s="45" t="s">
        <v>217</v>
      </c>
      <c r="E539" s="45" t="s">
        <v>187</v>
      </c>
      <c r="F539" s="45" t="s">
        <v>11</v>
      </c>
      <c r="G539" s="45" t="s">
        <v>38</v>
      </c>
      <c r="H539" s="45" t="s">
        <v>44</v>
      </c>
      <c r="I539" s="45">
        <v>1</v>
      </c>
    </row>
    <row r="540" spans="1:10" ht="15.75" customHeight="1" x14ac:dyDescent="0.25">
      <c r="A540" s="45" t="s">
        <v>184</v>
      </c>
      <c r="B540" s="45" t="s">
        <v>239</v>
      </c>
      <c r="C540" s="45" t="s">
        <v>243</v>
      </c>
      <c r="D540" s="45" t="s">
        <v>217</v>
      </c>
      <c r="E540" s="45" t="s">
        <v>207</v>
      </c>
      <c r="F540" s="45" t="s">
        <v>10</v>
      </c>
      <c r="G540" s="45" t="s">
        <v>38</v>
      </c>
      <c r="H540" s="45" t="s">
        <v>47</v>
      </c>
      <c r="I540" s="45">
        <v>0.5</v>
      </c>
    </row>
    <row r="541" spans="1:10" ht="15.75" customHeight="1" x14ac:dyDescent="0.25">
      <c r="A541" s="45" t="s">
        <v>184</v>
      </c>
      <c r="B541" s="45" t="s">
        <v>239</v>
      </c>
      <c r="C541" s="45" t="s">
        <v>243</v>
      </c>
      <c r="D541" s="45" t="s">
        <v>217</v>
      </c>
      <c r="E541" s="45" t="s">
        <v>207</v>
      </c>
      <c r="F541" s="45" t="s">
        <v>11</v>
      </c>
      <c r="G541" s="45" t="s">
        <v>38</v>
      </c>
      <c r="H541" s="45" t="s">
        <v>44</v>
      </c>
      <c r="I541" s="45">
        <v>1</v>
      </c>
    </row>
    <row r="542" spans="1:10" ht="15.75" customHeight="1" x14ac:dyDescent="0.25">
      <c r="A542" s="45" t="s">
        <v>184</v>
      </c>
      <c r="B542" s="45" t="s">
        <v>239</v>
      </c>
      <c r="C542" s="45" t="s">
        <v>244</v>
      </c>
      <c r="D542" s="45" t="s">
        <v>217</v>
      </c>
      <c r="E542" s="45" t="s">
        <v>254</v>
      </c>
      <c r="F542" s="45" t="s">
        <v>10</v>
      </c>
      <c r="G542" s="45" t="s">
        <v>39</v>
      </c>
      <c r="H542" s="45" t="s">
        <v>48</v>
      </c>
      <c r="I542" s="45">
        <v>17.5</v>
      </c>
    </row>
    <row r="543" spans="1:10" ht="15.75" customHeight="1" x14ac:dyDescent="0.25">
      <c r="A543" s="45" t="s">
        <v>184</v>
      </c>
      <c r="B543" s="45" t="s">
        <v>239</v>
      </c>
      <c r="C543" s="45" t="s">
        <v>244</v>
      </c>
      <c r="D543" s="45" t="s">
        <v>217</v>
      </c>
      <c r="E543" s="45" t="s">
        <v>254</v>
      </c>
      <c r="F543" s="45" t="s">
        <v>10</v>
      </c>
      <c r="G543" s="45" t="s">
        <v>39</v>
      </c>
      <c r="H543" s="45" t="s">
        <v>49</v>
      </c>
      <c r="I543" s="45">
        <v>15.5</v>
      </c>
    </row>
    <row r="544" spans="1:10" ht="15.75" customHeight="1" x14ac:dyDescent="0.25">
      <c r="A544" s="45" t="s">
        <v>184</v>
      </c>
      <c r="B544" s="45" t="s">
        <v>239</v>
      </c>
      <c r="C544" s="45" t="s">
        <v>244</v>
      </c>
      <c r="D544" s="45" t="s">
        <v>217</v>
      </c>
      <c r="E544" s="45" t="s">
        <v>253</v>
      </c>
      <c r="F544" s="45" t="s">
        <v>10</v>
      </c>
      <c r="G544" s="45" t="s">
        <v>39</v>
      </c>
      <c r="H544" s="45" t="s">
        <v>48</v>
      </c>
      <c r="I544" s="45">
        <v>27.5</v>
      </c>
    </row>
    <row r="545" spans="1:9" ht="15.75" customHeight="1" x14ac:dyDescent="0.25">
      <c r="A545" s="45" t="s">
        <v>184</v>
      </c>
      <c r="B545" s="45" t="s">
        <v>239</v>
      </c>
      <c r="C545" s="45" t="s">
        <v>244</v>
      </c>
      <c r="D545" s="45" t="s">
        <v>217</v>
      </c>
      <c r="E545" s="45" t="s">
        <v>253</v>
      </c>
      <c r="F545" s="45" t="s">
        <v>10</v>
      </c>
      <c r="G545" s="45" t="s">
        <v>39</v>
      </c>
      <c r="H545" s="45" t="s">
        <v>49</v>
      </c>
      <c r="I545" s="45">
        <v>27</v>
      </c>
    </row>
    <row r="546" spans="1:9" ht="15.75" customHeight="1" x14ac:dyDescent="0.25">
      <c r="A546" s="45" t="s">
        <v>184</v>
      </c>
      <c r="B546" s="45" t="s">
        <v>239</v>
      </c>
      <c r="C546" s="45" t="s">
        <v>244</v>
      </c>
      <c r="D546" s="45" t="s">
        <v>217</v>
      </c>
      <c r="E546" s="45" t="s">
        <v>317</v>
      </c>
      <c r="F546" s="45" t="s">
        <v>10</v>
      </c>
      <c r="G546" s="45" t="s">
        <v>41</v>
      </c>
      <c r="H546" s="45"/>
      <c r="I546" s="45" t="s">
        <v>200</v>
      </c>
    </row>
    <row r="547" spans="1:9" ht="15.75" customHeight="1" x14ac:dyDescent="0.25">
      <c r="A547" s="45" t="s">
        <v>184</v>
      </c>
      <c r="B547" s="45" t="s">
        <v>239</v>
      </c>
      <c r="C547" s="45" t="s">
        <v>244</v>
      </c>
      <c r="D547" s="45" t="s">
        <v>217</v>
      </c>
      <c r="E547" s="45" t="s">
        <v>312</v>
      </c>
      <c r="F547" s="45" t="s">
        <v>10</v>
      </c>
      <c r="G547" s="45" t="s">
        <v>41</v>
      </c>
      <c r="H547" s="45"/>
      <c r="I547" s="45" t="s">
        <v>200</v>
      </c>
    </row>
    <row r="548" spans="1:9" ht="15.75" customHeight="1" x14ac:dyDescent="0.25">
      <c r="A548" s="45" t="s">
        <v>184</v>
      </c>
      <c r="B548" s="45" t="s">
        <v>239</v>
      </c>
      <c r="C548" s="45" t="s">
        <v>244</v>
      </c>
      <c r="D548" s="45" t="s">
        <v>217</v>
      </c>
      <c r="E548" s="45" t="s">
        <v>337</v>
      </c>
      <c r="F548" s="45" t="s">
        <v>10</v>
      </c>
      <c r="G548" s="45" t="s">
        <v>40</v>
      </c>
      <c r="H548" s="45"/>
      <c r="I548" s="45" t="s">
        <v>200</v>
      </c>
    </row>
    <row r="549" spans="1:9" ht="15.75" customHeight="1" x14ac:dyDescent="0.25">
      <c r="A549" s="45" t="s">
        <v>184</v>
      </c>
      <c r="B549" s="45" t="s">
        <v>239</v>
      </c>
      <c r="C549" s="45" t="s">
        <v>244</v>
      </c>
      <c r="D549" s="45" t="s">
        <v>217</v>
      </c>
      <c r="E549" s="45" t="s">
        <v>266</v>
      </c>
      <c r="F549" s="45" t="s">
        <v>10</v>
      </c>
      <c r="G549" s="45" t="s">
        <v>40</v>
      </c>
      <c r="H549" s="45"/>
      <c r="I549" s="45" t="s">
        <v>200</v>
      </c>
    </row>
    <row r="550" spans="1:9" ht="15.75" customHeight="1" x14ac:dyDescent="0.25">
      <c r="A550" s="45" t="s">
        <v>184</v>
      </c>
      <c r="B550" s="45" t="s">
        <v>239</v>
      </c>
      <c r="C550" s="45" t="s">
        <v>244</v>
      </c>
      <c r="D550" s="45" t="s">
        <v>217</v>
      </c>
      <c r="E550" s="45" t="s">
        <v>275</v>
      </c>
      <c r="F550" s="45" t="s">
        <v>10</v>
      </c>
      <c r="G550" s="45" t="s">
        <v>40</v>
      </c>
      <c r="H550" s="45"/>
      <c r="I550" s="45" t="s">
        <v>200</v>
      </c>
    </row>
    <row r="551" spans="1:9" ht="15.75" customHeight="1" x14ac:dyDescent="0.25">
      <c r="A551" s="45" t="s">
        <v>184</v>
      </c>
      <c r="B551" s="45" t="s">
        <v>239</v>
      </c>
      <c r="C551" s="45" t="s">
        <v>244</v>
      </c>
      <c r="D551" s="45" t="s">
        <v>217</v>
      </c>
      <c r="E551" s="45" t="s">
        <v>258</v>
      </c>
      <c r="F551" s="45" t="s">
        <v>10</v>
      </c>
      <c r="G551" s="45" t="s">
        <v>40</v>
      </c>
      <c r="H551" s="45"/>
      <c r="I551" s="45" t="s">
        <v>200</v>
      </c>
    </row>
    <row r="552" spans="1:9" ht="15.75" customHeight="1" x14ac:dyDescent="0.25">
      <c r="A552" s="45" t="s">
        <v>184</v>
      </c>
      <c r="B552" s="45" t="s">
        <v>239</v>
      </c>
      <c r="C552" s="45" t="s">
        <v>244</v>
      </c>
      <c r="D552" s="45" t="s">
        <v>217</v>
      </c>
      <c r="E552" s="45" t="s">
        <v>283</v>
      </c>
      <c r="F552" s="45" t="s">
        <v>10</v>
      </c>
      <c r="G552" s="45" t="s">
        <v>40</v>
      </c>
      <c r="H552" s="45"/>
      <c r="I552" s="45" t="s">
        <v>200</v>
      </c>
    </row>
    <row r="553" spans="1:9" ht="15.75" customHeight="1" x14ac:dyDescent="0.25">
      <c r="A553" s="45" t="s">
        <v>184</v>
      </c>
      <c r="B553" s="45" t="s">
        <v>239</v>
      </c>
      <c r="C553" s="45" t="s">
        <v>244</v>
      </c>
      <c r="D553" s="45" t="s">
        <v>217</v>
      </c>
      <c r="E553" s="45" t="s">
        <v>281</v>
      </c>
      <c r="F553" s="45" t="s">
        <v>10</v>
      </c>
      <c r="G553" s="45" t="s">
        <v>40</v>
      </c>
      <c r="H553" s="45"/>
      <c r="I553" s="45" t="s">
        <v>200</v>
      </c>
    </row>
    <row r="554" spans="1:9" ht="15.75" customHeight="1" x14ac:dyDescent="0.25">
      <c r="A554" s="45" t="s">
        <v>184</v>
      </c>
      <c r="B554" s="45" t="s">
        <v>239</v>
      </c>
      <c r="C554" s="45" t="s">
        <v>244</v>
      </c>
      <c r="D554" s="45" t="s">
        <v>217</v>
      </c>
      <c r="E554" s="45" t="s">
        <v>263</v>
      </c>
      <c r="F554" s="45" t="s">
        <v>10</v>
      </c>
      <c r="G554" s="45" t="s">
        <v>41</v>
      </c>
      <c r="H554" s="45"/>
      <c r="I554" s="45" t="s">
        <v>200</v>
      </c>
    </row>
    <row r="555" spans="1:9" ht="15.75" customHeight="1" x14ac:dyDescent="0.25">
      <c r="A555" s="45" t="s">
        <v>184</v>
      </c>
      <c r="B555" s="45" t="s">
        <v>239</v>
      </c>
      <c r="C555" s="45" t="s">
        <v>244</v>
      </c>
      <c r="D555" s="45" t="s">
        <v>217</v>
      </c>
      <c r="E555" s="45" t="s">
        <v>261</v>
      </c>
      <c r="F555" s="45" t="s">
        <v>10</v>
      </c>
      <c r="G555" s="45" t="s">
        <v>41</v>
      </c>
      <c r="H555" s="45"/>
      <c r="I555" s="45" t="s">
        <v>200</v>
      </c>
    </row>
    <row r="556" spans="1:9" ht="15.75" customHeight="1" x14ac:dyDescent="0.25">
      <c r="A556" s="45" t="s">
        <v>184</v>
      </c>
      <c r="B556" s="45" t="s">
        <v>239</v>
      </c>
      <c r="C556" s="45" t="s">
        <v>244</v>
      </c>
      <c r="D556" s="45" t="s">
        <v>217</v>
      </c>
      <c r="E556" s="45" t="s">
        <v>303</v>
      </c>
      <c r="F556" s="45" t="s">
        <v>10</v>
      </c>
      <c r="G556" s="45" t="s">
        <v>40</v>
      </c>
      <c r="H556" s="45"/>
      <c r="I556" s="45" t="s">
        <v>200</v>
      </c>
    </row>
    <row r="557" spans="1:9" ht="15.75" customHeight="1" x14ac:dyDescent="0.25">
      <c r="A557" s="45" t="s">
        <v>184</v>
      </c>
      <c r="B557" s="45" t="s">
        <v>239</v>
      </c>
      <c r="C557" s="45" t="s">
        <v>244</v>
      </c>
      <c r="D557" s="45" t="s">
        <v>217</v>
      </c>
      <c r="E557" s="45" t="s">
        <v>320</v>
      </c>
      <c r="F557" s="45" t="s">
        <v>10</v>
      </c>
      <c r="G557" s="45" t="s">
        <v>40</v>
      </c>
      <c r="H557" s="45"/>
      <c r="I557" s="45" t="s">
        <v>200</v>
      </c>
    </row>
    <row r="558" spans="1:9" ht="15.75" customHeight="1" x14ac:dyDescent="0.25">
      <c r="A558" s="45" t="s">
        <v>184</v>
      </c>
      <c r="B558" s="45" t="s">
        <v>239</v>
      </c>
      <c r="C558" s="45" t="s">
        <v>244</v>
      </c>
      <c r="D558" s="45" t="s">
        <v>217</v>
      </c>
      <c r="E558" s="45" t="s">
        <v>300</v>
      </c>
      <c r="F558" s="45" t="s">
        <v>10</v>
      </c>
      <c r="G558" s="45" t="s">
        <v>38</v>
      </c>
      <c r="H558" s="45" t="s">
        <v>46</v>
      </c>
      <c r="I558" s="45" t="s">
        <v>200</v>
      </c>
    </row>
    <row r="559" spans="1:9" ht="15.75" customHeight="1" x14ac:dyDescent="0.25">
      <c r="A559" s="45" t="s">
        <v>184</v>
      </c>
      <c r="B559" s="45" t="s">
        <v>239</v>
      </c>
      <c r="C559" s="45" t="s">
        <v>244</v>
      </c>
      <c r="D559" s="45" t="s">
        <v>217</v>
      </c>
      <c r="E559" s="45" t="s">
        <v>285</v>
      </c>
      <c r="F559" s="45" t="s">
        <v>10</v>
      </c>
      <c r="G559" s="45" t="s">
        <v>40</v>
      </c>
      <c r="H559" s="45"/>
      <c r="I559" s="45" t="s">
        <v>200</v>
      </c>
    </row>
    <row r="560" spans="1:9" ht="15.75" customHeight="1" x14ac:dyDescent="0.25">
      <c r="A560" s="45" t="s">
        <v>184</v>
      </c>
      <c r="B560" s="45" t="s">
        <v>239</v>
      </c>
      <c r="C560" s="45" t="s">
        <v>244</v>
      </c>
      <c r="D560" s="45" t="s">
        <v>217</v>
      </c>
      <c r="E560" s="45" t="s">
        <v>335</v>
      </c>
      <c r="F560" s="45" t="s">
        <v>10</v>
      </c>
      <c r="G560" s="45" t="s">
        <v>40</v>
      </c>
      <c r="H560" s="45"/>
      <c r="I560" s="45" t="s">
        <v>200</v>
      </c>
    </row>
    <row r="561" spans="1:26" ht="15.75" customHeight="1" x14ac:dyDescent="0.25">
      <c r="A561" s="45" t="s">
        <v>184</v>
      </c>
      <c r="B561" s="45" t="s">
        <v>239</v>
      </c>
      <c r="C561" s="45" t="s">
        <v>244</v>
      </c>
      <c r="D561" s="45" t="s">
        <v>217</v>
      </c>
      <c r="E561" s="45" t="s">
        <v>188</v>
      </c>
      <c r="F561" s="45" t="s">
        <v>10</v>
      </c>
      <c r="G561" s="45" t="s">
        <v>38</v>
      </c>
      <c r="H561" s="45" t="s">
        <v>46</v>
      </c>
      <c r="I561" s="45">
        <v>1</v>
      </c>
    </row>
    <row r="562" spans="1:26" ht="15.75" customHeight="1" x14ac:dyDescent="0.25">
      <c r="A562" s="45" t="s">
        <v>184</v>
      </c>
      <c r="B562" s="45" t="s">
        <v>239</v>
      </c>
      <c r="C562" s="45" t="s">
        <v>244</v>
      </c>
      <c r="D562" s="45" t="s">
        <v>217</v>
      </c>
      <c r="E562" s="45" t="s">
        <v>187</v>
      </c>
      <c r="F562" s="45" t="s">
        <v>10</v>
      </c>
      <c r="G562" s="45" t="s">
        <v>38</v>
      </c>
      <c r="H562" s="45" t="s">
        <v>46</v>
      </c>
      <c r="I562" s="45">
        <v>0.5</v>
      </c>
    </row>
    <row r="563" spans="1:26" ht="15.75" customHeight="1" x14ac:dyDescent="0.25">
      <c r="A563" s="45" t="s">
        <v>184</v>
      </c>
      <c r="B563" s="45" t="s">
        <v>239</v>
      </c>
      <c r="C563" s="45" t="s">
        <v>244</v>
      </c>
      <c r="D563" s="45" t="s">
        <v>217</v>
      </c>
      <c r="E563" s="45" t="s">
        <v>188</v>
      </c>
      <c r="F563" s="45" t="s">
        <v>10</v>
      </c>
      <c r="G563" s="45" t="s">
        <v>38</v>
      </c>
      <c r="H563" s="45" t="s">
        <v>44</v>
      </c>
      <c r="I563" s="45">
        <v>5</v>
      </c>
    </row>
    <row r="564" spans="1:26" ht="15.75" customHeight="1" x14ac:dyDescent="0.25">
      <c r="A564" s="45" t="s">
        <v>184</v>
      </c>
      <c r="B564" s="45" t="s">
        <v>239</v>
      </c>
      <c r="C564" s="45" t="s">
        <v>244</v>
      </c>
      <c r="D564" s="45" t="s">
        <v>217</v>
      </c>
      <c r="E564" s="45" t="s">
        <v>187</v>
      </c>
      <c r="F564" s="45" t="s">
        <v>10</v>
      </c>
      <c r="G564" s="45" t="s">
        <v>38</v>
      </c>
      <c r="H564" s="45" t="s">
        <v>44</v>
      </c>
      <c r="I564" s="45">
        <v>10</v>
      </c>
    </row>
    <row r="565" spans="1:26" ht="15.75" customHeight="1" x14ac:dyDescent="0.25">
      <c r="A565" s="45" t="s">
        <v>184</v>
      </c>
      <c r="B565" s="45" t="s">
        <v>239</v>
      </c>
      <c r="C565" s="45" t="s">
        <v>244</v>
      </c>
      <c r="D565" s="45" t="s">
        <v>217</v>
      </c>
      <c r="E565" s="45" t="s">
        <v>207</v>
      </c>
      <c r="F565" s="45" t="s">
        <v>10</v>
      </c>
      <c r="G565" s="45" t="s">
        <v>38</v>
      </c>
      <c r="H565" s="45" t="s">
        <v>44</v>
      </c>
      <c r="I565" s="45">
        <v>3</v>
      </c>
    </row>
    <row r="566" spans="1:26" ht="15.75" customHeight="1" x14ac:dyDescent="0.25">
      <c r="A566" s="45" t="s">
        <v>184</v>
      </c>
      <c r="B566" s="45" t="s">
        <v>239</v>
      </c>
      <c r="C566" s="45" t="s">
        <v>244</v>
      </c>
      <c r="D566" s="45" t="s">
        <v>217</v>
      </c>
      <c r="E566" s="45" t="s">
        <v>188</v>
      </c>
      <c r="F566" s="45" t="s">
        <v>11</v>
      </c>
      <c r="G566" s="45" t="s">
        <v>38</v>
      </c>
      <c r="H566" s="45" t="s">
        <v>44</v>
      </c>
      <c r="I566" s="45">
        <v>3</v>
      </c>
    </row>
    <row r="567" spans="1:26" ht="15.75" customHeight="1" x14ac:dyDescent="0.25">
      <c r="A567" s="45" t="s">
        <v>184</v>
      </c>
      <c r="B567" s="45" t="s">
        <v>239</v>
      </c>
      <c r="C567" s="45" t="s">
        <v>247</v>
      </c>
      <c r="D567" s="45" t="s">
        <v>217</v>
      </c>
      <c r="E567" s="45" t="s">
        <v>254</v>
      </c>
      <c r="F567" s="45" t="s">
        <v>10</v>
      </c>
      <c r="G567" s="45" t="s">
        <v>39</v>
      </c>
      <c r="H567" s="45" t="s">
        <v>48</v>
      </c>
      <c r="I567" s="45">
        <v>80</v>
      </c>
    </row>
    <row r="568" spans="1:26" ht="15.75" customHeight="1" x14ac:dyDescent="0.25">
      <c r="A568" s="45" t="s">
        <v>184</v>
      </c>
      <c r="B568" s="45" t="s">
        <v>239</v>
      </c>
      <c r="C568" s="45" t="s">
        <v>247</v>
      </c>
      <c r="D568" s="45" t="s">
        <v>217</v>
      </c>
      <c r="E568" s="45" t="s">
        <v>254</v>
      </c>
      <c r="F568" s="45" t="s">
        <v>10</v>
      </c>
      <c r="G568" s="45" t="s">
        <v>39</v>
      </c>
      <c r="H568" s="45" t="s">
        <v>49</v>
      </c>
      <c r="I568" s="45">
        <v>70</v>
      </c>
    </row>
    <row r="569" spans="1:26" ht="15.75" customHeight="1" x14ac:dyDescent="0.25">
      <c r="A569" s="45" t="s">
        <v>184</v>
      </c>
      <c r="B569" s="45" t="s">
        <v>239</v>
      </c>
      <c r="C569" s="45" t="s">
        <v>247</v>
      </c>
      <c r="D569" s="45" t="s">
        <v>217</v>
      </c>
      <c r="E569" s="45" t="s">
        <v>253</v>
      </c>
      <c r="F569" s="45" t="s">
        <v>10</v>
      </c>
      <c r="G569" s="45" t="s">
        <v>39</v>
      </c>
      <c r="H569" s="45" t="s">
        <v>48</v>
      </c>
      <c r="I569" s="45">
        <v>1</v>
      </c>
    </row>
    <row r="570" spans="1:26" ht="15.75" customHeight="1" x14ac:dyDescent="0.25">
      <c r="A570" s="45" t="s">
        <v>184</v>
      </c>
      <c r="B570" s="45" t="s">
        <v>239</v>
      </c>
      <c r="C570" s="45" t="s">
        <v>247</v>
      </c>
      <c r="D570" s="45" t="s">
        <v>217</v>
      </c>
      <c r="E570" s="45" t="s">
        <v>253</v>
      </c>
      <c r="F570" s="45" t="s">
        <v>10</v>
      </c>
      <c r="G570" s="45" t="s">
        <v>39</v>
      </c>
      <c r="H570" s="45" t="s">
        <v>49</v>
      </c>
      <c r="I570" s="45">
        <v>1</v>
      </c>
      <c r="K570" s="45">
        <v>1</v>
      </c>
    </row>
    <row r="571" spans="1:26" ht="15.75" customHeight="1" x14ac:dyDescent="0.25">
      <c r="A571" s="45" t="s">
        <v>184</v>
      </c>
      <c r="B571" s="45" t="s">
        <v>239</v>
      </c>
      <c r="C571" s="45" t="s">
        <v>247</v>
      </c>
      <c r="D571" s="45" t="s">
        <v>217</v>
      </c>
      <c r="E571" s="45" t="s">
        <v>253</v>
      </c>
      <c r="F571" s="45" t="s">
        <v>11</v>
      </c>
      <c r="G571" s="45" t="s">
        <v>39</v>
      </c>
      <c r="H571" s="45" t="s">
        <v>48</v>
      </c>
      <c r="I571" s="45" t="s">
        <v>200</v>
      </c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5.75" customHeight="1" x14ac:dyDescent="0.25">
      <c r="A572" s="45" t="s">
        <v>184</v>
      </c>
      <c r="B572" s="45" t="s">
        <v>239</v>
      </c>
      <c r="C572" s="45" t="s">
        <v>247</v>
      </c>
      <c r="D572" s="45" t="s">
        <v>217</v>
      </c>
      <c r="E572" s="45" t="s">
        <v>253</v>
      </c>
      <c r="F572" s="45" t="s">
        <v>11</v>
      </c>
      <c r="G572" s="45" t="s">
        <v>39</v>
      </c>
      <c r="H572" s="45" t="s">
        <v>49</v>
      </c>
      <c r="I572" s="45" t="s">
        <v>200</v>
      </c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5.75" customHeight="1" x14ac:dyDescent="0.25">
      <c r="A573" s="45" t="s">
        <v>184</v>
      </c>
      <c r="B573" s="45" t="s">
        <v>239</v>
      </c>
      <c r="C573" s="45" t="s">
        <v>247</v>
      </c>
      <c r="D573" s="45" t="s">
        <v>217</v>
      </c>
      <c r="E573" s="45" t="s">
        <v>317</v>
      </c>
      <c r="F573" s="45" t="s">
        <v>10</v>
      </c>
      <c r="G573" s="45" t="s">
        <v>41</v>
      </c>
      <c r="H573" s="45"/>
      <c r="I573" s="45" t="s">
        <v>200</v>
      </c>
    </row>
    <row r="574" spans="1:26" ht="15.75" customHeight="1" x14ac:dyDescent="0.25">
      <c r="A574" s="45" t="s">
        <v>184</v>
      </c>
      <c r="B574" s="45" t="s">
        <v>239</v>
      </c>
      <c r="C574" s="45" t="s">
        <v>247</v>
      </c>
      <c r="D574" s="45" t="s">
        <v>217</v>
      </c>
      <c r="E574" s="45" t="s">
        <v>320</v>
      </c>
      <c r="F574" s="45" t="s">
        <v>10</v>
      </c>
      <c r="G574" s="45" t="s">
        <v>40</v>
      </c>
      <c r="H574" s="45"/>
      <c r="I574" s="45" t="s">
        <v>200</v>
      </c>
    </row>
    <row r="575" spans="1:26" ht="15.75" customHeight="1" x14ac:dyDescent="0.25">
      <c r="A575" s="45" t="s">
        <v>184</v>
      </c>
      <c r="B575" s="45" t="s">
        <v>239</v>
      </c>
      <c r="C575" s="45" t="s">
        <v>247</v>
      </c>
      <c r="D575" s="45" t="s">
        <v>217</v>
      </c>
      <c r="E575" s="45" t="s">
        <v>266</v>
      </c>
      <c r="F575" s="45" t="s">
        <v>10</v>
      </c>
      <c r="G575" s="45" t="s">
        <v>40</v>
      </c>
      <c r="H575" s="45"/>
      <c r="I575" s="45" t="s">
        <v>200</v>
      </c>
    </row>
    <row r="576" spans="1:26" ht="15.75" customHeight="1" x14ac:dyDescent="0.25">
      <c r="A576" s="45" t="s">
        <v>184</v>
      </c>
      <c r="B576" s="45" t="s">
        <v>239</v>
      </c>
      <c r="C576" s="45" t="s">
        <v>247</v>
      </c>
      <c r="D576" s="45" t="s">
        <v>217</v>
      </c>
      <c r="E576" s="45" t="s">
        <v>285</v>
      </c>
      <c r="F576" s="45" t="s">
        <v>10</v>
      </c>
      <c r="G576" s="45" t="s">
        <v>40</v>
      </c>
      <c r="H576" s="45"/>
      <c r="I576" s="45" t="s">
        <v>200</v>
      </c>
    </row>
    <row r="577" spans="1:26" ht="15.75" customHeight="1" x14ac:dyDescent="0.25">
      <c r="A577" s="45" t="s">
        <v>184</v>
      </c>
      <c r="B577" s="45" t="s">
        <v>239</v>
      </c>
      <c r="C577" s="45" t="s">
        <v>247</v>
      </c>
      <c r="D577" s="45" t="s">
        <v>217</v>
      </c>
      <c r="E577" s="45" t="s">
        <v>268</v>
      </c>
      <c r="F577" s="45" t="s">
        <v>10</v>
      </c>
      <c r="G577" s="45" t="s">
        <v>41</v>
      </c>
      <c r="H577" s="45"/>
      <c r="I577" s="45" t="s">
        <v>200</v>
      </c>
    </row>
    <row r="578" spans="1:26" ht="15.75" customHeight="1" x14ac:dyDescent="0.25">
      <c r="A578" s="45" t="s">
        <v>184</v>
      </c>
      <c r="B578" s="45" t="s">
        <v>239</v>
      </c>
      <c r="C578" s="45" t="s">
        <v>247</v>
      </c>
      <c r="D578" s="45" t="s">
        <v>217</v>
      </c>
      <c r="E578" s="45" t="s">
        <v>313</v>
      </c>
      <c r="F578" s="45" t="s">
        <v>10</v>
      </c>
      <c r="G578" s="45" t="s">
        <v>41</v>
      </c>
      <c r="H578" s="45"/>
      <c r="I578" s="45" t="s">
        <v>200</v>
      </c>
    </row>
    <row r="579" spans="1:26" ht="15.75" customHeight="1" x14ac:dyDescent="0.25">
      <c r="A579" s="45" t="s">
        <v>184</v>
      </c>
      <c r="B579" s="45" t="s">
        <v>239</v>
      </c>
      <c r="C579" s="45" t="s">
        <v>247</v>
      </c>
      <c r="D579" s="45" t="s">
        <v>217</v>
      </c>
      <c r="E579" s="45" t="s">
        <v>281</v>
      </c>
      <c r="F579" s="45" t="s">
        <v>10</v>
      </c>
      <c r="G579" s="45" t="s">
        <v>40</v>
      </c>
      <c r="H579" s="45"/>
      <c r="I579" s="45" t="s">
        <v>200</v>
      </c>
    </row>
    <row r="580" spans="1:26" ht="15.75" customHeight="1" x14ac:dyDescent="0.25">
      <c r="A580" s="45" t="s">
        <v>184</v>
      </c>
      <c r="B580" s="45" t="s">
        <v>239</v>
      </c>
      <c r="C580" s="45" t="s">
        <v>247</v>
      </c>
      <c r="D580" s="45" t="s">
        <v>217</v>
      </c>
      <c r="E580" s="45" t="s">
        <v>270</v>
      </c>
      <c r="F580" s="45" t="s">
        <v>10</v>
      </c>
      <c r="G580" s="45" t="s">
        <v>40</v>
      </c>
      <c r="H580" s="45"/>
      <c r="I580" s="45" t="s">
        <v>200</v>
      </c>
    </row>
    <row r="581" spans="1:26" ht="15.75" customHeight="1" x14ac:dyDescent="0.25">
      <c r="A581" s="45" t="s">
        <v>184</v>
      </c>
      <c r="B581" s="45" t="s">
        <v>239</v>
      </c>
      <c r="C581" s="45" t="s">
        <v>247</v>
      </c>
      <c r="D581" s="45" t="s">
        <v>217</v>
      </c>
      <c r="E581" s="45" t="s">
        <v>347</v>
      </c>
      <c r="F581" s="45" t="s">
        <v>10</v>
      </c>
      <c r="G581" s="45" t="s">
        <v>40</v>
      </c>
      <c r="H581" s="45"/>
      <c r="I581" s="45" t="s">
        <v>200</v>
      </c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5.75" customHeight="1" x14ac:dyDescent="0.25">
      <c r="A582" s="45" t="s">
        <v>184</v>
      </c>
      <c r="B582" s="45" t="s">
        <v>239</v>
      </c>
      <c r="C582" s="45" t="s">
        <v>247</v>
      </c>
      <c r="D582" s="45" t="s">
        <v>217</v>
      </c>
      <c r="E582" s="45" t="s">
        <v>258</v>
      </c>
      <c r="F582" s="45" t="s">
        <v>10</v>
      </c>
      <c r="G582" s="45" t="s">
        <v>40</v>
      </c>
      <c r="H582" s="45"/>
      <c r="I582" s="45" t="s">
        <v>200</v>
      </c>
    </row>
    <row r="583" spans="1:26" ht="15.75" customHeight="1" x14ac:dyDescent="0.25">
      <c r="A583" s="45" t="s">
        <v>184</v>
      </c>
      <c r="B583" s="45" t="s">
        <v>239</v>
      </c>
      <c r="C583" s="45" t="s">
        <v>247</v>
      </c>
      <c r="D583" s="45" t="s">
        <v>217</v>
      </c>
      <c r="E583" s="45" t="s">
        <v>348</v>
      </c>
      <c r="F583" s="45" t="s">
        <v>10</v>
      </c>
      <c r="G583" s="45" t="s">
        <v>40</v>
      </c>
      <c r="H583" s="45"/>
      <c r="I583" s="45" t="s">
        <v>200</v>
      </c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5.75" customHeight="1" x14ac:dyDescent="0.25">
      <c r="A584" s="45" t="s">
        <v>184</v>
      </c>
      <c r="B584" s="45" t="s">
        <v>239</v>
      </c>
      <c r="C584" s="45" t="s">
        <v>247</v>
      </c>
      <c r="D584" s="45" t="s">
        <v>217</v>
      </c>
      <c r="E584" s="45" t="s">
        <v>349</v>
      </c>
      <c r="F584" s="45" t="s">
        <v>10</v>
      </c>
      <c r="G584" s="45" t="s">
        <v>40</v>
      </c>
      <c r="H584" s="45"/>
      <c r="I584" s="45" t="s">
        <v>200</v>
      </c>
    </row>
    <row r="585" spans="1:26" ht="15.75" customHeight="1" x14ac:dyDescent="0.25">
      <c r="A585" s="45" t="s">
        <v>184</v>
      </c>
      <c r="B585" s="45" t="s">
        <v>239</v>
      </c>
      <c r="C585" s="45" t="s">
        <v>247</v>
      </c>
      <c r="D585" s="45" t="s">
        <v>217</v>
      </c>
      <c r="E585" s="45" t="s">
        <v>289</v>
      </c>
      <c r="F585" s="45" t="s">
        <v>10</v>
      </c>
      <c r="G585" s="45" t="s">
        <v>40</v>
      </c>
      <c r="H585" s="45"/>
      <c r="I585" s="45" t="s">
        <v>200</v>
      </c>
    </row>
    <row r="586" spans="1:26" ht="15.75" customHeight="1" x14ac:dyDescent="0.25">
      <c r="A586" s="45" t="s">
        <v>184</v>
      </c>
      <c r="B586" s="45" t="s">
        <v>239</v>
      </c>
      <c r="C586" s="45" t="s">
        <v>247</v>
      </c>
      <c r="D586" s="45" t="s">
        <v>217</v>
      </c>
      <c r="E586" s="45" t="s">
        <v>187</v>
      </c>
      <c r="F586" s="45" t="s">
        <v>10</v>
      </c>
      <c r="G586" s="45" t="s">
        <v>38</v>
      </c>
      <c r="H586" s="45" t="s">
        <v>44</v>
      </c>
      <c r="I586" s="45">
        <v>5</v>
      </c>
    </row>
    <row r="587" spans="1:26" ht="15.75" customHeight="1" x14ac:dyDescent="0.25">
      <c r="A587" s="45" t="s">
        <v>184</v>
      </c>
      <c r="B587" s="45" t="s">
        <v>239</v>
      </c>
      <c r="C587" s="45" t="s">
        <v>247</v>
      </c>
      <c r="D587" s="45" t="s">
        <v>217</v>
      </c>
      <c r="E587" s="45" t="s">
        <v>187</v>
      </c>
      <c r="F587" s="45" t="s">
        <v>10</v>
      </c>
      <c r="G587" s="45" t="s">
        <v>38</v>
      </c>
      <c r="H587" s="45" t="s">
        <v>46</v>
      </c>
      <c r="I587" s="45" t="s">
        <v>200</v>
      </c>
    </row>
    <row r="588" spans="1:26" ht="15.75" customHeight="1" x14ac:dyDescent="0.25">
      <c r="A588" s="45" t="s">
        <v>184</v>
      </c>
      <c r="B588" s="45" t="s">
        <v>239</v>
      </c>
      <c r="C588" s="45" t="s">
        <v>247</v>
      </c>
      <c r="D588" s="45" t="s">
        <v>217</v>
      </c>
      <c r="E588" s="45" t="s">
        <v>188</v>
      </c>
      <c r="F588" s="45" t="s">
        <v>10</v>
      </c>
      <c r="G588" s="45" t="s">
        <v>38</v>
      </c>
      <c r="H588" s="45" t="s">
        <v>44</v>
      </c>
      <c r="I588" s="45">
        <v>8</v>
      </c>
    </row>
    <row r="589" spans="1:26" ht="15.75" customHeight="1" x14ac:dyDescent="0.25">
      <c r="A589" s="45" t="s">
        <v>184</v>
      </c>
      <c r="B589" s="45" t="s">
        <v>239</v>
      </c>
      <c r="C589" s="45" t="s">
        <v>247</v>
      </c>
      <c r="D589" s="45" t="s">
        <v>217</v>
      </c>
      <c r="E589" s="45" t="s">
        <v>188</v>
      </c>
      <c r="F589" s="45" t="s">
        <v>10</v>
      </c>
      <c r="G589" s="45" t="s">
        <v>38</v>
      </c>
      <c r="H589" s="45" t="s">
        <v>46</v>
      </c>
      <c r="I589" s="45" t="s">
        <v>200</v>
      </c>
    </row>
    <row r="590" spans="1:26" ht="15.75" customHeight="1" x14ac:dyDescent="0.25">
      <c r="A590" s="45" t="s">
        <v>184</v>
      </c>
      <c r="B590" s="45" t="s">
        <v>239</v>
      </c>
      <c r="C590" s="45" t="s">
        <v>247</v>
      </c>
      <c r="D590" s="45" t="s">
        <v>217</v>
      </c>
      <c r="E590" s="45" t="s">
        <v>207</v>
      </c>
      <c r="F590" s="45" t="s">
        <v>10</v>
      </c>
      <c r="G590" s="45" t="s">
        <v>38</v>
      </c>
      <c r="H590" s="45" t="s">
        <v>46</v>
      </c>
      <c r="I590" s="45" t="s">
        <v>200</v>
      </c>
    </row>
    <row r="591" spans="1:26" ht="15.75" customHeight="1" x14ac:dyDescent="0.25">
      <c r="A591" s="45" t="s">
        <v>184</v>
      </c>
      <c r="B591" s="45" t="s">
        <v>239</v>
      </c>
      <c r="C591" s="45" t="s">
        <v>247</v>
      </c>
      <c r="D591" s="45" t="s">
        <v>217</v>
      </c>
      <c r="E591" s="45" t="s">
        <v>207</v>
      </c>
      <c r="F591" s="45" t="s">
        <v>10</v>
      </c>
      <c r="G591" s="45" t="s">
        <v>38</v>
      </c>
      <c r="H591" s="45" t="s">
        <v>47</v>
      </c>
      <c r="I591" s="45">
        <v>0.5</v>
      </c>
    </row>
    <row r="592" spans="1:26" ht="15.75" customHeight="1" x14ac:dyDescent="0.25">
      <c r="A592" s="45" t="s">
        <v>184</v>
      </c>
      <c r="B592" s="45" t="s">
        <v>239</v>
      </c>
      <c r="C592" s="45" t="s">
        <v>247</v>
      </c>
      <c r="D592" s="45" t="s">
        <v>217</v>
      </c>
      <c r="E592" s="45" t="s">
        <v>350</v>
      </c>
      <c r="F592" s="45" t="s">
        <v>10</v>
      </c>
      <c r="G592" s="45" t="s">
        <v>39</v>
      </c>
      <c r="H592" s="45" t="s">
        <v>48</v>
      </c>
      <c r="I592" s="45" t="s">
        <v>200</v>
      </c>
    </row>
    <row r="593" spans="1:26" ht="15.75" customHeight="1" x14ac:dyDescent="0.25">
      <c r="A593" s="45" t="s">
        <v>184</v>
      </c>
      <c r="B593" s="45" t="s">
        <v>239</v>
      </c>
      <c r="C593" s="45" t="s">
        <v>247</v>
      </c>
      <c r="D593" s="45" t="s">
        <v>217</v>
      </c>
      <c r="E593" s="45" t="s">
        <v>207</v>
      </c>
      <c r="F593" s="45" t="s">
        <v>10</v>
      </c>
      <c r="G593" s="45" t="s">
        <v>38</v>
      </c>
      <c r="H593" s="45" t="s">
        <v>45</v>
      </c>
      <c r="I593" s="45" t="s">
        <v>200</v>
      </c>
    </row>
    <row r="594" spans="1:26" ht="15.75" customHeight="1" x14ac:dyDescent="0.25">
      <c r="A594" s="45" t="s">
        <v>184</v>
      </c>
      <c r="B594" s="45" t="s">
        <v>239</v>
      </c>
      <c r="C594" s="45" t="s">
        <v>248</v>
      </c>
      <c r="D594" s="45" t="s">
        <v>217</v>
      </c>
      <c r="E594" s="45" t="s">
        <v>254</v>
      </c>
      <c r="F594" s="45" t="s">
        <v>10</v>
      </c>
      <c r="G594" s="45" t="s">
        <v>39</v>
      </c>
      <c r="H594" s="45" t="s">
        <v>48</v>
      </c>
      <c r="I594" s="45">
        <v>74</v>
      </c>
    </row>
    <row r="595" spans="1:26" ht="15.75" customHeight="1" x14ac:dyDescent="0.25">
      <c r="A595" s="45" t="s">
        <v>184</v>
      </c>
      <c r="B595" s="45" t="s">
        <v>239</v>
      </c>
      <c r="C595" s="45" t="s">
        <v>248</v>
      </c>
      <c r="D595" s="45" t="s">
        <v>217</v>
      </c>
      <c r="E595" s="45" t="s">
        <v>254</v>
      </c>
      <c r="F595" s="45" t="s">
        <v>10</v>
      </c>
      <c r="G595" s="45" t="s">
        <v>39</v>
      </c>
      <c r="H595" s="45" t="s">
        <v>49</v>
      </c>
      <c r="I595" s="45">
        <v>69</v>
      </c>
    </row>
    <row r="596" spans="1:26" ht="15.75" customHeight="1" x14ac:dyDescent="0.25">
      <c r="A596" s="45" t="s">
        <v>184</v>
      </c>
      <c r="B596" s="45" t="s">
        <v>239</v>
      </c>
      <c r="C596" s="45" t="s">
        <v>248</v>
      </c>
      <c r="D596" s="45" t="s">
        <v>217</v>
      </c>
      <c r="E596" s="45" t="s">
        <v>253</v>
      </c>
      <c r="F596" s="45" t="s">
        <v>10</v>
      </c>
      <c r="G596" s="45" t="s">
        <v>39</v>
      </c>
      <c r="H596" s="45" t="s">
        <v>48</v>
      </c>
      <c r="I596" s="45">
        <v>1</v>
      </c>
    </row>
    <row r="597" spans="1:26" ht="15.75" customHeight="1" x14ac:dyDescent="0.25">
      <c r="A597" s="45" t="s">
        <v>184</v>
      </c>
      <c r="B597" s="45" t="s">
        <v>239</v>
      </c>
      <c r="C597" s="45" t="s">
        <v>248</v>
      </c>
      <c r="D597" s="45" t="s">
        <v>217</v>
      </c>
      <c r="E597" s="45" t="s">
        <v>253</v>
      </c>
      <c r="F597" s="45" t="s">
        <v>10</v>
      </c>
      <c r="G597" s="45" t="s">
        <v>39</v>
      </c>
      <c r="H597" s="45" t="s">
        <v>49</v>
      </c>
      <c r="I597" s="45">
        <v>1</v>
      </c>
    </row>
    <row r="598" spans="1:26" ht="15.75" customHeight="1" x14ac:dyDescent="0.25">
      <c r="A598" s="45" t="s">
        <v>184</v>
      </c>
      <c r="B598" s="45" t="s">
        <v>239</v>
      </c>
      <c r="C598" s="45" t="s">
        <v>248</v>
      </c>
      <c r="D598" s="45" t="s">
        <v>217</v>
      </c>
      <c r="E598" s="45" t="s">
        <v>312</v>
      </c>
      <c r="F598" s="45" t="s">
        <v>10</v>
      </c>
      <c r="G598" s="45" t="s">
        <v>41</v>
      </c>
      <c r="H598" s="45"/>
      <c r="I598" s="45" t="s">
        <v>200</v>
      </c>
    </row>
    <row r="599" spans="1:26" ht="15.75" customHeight="1" x14ac:dyDescent="0.25">
      <c r="A599" s="45" t="s">
        <v>184</v>
      </c>
      <c r="B599" s="45" t="s">
        <v>239</v>
      </c>
      <c r="C599" s="45" t="s">
        <v>248</v>
      </c>
      <c r="D599" s="45" t="s">
        <v>217</v>
      </c>
      <c r="E599" s="45" t="s">
        <v>317</v>
      </c>
      <c r="F599" s="45" t="s">
        <v>10</v>
      </c>
      <c r="G599" s="45" t="s">
        <v>41</v>
      </c>
      <c r="H599" s="45"/>
      <c r="I599" s="45" t="s">
        <v>200</v>
      </c>
    </row>
    <row r="600" spans="1:26" ht="15.75" customHeight="1" x14ac:dyDescent="0.25">
      <c r="A600" s="45" t="s">
        <v>184</v>
      </c>
      <c r="B600" s="45" t="s">
        <v>239</v>
      </c>
      <c r="C600" s="45" t="s">
        <v>248</v>
      </c>
      <c r="D600" s="45" t="s">
        <v>217</v>
      </c>
      <c r="E600" s="45" t="s">
        <v>271</v>
      </c>
      <c r="F600" s="45" t="s">
        <v>10</v>
      </c>
      <c r="G600" s="45" t="s">
        <v>40</v>
      </c>
      <c r="H600" s="45"/>
      <c r="I600" s="45" t="s">
        <v>200</v>
      </c>
    </row>
    <row r="601" spans="1:26" ht="15.75" customHeight="1" x14ac:dyDescent="0.25">
      <c r="A601" s="45" t="s">
        <v>184</v>
      </c>
      <c r="B601" s="45" t="s">
        <v>239</v>
      </c>
      <c r="C601" s="45" t="s">
        <v>248</v>
      </c>
      <c r="D601" s="45" t="s">
        <v>217</v>
      </c>
      <c r="E601" s="45" t="s">
        <v>263</v>
      </c>
      <c r="F601" s="45" t="s">
        <v>10</v>
      </c>
      <c r="G601" s="45" t="s">
        <v>41</v>
      </c>
      <c r="H601" s="45"/>
      <c r="I601" s="45" t="s">
        <v>200</v>
      </c>
    </row>
    <row r="602" spans="1:26" ht="15.75" customHeight="1" x14ac:dyDescent="0.25">
      <c r="A602" s="45" t="s">
        <v>184</v>
      </c>
      <c r="B602" s="45" t="s">
        <v>239</v>
      </c>
      <c r="C602" s="45" t="s">
        <v>248</v>
      </c>
      <c r="D602" s="45" t="s">
        <v>217</v>
      </c>
      <c r="E602" s="45" t="s">
        <v>308</v>
      </c>
      <c r="F602" s="45" t="s">
        <v>10</v>
      </c>
      <c r="G602" s="45" t="s">
        <v>40</v>
      </c>
      <c r="H602" s="45"/>
      <c r="I602" s="45" t="s">
        <v>200</v>
      </c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5.75" customHeight="1" x14ac:dyDescent="0.25">
      <c r="A603" s="45" t="s">
        <v>184</v>
      </c>
      <c r="B603" s="45" t="s">
        <v>239</v>
      </c>
      <c r="C603" s="45" t="s">
        <v>248</v>
      </c>
      <c r="D603" s="45" t="s">
        <v>217</v>
      </c>
      <c r="E603" s="45" t="s">
        <v>303</v>
      </c>
      <c r="F603" s="45" t="s">
        <v>10</v>
      </c>
      <c r="G603" s="45" t="s">
        <v>40</v>
      </c>
      <c r="H603" s="45"/>
      <c r="I603" s="45" t="s">
        <v>200</v>
      </c>
    </row>
    <row r="604" spans="1:26" ht="15.75" customHeight="1" x14ac:dyDescent="0.25">
      <c r="A604" s="45" t="s">
        <v>184</v>
      </c>
      <c r="B604" s="45" t="s">
        <v>239</v>
      </c>
      <c r="C604" s="45" t="s">
        <v>248</v>
      </c>
      <c r="D604" s="45" t="s">
        <v>217</v>
      </c>
      <c r="E604" s="45" t="s">
        <v>314</v>
      </c>
      <c r="F604" s="45" t="s">
        <v>10</v>
      </c>
      <c r="G604" s="45" t="s">
        <v>41</v>
      </c>
      <c r="H604" s="45"/>
      <c r="I604" s="45" t="s">
        <v>200</v>
      </c>
    </row>
    <row r="605" spans="1:26" ht="15.75" customHeight="1" x14ac:dyDescent="0.25">
      <c r="A605" s="45" t="s">
        <v>184</v>
      </c>
      <c r="B605" s="45" t="s">
        <v>239</v>
      </c>
      <c r="C605" s="45" t="s">
        <v>248</v>
      </c>
      <c r="D605" s="45" t="s">
        <v>217</v>
      </c>
      <c r="E605" s="45" t="s">
        <v>304</v>
      </c>
      <c r="F605" s="45" t="s">
        <v>10</v>
      </c>
      <c r="G605" s="45" t="s">
        <v>40</v>
      </c>
      <c r="H605" s="45"/>
      <c r="I605" s="45" t="s">
        <v>200</v>
      </c>
    </row>
    <row r="606" spans="1:26" ht="15.75" customHeight="1" x14ac:dyDescent="0.25">
      <c r="A606" s="45" t="s">
        <v>184</v>
      </c>
      <c r="B606" s="45" t="s">
        <v>239</v>
      </c>
      <c r="C606" s="45" t="s">
        <v>248</v>
      </c>
      <c r="D606" s="45" t="s">
        <v>217</v>
      </c>
      <c r="E606" s="45" t="s">
        <v>281</v>
      </c>
      <c r="F606" s="45" t="s">
        <v>10</v>
      </c>
      <c r="G606" s="45" t="s">
        <v>40</v>
      </c>
      <c r="H606" s="45"/>
      <c r="I606" s="45" t="s">
        <v>200</v>
      </c>
    </row>
    <row r="607" spans="1:26" ht="15.75" customHeight="1" x14ac:dyDescent="0.25">
      <c r="A607" s="45" t="s">
        <v>184</v>
      </c>
      <c r="B607" s="45" t="s">
        <v>239</v>
      </c>
      <c r="C607" s="45" t="s">
        <v>248</v>
      </c>
      <c r="D607" s="45" t="s">
        <v>217</v>
      </c>
      <c r="E607" s="45" t="s">
        <v>211</v>
      </c>
      <c r="F607" s="45" t="s">
        <v>10</v>
      </c>
      <c r="G607" s="45" t="s">
        <v>38</v>
      </c>
      <c r="H607" s="45" t="s">
        <v>46</v>
      </c>
      <c r="I607" s="45">
        <v>1</v>
      </c>
      <c r="J607" s="45" t="s">
        <v>346</v>
      </c>
    </row>
    <row r="608" spans="1:26" ht="15.75" customHeight="1" x14ac:dyDescent="0.25">
      <c r="A608" s="45" t="s">
        <v>184</v>
      </c>
      <c r="B608" s="45" t="s">
        <v>239</v>
      </c>
      <c r="C608" s="45" t="s">
        <v>248</v>
      </c>
      <c r="D608" s="45" t="s">
        <v>217</v>
      </c>
      <c r="E608" s="45" t="s">
        <v>207</v>
      </c>
      <c r="F608" s="45" t="s">
        <v>10</v>
      </c>
      <c r="G608" s="45" t="s">
        <v>38</v>
      </c>
      <c r="H608" s="45" t="s">
        <v>46</v>
      </c>
      <c r="I608" s="45" t="s">
        <v>200</v>
      </c>
    </row>
    <row r="609" spans="1:10" ht="15.75" customHeight="1" x14ac:dyDescent="0.25">
      <c r="A609" s="45" t="s">
        <v>184</v>
      </c>
      <c r="B609" s="45" t="s">
        <v>239</v>
      </c>
      <c r="C609" s="45" t="s">
        <v>248</v>
      </c>
      <c r="D609" s="45" t="s">
        <v>217</v>
      </c>
      <c r="E609" s="45" t="s">
        <v>207</v>
      </c>
      <c r="F609" s="45" t="s">
        <v>10</v>
      </c>
      <c r="G609" s="45" t="s">
        <v>38</v>
      </c>
      <c r="H609" s="45" t="s">
        <v>47</v>
      </c>
      <c r="I609" s="45">
        <v>2</v>
      </c>
    </row>
    <row r="610" spans="1:10" ht="15.75" customHeight="1" x14ac:dyDescent="0.25">
      <c r="A610" s="45" t="s">
        <v>184</v>
      </c>
      <c r="B610" s="45" t="s">
        <v>239</v>
      </c>
      <c r="C610" s="45" t="s">
        <v>248</v>
      </c>
      <c r="D610" s="45" t="s">
        <v>217</v>
      </c>
      <c r="E610" s="45" t="s">
        <v>336</v>
      </c>
      <c r="F610" s="45" t="s">
        <v>10</v>
      </c>
      <c r="G610" s="45" t="s">
        <v>39</v>
      </c>
      <c r="H610" s="45" t="s">
        <v>48</v>
      </c>
      <c r="I610" s="45">
        <v>0.5</v>
      </c>
    </row>
    <row r="611" spans="1:10" ht="15.75" customHeight="1" x14ac:dyDescent="0.25">
      <c r="A611" s="45" t="s">
        <v>184</v>
      </c>
      <c r="B611" s="45" t="s">
        <v>239</v>
      </c>
      <c r="C611" s="45" t="s">
        <v>248</v>
      </c>
      <c r="D611" s="45" t="s">
        <v>217</v>
      </c>
      <c r="E611" s="45" t="s">
        <v>336</v>
      </c>
      <c r="F611" s="45" t="s">
        <v>10</v>
      </c>
      <c r="G611" s="45" t="s">
        <v>39</v>
      </c>
      <c r="H611" s="45" t="s">
        <v>49</v>
      </c>
      <c r="I611" s="45">
        <v>0.5</v>
      </c>
    </row>
    <row r="612" spans="1:10" ht="15.75" customHeight="1" x14ac:dyDescent="0.25">
      <c r="A612" s="45" t="s">
        <v>184</v>
      </c>
      <c r="B612" s="45" t="s">
        <v>239</v>
      </c>
      <c r="C612" s="45" t="s">
        <v>248</v>
      </c>
      <c r="D612" s="45" t="s">
        <v>217</v>
      </c>
      <c r="E612" s="45" t="s">
        <v>266</v>
      </c>
      <c r="F612" s="45" t="s">
        <v>10</v>
      </c>
      <c r="G612" s="45" t="s">
        <v>40</v>
      </c>
      <c r="H612" s="45"/>
      <c r="I612" s="45" t="s">
        <v>200</v>
      </c>
    </row>
    <row r="613" spans="1:10" ht="15.75" customHeight="1" x14ac:dyDescent="0.25">
      <c r="A613" s="45" t="s">
        <v>184</v>
      </c>
      <c r="B613" s="45" t="s">
        <v>239</v>
      </c>
      <c r="C613" s="45" t="s">
        <v>248</v>
      </c>
      <c r="D613" s="45" t="s">
        <v>217</v>
      </c>
      <c r="E613" s="45" t="s">
        <v>259</v>
      </c>
      <c r="F613" s="45" t="s">
        <v>10</v>
      </c>
      <c r="G613" s="45" t="s">
        <v>40</v>
      </c>
      <c r="H613" s="45"/>
      <c r="I613" s="45" t="s">
        <v>200</v>
      </c>
    </row>
    <row r="614" spans="1:10" ht="15.75" customHeight="1" x14ac:dyDescent="0.25">
      <c r="A614" s="45" t="s">
        <v>184</v>
      </c>
      <c r="B614" s="45" t="s">
        <v>239</v>
      </c>
      <c r="C614" s="45" t="s">
        <v>248</v>
      </c>
      <c r="D614" s="45" t="s">
        <v>217</v>
      </c>
      <c r="E614" s="45" t="s">
        <v>270</v>
      </c>
      <c r="F614" s="45" t="s">
        <v>10</v>
      </c>
      <c r="G614" s="45" t="s">
        <v>40</v>
      </c>
      <c r="H614" s="45"/>
      <c r="I614" s="45" t="s">
        <v>200</v>
      </c>
    </row>
    <row r="615" spans="1:10" ht="15.75" customHeight="1" x14ac:dyDescent="0.25">
      <c r="A615" s="45" t="s">
        <v>184</v>
      </c>
      <c r="B615" s="45" t="s">
        <v>239</v>
      </c>
      <c r="C615" s="45" t="s">
        <v>248</v>
      </c>
      <c r="D615" s="45" t="s">
        <v>217</v>
      </c>
      <c r="E615" s="45" t="s">
        <v>275</v>
      </c>
      <c r="F615" s="45" t="s">
        <v>10</v>
      </c>
      <c r="G615" s="45" t="s">
        <v>40</v>
      </c>
      <c r="H615" s="45"/>
      <c r="I615" s="45" t="s">
        <v>200</v>
      </c>
    </row>
    <row r="616" spans="1:10" ht="15.75" customHeight="1" x14ac:dyDescent="0.25">
      <c r="A616" s="45" t="s">
        <v>184</v>
      </c>
      <c r="B616" s="45" t="s">
        <v>239</v>
      </c>
      <c r="C616" s="45" t="s">
        <v>248</v>
      </c>
      <c r="D616" s="45" t="s">
        <v>217</v>
      </c>
      <c r="E616" s="45" t="s">
        <v>328</v>
      </c>
      <c r="F616" s="45" t="s">
        <v>10</v>
      </c>
      <c r="G616" s="45" t="s">
        <v>40</v>
      </c>
      <c r="H616" s="45"/>
      <c r="I616" s="45" t="s">
        <v>200</v>
      </c>
    </row>
    <row r="617" spans="1:10" ht="15.75" customHeight="1" x14ac:dyDescent="0.25">
      <c r="A617" s="45" t="s">
        <v>184</v>
      </c>
      <c r="B617" s="45" t="s">
        <v>239</v>
      </c>
      <c r="C617" s="45" t="s">
        <v>248</v>
      </c>
      <c r="D617" s="45" t="s">
        <v>217</v>
      </c>
      <c r="E617" s="45" t="s">
        <v>294</v>
      </c>
      <c r="F617" s="45" t="s">
        <v>10</v>
      </c>
      <c r="G617" s="45" t="s">
        <v>40</v>
      </c>
      <c r="H617" s="45"/>
      <c r="I617" s="45" t="s">
        <v>200</v>
      </c>
    </row>
    <row r="618" spans="1:10" ht="15.75" customHeight="1" x14ac:dyDescent="0.25">
      <c r="A618" s="45" t="s">
        <v>184</v>
      </c>
      <c r="B618" s="45" t="s">
        <v>239</v>
      </c>
      <c r="C618" s="45" t="s">
        <v>248</v>
      </c>
      <c r="D618" s="45" t="s">
        <v>217</v>
      </c>
      <c r="E618" s="45" t="s">
        <v>187</v>
      </c>
      <c r="F618" s="45" t="s">
        <v>10</v>
      </c>
      <c r="G618" s="45" t="s">
        <v>38</v>
      </c>
      <c r="H618" s="45" t="s">
        <v>44</v>
      </c>
      <c r="I618" s="45">
        <v>9</v>
      </c>
    </row>
    <row r="619" spans="1:10" ht="15.75" customHeight="1" x14ac:dyDescent="0.25">
      <c r="A619" s="45" t="s">
        <v>184</v>
      </c>
      <c r="B619" s="45" t="s">
        <v>239</v>
      </c>
      <c r="C619" s="45" t="s">
        <v>248</v>
      </c>
      <c r="D619" s="45" t="s">
        <v>217</v>
      </c>
      <c r="E619" s="45" t="s">
        <v>207</v>
      </c>
      <c r="F619" s="45" t="s">
        <v>10</v>
      </c>
      <c r="G619" s="45" t="s">
        <v>38</v>
      </c>
      <c r="H619" s="45" t="s">
        <v>44</v>
      </c>
      <c r="I619" s="45">
        <v>4</v>
      </c>
    </row>
    <row r="620" spans="1:10" ht="15.75" customHeight="1" x14ac:dyDescent="0.25">
      <c r="A620" s="45" t="s">
        <v>184</v>
      </c>
      <c r="B620" s="45" t="s">
        <v>239</v>
      </c>
      <c r="C620" s="45" t="s">
        <v>248</v>
      </c>
      <c r="D620" s="45" t="s">
        <v>217</v>
      </c>
      <c r="E620" s="45" t="s">
        <v>351</v>
      </c>
      <c r="F620" s="45" t="s">
        <v>11</v>
      </c>
      <c r="G620" s="45" t="s">
        <v>38</v>
      </c>
      <c r="H620" s="45" t="s">
        <v>44</v>
      </c>
      <c r="I620" s="45">
        <v>5</v>
      </c>
    </row>
    <row r="621" spans="1:10" ht="15.75" customHeight="1" x14ac:dyDescent="0.25">
      <c r="A621" s="45" t="s">
        <v>184</v>
      </c>
      <c r="B621" s="45" t="s">
        <v>239</v>
      </c>
      <c r="C621" s="45" t="s">
        <v>248</v>
      </c>
      <c r="D621" s="45" t="s">
        <v>217</v>
      </c>
      <c r="E621" s="45" t="s">
        <v>187</v>
      </c>
      <c r="F621" s="45" t="s">
        <v>11</v>
      </c>
      <c r="G621" s="45" t="s">
        <v>38</v>
      </c>
      <c r="H621" s="45" t="s">
        <v>44</v>
      </c>
      <c r="I621" s="45">
        <v>1</v>
      </c>
    </row>
    <row r="622" spans="1:10" ht="15.75" customHeight="1" x14ac:dyDescent="0.25">
      <c r="A622" t="s">
        <v>184</v>
      </c>
      <c r="B622" t="s">
        <v>377</v>
      </c>
      <c r="C622" t="s">
        <v>378</v>
      </c>
      <c r="D622" t="s">
        <v>217</v>
      </c>
      <c r="E622" t="s">
        <v>317</v>
      </c>
      <c r="F622" t="s">
        <v>10</v>
      </c>
      <c r="G622" t="s">
        <v>41</v>
      </c>
      <c r="H622"/>
      <c r="I622" t="s">
        <v>200</v>
      </c>
      <c r="J622"/>
    </row>
    <row r="623" spans="1:10" ht="15.75" customHeight="1" x14ac:dyDescent="0.25">
      <c r="A623" t="s">
        <v>184</v>
      </c>
      <c r="B623" t="s">
        <v>377</v>
      </c>
      <c r="C623" t="s">
        <v>378</v>
      </c>
      <c r="D623" t="s">
        <v>217</v>
      </c>
      <c r="E623" t="s">
        <v>254</v>
      </c>
      <c r="F623" t="s">
        <v>10</v>
      </c>
      <c r="G623" t="s">
        <v>39</v>
      </c>
      <c r="H623" t="s">
        <v>48</v>
      </c>
      <c r="I623">
        <v>30</v>
      </c>
      <c r="J623"/>
    </row>
    <row r="624" spans="1:10" ht="15.75" customHeight="1" x14ac:dyDescent="0.25">
      <c r="A624" t="s">
        <v>184</v>
      </c>
      <c r="B624" t="s">
        <v>377</v>
      </c>
      <c r="C624" t="s">
        <v>378</v>
      </c>
      <c r="D624" t="s">
        <v>217</v>
      </c>
      <c r="E624" t="s">
        <v>254</v>
      </c>
      <c r="F624" t="s">
        <v>10</v>
      </c>
      <c r="G624" t="s">
        <v>39</v>
      </c>
      <c r="H624" t="s">
        <v>49</v>
      </c>
      <c r="I624">
        <v>20</v>
      </c>
      <c r="J624"/>
    </row>
    <row r="625" spans="1:10" ht="15.75" customHeight="1" x14ac:dyDescent="0.25">
      <c r="A625" t="s">
        <v>184</v>
      </c>
      <c r="B625" t="s">
        <v>377</v>
      </c>
      <c r="C625" t="s">
        <v>378</v>
      </c>
      <c r="D625" t="s">
        <v>217</v>
      </c>
      <c r="E625" t="s">
        <v>253</v>
      </c>
      <c r="F625" t="s">
        <v>10</v>
      </c>
      <c r="G625" t="s">
        <v>39</v>
      </c>
      <c r="H625" t="s">
        <v>48</v>
      </c>
      <c r="I625">
        <v>20</v>
      </c>
      <c r="J625"/>
    </row>
    <row r="626" spans="1:10" ht="15.75" customHeight="1" x14ac:dyDescent="0.25">
      <c r="A626" t="s">
        <v>184</v>
      </c>
      <c r="B626" t="s">
        <v>377</v>
      </c>
      <c r="C626" t="s">
        <v>378</v>
      </c>
      <c r="D626" t="s">
        <v>217</v>
      </c>
      <c r="E626" t="s">
        <v>253</v>
      </c>
      <c r="F626" t="s">
        <v>10</v>
      </c>
      <c r="G626" t="s">
        <v>39</v>
      </c>
      <c r="H626" t="s">
        <v>49</v>
      </c>
      <c r="I626">
        <v>20</v>
      </c>
      <c r="J626"/>
    </row>
    <row r="627" spans="1:10" ht="15.75" customHeight="1" x14ac:dyDescent="0.25">
      <c r="A627" t="s">
        <v>184</v>
      </c>
      <c r="B627" t="s">
        <v>377</v>
      </c>
      <c r="C627" t="s">
        <v>378</v>
      </c>
      <c r="D627" t="s">
        <v>217</v>
      </c>
      <c r="E627" t="s">
        <v>253</v>
      </c>
      <c r="F627" t="s">
        <v>11</v>
      </c>
      <c r="G627" t="s">
        <v>39</v>
      </c>
      <c r="H627" t="s">
        <v>48</v>
      </c>
      <c r="I627">
        <v>12</v>
      </c>
      <c r="J627"/>
    </row>
    <row r="628" spans="1:10" ht="15.75" customHeight="1" x14ac:dyDescent="0.25">
      <c r="A628" t="s">
        <v>184</v>
      </c>
      <c r="B628" t="s">
        <v>377</v>
      </c>
      <c r="C628" t="s">
        <v>378</v>
      </c>
      <c r="D628" t="s">
        <v>217</v>
      </c>
      <c r="E628" t="s">
        <v>253</v>
      </c>
      <c r="F628" t="s">
        <v>11</v>
      </c>
      <c r="G628" t="s">
        <v>39</v>
      </c>
      <c r="H628" t="s">
        <v>49</v>
      </c>
      <c r="I628">
        <v>12</v>
      </c>
      <c r="J628"/>
    </row>
    <row r="629" spans="1:10" ht="15.75" customHeight="1" x14ac:dyDescent="0.25">
      <c r="A629" t="s">
        <v>184</v>
      </c>
      <c r="B629" t="s">
        <v>377</v>
      </c>
      <c r="C629" t="s">
        <v>378</v>
      </c>
      <c r="D629" t="s">
        <v>217</v>
      </c>
      <c r="E629" t="s">
        <v>253</v>
      </c>
      <c r="F629" t="s">
        <v>11</v>
      </c>
      <c r="G629" t="s">
        <v>39</v>
      </c>
      <c r="H629" t="s">
        <v>50</v>
      </c>
      <c r="I629">
        <v>12</v>
      </c>
      <c r="J629"/>
    </row>
    <row r="630" spans="1:10" ht="15.75" customHeight="1" x14ac:dyDescent="0.25">
      <c r="A630" t="s">
        <v>184</v>
      </c>
      <c r="B630" t="s">
        <v>377</v>
      </c>
      <c r="C630" t="s">
        <v>378</v>
      </c>
      <c r="D630" t="s">
        <v>217</v>
      </c>
      <c r="E630" t="s">
        <v>285</v>
      </c>
      <c r="F630" t="s">
        <v>10</v>
      </c>
      <c r="G630" t="s">
        <v>40</v>
      </c>
      <c r="H630"/>
      <c r="I630" t="s">
        <v>200</v>
      </c>
      <c r="J630"/>
    </row>
    <row r="631" spans="1:10" ht="15.75" customHeight="1" x14ac:dyDescent="0.25">
      <c r="A631" t="s">
        <v>184</v>
      </c>
      <c r="B631" t="s">
        <v>377</v>
      </c>
      <c r="C631" t="s">
        <v>378</v>
      </c>
      <c r="D631" t="s">
        <v>217</v>
      </c>
      <c r="E631" t="s">
        <v>268</v>
      </c>
      <c r="F631" t="s">
        <v>10</v>
      </c>
      <c r="G631" t="s">
        <v>41</v>
      </c>
      <c r="H631"/>
      <c r="I631" t="s">
        <v>200</v>
      </c>
      <c r="J631"/>
    </row>
    <row r="632" spans="1:10" ht="15.75" customHeight="1" x14ac:dyDescent="0.25">
      <c r="A632" t="s">
        <v>184</v>
      </c>
      <c r="B632" t="s">
        <v>377</v>
      </c>
      <c r="C632" t="s">
        <v>378</v>
      </c>
      <c r="D632" t="s">
        <v>217</v>
      </c>
      <c r="E632" t="s">
        <v>263</v>
      </c>
      <c r="F632" t="s">
        <v>10</v>
      </c>
      <c r="G632" t="s">
        <v>41</v>
      </c>
      <c r="H632"/>
      <c r="I632" t="s">
        <v>200</v>
      </c>
      <c r="J632"/>
    </row>
    <row r="633" spans="1:10" ht="15.75" customHeight="1" x14ac:dyDescent="0.25">
      <c r="A633" t="s">
        <v>184</v>
      </c>
      <c r="B633" t="s">
        <v>377</v>
      </c>
      <c r="C633" t="s">
        <v>378</v>
      </c>
      <c r="D633" t="s">
        <v>217</v>
      </c>
      <c r="E633" t="s">
        <v>404</v>
      </c>
      <c r="F633" t="s">
        <v>10</v>
      </c>
      <c r="G633" t="s">
        <v>40</v>
      </c>
      <c r="H633"/>
      <c r="I633" t="s">
        <v>200</v>
      </c>
      <c r="J633"/>
    </row>
    <row r="634" spans="1:10" ht="15.75" customHeight="1" x14ac:dyDescent="0.25">
      <c r="A634" t="s">
        <v>184</v>
      </c>
      <c r="B634" t="s">
        <v>377</v>
      </c>
      <c r="C634" t="s">
        <v>378</v>
      </c>
      <c r="D634" t="s">
        <v>217</v>
      </c>
      <c r="E634" t="s">
        <v>328</v>
      </c>
      <c r="F634" t="s">
        <v>10</v>
      </c>
      <c r="G634" t="s">
        <v>40</v>
      </c>
      <c r="H634"/>
      <c r="I634" t="s">
        <v>200</v>
      </c>
      <c r="J634"/>
    </row>
    <row r="635" spans="1:10" ht="15.75" customHeight="1" x14ac:dyDescent="0.25">
      <c r="A635" t="s">
        <v>184</v>
      </c>
      <c r="B635" t="s">
        <v>377</v>
      </c>
      <c r="C635" t="s">
        <v>378</v>
      </c>
      <c r="D635" t="s">
        <v>217</v>
      </c>
      <c r="E635" t="s">
        <v>266</v>
      </c>
      <c r="F635" t="s">
        <v>10</v>
      </c>
      <c r="G635" t="s">
        <v>40</v>
      </c>
      <c r="H635"/>
      <c r="I635" t="s">
        <v>200</v>
      </c>
      <c r="J635"/>
    </row>
    <row r="636" spans="1:10" ht="15.75" customHeight="1" x14ac:dyDescent="0.25">
      <c r="A636" t="s">
        <v>184</v>
      </c>
      <c r="B636" t="s">
        <v>377</v>
      </c>
      <c r="C636" t="s">
        <v>378</v>
      </c>
      <c r="D636" t="s">
        <v>217</v>
      </c>
      <c r="E636" t="s">
        <v>281</v>
      </c>
      <c r="F636" t="s">
        <v>10</v>
      </c>
      <c r="G636" t="s">
        <v>40</v>
      </c>
      <c r="H636"/>
      <c r="I636" t="s">
        <v>200</v>
      </c>
      <c r="J636"/>
    </row>
    <row r="637" spans="1:10" ht="15.75" customHeight="1" x14ac:dyDescent="0.25">
      <c r="A637" t="s">
        <v>184</v>
      </c>
      <c r="B637" t="s">
        <v>377</v>
      </c>
      <c r="C637" t="s">
        <v>378</v>
      </c>
      <c r="D637" t="s">
        <v>217</v>
      </c>
      <c r="E637" t="s">
        <v>314</v>
      </c>
      <c r="F637" t="s">
        <v>10</v>
      </c>
      <c r="G637" t="s">
        <v>41</v>
      </c>
      <c r="H637"/>
      <c r="I637" t="s">
        <v>200</v>
      </c>
      <c r="J637"/>
    </row>
    <row r="638" spans="1:10" ht="15.75" customHeight="1" x14ac:dyDescent="0.25">
      <c r="A638" t="s">
        <v>184</v>
      </c>
      <c r="B638" t="s">
        <v>377</v>
      </c>
      <c r="C638" t="s">
        <v>378</v>
      </c>
      <c r="D638" t="s">
        <v>217</v>
      </c>
      <c r="E638" t="s">
        <v>405</v>
      </c>
      <c r="F638" t="s">
        <v>10</v>
      </c>
      <c r="G638" t="s">
        <v>40</v>
      </c>
      <c r="H638"/>
      <c r="I638" t="s">
        <v>200</v>
      </c>
      <c r="J638"/>
    </row>
    <row r="639" spans="1:10" ht="15.75" customHeight="1" x14ac:dyDescent="0.25">
      <c r="A639" t="s">
        <v>184</v>
      </c>
      <c r="B639" t="s">
        <v>377</v>
      </c>
      <c r="C639" t="s">
        <v>378</v>
      </c>
      <c r="D639" t="s">
        <v>217</v>
      </c>
      <c r="E639" t="s">
        <v>406</v>
      </c>
      <c r="F639" t="s">
        <v>10</v>
      </c>
      <c r="G639" t="s">
        <v>40</v>
      </c>
      <c r="H639"/>
      <c r="I639" t="s">
        <v>200</v>
      </c>
      <c r="J639"/>
    </row>
    <row r="640" spans="1:10" ht="15.75" customHeight="1" x14ac:dyDescent="0.25">
      <c r="A640" t="s">
        <v>184</v>
      </c>
      <c r="B640" t="s">
        <v>377</v>
      </c>
      <c r="C640" t="s">
        <v>378</v>
      </c>
      <c r="D640" t="s">
        <v>217</v>
      </c>
      <c r="E640" t="s">
        <v>303</v>
      </c>
      <c r="F640" t="s">
        <v>10</v>
      </c>
      <c r="G640" t="s">
        <v>40</v>
      </c>
      <c r="H640"/>
      <c r="I640" t="s">
        <v>200</v>
      </c>
      <c r="J640"/>
    </row>
    <row r="641" spans="1:10" ht="15.75" customHeight="1" x14ac:dyDescent="0.25">
      <c r="A641" t="s">
        <v>184</v>
      </c>
      <c r="B641" t="s">
        <v>377</v>
      </c>
      <c r="C641" t="s">
        <v>378</v>
      </c>
      <c r="D641" t="s">
        <v>217</v>
      </c>
      <c r="E641" t="s">
        <v>407</v>
      </c>
      <c r="F641" t="s">
        <v>10</v>
      </c>
      <c r="G641" t="s">
        <v>40</v>
      </c>
      <c r="H641"/>
      <c r="I641" t="s">
        <v>200</v>
      </c>
      <c r="J641"/>
    </row>
    <row r="642" spans="1:10" ht="15.75" customHeight="1" x14ac:dyDescent="0.25">
      <c r="A642" t="s">
        <v>184</v>
      </c>
      <c r="B642" t="s">
        <v>377</v>
      </c>
      <c r="C642" t="s">
        <v>378</v>
      </c>
      <c r="D642" t="s">
        <v>217</v>
      </c>
      <c r="E642" t="s">
        <v>308</v>
      </c>
      <c r="F642" t="s">
        <v>10</v>
      </c>
      <c r="G642" t="s">
        <v>40</v>
      </c>
      <c r="H642"/>
      <c r="I642" t="s">
        <v>200</v>
      </c>
      <c r="J642"/>
    </row>
    <row r="643" spans="1:10" ht="15.75" customHeight="1" x14ac:dyDescent="0.25">
      <c r="A643" t="s">
        <v>184</v>
      </c>
      <c r="B643" t="s">
        <v>377</v>
      </c>
      <c r="C643" t="s">
        <v>378</v>
      </c>
      <c r="D643" t="s">
        <v>217</v>
      </c>
      <c r="E643" t="s">
        <v>271</v>
      </c>
      <c r="F643" s="72"/>
      <c r="G643" s="72"/>
      <c r="H643"/>
      <c r="I643" t="s">
        <v>200</v>
      </c>
      <c r="J643"/>
    </row>
    <row r="644" spans="1:10" ht="15.75" customHeight="1" x14ac:dyDescent="0.25">
      <c r="A644" t="s">
        <v>184</v>
      </c>
      <c r="B644" t="s">
        <v>377</v>
      </c>
      <c r="C644" t="s">
        <v>378</v>
      </c>
      <c r="D644" t="s">
        <v>217</v>
      </c>
      <c r="E644" t="s">
        <v>408</v>
      </c>
      <c r="F644" t="s">
        <v>10</v>
      </c>
      <c r="G644" t="s">
        <v>40</v>
      </c>
      <c r="H644"/>
      <c r="I644" t="s">
        <v>200</v>
      </c>
      <c r="J644"/>
    </row>
    <row r="645" spans="1:10" ht="15.75" customHeight="1" x14ac:dyDescent="0.25">
      <c r="A645" t="s">
        <v>184</v>
      </c>
      <c r="B645" t="s">
        <v>377</v>
      </c>
      <c r="C645" t="s">
        <v>378</v>
      </c>
      <c r="D645" t="s">
        <v>217</v>
      </c>
      <c r="E645" t="s">
        <v>312</v>
      </c>
      <c r="F645" t="s">
        <v>10</v>
      </c>
      <c r="G645" t="s">
        <v>41</v>
      </c>
      <c r="H645"/>
      <c r="I645" t="s">
        <v>200</v>
      </c>
      <c r="J645"/>
    </row>
    <row r="646" spans="1:10" ht="15.75" customHeight="1" x14ac:dyDescent="0.25">
      <c r="A646" t="s">
        <v>184</v>
      </c>
      <c r="B646" t="s">
        <v>377</v>
      </c>
      <c r="C646" t="s">
        <v>378</v>
      </c>
      <c r="D646" t="s">
        <v>217</v>
      </c>
      <c r="E646" t="s">
        <v>188</v>
      </c>
      <c r="F646" t="s">
        <v>10</v>
      </c>
      <c r="G646" t="s">
        <v>38</v>
      </c>
      <c r="H646" t="s">
        <v>46</v>
      </c>
      <c r="I646" t="s">
        <v>200</v>
      </c>
      <c r="J646"/>
    </row>
    <row r="647" spans="1:10" ht="15.75" customHeight="1" x14ac:dyDescent="0.25">
      <c r="A647" t="s">
        <v>184</v>
      </c>
      <c r="B647" t="s">
        <v>377</v>
      </c>
      <c r="C647" t="s">
        <v>378</v>
      </c>
      <c r="D647" t="s">
        <v>217</v>
      </c>
      <c r="E647" t="s">
        <v>188</v>
      </c>
      <c r="F647" t="s">
        <v>10</v>
      </c>
      <c r="G647" t="s">
        <v>38</v>
      </c>
      <c r="H647" t="s">
        <v>44</v>
      </c>
      <c r="I647">
        <v>10</v>
      </c>
      <c r="J647"/>
    </row>
    <row r="648" spans="1:10" ht="15.75" customHeight="1" x14ac:dyDescent="0.25">
      <c r="A648" t="s">
        <v>184</v>
      </c>
      <c r="B648" t="s">
        <v>377</v>
      </c>
      <c r="C648" t="s">
        <v>378</v>
      </c>
      <c r="D648" t="s">
        <v>217</v>
      </c>
      <c r="E648" t="s">
        <v>207</v>
      </c>
      <c r="F648" t="s">
        <v>11</v>
      </c>
      <c r="G648" t="s">
        <v>38</v>
      </c>
      <c r="H648" t="s">
        <v>44</v>
      </c>
      <c r="I648">
        <v>2</v>
      </c>
      <c r="J648"/>
    </row>
    <row r="649" spans="1:10" ht="15.75" customHeight="1" x14ac:dyDescent="0.25">
      <c r="A649" t="s">
        <v>184</v>
      </c>
      <c r="B649" t="s">
        <v>377</v>
      </c>
      <c r="C649" t="s">
        <v>378</v>
      </c>
      <c r="D649" t="s">
        <v>217</v>
      </c>
      <c r="E649" t="s">
        <v>207</v>
      </c>
      <c r="F649" t="s">
        <v>10</v>
      </c>
      <c r="G649" t="s">
        <v>38</v>
      </c>
      <c r="H649" t="s">
        <v>47</v>
      </c>
      <c r="I649">
        <v>4</v>
      </c>
      <c r="J649"/>
    </row>
    <row r="650" spans="1:10" ht="15.75" customHeight="1" x14ac:dyDescent="0.25">
      <c r="A650" t="s">
        <v>184</v>
      </c>
      <c r="B650" t="s">
        <v>377</v>
      </c>
      <c r="C650" t="s">
        <v>378</v>
      </c>
      <c r="D650" t="s">
        <v>217</v>
      </c>
      <c r="E650" t="s">
        <v>211</v>
      </c>
      <c r="F650" t="s">
        <v>10</v>
      </c>
      <c r="G650" t="s">
        <v>38</v>
      </c>
      <c r="H650" t="s">
        <v>44</v>
      </c>
      <c r="I650">
        <v>8</v>
      </c>
      <c r="J650"/>
    </row>
    <row r="651" spans="1:10" ht="15.75" customHeight="1" x14ac:dyDescent="0.25">
      <c r="A651" t="s">
        <v>184</v>
      </c>
      <c r="B651" t="s">
        <v>377</v>
      </c>
      <c r="C651" t="s">
        <v>378</v>
      </c>
      <c r="D651" t="s">
        <v>217</v>
      </c>
      <c r="E651" t="s">
        <v>211</v>
      </c>
      <c r="F651" t="s">
        <v>10</v>
      </c>
      <c r="G651" t="s">
        <v>38</v>
      </c>
      <c r="H651" t="s">
        <v>47</v>
      </c>
      <c r="I651">
        <v>20</v>
      </c>
      <c r="J651"/>
    </row>
    <row r="652" spans="1:10" ht="15.75" customHeight="1" x14ac:dyDescent="0.25">
      <c r="A652" t="s">
        <v>184</v>
      </c>
      <c r="B652" t="s">
        <v>377</v>
      </c>
      <c r="C652" t="s">
        <v>378</v>
      </c>
      <c r="D652" t="s">
        <v>217</v>
      </c>
      <c r="E652" t="s">
        <v>229</v>
      </c>
      <c r="F652" t="s">
        <v>10</v>
      </c>
      <c r="G652" t="s">
        <v>38</v>
      </c>
      <c r="H652" t="s">
        <v>46</v>
      </c>
      <c r="I652" t="s">
        <v>200</v>
      </c>
      <c r="J652"/>
    </row>
    <row r="653" spans="1:10" ht="15.75" customHeight="1" x14ac:dyDescent="0.25">
      <c r="A653" t="s">
        <v>184</v>
      </c>
      <c r="B653" t="s">
        <v>377</v>
      </c>
      <c r="C653" t="s">
        <v>378</v>
      </c>
      <c r="D653" t="s">
        <v>217</v>
      </c>
      <c r="E653" t="s">
        <v>211</v>
      </c>
      <c r="F653" t="s">
        <v>11</v>
      </c>
      <c r="G653" t="s">
        <v>38</v>
      </c>
      <c r="H653" t="s">
        <v>44</v>
      </c>
      <c r="I653">
        <v>10</v>
      </c>
      <c r="J653"/>
    </row>
    <row r="654" spans="1:10" ht="15.75" customHeight="1" x14ac:dyDescent="0.25">
      <c r="A654" t="s">
        <v>184</v>
      </c>
      <c r="B654" t="s">
        <v>377</v>
      </c>
      <c r="C654" t="s">
        <v>379</v>
      </c>
      <c r="D654" t="s">
        <v>217</v>
      </c>
      <c r="E654" t="s">
        <v>263</v>
      </c>
      <c r="F654" s="72"/>
      <c r="G654" t="s">
        <v>41</v>
      </c>
      <c r="H654"/>
      <c r="I654">
        <v>1</v>
      </c>
      <c r="J654"/>
    </row>
    <row r="655" spans="1:10" ht="15.75" customHeight="1" x14ac:dyDescent="0.25">
      <c r="A655" t="s">
        <v>184</v>
      </c>
      <c r="B655" t="s">
        <v>377</v>
      </c>
      <c r="C655" t="s">
        <v>379</v>
      </c>
      <c r="D655" t="s">
        <v>217</v>
      </c>
      <c r="E655" t="s">
        <v>312</v>
      </c>
      <c r="F655" s="72"/>
      <c r="G655" t="s">
        <v>41</v>
      </c>
      <c r="H655"/>
      <c r="I655" s="72"/>
      <c r="J655"/>
    </row>
    <row r="656" spans="1:10" ht="15.75" customHeight="1" x14ac:dyDescent="0.25">
      <c r="A656" t="s">
        <v>184</v>
      </c>
      <c r="B656" t="s">
        <v>377</v>
      </c>
      <c r="C656" t="s">
        <v>379</v>
      </c>
      <c r="D656" t="s">
        <v>217</v>
      </c>
      <c r="E656" t="s">
        <v>254</v>
      </c>
      <c r="F656" t="s">
        <v>10</v>
      </c>
      <c r="G656" t="s">
        <v>39</v>
      </c>
      <c r="H656" t="s">
        <v>48</v>
      </c>
      <c r="I656">
        <v>12</v>
      </c>
      <c r="J656"/>
    </row>
    <row r="657" spans="1:10" ht="15.75" customHeight="1" x14ac:dyDescent="0.25">
      <c r="A657" t="s">
        <v>184</v>
      </c>
      <c r="B657" t="s">
        <v>377</v>
      </c>
      <c r="C657" t="s">
        <v>379</v>
      </c>
      <c r="D657" t="s">
        <v>217</v>
      </c>
      <c r="E657" t="s">
        <v>254</v>
      </c>
      <c r="F657" t="s">
        <v>10</v>
      </c>
      <c r="G657" t="s">
        <v>39</v>
      </c>
      <c r="H657" t="s">
        <v>49</v>
      </c>
      <c r="I657">
        <v>10</v>
      </c>
      <c r="J657"/>
    </row>
    <row r="658" spans="1:10" ht="15.75" customHeight="1" x14ac:dyDescent="0.25">
      <c r="A658" t="s">
        <v>184</v>
      </c>
      <c r="B658" t="s">
        <v>377</v>
      </c>
      <c r="C658" t="s">
        <v>379</v>
      </c>
      <c r="D658" t="s">
        <v>217</v>
      </c>
      <c r="E658" t="s">
        <v>281</v>
      </c>
      <c r="F658" t="s">
        <v>10</v>
      </c>
      <c r="G658" t="s">
        <v>40</v>
      </c>
      <c r="H658"/>
      <c r="I658" t="s">
        <v>200</v>
      </c>
      <c r="J658"/>
    </row>
    <row r="659" spans="1:10" ht="15.75" customHeight="1" x14ac:dyDescent="0.25">
      <c r="A659" t="s">
        <v>184</v>
      </c>
      <c r="B659" t="s">
        <v>377</v>
      </c>
      <c r="C659" t="s">
        <v>379</v>
      </c>
      <c r="D659" t="s">
        <v>217</v>
      </c>
      <c r="E659" t="s">
        <v>303</v>
      </c>
      <c r="F659" t="s">
        <v>10</v>
      </c>
      <c r="G659" t="s">
        <v>40</v>
      </c>
      <c r="H659"/>
      <c r="I659" t="s">
        <v>200</v>
      </c>
      <c r="J659"/>
    </row>
    <row r="660" spans="1:10" ht="15.75" customHeight="1" x14ac:dyDescent="0.25">
      <c r="A660" t="s">
        <v>184</v>
      </c>
      <c r="B660" t="s">
        <v>377</v>
      </c>
      <c r="C660" t="s">
        <v>379</v>
      </c>
      <c r="D660" t="s">
        <v>217</v>
      </c>
      <c r="E660" t="s">
        <v>408</v>
      </c>
      <c r="F660" t="s">
        <v>10</v>
      </c>
      <c r="G660" t="s">
        <v>40</v>
      </c>
      <c r="H660"/>
      <c r="I660" t="s">
        <v>200</v>
      </c>
      <c r="J660"/>
    </row>
    <row r="661" spans="1:10" ht="15.75" customHeight="1" x14ac:dyDescent="0.25">
      <c r="A661" t="s">
        <v>184</v>
      </c>
      <c r="B661" t="s">
        <v>377</v>
      </c>
      <c r="C661" t="s">
        <v>379</v>
      </c>
      <c r="D661" t="s">
        <v>217</v>
      </c>
      <c r="E661" t="s">
        <v>407</v>
      </c>
      <c r="F661" t="s">
        <v>10</v>
      </c>
      <c r="G661" t="s">
        <v>40</v>
      </c>
      <c r="H661"/>
      <c r="I661" t="s">
        <v>200</v>
      </c>
      <c r="J661"/>
    </row>
    <row r="662" spans="1:10" ht="15.75" customHeight="1" x14ac:dyDescent="0.25">
      <c r="A662" t="s">
        <v>184</v>
      </c>
      <c r="B662" t="s">
        <v>377</v>
      </c>
      <c r="C662" t="s">
        <v>379</v>
      </c>
      <c r="D662" t="s">
        <v>217</v>
      </c>
      <c r="E662" t="s">
        <v>328</v>
      </c>
      <c r="F662" t="s">
        <v>10</v>
      </c>
      <c r="G662" t="s">
        <v>40</v>
      </c>
      <c r="H662"/>
      <c r="I662" t="s">
        <v>200</v>
      </c>
      <c r="J662"/>
    </row>
    <row r="663" spans="1:10" ht="15.75" customHeight="1" x14ac:dyDescent="0.25">
      <c r="A663" t="s">
        <v>184</v>
      </c>
      <c r="B663" t="s">
        <v>377</v>
      </c>
      <c r="C663" t="s">
        <v>379</v>
      </c>
      <c r="D663" t="s">
        <v>217</v>
      </c>
      <c r="E663" t="s">
        <v>320</v>
      </c>
      <c r="F663" t="s">
        <v>10</v>
      </c>
      <c r="G663" t="s">
        <v>40</v>
      </c>
      <c r="H663"/>
      <c r="I663" t="s">
        <v>200</v>
      </c>
      <c r="J663"/>
    </row>
    <row r="664" spans="1:10" ht="15.75" customHeight="1" x14ac:dyDescent="0.25">
      <c r="A664" t="s">
        <v>184</v>
      </c>
      <c r="B664" t="s">
        <v>377</v>
      </c>
      <c r="C664" t="s">
        <v>379</v>
      </c>
      <c r="D664" t="s">
        <v>217</v>
      </c>
      <c r="E664" t="s">
        <v>253</v>
      </c>
      <c r="F664" t="s">
        <v>10</v>
      </c>
      <c r="G664" t="s">
        <v>39</v>
      </c>
      <c r="H664" t="s">
        <v>48</v>
      </c>
      <c r="I664">
        <v>10</v>
      </c>
      <c r="J664"/>
    </row>
    <row r="665" spans="1:10" ht="15.75" customHeight="1" x14ac:dyDescent="0.25">
      <c r="A665" t="s">
        <v>184</v>
      </c>
      <c r="B665" t="s">
        <v>377</v>
      </c>
      <c r="C665" t="s">
        <v>379</v>
      </c>
      <c r="D665" t="s">
        <v>217</v>
      </c>
      <c r="E665" t="s">
        <v>253</v>
      </c>
      <c r="F665" t="s">
        <v>10</v>
      </c>
      <c r="G665" t="s">
        <v>39</v>
      </c>
      <c r="H665" t="s">
        <v>49</v>
      </c>
      <c r="I665">
        <v>10</v>
      </c>
      <c r="J665"/>
    </row>
    <row r="666" spans="1:10" ht="15.75" customHeight="1" x14ac:dyDescent="0.25">
      <c r="A666" t="s">
        <v>184</v>
      </c>
      <c r="B666" t="s">
        <v>377</v>
      </c>
      <c r="C666" t="s">
        <v>379</v>
      </c>
      <c r="D666" t="s">
        <v>217</v>
      </c>
      <c r="E666" t="s">
        <v>317</v>
      </c>
      <c r="F666" t="s">
        <v>10</v>
      </c>
      <c r="G666" t="s">
        <v>41</v>
      </c>
      <c r="H666"/>
      <c r="I666" t="s">
        <v>200</v>
      </c>
      <c r="J666"/>
    </row>
    <row r="667" spans="1:10" ht="15.75" customHeight="1" x14ac:dyDescent="0.25">
      <c r="A667" t="s">
        <v>184</v>
      </c>
      <c r="B667" t="s">
        <v>377</v>
      </c>
      <c r="C667" t="s">
        <v>379</v>
      </c>
      <c r="D667" t="s">
        <v>217</v>
      </c>
      <c r="E667" t="s">
        <v>350</v>
      </c>
      <c r="F667" t="s">
        <v>10</v>
      </c>
      <c r="G667" t="s">
        <v>39</v>
      </c>
      <c r="H667" t="s">
        <v>48</v>
      </c>
      <c r="I667">
        <v>0.5</v>
      </c>
      <c r="J667"/>
    </row>
    <row r="668" spans="1:10" ht="15.75" customHeight="1" x14ac:dyDescent="0.25">
      <c r="A668" t="s">
        <v>184</v>
      </c>
      <c r="B668" t="s">
        <v>377</v>
      </c>
      <c r="C668" t="s">
        <v>379</v>
      </c>
      <c r="D668" t="s">
        <v>217</v>
      </c>
      <c r="E668" t="s">
        <v>350</v>
      </c>
      <c r="F668" t="s">
        <v>10</v>
      </c>
      <c r="G668" t="s">
        <v>39</v>
      </c>
      <c r="H668" t="s">
        <v>49</v>
      </c>
      <c r="I668">
        <v>0.5</v>
      </c>
      <c r="J668"/>
    </row>
    <row r="669" spans="1:10" ht="15.75" customHeight="1" x14ac:dyDescent="0.25">
      <c r="A669" t="s">
        <v>184</v>
      </c>
      <c r="B669" t="s">
        <v>377</v>
      </c>
      <c r="C669" t="s">
        <v>379</v>
      </c>
      <c r="D669" t="s">
        <v>217</v>
      </c>
      <c r="E669" t="s">
        <v>285</v>
      </c>
      <c r="F669" t="s">
        <v>10</v>
      </c>
      <c r="G669" t="s">
        <v>40</v>
      </c>
      <c r="H669"/>
      <c r="I669" s="72"/>
      <c r="J669"/>
    </row>
    <row r="670" spans="1:10" ht="15.75" customHeight="1" x14ac:dyDescent="0.25">
      <c r="A670" t="s">
        <v>184</v>
      </c>
      <c r="B670" t="s">
        <v>377</v>
      </c>
      <c r="C670" t="s">
        <v>379</v>
      </c>
      <c r="D670" t="s">
        <v>217</v>
      </c>
      <c r="E670" t="s">
        <v>188</v>
      </c>
      <c r="F670" t="s">
        <v>10</v>
      </c>
      <c r="G670" t="s">
        <v>38</v>
      </c>
      <c r="H670" t="s">
        <v>46</v>
      </c>
      <c r="I670">
        <v>3</v>
      </c>
      <c r="J670"/>
    </row>
    <row r="671" spans="1:10" ht="15.75" customHeight="1" x14ac:dyDescent="0.25">
      <c r="A671" t="s">
        <v>184</v>
      </c>
      <c r="B671" t="s">
        <v>377</v>
      </c>
      <c r="C671" t="s">
        <v>379</v>
      </c>
      <c r="D671" t="s">
        <v>217</v>
      </c>
      <c r="E671" t="s">
        <v>188</v>
      </c>
      <c r="F671" t="s">
        <v>10</v>
      </c>
      <c r="G671" t="s">
        <v>38</v>
      </c>
      <c r="H671" t="s">
        <v>45</v>
      </c>
      <c r="I671" t="s">
        <v>200</v>
      </c>
      <c r="J671"/>
    </row>
    <row r="672" spans="1:10" ht="15.75" customHeight="1" x14ac:dyDescent="0.25">
      <c r="A672" t="s">
        <v>184</v>
      </c>
      <c r="B672" t="s">
        <v>377</v>
      </c>
      <c r="C672" t="s">
        <v>379</v>
      </c>
      <c r="D672" t="s">
        <v>217</v>
      </c>
      <c r="E672" t="s">
        <v>409</v>
      </c>
      <c r="F672" t="s">
        <v>10</v>
      </c>
      <c r="G672" t="s">
        <v>39</v>
      </c>
      <c r="H672" t="s">
        <v>48</v>
      </c>
      <c r="I672">
        <v>1</v>
      </c>
      <c r="J672"/>
    </row>
    <row r="673" spans="1:10" ht="15.75" customHeight="1" x14ac:dyDescent="0.25">
      <c r="A673" t="s">
        <v>184</v>
      </c>
      <c r="B673" t="s">
        <v>377</v>
      </c>
      <c r="C673" t="s">
        <v>379</v>
      </c>
      <c r="D673" t="s">
        <v>217</v>
      </c>
      <c r="E673" t="s">
        <v>409</v>
      </c>
      <c r="F673" t="s">
        <v>10</v>
      </c>
      <c r="G673" t="s">
        <v>39</v>
      </c>
      <c r="H673" t="s">
        <v>49</v>
      </c>
      <c r="I673">
        <v>1</v>
      </c>
      <c r="J673"/>
    </row>
    <row r="674" spans="1:10" ht="15.75" customHeight="1" x14ac:dyDescent="0.25">
      <c r="A674" t="s">
        <v>184</v>
      </c>
      <c r="B674" t="s">
        <v>377</v>
      </c>
      <c r="C674" t="s">
        <v>379</v>
      </c>
      <c r="D674" t="s">
        <v>217</v>
      </c>
      <c r="E674" t="s">
        <v>266</v>
      </c>
      <c r="F674" t="s">
        <v>10</v>
      </c>
      <c r="G674" t="s">
        <v>40</v>
      </c>
      <c r="H674"/>
      <c r="I674" t="s">
        <v>200</v>
      </c>
      <c r="J674"/>
    </row>
    <row r="675" spans="1:10" ht="15.75" customHeight="1" x14ac:dyDescent="0.25">
      <c r="A675" t="s">
        <v>184</v>
      </c>
      <c r="B675" t="s">
        <v>377</v>
      </c>
      <c r="C675" t="s">
        <v>379</v>
      </c>
      <c r="D675" t="s">
        <v>217</v>
      </c>
      <c r="E675" t="s">
        <v>270</v>
      </c>
      <c r="F675" t="s">
        <v>10</v>
      </c>
      <c r="G675" t="s">
        <v>40</v>
      </c>
      <c r="H675"/>
      <c r="I675" t="s">
        <v>200</v>
      </c>
      <c r="J675"/>
    </row>
    <row r="676" spans="1:10" ht="15.75" customHeight="1" x14ac:dyDescent="0.25">
      <c r="A676" t="s">
        <v>184</v>
      </c>
      <c r="B676" t="s">
        <v>377</v>
      </c>
      <c r="C676" t="s">
        <v>379</v>
      </c>
      <c r="D676" t="s">
        <v>217</v>
      </c>
      <c r="E676" t="s">
        <v>314</v>
      </c>
      <c r="F676" t="s">
        <v>10</v>
      </c>
      <c r="G676" t="s">
        <v>41</v>
      </c>
      <c r="H676"/>
      <c r="I676" t="s">
        <v>200</v>
      </c>
      <c r="J676"/>
    </row>
    <row r="677" spans="1:10" ht="15.75" customHeight="1" x14ac:dyDescent="0.25">
      <c r="A677" t="s">
        <v>184</v>
      </c>
      <c r="B677" t="s">
        <v>377</v>
      </c>
      <c r="C677" t="s">
        <v>379</v>
      </c>
      <c r="D677" t="s">
        <v>217</v>
      </c>
      <c r="E677" t="s">
        <v>258</v>
      </c>
      <c r="F677" t="s">
        <v>10</v>
      </c>
      <c r="G677" t="s">
        <v>40</v>
      </c>
      <c r="H677"/>
      <c r="I677" t="s">
        <v>200</v>
      </c>
      <c r="J677"/>
    </row>
    <row r="678" spans="1:10" ht="15.75" customHeight="1" x14ac:dyDescent="0.25">
      <c r="A678" t="s">
        <v>184</v>
      </c>
      <c r="B678" t="s">
        <v>377</v>
      </c>
      <c r="C678" t="s">
        <v>379</v>
      </c>
      <c r="D678" t="s">
        <v>217</v>
      </c>
      <c r="E678" t="s">
        <v>229</v>
      </c>
      <c r="F678" t="s">
        <v>10</v>
      </c>
      <c r="G678" t="s">
        <v>38</v>
      </c>
      <c r="H678" t="s">
        <v>46</v>
      </c>
      <c r="I678">
        <v>0.5</v>
      </c>
      <c r="J678"/>
    </row>
    <row r="679" spans="1:10" ht="15.75" customHeight="1" x14ac:dyDescent="0.25">
      <c r="A679" t="s">
        <v>184</v>
      </c>
      <c r="B679" t="s">
        <v>377</v>
      </c>
      <c r="C679" t="s">
        <v>380</v>
      </c>
      <c r="D679" t="s">
        <v>217</v>
      </c>
      <c r="E679" t="s">
        <v>254</v>
      </c>
      <c r="F679" t="s">
        <v>10</v>
      </c>
      <c r="G679" t="s">
        <v>39</v>
      </c>
      <c r="H679" t="s">
        <v>48</v>
      </c>
      <c r="I679">
        <v>50</v>
      </c>
      <c r="J679"/>
    </row>
    <row r="680" spans="1:10" ht="15.75" customHeight="1" x14ac:dyDescent="0.25">
      <c r="A680" t="s">
        <v>184</v>
      </c>
      <c r="B680" t="s">
        <v>377</v>
      </c>
      <c r="C680" t="s">
        <v>380</v>
      </c>
      <c r="D680" t="s">
        <v>217</v>
      </c>
      <c r="E680" t="s">
        <v>254</v>
      </c>
      <c r="F680" t="s">
        <v>10</v>
      </c>
      <c r="G680" t="s">
        <v>39</v>
      </c>
      <c r="H680" t="s">
        <v>49</v>
      </c>
      <c r="I680">
        <v>48</v>
      </c>
      <c r="J680"/>
    </row>
    <row r="681" spans="1:10" ht="15.75" customHeight="1" x14ac:dyDescent="0.25">
      <c r="A681" t="s">
        <v>184</v>
      </c>
      <c r="B681" t="s">
        <v>377</v>
      </c>
      <c r="C681" t="s">
        <v>380</v>
      </c>
      <c r="D681" t="s">
        <v>217</v>
      </c>
      <c r="E681" t="s">
        <v>253</v>
      </c>
      <c r="F681" t="s">
        <v>10</v>
      </c>
      <c r="G681" t="s">
        <v>39</v>
      </c>
      <c r="H681" t="s">
        <v>48</v>
      </c>
      <c r="I681">
        <v>6</v>
      </c>
      <c r="J681"/>
    </row>
    <row r="682" spans="1:10" ht="15.75" customHeight="1" x14ac:dyDescent="0.25">
      <c r="A682" t="s">
        <v>184</v>
      </c>
      <c r="B682" t="s">
        <v>377</v>
      </c>
      <c r="C682" t="s">
        <v>380</v>
      </c>
      <c r="D682" t="s">
        <v>217</v>
      </c>
      <c r="E682" t="s">
        <v>253</v>
      </c>
      <c r="F682" t="s">
        <v>10</v>
      </c>
      <c r="G682" t="s">
        <v>39</v>
      </c>
      <c r="H682" t="s">
        <v>49</v>
      </c>
      <c r="I682">
        <v>6</v>
      </c>
      <c r="J682"/>
    </row>
    <row r="683" spans="1:10" ht="15.75" customHeight="1" x14ac:dyDescent="0.25">
      <c r="A683" t="s">
        <v>184</v>
      </c>
      <c r="B683" t="s">
        <v>377</v>
      </c>
      <c r="C683" t="s">
        <v>380</v>
      </c>
      <c r="D683" t="s">
        <v>217</v>
      </c>
      <c r="E683" t="s">
        <v>275</v>
      </c>
      <c r="F683" t="s">
        <v>10</v>
      </c>
      <c r="G683" t="s">
        <v>40</v>
      </c>
      <c r="H683"/>
      <c r="I683" t="s">
        <v>200</v>
      </c>
      <c r="J683"/>
    </row>
    <row r="684" spans="1:10" ht="15.75" customHeight="1" x14ac:dyDescent="0.25">
      <c r="A684" t="s">
        <v>184</v>
      </c>
      <c r="B684" t="s">
        <v>377</v>
      </c>
      <c r="C684" t="s">
        <v>380</v>
      </c>
      <c r="D684" t="s">
        <v>217</v>
      </c>
      <c r="E684" t="s">
        <v>317</v>
      </c>
      <c r="F684" t="s">
        <v>10</v>
      </c>
      <c r="G684" t="s">
        <v>41</v>
      </c>
      <c r="H684"/>
      <c r="I684" t="s">
        <v>200</v>
      </c>
      <c r="J684"/>
    </row>
    <row r="685" spans="1:10" ht="15.75" customHeight="1" x14ac:dyDescent="0.25">
      <c r="A685" t="s">
        <v>184</v>
      </c>
      <c r="B685" t="s">
        <v>377</v>
      </c>
      <c r="C685" t="s">
        <v>380</v>
      </c>
      <c r="D685" t="s">
        <v>217</v>
      </c>
      <c r="E685" t="s">
        <v>263</v>
      </c>
      <c r="F685" t="s">
        <v>10</v>
      </c>
      <c r="G685" t="s">
        <v>41</v>
      </c>
      <c r="H685"/>
      <c r="I685" t="s">
        <v>200</v>
      </c>
      <c r="J685"/>
    </row>
    <row r="686" spans="1:10" ht="15.75" customHeight="1" x14ac:dyDescent="0.25">
      <c r="A686" t="s">
        <v>184</v>
      </c>
      <c r="B686" t="s">
        <v>377</v>
      </c>
      <c r="C686" t="s">
        <v>380</v>
      </c>
      <c r="D686" t="s">
        <v>217</v>
      </c>
      <c r="E686" t="s">
        <v>268</v>
      </c>
      <c r="F686" t="s">
        <v>10</v>
      </c>
      <c r="G686" t="s">
        <v>41</v>
      </c>
      <c r="H686"/>
      <c r="I686" t="s">
        <v>200</v>
      </c>
      <c r="J686"/>
    </row>
    <row r="687" spans="1:10" ht="15.75" customHeight="1" x14ac:dyDescent="0.25">
      <c r="A687" t="s">
        <v>184</v>
      </c>
      <c r="B687" t="s">
        <v>377</v>
      </c>
      <c r="C687" t="s">
        <v>380</v>
      </c>
      <c r="D687" t="s">
        <v>217</v>
      </c>
      <c r="E687" t="s">
        <v>328</v>
      </c>
      <c r="F687" t="s">
        <v>10</v>
      </c>
      <c r="G687" t="s">
        <v>40</v>
      </c>
      <c r="H687"/>
      <c r="I687" t="s">
        <v>200</v>
      </c>
      <c r="J687"/>
    </row>
    <row r="688" spans="1:10" ht="15.75" customHeight="1" x14ac:dyDescent="0.25">
      <c r="A688" t="s">
        <v>184</v>
      </c>
      <c r="B688" t="s">
        <v>377</v>
      </c>
      <c r="C688" t="s">
        <v>380</v>
      </c>
      <c r="D688" t="s">
        <v>217</v>
      </c>
      <c r="E688" t="s">
        <v>407</v>
      </c>
      <c r="F688" t="s">
        <v>10</v>
      </c>
      <c r="G688" t="s">
        <v>40</v>
      </c>
      <c r="H688"/>
      <c r="I688" t="s">
        <v>200</v>
      </c>
      <c r="J688"/>
    </row>
    <row r="689" spans="1:10" ht="15.75" customHeight="1" x14ac:dyDescent="0.25">
      <c r="A689" t="s">
        <v>184</v>
      </c>
      <c r="B689" t="s">
        <v>377</v>
      </c>
      <c r="C689" t="s">
        <v>380</v>
      </c>
      <c r="D689" t="s">
        <v>217</v>
      </c>
      <c r="E689" t="s">
        <v>290</v>
      </c>
      <c r="F689" t="s">
        <v>10</v>
      </c>
      <c r="G689" t="s">
        <v>40</v>
      </c>
      <c r="H689"/>
      <c r="I689" t="s">
        <v>200</v>
      </c>
      <c r="J689"/>
    </row>
    <row r="690" spans="1:10" ht="15.75" customHeight="1" x14ac:dyDescent="0.25">
      <c r="A690" t="s">
        <v>184</v>
      </c>
      <c r="B690" t="s">
        <v>377</v>
      </c>
      <c r="C690" t="s">
        <v>380</v>
      </c>
      <c r="D690" t="s">
        <v>217</v>
      </c>
      <c r="E690" t="s">
        <v>404</v>
      </c>
      <c r="F690" t="s">
        <v>10</v>
      </c>
      <c r="G690" t="s">
        <v>40</v>
      </c>
      <c r="H690"/>
      <c r="I690" t="s">
        <v>200</v>
      </c>
      <c r="J690"/>
    </row>
    <row r="691" spans="1:10" ht="15.75" customHeight="1" x14ac:dyDescent="0.25">
      <c r="A691" t="s">
        <v>184</v>
      </c>
      <c r="B691" t="s">
        <v>377</v>
      </c>
      <c r="C691" t="s">
        <v>380</v>
      </c>
      <c r="D691" t="s">
        <v>217</v>
      </c>
      <c r="E691" t="s">
        <v>271</v>
      </c>
      <c r="F691" t="s">
        <v>10</v>
      </c>
      <c r="G691" t="s">
        <v>40</v>
      </c>
      <c r="H691"/>
      <c r="I691" t="s">
        <v>200</v>
      </c>
      <c r="J691"/>
    </row>
    <row r="692" spans="1:10" ht="15.75" customHeight="1" x14ac:dyDescent="0.25">
      <c r="A692" t="s">
        <v>184</v>
      </c>
      <c r="B692" t="s">
        <v>377</v>
      </c>
      <c r="C692" t="s">
        <v>380</v>
      </c>
      <c r="D692" t="s">
        <v>217</v>
      </c>
      <c r="E692" t="s">
        <v>266</v>
      </c>
      <c r="F692" t="s">
        <v>10</v>
      </c>
      <c r="G692" t="s">
        <v>40</v>
      </c>
      <c r="H692"/>
      <c r="I692" t="s">
        <v>200</v>
      </c>
      <c r="J692"/>
    </row>
    <row r="693" spans="1:10" ht="15.75" customHeight="1" x14ac:dyDescent="0.25">
      <c r="A693" t="s">
        <v>184</v>
      </c>
      <c r="B693" t="s">
        <v>377</v>
      </c>
      <c r="C693" t="s">
        <v>380</v>
      </c>
      <c r="D693" t="s">
        <v>217</v>
      </c>
      <c r="E693" t="s">
        <v>258</v>
      </c>
      <c r="F693" t="s">
        <v>10</v>
      </c>
      <c r="G693" t="s">
        <v>41</v>
      </c>
      <c r="H693"/>
      <c r="I693" t="s">
        <v>200</v>
      </c>
      <c r="J693"/>
    </row>
    <row r="694" spans="1:10" ht="15.75" customHeight="1" x14ac:dyDescent="0.25">
      <c r="A694" t="s">
        <v>184</v>
      </c>
      <c r="B694" t="s">
        <v>377</v>
      </c>
      <c r="C694" t="s">
        <v>380</v>
      </c>
      <c r="D694" t="s">
        <v>217</v>
      </c>
      <c r="E694" t="s">
        <v>303</v>
      </c>
      <c r="F694" t="s">
        <v>10</v>
      </c>
      <c r="G694" t="s">
        <v>40</v>
      </c>
      <c r="H694"/>
      <c r="I694" t="s">
        <v>200</v>
      </c>
      <c r="J694"/>
    </row>
    <row r="695" spans="1:10" ht="15.75" customHeight="1" x14ac:dyDescent="0.25">
      <c r="A695" t="s">
        <v>184</v>
      </c>
      <c r="B695" t="s">
        <v>377</v>
      </c>
      <c r="C695" t="s">
        <v>380</v>
      </c>
      <c r="D695" t="s">
        <v>217</v>
      </c>
      <c r="E695" t="s">
        <v>408</v>
      </c>
      <c r="F695" t="s">
        <v>10</v>
      </c>
      <c r="G695" t="s">
        <v>40</v>
      </c>
      <c r="H695"/>
      <c r="I695" t="s">
        <v>200</v>
      </c>
      <c r="J695"/>
    </row>
    <row r="696" spans="1:10" ht="15.75" customHeight="1" x14ac:dyDescent="0.25">
      <c r="A696" t="s">
        <v>184</v>
      </c>
      <c r="B696" t="s">
        <v>377</v>
      </c>
      <c r="C696" t="s">
        <v>380</v>
      </c>
      <c r="D696" t="s">
        <v>217</v>
      </c>
      <c r="E696" t="s">
        <v>285</v>
      </c>
      <c r="F696" t="s">
        <v>10</v>
      </c>
      <c r="G696" t="s">
        <v>40</v>
      </c>
      <c r="H696"/>
      <c r="I696" t="s">
        <v>200</v>
      </c>
      <c r="J696"/>
    </row>
    <row r="697" spans="1:10" ht="15.75" customHeight="1" x14ac:dyDescent="0.25">
      <c r="A697" t="s">
        <v>184</v>
      </c>
      <c r="B697" t="s">
        <v>377</v>
      </c>
      <c r="C697" t="s">
        <v>380</v>
      </c>
      <c r="D697" t="s">
        <v>217</v>
      </c>
      <c r="E697" t="s">
        <v>281</v>
      </c>
      <c r="F697" t="s">
        <v>10</v>
      </c>
      <c r="G697" t="s">
        <v>41</v>
      </c>
      <c r="H697"/>
      <c r="I697" t="s">
        <v>200</v>
      </c>
      <c r="J697"/>
    </row>
    <row r="698" spans="1:10" ht="15.75" customHeight="1" x14ac:dyDescent="0.25">
      <c r="A698" t="s">
        <v>184</v>
      </c>
      <c r="B698" t="s">
        <v>377</v>
      </c>
      <c r="C698" t="s">
        <v>380</v>
      </c>
      <c r="D698" t="s">
        <v>217</v>
      </c>
      <c r="E698" t="s">
        <v>270</v>
      </c>
      <c r="F698" t="s">
        <v>10</v>
      </c>
      <c r="G698" t="s">
        <v>40</v>
      </c>
      <c r="H698"/>
      <c r="I698" t="s">
        <v>200</v>
      </c>
      <c r="J698"/>
    </row>
    <row r="699" spans="1:10" ht="15.75" customHeight="1" x14ac:dyDescent="0.25">
      <c r="A699" t="s">
        <v>184</v>
      </c>
      <c r="B699" t="s">
        <v>377</v>
      </c>
      <c r="C699" t="s">
        <v>380</v>
      </c>
      <c r="D699" t="s">
        <v>217</v>
      </c>
      <c r="E699" t="s">
        <v>320</v>
      </c>
      <c r="F699" t="s">
        <v>10</v>
      </c>
      <c r="G699" t="s">
        <v>40</v>
      </c>
      <c r="H699"/>
      <c r="I699" t="s">
        <v>200</v>
      </c>
      <c r="J699"/>
    </row>
    <row r="700" spans="1:10" ht="15.75" customHeight="1" x14ac:dyDescent="0.25">
      <c r="A700" t="s">
        <v>184</v>
      </c>
      <c r="B700" t="s">
        <v>377</v>
      </c>
      <c r="C700" t="s">
        <v>380</v>
      </c>
      <c r="D700" t="s">
        <v>217</v>
      </c>
      <c r="E700" t="s">
        <v>314</v>
      </c>
      <c r="F700" t="s">
        <v>10</v>
      </c>
      <c r="G700" t="s">
        <v>41</v>
      </c>
      <c r="H700"/>
      <c r="I700" t="s">
        <v>200</v>
      </c>
      <c r="J700"/>
    </row>
    <row r="701" spans="1:10" ht="15.75" customHeight="1" x14ac:dyDescent="0.25">
      <c r="A701" t="s">
        <v>184</v>
      </c>
      <c r="B701" t="s">
        <v>377</v>
      </c>
      <c r="C701" t="s">
        <v>380</v>
      </c>
      <c r="D701" t="s">
        <v>217</v>
      </c>
      <c r="E701" t="s">
        <v>283</v>
      </c>
      <c r="F701" t="s">
        <v>10</v>
      </c>
      <c r="G701" t="s">
        <v>40</v>
      </c>
      <c r="H701"/>
      <c r="I701" t="s">
        <v>200</v>
      </c>
      <c r="J701"/>
    </row>
    <row r="702" spans="1:10" ht="15.75" customHeight="1" x14ac:dyDescent="0.25">
      <c r="A702" t="s">
        <v>184</v>
      </c>
      <c r="B702" t="s">
        <v>377</v>
      </c>
      <c r="C702" t="s">
        <v>380</v>
      </c>
      <c r="D702" t="s">
        <v>217</v>
      </c>
      <c r="E702" t="s">
        <v>307</v>
      </c>
      <c r="F702" t="s">
        <v>10</v>
      </c>
      <c r="G702" t="s">
        <v>40</v>
      </c>
      <c r="H702"/>
      <c r="I702" t="s">
        <v>200</v>
      </c>
      <c r="J702"/>
    </row>
    <row r="703" spans="1:10" ht="15.75" customHeight="1" x14ac:dyDescent="0.25">
      <c r="A703" t="s">
        <v>184</v>
      </c>
      <c r="B703" t="s">
        <v>377</v>
      </c>
      <c r="C703" t="s">
        <v>380</v>
      </c>
      <c r="D703" t="s">
        <v>217</v>
      </c>
      <c r="E703" t="s">
        <v>207</v>
      </c>
      <c r="F703" t="s">
        <v>10</v>
      </c>
      <c r="G703" t="s">
        <v>38</v>
      </c>
      <c r="H703" t="s">
        <v>46</v>
      </c>
      <c r="I703">
        <v>0.5</v>
      </c>
      <c r="J703"/>
    </row>
    <row r="704" spans="1:10" ht="15.75" customHeight="1" x14ac:dyDescent="0.25">
      <c r="A704" t="s">
        <v>184</v>
      </c>
      <c r="B704" t="s">
        <v>377</v>
      </c>
      <c r="C704" t="s">
        <v>380</v>
      </c>
      <c r="D704" t="s">
        <v>217</v>
      </c>
      <c r="E704" t="s">
        <v>207</v>
      </c>
      <c r="F704" t="s">
        <v>10</v>
      </c>
      <c r="G704" t="s">
        <v>38</v>
      </c>
      <c r="H704" t="s">
        <v>47</v>
      </c>
      <c r="I704">
        <v>0.5</v>
      </c>
      <c r="J704"/>
    </row>
    <row r="705" spans="1:10" ht="15.75" customHeight="1" x14ac:dyDescent="0.25">
      <c r="A705" t="s">
        <v>184</v>
      </c>
      <c r="B705" t="s">
        <v>377</v>
      </c>
      <c r="C705" t="s">
        <v>380</v>
      </c>
      <c r="D705" t="s">
        <v>217</v>
      </c>
      <c r="E705" t="s">
        <v>188</v>
      </c>
      <c r="F705" t="s">
        <v>10</v>
      </c>
      <c r="G705" t="s">
        <v>38</v>
      </c>
      <c r="H705" t="s">
        <v>44</v>
      </c>
      <c r="I705">
        <v>6</v>
      </c>
      <c r="J705"/>
    </row>
    <row r="706" spans="1:10" ht="15.75" customHeight="1" x14ac:dyDescent="0.25">
      <c r="A706" t="s">
        <v>184</v>
      </c>
      <c r="B706" t="s">
        <v>377</v>
      </c>
      <c r="C706" t="s">
        <v>380</v>
      </c>
      <c r="D706" t="s">
        <v>217</v>
      </c>
      <c r="E706" t="s">
        <v>188</v>
      </c>
      <c r="F706" t="s">
        <v>10</v>
      </c>
      <c r="G706" t="s">
        <v>38</v>
      </c>
      <c r="H706" t="s">
        <v>46</v>
      </c>
      <c r="I706" t="s">
        <v>200</v>
      </c>
      <c r="J706"/>
    </row>
    <row r="707" spans="1:10" ht="15.75" customHeight="1" x14ac:dyDescent="0.25">
      <c r="A707" t="s">
        <v>184</v>
      </c>
      <c r="B707" t="s">
        <v>377</v>
      </c>
      <c r="C707" t="s">
        <v>380</v>
      </c>
      <c r="D707" t="s">
        <v>217</v>
      </c>
      <c r="E707" t="s">
        <v>187</v>
      </c>
      <c r="F707" t="s">
        <v>10</v>
      </c>
      <c r="G707" t="s">
        <v>38</v>
      </c>
      <c r="H707" t="s">
        <v>44</v>
      </c>
      <c r="I707">
        <v>7</v>
      </c>
      <c r="J707"/>
    </row>
    <row r="708" spans="1:10" ht="15.75" customHeight="1" x14ac:dyDescent="0.25">
      <c r="A708" t="s">
        <v>184</v>
      </c>
      <c r="B708" t="s">
        <v>377</v>
      </c>
      <c r="C708" t="s">
        <v>380</v>
      </c>
      <c r="D708" t="s">
        <v>217</v>
      </c>
      <c r="E708" t="s">
        <v>187</v>
      </c>
      <c r="F708" t="s">
        <v>11</v>
      </c>
      <c r="G708" t="s">
        <v>38</v>
      </c>
      <c r="H708" t="s">
        <v>44</v>
      </c>
      <c r="I708">
        <v>1</v>
      </c>
      <c r="J708"/>
    </row>
    <row r="709" spans="1:10" ht="15.75" customHeight="1" x14ac:dyDescent="0.25">
      <c r="A709" t="s">
        <v>184</v>
      </c>
      <c r="B709" t="s">
        <v>377</v>
      </c>
      <c r="C709" t="s">
        <v>380</v>
      </c>
      <c r="D709" t="s">
        <v>217</v>
      </c>
      <c r="E709" t="s">
        <v>289</v>
      </c>
      <c r="F709" t="s">
        <v>10</v>
      </c>
      <c r="G709" t="s">
        <v>40</v>
      </c>
      <c r="H709"/>
      <c r="I709" t="s">
        <v>200</v>
      </c>
      <c r="J709"/>
    </row>
    <row r="710" spans="1:10" ht="15.75" customHeight="1" x14ac:dyDescent="0.25">
      <c r="A710" t="s">
        <v>184</v>
      </c>
      <c r="B710" t="s">
        <v>377</v>
      </c>
      <c r="C710" t="s">
        <v>381</v>
      </c>
      <c r="D710" t="s">
        <v>217</v>
      </c>
      <c r="E710" t="s">
        <v>407</v>
      </c>
      <c r="F710" t="s">
        <v>10</v>
      </c>
      <c r="G710" t="s">
        <v>40</v>
      </c>
      <c r="H710"/>
      <c r="I710" t="s">
        <v>200</v>
      </c>
      <c r="J710"/>
    </row>
    <row r="711" spans="1:10" ht="15.75" customHeight="1" x14ac:dyDescent="0.25">
      <c r="A711" t="s">
        <v>184</v>
      </c>
      <c r="B711" t="s">
        <v>377</v>
      </c>
      <c r="C711" t="s">
        <v>381</v>
      </c>
      <c r="D711" t="s">
        <v>217</v>
      </c>
      <c r="E711" t="s">
        <v>281</v>
      </c>
      <c r="F711" t="s">
        <v>10</v>
      </c>
      <c r="G711" t="s">
        <v>40</v>
      </c>
      <c r="H711"/>
      <c r="I711" t="s">
        <v>200</v>
      </c>
      <c r="J711"/>
    </row>
    <row r="712" spans="1:10" ht="15.75" customHeight="1" x14ac:dyDescent="0.25">
      <c r="A712" t="s">
        <v>184</v>
      </c>
      <c r="B712" t="s">
        <v>377</v>
      </c>
      <c r="C712" t="s">
        <v>381</v>
      </c>
      <c r="D712" t="s">
        <v>217</v>
      </c>
      <c r="E712" t="s">
        <v>254</v>
      </c>
      <c r="F712" t="s">
        <v>10</v>
      </c>
      <c r="G712" t="s">
        <v>39</v>
      </c>
      <c r="H712" t="s">
        <v>48</v>
      </c>
      <c r="I712">
        <v>45</v>
      </c>
      <c r="J712"/>
    </row>
    <row r="713" spans="1:10" ht="15.75" customHeight="1" x14ac:dyDescent="0.25">
      <c r="A713" t="s">
        <v>184</v>
      </c>
      <c r="B713" t="s">
        <v>377</v>
      </c>
      <c r="C713" t="s">
        <v>381</v>
      </c>
      <c r="D713" t="s">
        <v>217</v>
      </c>
      <c r="E713" t="s">
        <v>254</v>
      </c>
      <c r="F713" t="s">
        <v>10</v>
      </c>
      <c r="G713" t="s">
        <v>39</v>
      </c>
      <c r="H713" t="s">
        <v>49</v>
      </c>
      <c r="I713">
        <v>40</v>
      </c>
      <c r="J713"/>
    </row>
    <row r="714" spans="1:10" ht="15.75" customHeight="1" x14ac:dyDescent="0.25">
      <c r="A714" t="s">
        <v>184</v>
      </c>
      <c r="B714" t="s">
        <v>377</v>
      </c>
      <c r="C714" t="s">
        <v>381</v>
      </c>
      <c r="D714" t="s">
        <v>217</v>
      </c>
      <c r="E714" t="s">
        <v>188</v>
      </c>
      <c r="F714" t="s">
        <v>10</v>
      </c>
      <c r="G714" t="s">
        <v>38</v>
      </c>
      <c r="H714" t="s">
        <v>46</v>
      </c>
      <c r="I714">
        <v>25</v>
      </c>
      <c r="J714"/>
    </row>
    <row r="715" spans="1:10" ht="15.75" customHeight="1" x14ac:dyDescent="0.25">
      <c r="A715" t="s">
        <v>184</v>
      </c>
      <c r="B715" t="s">
        <v>377</v>
      </c>
      <c r="C715" t="s">
        <v>381</v>
      </c>
      <c r="D715" t="s">
        <v>217</v>
      </c>
      <c r="E715" t="s">
        <v>188</v>
      </c>
      <c r="F715" t="s">
        <v>10</v>
      </c>
      <c r="G715" t="s">
        <v>38</v>
      </c>
      <c r="H715" t="s">
        <v>45</v>
      </c>
      <c r="I715">
        <v>5</v>
      </c>
      <c r="J715"/>
    </row>
    <row r="716" spans="1:10" ht="15.75" customHeight="1" x14ac:dyDescent="0.25">
      <c r="A716" t="s">
        <v>184</v>
      </c>
      <c r="B716" t="s">
        <v>377</v>
      </c>
      <c r="C716" t="s">
        <v>381</v>
      </c>
      <c r="D716" t="s">
        <v>217</v>
      </c>
      <c r="E716" t="s">
        <v>188</v>
      </c>
      <c r="F716" t="s">
        <v>10</v>
      </c>
      <c r="G716" t="s">
        <v>38</v>
      </c>
      <c r="H716" t="s">
        <v>44</v>
      </c>
      <c r="I716">
        <v>5</v>
      </c>
      <c r="J716"/>
    </row>
    <row r="717" spans="1:10" ht="15.75" customHeight="1" x14ac:dyDescent="0.25">
      <c r="A717" t="s">
        <v>184</v>
      </c>
      <c r="B717" t="s">
        <v>377</v>
      </c>
      <c r="C717" t="s">
        <v>381</v>
      </c>
      <c r="D717" t="s">
        <v>217</v>
      </c>
      <c r="E717" t="s">
        <v>187</v>
      </c>
      <c r="F717" t="s">
        <v>10</v>
      </c>
      <c r="G717" t="s">
        <v>38</v>
      </c>
      <c r="H717" t="s">
        <v>46</v>
      </c>
      <c r="I717">
        <v>0.5</v>
      </c>
      <c r="J717"/>
    </row>
    <row r="718" spans="1:10" ht="15.75" customHeight="1" x14ac:dyDescent="0.25">
      <c r="A718" t="s">
        <v>184</v>
      </c>
      <c r="B718" t="s">
        <v>377</v>
      </c>
      <c r="C718" t="s">
        <v>381</v>
      </c>
      <c r="D718" t="s">
        <v>217</v>
      </c>
      <c r="E718" t="s">
        <v>187</v>
      </c>
      <c r="F718" t="s">
        <v>10</v>
      </c>
      <c r="G718" t="s">
        <v>38</v>
      </c>
      <c r="H718" t="s">
        <v>45</v>
      </c>
      <c r="I718" t="s">
        <v>200</v>
      </c>
      <c r="J718"/>
    </row>
    <row r="719" spans="1:10" ht="15.75" customHeight="1" x14ac:dyDescent="0.25">
      <c r="A719" t="s">
        <v>184</v>
      </c>
      <c r="B719" t="s">
        <v>377</v>
      </c>
      <c r="C719" t="s">
        <v>381</v>
      </c>
      <c r="D719" t="s">
        <v>217</v>
      </c>
      <c r="E719" t="s">
        <v>207</v>
      </c>
      <c r="F719" t="s">
        <v>10</v>
      </c>
      <c r="G719" t="s">
        <v>38</v>
      </c>
      <c r="H719" t="s">
        <v>47</v>
      </c>
      <c r="I719">
        <v>10</v>
      </c>
      <c r="J719"/>
    </row>
    <row r="720" spans="1:10" ht="15.75" customHeight="1" x14ac:dyDescent="0.25">
      <c r="A720" t="s">
        <v>184</v>
      </c>
      <c r="B720" t="s">
        <v>377</v>
      </c>
      <c r="C720" t="s">
        <v>381</v>
      </c>
      <c r="D720" t="s">
        <v>217</v>
      </c>
      <c r="E720" t="s">
        <v>207</v>
      </c>
      <c r="F720" t="s">
        <v>10</v>
      </c>
      <c r="G720" t="s">
        <v>38</v>
      </c>
      <c r="H720" t="s">
        <v>46</v>
      </c>
      <c r="I720" t="s">
        <v>200</v>
      </c>
      <c r="J720"/>
    </row>
    <row r="721" spans="1:10" ht="15.75" customHeight="1" x14ac:dyDescent="0.25">
      <c r="A721" t="s">
        <v>184</v>
      </c>
      <c r="B721" t="s">
        <v>377</v>
      </c>
      <c r="C721" t="s">
        <v>381</v>
      </c>
      <c r="D721" t="s">
        <v>217</v>
      </c>
      <c r="E721" t="s">
        <v>207</v>
      </c>
      <c r="F721" t="s">
        <v>11</v>
      </c>
      <c r="G721" t="s">
        <v>38</v>
      </c>
      <c r="H721" t="s">
        <v>44</v>
      </c>
      <c r="I721">
        <v>2</v>
      </c>
      <c r="J721"/>
    </row>
    <row r="722" spans="1:10" ht="15.75" customHeight="1" x14ac:dyDescent="0.25">
      <c r="A722" t="s">
        <v>184</v>
      </c>
      <c r="B722" t="s">
        <v>377</v>
      </c>
      <c r="C722" t="s">
        <v>381</v>
      </c>
      <c r="D722" t="s">
        <v>217</v>
      </c>
      <c r="E722" t="s">
        <v>271</v>
      </c>
      <c r="F722" t="s">
        <v>10</v>
      </c>
      <c r="G722" t="s">
        <v>40</v>
      </c>
      <c r="H722"/>
      <c r="I722" t="s">
        <v>200</v>
      </c>
      <c r="J722"/>
    </row>
    <row r="723" spans="1:10" ht="15.75" customHeight="1" x14ac:dyDescent="0.25">
      <c r="A723" t="s">
        <v>184</v>
      </c>
      <c r="B723" t="s">
        <v>377</v>
      </c>
      <c r="C723" t="s">
        <v>381</v>
      </c>
      <c r="D723" t="s">
        <v>217</v>
      </c>
      <c r="E723" t="s">
        <v>230</v>
      </c>
      <c r="F723" t="s">
        <v>10</v>
      </c>
      <c r="G723" t="s">
        <v>38</v>
      </c>
      <c r="H723" t="s">
        <v>46</v>
      </c>
      <c r="I723">
        <v>2</v>
      </c>
      <c r="J723"/>
    </row>
    <row r="724" spans="1:10" ht="15.75" customHeight="1" x14ac:dyDescent="0.25">
      <c r="A724" t="s">
        <v>184</v>
      </c>
      <c r="B724" t="s">
        <v>377</v>
      </c>
      <c r="C724" t="s">
        <v>381</v>
      </c>
      <c r="D724" t="s">
        <v>217</v>
      </c>
      <c r="E724" t="s">
        <v>212</v>
      </c>
      <c r="F724" t="s">
        <v>10</v>
      </c>
      <c r="G724" t="s">
        <v>38</v>
      </c>
      <c r="H724" t="s">
        <v>46</v>
      </c>
      <c r="I724">
        <v>0.5</v>
      </c>
      <c r="J724"/>
    </row>
    <row r="725" spans="1:10" ht="15.75" customHeight="1" x14ac:dyDescent="0.25">
      <c r="A725" t="s">
        <v>184</v>
      </c>
      <c r="B725" t="s">
        <v>377</v>
      </c>
      <c r="C725" t="s">
        <v>381</v>
      </c>
      <c r="D725" t="s">
        <v>217</v>
      </c>
      <c r="E725" t="s">
        <v>317</v>
      </c>
      <c r="F725" t="s">
        <v>10</v>
      </c>
      <c r="G725" t="s">
        <v>41</v>
      </c>
      <c r="H725"/>
      <c r="I725" t="s">
        <v>200</v>
      </c>
      <c r="J725"/>
    </row>
    <row r="726" spans="1:10" ht="15.75" customHeight="1" x14ac:dyDescent="0.25">
      <c r="A726" t="s">
        <v>184</v>
      </c>
      <c r="B726" t="s">
        <v>377</v>
      </c>
      <c r="C726" t="s">
        <v>381</v>
      </c>
      <c r="D726" t="s">
        <v>217</v>
      </c>
      <c r="E726" t="s">
        <v>263</v>
      </c>
      <c r="F726" t="s">
        <v>10</v>
      </c>
      <c r="G726" t="s">
        <v>41</v>
      </c>
      <c r="H726"/>
      <c r="I726" t="s">
        <v>200</v>
      </c>
      <c r="J726"/>
    </row>
    <row r="727" spans="1:10" ht="15.75" customHeight="1" x14ac:dyDescent="0.25">
      <c r="A727" t="s">
        <v>184</v>
      </c>
      <c r="B727" t="s">
        <v>377</v>
      </c>
      <c r="C727" t="s">
        <v>381</v>
      </c>
      <c r="D727" t="s">
        <v>217</v>
      </c>
      <c r="E727" t="s">
        <v>328</v>
      </c>
      <c r="F727" t="s">
        <v>10</v>
      </c>
      <c r="G727" t="s">
        <v>40</v>
      </c>
      <c r="H727"/>
      <c r="I727" t="s">
        <v>200</v>
      </c>
      <c r="J727"/>
    </row>
    <row r="728" spans="1:10" ht="15.75" customHeight="1" x14ac:dyDescent="0.25">
      <c r="A728" t="s">
        <v>184</v>
      </c>
      <c r="B728" t="s">
        <v>377</v>
      </c>
      <c r="C728" t="s">
        <v>381</v>
      </c>
      <c r="D728" t="s">
        <v>217</v>
      </c>
      <c r="E728" t="s">
        <v>320</v>
      </c>
      <c r="F728" t="s">
        <v>10</v>
      </c>
      <c r="G728" t="s">
        <v>40</v>
      </c>
      <c r="H728"/>
      <c r="I728" t="s">
        <v>200</v>
      </c>
      <c r="J728"/>
    </row>
    <row r="729" spans="1:10" ht="15.75" customHeight="1" x14ac:dyDescent="0.25">
      <c r="A729" t="s">
        <v>184</v>
      </c>
      <c r="B729" t="s">
        <v>377</v>
      </c>
      <c r="C729" t="s">
        <v>381</v>
      </c>
      <c r="D729" t="s">
        <v>217</v>
      </c>
      <c r="E729" t="s">
        <v>302</v>
      </c>
      <c r="F729" t="s">
        <v>10</v>
      </c>
      <c r="G729" t="s">
        <v>40</v>
      </c>
      <c r="H729"/>
      <c r="I729" t="s">
        <v>200</v>
      </c>
      <c r="J729"/>
    </row>
    <row r="730" spans="1:10" ht="15.75" customHeight="1" x14ac:dyDescent="0.25">
      <c r="A730" t="s">
        <v>184</v>
      </c>
      <c r="B730" t="s">
        <v>377</v>
      </c>
      <c r="C730" t="s">
        <v>381</v>
      </c>
      <c r="D730" t="s">
        <v>217</v>
      </c>
      <c r="E730" t="s">
        <v>312</v>
      </c>
      <c r="F730" t="s">
        <v>10</v>
      </c>
      <c r="G730" t="s">
        <v>41</v>
      </c>
      <c r="H730"/>
      <c r="I730" t="s">
        <v>200</v>
      </c>
      <c r="J730"/>
    </row>
    <row r="731" spans="1:10" ht="15.75" customHeight="1" x14ac:dyDescent="0.25">
      <c r="A731" t="s">
        <v>184</v>
      </c>
      <c r="B731" t="s">
        <v>377</v>
      </c>
      <c r="C731" t="s">
        <v>381</v>
      </c>
      <c r="D731" t="s">
        <v>217</v>
      </c>
      <c r="E731" t="s">
        <v>404</v>
      </c>
      <c r="F731" t="s">
        <v>10</v>
      </c>
      <c r="G731" t="s">
        <v>40</v>
      </c>
      <c r="H731"/>
      <c r="I731" t="s">
        <v>200</v>
      </c>
      <c r="J731"/>
    </row>
    <row r="732" spans="1:10" ht="15.75" customHeight="1" x14ac:dyDescent="0.25">
      <c r="A732" t="s">
        <v>184</v>
      </c>
      <c r="B732" t="s">
        <v>377</v>
      </c>
      <c r="C732" t="s">
        <v>381</v>
      </c>
      <c r="D732" t="s">
        <v>217</v>
      </c>
      <c r="E732" t="s">
        <v>285</v>
      </c>
      <c r="F732" t="s">
        <v>10</v>
      </c>
      <c r="G732" t="s">
        <v>40</v>
      </c>
      <c r="H732"/>
      <c r="I732" t="s">
        <v>200</v>
      </c>
      <c r="J732"/>
    </row>
    <row r="733" spans="1:10" ht="15.75" customHeight="1" x14ac:dyDescent="0.25">
      <c r="A733" t="s">
        <v>184</v>
      </c>
      <c r="B733" t="s">
        <v>377</v>
      </c>
      <c r="C733" t="s">
        <v>381</v>
      </c>
      <c r="D733" t="s">
        <v>217</v>
      </c>
      <c r="E733" t="s">
        <v>300</v>
      </c>
      <c r="F733" t="s">
        <v>10</v>
      </c>
      <c r="G733" t="s">
        <v>38</v>
      </c>
      <c r="H733" t="s">
        <v>45</v>
      </c>
      <c r="I733">
        <v>0.5</v>
      </c>
      <c r="J733"/>
    </row>
    <row r="734" spans="1:10" ht="15.75" customHeight="1" x14ac:dyDescent="0.25">
      <c r="A734" t="s">
        <v>184</v>
      </c>
      <c r="B734" t="s">
        <v>377</v>
      </c>
      <c r="C734" t="s">
        <v>381</v>
      </c>
      <c r="D734" t="s">
        <v>217</v>
      </c>
      <c r="E734" t="s">
        <v>300</v>
      </c>
      <c r="F734" t="s">
        <v>10</v>
      </c>
      <c r="G734" t="s">
        <v>38</v>
      </c>
      <c r="H734" t="s">
        <v>46</v>
      </c>
      <c r="I734" s="72"/>
      <c r="J734"/>
    </row>
    <row r="735" spans="1:10" ht="15.75" customHeight="1" x14ac:dyDescent="0.25">
      <c r="A735" t="s">
        <v>184</v>
      </c>
      <c r="B735" t="s">
        <v>377</v>
      </c>
      <c r="C735" t="s">
        <v>381</v>
      </c>
      <c r="D735" t="s">
        <v>217</v>
      </c>
      <c r="E735" t="s">
        <v>253</v>
      </c>
      <c r="F735" t="s">
        <v>10</v>
      </c>
      <c r="G735" t="s">
        <v>39</v>
      </c>
      <c r="H735" t="s">
        <v>48</v>
      </c>
      <c r="I735">
        <v>2</v>
      </c>
      <c r="J735"/>
    </row>
    <row r="736" spans="1:10" ht="15.75" customHeight="1" x14ac:dyDescent="0.25">
      <c r="A736" t="s">
        <v>184</v>
      </c>
      <c r="B736" t="s">
        <v>377</v>
      </c>
      <c r="C736" t="s">
        <v>381</v>
      </c>
      <c r="D736" t="s">
        <v>217</v>
      </c>
      <c r="E736" t="s">
        <v>253</v>
      </c>
      <c r="F736" t="s">
        <v>10</v>
      </c>
      <c r="G736" t="s">
        <v>39</v>
      </c>
      <c r="H736" t="s">
        <v>49</v>
      </c>
      <c r="I736">
        <v>2</v>
      </c>
      <c r="J736"/>
    </row>
    <row r="737" spans="1:10" ht="15.75" customHeight="1" x14ac:dyDescent="0.25">
      <c r="A737" t="s">
        <v>184</v>
      </c>
      <c r="B737" t="s">
        <v>377</v>
      </c>
      <c r="C737" t="s">
        <v>381</v>
      </c>
      <c r="D737" t="s">
        <v>217</v>
      </c>
      <c r="E737" t="s">
        <v>290</v>
      </c>
      <c r="F737" t="s">
        <v>10</v>
      </c>
      <c r="G737" t="s">
        <v>40</v>
      </c>
      <c r="H737"/>
      <c r="I737" t="s">
        <v>200</v>
      </c>
      <c r="J737"/>
    </row>
    <row r="738" spans="1:10" ht="15.75" customHeight="1" x14ac:dyDescent="0.25">
      <c r="A738" t="s">
        <v>184</v>
      </c>
      <c r="B738" t="s">
        <v>377</v>
      </c>
      <c r="C738" t="s">
        <v>381</v>
      </c>
      <c r="D738" t="s">
        <v>217</v>
      </c>
      <c r="E738" t="s">
        <v>283</v>
      </c>
      <c r="F738" t="s">
        <v>10</v>
      </c>
      <c r="G738" t="s">
        <v>40</v>
      </c>
      <c r="H738"/>
      <c r="I738" t="s">
        <v>200</v>
      </c>
      <c r="J738"/>
    </row>
    <row r="739" spans="1:10" ht="15.75" customHeight="1" x14ac:dyDescent="0.25">
      <c r="A739" t="s">
        <v>184</v>
      </c>
      <c r="B739" t="s">
        <v>377</v>
      </c>
      <c r="C739" t="s">
        <v>381</v>
      </c>
      <c r="D739" t="s">
        <v>217</v>
      </c>
      <c r="E739" t="s">
        <v>303</v>
      </c>
      <c r="F739" t="s">
        <v>10</v>
      </c>
      <c r="G739" t="s">
        <v>40</v>
      </c>
      <c r="H739"/>
      <c r="I739" t="s">
        <v>200</v>
      </c>
      <c r="J739"/>
    </row>
    <row r="740" spans="1:10" ht="15.75" customHeight="1" x14ac:dyDescent="0.25">
      <c r="A740" t="s">
        <v>184</v>
      </c>
      <c r="B740" t="s">
        <v>377</v>
      </c>
      <c r="C740" t="s">
        <v>381</v>
      </c>
      <c r="D740" t="s">
        <v>217</v>
      </c>
      <c r="E740" t="s">
        <v>350</v>
      </c>
      <c r="F740" t="s">
        <v>10</v>
      </c>
      <c r="G740" t="s">
        <v>39</v>
      </c>
      <c r="H740" t="s">
        <v>48</v>
      </c>
      <c r="I740">
        <v>1</v>
      </c>
      <c r="J740"/>
    </row>
    <row r="741" spans="1:10" ht="15.75" customHeight="1" x14ac:dyDescent="0.25">
      <c r="A741" t="s">
        <v>184</v>
      </c>
      <c r="B741" t="s">
        <v>377</v>
      </c>
      <c r="C741" t="s">
        <v>381</v>
      </c>
      <c r="D741" t="s">
        <v>217</v>
      </c>
      <c r="E741" t="s">
        <v>350</v>
      </c>
      <c r="F741" t="s">
        <v>10</v>
      </c>
      <c r="G741" t="s">
        <v>39</v>
      </c>
      <c r="H741" t="s">
        <v>49</v>
      </c>
      <c r="I741">
        <v>0.5</v>
      </c>
      <c r="J741"/>
    </row>
    <row r="742" spans="1:10" ht="15.75" customHeight="1" x14ac:dyDescent="0.25">
      <c r="A742" t="s">
        <v>184</v>
      </c>
      <c r="B742" t="s">
        <v>377</v>
      </c>
      <c r="C742" t="s">
        <v>381</v>
      </c>
      <c r="D742" t="s">
        <v>217</v>
      </c>
      <c r="E742" t="s">
        <v>314</v>
      </c>
      <c r="F742" t="s">
        <v>10</v>
      </c>
      <c r="G742" t="s">
        <v>41</v>
      </c>
      <c r="H742"/>
      <c r="I742" t="s">
        <v>200</v>
      </c>
      <c r="J742"/>
    </row>
    <row r="743" spans="1:10" ht="15.75" customHeight="1" x14ac:dyDescent="0.25">
      <c r="A743" t="s">
        <v>184</v>
      </c>
      <c r="B743" t="s">
        <v>377</v>
      </c>
      <c r="C743" t="s">
        <v>381</v>
      </c>
      <c r="D743" t="s">
        <v>217</v>
      </c>
      <c r="E743" t="s">
        <v>309</v>
      </c>
      <c r="F743" t="s">
        <v>10</v>
      </c>
      <c r="G743" t="s">
        <v>40</v>
      </c>
      <c r="H743"/>
      <c r="I743" t="s">
        <v>200</v>
      </c>
      <c r="J743"/>
    </row>
    <row r="744" spans="1:10" ht="15.75" customHeight="1" x14ac:dyDescent="0.25">
      <c r="A744" t="s">
        <v>184</v>
      </c>
      <c r="B744" t="s">
        <v>377</v>
      </c>
      <c r="C744" t="s">
        <v>381</v>
      </c>
      <c r="D744" t="s">
        <v>217</v>
      </c>
      <c r="E744" t="s">
        <v>308</v>
      </c>
      <c r="F744" t="s">
        <v>10</v>
      </c>
      <c r="G744" t="s">
        <v>40</v>
      </c>
      <c r="H744"/>
      <c r="I744" t="s">
        <v>200</v>
      </c>
      <c r="J744"/>
    </row>
    <row r="745" spans="1:10" ht="15.75" customHeight="1" x14ac:dyDescent="0.25">
      <c r="A745" t="s">
        <v>184</v>
      </c>
      <c r="B745" t="s">
        <v>382</v>
      </c>
      <c r="C745" t="s">
        <v>383</v>
      </c>
      <c r="D745" t="s">
        <v>217</v>
      </c>
      <c r="E745" t="s">
        <v>407</v>
      </c>
      <c r="F745" t="s">
        <v>10</v>
      </c>
      <c r="G745" t="s">
        <v>40</v>
      </c>
      <c r="H745"/>
      <c r="I745"/>
      <c r="J745"/>
    </row>
    <row r="746" spans="1:10" ht="15.75" customHeight="1" x14ac:dyDescent="0.25">
      <c r="A746" t="s">
        <v>184</v>
      </c>
      <c r="B746" t="s">
        <v>382</v>
      </c>
      <c r="C746" t="s">
        <v>383</v>
      </c>
      <c r="D746" t="s">
        <v>217</v>
      </c>
      <c r="E746" t="s">
        <v>254</v>
      </c>
      <c r="F746" t="s">
        <v>10</v>
      </c>
      <c r="G746" t="s">
        <v>39</v>
      </c>
      <c r="H746" t="s">
        <v>48</v>
      </c>
      <c r="I746">
        <v>5</v>
      </c>
      <c r="J746"/>
    </row>
    <row r="747" spans="1:10" ht="15.75" customHeight="1" x14ac:dyDescent="0.25">
      <c r="A747" t="s">
        <v>184</v>
      </c>
      <c r="B747" t="s">
        <v>382</v>
      </c>
      <c r="C747" t="s">
        <v>383</v>
      </c>
      <c r="D747" t="s">
        <v>217</v>
      </c>
      <c r="E747" t="s">
        <v>254</v>
      </c>
      <c r="F747" t="s">
        <v>10</v>
      </c>
      <c r="G747" t="s">
        <v>39</v>
      </c>
      <c r="H747" t="s">
        <v>49</v>
      </c>
      <c r="I747">
        <v>3</v>
      </c>
      <c r="J747"/>
    </row>
    <row r="748" spans="1:10" ht="15.75" customHeight="1" x14ac:dyDescent="0.25">
      <c r="A748" t="s">
        <v>184</v>
      </c>
      <c r="B748" t="s">
        <v>382</v>
      </c>
      <c r="C748" t="s">
        <v>383</v>
      </c>
      <c r="D748" t="s">
        <v>217</v>
      </c>
      <c r="E748" t="s">
        <v>253</v>
      </c>
      <c r="F748" t="s">
        <v>10</v>
      </c>
      <c r="G748" t="s">
        <v>39</v>
      </c>
      <c r="H748" t="s">
        <v>48</v>
      </c>
      <c r="I748">
        <v>15</v>
      </c>
      <c r="J748"/>
    </row>
    <row r="749" spans="1:10" ht="15.75" customHeight="1" x14ac:dyDescent="0.25">
      <c r="A749" t="s">
        <v>184</v>
      </c>
      <c r="B749" t="s">
        <v>382</v>
      </c>
      <c r="C749" t="s">
        <v>383</v>
      </c>
      <c r="D749" t="s">
        <v>217</v>
      </c>
      <c r="E749" t="s">
        <v>253</v>
      </c>
      <c r="F749" t="s">
        <v>10</v>
      </c>
      <c r="G749" t="s">
        <v>39</v>
      </c>
      <c r="H749" t="s">
        <v>49</v>
      </c>
      <c r="I749">
        <v>15</v>
      </c>
      <c r="J749"/>
    </row>
    <row r="750" spans="1:10" ht="15.75" customHeight="1" x14ac:dyDescent="0.25">
      <c r="A750" t="s">
        <v>184</v>
      </c>
      <c r="B750" t="s">
        <v>382</v>
      </c>
      <c r="C750" t="s">
        <v>383</v>
      </c>
      <c r="D750" t="s">
        <v>217</v>
      </c>
      <c r="E750" t="s">
        <v>348</v>
      </c>
      <c r="F750" t="s">
        <v>10</v>
      </c>
      <c r="G750" t="s">
        <v>40</v>
      </c>
      <c r="H750"/>
      <c r="I750" t="s">
        <v>200</v>
      </c>
      <c r="J750"/>
    </row>
    <row r="751" spans="1:10" ht="15.75" customHeight="1" x14ac:dyDescent="0.25">
      <c r="A751" t="s">
        <v>184</v>
      </c>
      <c r="B751" t="s">
        <v>382</v>
      </c>
      <c r="C751" t="s">
        <v>383</v>
      </c>
      <c r="D751" t="s">
        <v>217</v>
      </c>
      <c r="E751" t="s">
        <v>263</v>
      </c>
      <c r="F751" t="s">
        <v>10</v>
      </c>
      <c r="G751" t="s">
        <v>41</v>
      </c>
      <c r="H751"/>
      <c r="I751" t="s">
        <v>200</v>
      </c>
      <c r="J751"/>
    </row>
    <row r="752" spans="1:10" ht="15.75" customHeight="1" x14ac:dyDescent="0.25">
      <c r="A752" t="s">
        <v>184</v>
      </c>
      <c r="B752" t="s">
        <v>382</v>
      </c>
      <c r="C752" t="s">
        <v>383</v>
      </c>
      <c r="D752" t="s">
        <v>217</v>
      </c>
      <c r="E752" t="s">
        <v>317</v>
      </c>
      <c r="F752" t="s">
        <v>10</v>
      </c>
      <c r="G752" t="s">
        <v>41</v>
      </c>
      <c r="H752"/>
      <c r="I752" t="s">
        <v>200</v>
      </c>
      <c r="J752"/>
    </row>
    <row r="753" spans="1:10" ht="15.75" customHeight="1" x14ac:dyDescent="0.25">
      <c r="A753" t="s">
        <v>184</v>
      </c>
      <c r="B753" t="s">
        <v>382</v>
      </c>
      <c r="C753" t="s">
        <v>383</v>
      </c>
      <c r="D753" t="s">
        <v>217</v>
      </c>
      <c r="E753" t="s">
        <v>308</v>
      </c>
      <c r="F753" t="s">
        <v>10</v>
      </c>
      <c r="G753" t="s">
        <v>40</v>
      </c>
      <c r="H753"/>
      <c r="I753" t="s">
        <v>200</v>
      </c>
      <c r="J753"/>
    </row>
    <row r="754" spans="1:10" ht="15.75" customHeight="1" x14ac:dyDescent="0.25">
      <c r="A754" t="s">
        <v>184</v>
      </c>
      <c r="B754" t="s">
        <v>382</v>
      </c>
      <c r="C754" t="s">
        <v>383</v>
      </c>
      <c r="D754" t="s">
        <v>217</v>
      </c>
      <c r="E754" t="s">
        <v>312</v>
      </c>
      <c r="F754" t="s">
        <v>10</v>
      </c>
      <c r="G754" t="s">
        <v>41</v>
      </c>
      <c r="H754"/>
      <c r="I754" t="s">
        <v>200</v>
      </c>
      <c r="J754"/>
    </row>
    <row r="755" spans="1:10" ht="15.75" customHeight="1" x14ac:dyDescent="0.25">
      <c r="A755" t="s">
        <v>184</v>
      </c>
      <c r="B755" t="s">
        <v>382</v>
      </c>
      <c r="C755" t="s">
        <v>383</v>
      </c>
      <c r="D755" t="s">
        <v>217</v>
      </c>
      <c r="E755" t="s">
        <v>300</v>
      </c>
      <c r="F755" t="s">
        <v>10</v>
      </c>
      <c r="G755" t="s">
        <v>38</v>
      </c>
      <c r="H755" t="s">
        <v>47</v>
      </c>
      <c r="I755">
        <v>2</v>
      </c>
      <c r="J755"/>
    </row>
    <row r="756" spans="1:10" ht="15.75" customHeight="1" x14ac:dyDescent="0.25">
      <c r="A756" t="s">
        <v>184</v>
      </c>
      <c r="B756" t="s">
        <v>382</v>
      </c>
      <c r="C756" t="s">
        <v>383</v>
      </c>
      <c r="D756" t="s">
        <v>217</v>
      </c>
      <c r="E756" t="s">
        <v>285</v>
      </c>
      <c r="F756" t="s">
        <v>10</v>
      </c>
      <c r="G756" t="s">
        <v>40</v>
      </c>
      <c r="H756"/>
      <c r="I756" t="s">
        <v>200</v>
      </c>
      <c r="J756"/>
    </row>
    <row r="757" spans="1:10" ht="15.75" customHeight="1" x14ac:dyDescent="0.25">
      <c r="A757" t="s">
        <v>184</v>
      </c>
      <c r="B757" t="s">
        <v>382</v>
      </c>
      <c r="C757" t="s">
        <v>383</v>
      </c>
      <c r="D757" t="s">
        <v>217</v>
      </c>
      <c r="E757" t="s">
        <v>303</v>
      </c>
      <c r="F757" t="s">
        <v>10</v>
      </c>
      <c r="G757" t="s">
        <v>40</v>
      </c>
      <c r="H757"/>
      <c r="I757" t="s">
        <v>200</v>
      </c>
      <c r="J757"/>
    </row>
    <row r="758" spans="1:10" ht="15.75" customHeight="1" x14ac:dyDescent="0.25">
      <c r="A758" t="s">
        <v>184</v>
      </c>
      <c r="B758" t="s">
        <v>382</v>
      </c>
      <c r="C758" t="s">
        <v>383</v>
      </c>
      <c r="D758" t="s">
        <v>217</v>
      </c>
      <c r="E758" t="s">
        <v>266</v>
      </c>
      <c r="F758" t="s">
        <v>10</v>
      </c>
      <c r="G758" t="s">
        <v>40</v>
      </c>
      <c r="H758"/>
      <c r="I758" t="s">
        <v>200</v>
      </c>
      <c r="J758"/>
    </row>
    <row r="759" spans="1:10" ht="15.75" customHeight="1" x14ac:dyDescent="0.25">
      <c r="A759" t="s">
        <v>184</v>
      </c>
      <c r="B759" t="s">
        <v>382</v>
      </c>
      <c r="C759" t="s">
        <v>383</v>
      </c>
      <c r="D759" t="s">
        <v>217</v>
      </c>
      <c r="E759" t="s">
        <v>271</v>
      </c>
      <c r="F759" t="s">
        <v>10</v>
      </c>
      <c r="G759" t="s">
        <v>40</v>
      </c>
      <c r="H759"/>
      <c r="I759" t="s">
        <v>200</v>
      </c>
      <c r="J759"/>
    </row>
    <row r="760" spans="1:10" ht="15.75" customHeight="1" x14ac:dyDescent="0.25">
      <c r="A760" t="s">
        <v>184</v>
      </c>
      <c r="B760" t="s">
        <v>382</v>
      </c>
      <c r="C760" t="s">
        <v>383</v>
      </c>
      <c r="D760" t="s">
        <v>217</v>
      </c>
      <c r="E760" t="s">
        <v>350</v>
      </c>
      <c r="F760" t="s">
        <v>11</v>
      </c>
      <c r="G760" t="s">
        <v>39</v>
      </c>
      <c r="H760" t="s">
        <v>48</v>
      </c>
      <c r="I760">
        <v>0.5</v>
      </c>
      <c r="J760"/>
    </row>
    <row r="761" spans="1:10" ht="15.75" customHeight="1" x14ac:dyDescent="0.25">
      <c r="A761" t="s">
        <v>184</v>
      </c>
      <c r="B761" t="s">
        <v>382</v>
      </c>
      <c r="C761" t="s">
        <v>383</v>
      </c>
      <c r="D761" t="s">
        <v>217</v>
      </c>
      <c r="E761" t="s">
        <v>350</v>
      </c>
      <c r="F761" t="s">
        <v>11</v>
      </c>
      <c r="G761" t="s">
        <v>39</v>
      </c>
      <c r="H761" t="s">
        <v>49</v>
      </c>
      <c r="I761">
        <v>0.5</v>
      </c>
      <c r="J761"/>
    </row>
    <row r="762" spans="1:10" ht="15.75" customHeight="1" x14ac:dyDescent="0.25">
      <c r="A762" t="s">
        <v>184</v>
      </c>
      <c r="B762" t="s">
        <v>382</v>
      </c>
      <c r="C762" t="s">
        <v>383</v>
      </c>
      <c r="D762" t="s">
        <v>217</v>
      </c>
      <c r="E762" t="s">
        <v>314</v>
      </c>
      <c r="F762" t="s">
        <v>10</v>
      </c>
      <c r="G762" t="s">
        <v>41</v>
      </c>
      <c r="H762"/>
      <c r="I762" t="s">
        <v>200</v>
      </c>
      <c r="J762"/>
    </row>
    <row r="763" spans="1:10" ht="15.75" customHeight="1" x14ac:dyDescent="0.25">
      <c r="A763" t="s">
        <v>184</v>
      </c>
      <c r="B763" t="s">
        <v>382</v>
      </c>
      <c r="C763" t="s">
        <v>383</v>
      </c>
      <c r="D763" t="s">
        <v>217</v>
      </c>
      <c r="E763" t="s">
        <v>281</v>
      </c>
      <c r="F763" t="s">
        <v>10</v>
      </c>
      <c r="G763" t="s">
        <v>41</v>
      </c>
      <c r="H763"/>
      <c r="I763" t="s">
        <v>200</v>
      </c>
      <c r="J763"/>
    </row>
    <row r="764" spans="1:10" ht="15.75" customHeight="1" x14ac:dyDescent="0.25">
      <c r="A764" t="s">
        <v>184</v>
      </c>
      <c r="B764" t="s">
        <v>382</v>
      </c>
      <c r="C764" t="s">
        <v>383</v>
      </c>
      <c r="D764" t="s">
        <v>217</v>
      </c>
      <c r="E764" t="s">
        <v>289</v>
      </c>
      <c r="F764" t="s">
        <v>10</v>
      </c>
      <c r="G764" t="s">
        <v>40</v>
      </c>
      <c r="H764"/>
      <c r="I764" t="s">
        <v>200</v>
      </c>
      <c r="J764"/>
    </row>
    <row r="765" spans="1:10" ht="15.75" customHeight="1" x14ac:dyDescent="0.25">
      <c r="A765" t="s">
        <v>184</v>
      </c>
      <c r="B765" t="s">
        <v>382</v>
      </c>
      <c r="C765" t="s">
        <v>383</v>
      </c>
      <c r="D765" t="s">
        <v>217</v>
      </c>
      <c r="E765" t="s">
        <v>320</v>
      </c>
      <c r="F765" t="s">
        <v>10</v>
      </c>
      <c r="G765" t="s">
        <v>40</v>
      </c>
      <c r="H765"/>
      <c r="I765" t="s">
        <v>200</v>
      </c>
      <c r="J765"/>
    </row>
    <row r="766" spans="1:10" ht="15.75" customHeight="1" x14ac:dyDescent="0.25">
      <c r="A766" t="s">
        <v>184</v>
      </c>
      <c r="B766" t="s">
        <v>382</v>
      </c>
      <c r="C766" t="s">
        <v>383</v>
      </c>
      <c r="D766" t="s">
        <v>217</v>
      </c>
      <c r="E766" t="s">
        <v>344</v>
      </c>
      <c r="F766" t="s">
        <v>10</v>
      </c>
      <c r="G766" t="s">
        <v>40</v>
      </c>
      <c r="H766"/>
      <c r="I766" t="s">
        <v>200</v>
      </c>
      <c r="J766"/>
    </row>
    <row r="767" spans="1:10" ht="15.75" customHeight="1" x14ac:dyDescent="0.25">
      <c r="A767" t="s">
        <v>184</v>
      </c>
      <c r="B767" t="s">
        <v>382</v>
      </c>
      <c r="C767" t="s">
        <v>383</v>
      </c>
      <c r="D767" t="s">
        <v>217</v>
      </c>
      <c r="E767" t="s">
        <v>302</v>
      </c>
      <c r="F767" t="s">
        <v>10</v>
      </c>
      <c r="G767" t="s">
        <v>40</v>
      </c>
      <c r="H767"/>
      <c r="I767" t="s">
        <v>200</v>
      </c>
      <c r="J767"/>
    </row>
    <row r="768" spans="1:10" ht="15.75" customHeight="1" x14ac:dyDescent="0.25">
      <c r="A768" t="s">
        <v>184</v>
      </c>
      <c r="B768" t="s">
        <v>382</v>
      </c>
      <c r="C768" t="s">
        <v>383</v>
      </c>
      <c r="D768" t="s">
        <v>217</v>
      </c>
      <c r="E768" t="s">
        <v>270</v>
      </c>
      <c r="F768" t="s">
        <v>10</v>
      </c>
      <c r="G768" t="s">
        <v>40</v>
      </c>
      <c r="H768"/>
      <c r="I768" t="s">
        <v>200</v>
      </c>
      <c r="J768"/>
    </row>
    <row r="769" spans="1:10" ht="15.75" customHeight="1" x14ac:dyDescent="0.25">
      <c r="A769" t="s">
        <v>184</v>
      </c>
      <c r="B769" t="s">
        <v>382</v>
      </c>
      <c r="C769" t="s">
        <v>383</v>
      </c>
      <c r="D769" t="s">
        <v>217</v>
      </c>
      <c r="E769" t="s">
        <v>410</v>
      </c>
      <c r="F769" t="s">
        <v>10</v>
      </c>
      <c r="G769" t="s">
        <v>39</v>
      </c>
      <c r="H769" t="s">
        <v>48</v>
      </c>
      <c r="I769">
        <v>1</v>
      </c>
      <c r="J769"/>
    </row>
    <row r="770" spans="1:10" ht="15.75" customHeight="1" x14ac:dyDescent="0.25">
      <c r="A770" t="s">
        <v>184</v>
      </c>
      <c r="B770" t="s">
        <v>382</v>
      </c>
      <c r="C770" t="s">
        <v>383</v>
      </c>
      <c r="D770" t="s">
        <v>217</v>
      </c>
      <c r="E770" t="s">
        <v>410</v>
      </c>
      <c r="F770" t="s">
        <v>10</v>
      </c>
      <c r="G770" t="s">
        <v>39</v>
      </c>
      <c r="H770" t="s">
        <v>49</v>
      </c>
      <c r="I770">
        <v>1</v>
      </c>
      <c r="J770"/>
    </row>
    <row r="771" spans="1:10" ht="15.75" customHeight="1" x14ac:dyDescent="0.25">
      <c r="A771" t="s">
        <v>184</v>
      </c>
      <c r="B771" t="s">
        <v>382</v>
      </c>
      <c r="C771" t="s">
        <v>383</v>
      </c>
      <c r="D771" t="s">
        <v>217</v>
      </c>
      <c r="E771" t="s">
        <v>207</v>
      </c>
      <c r="F771" t="s">
        <v>10</v>
      </c>
      <c r="G771" t="s">
        <v>38</v>
      </c>
      <c r="H771" t="s">
        <v>47</v>
      </c>
      <c r="I771">
        <v>10</v>
      </c>
      <c r="J771"/>
    </row>
    <row r="772" spans="1:10" ht="15.75" customHeight="1" x14ac:dyDescent="0.25">
      <c r="A772" t="s">
        <v>184</v>
      </c>
      <c r="B772" t="s">
        <v>382</v>
      </c>
      <c r="C772" t="s">
        <v>383</v>
      </c>
      <c r="D772" t="s">
        <v>217</v>
      </c>
      <c r="E772" t="s">
        <v>207</v>
      </c>
      <c r="F772" t="s">
        <v>10</v>
      </c>
      <c r="G772" t="s">
        <v>38</v>
      </c>
      <c r="H772" t="s">
        <v>45</v>
      </c>
      <c r="I772">
        <v>3</v>
      </c>
      <c r="J772"/>
    </row>
    <row r="773" spans="1:10" ht="15.75" customHeight="1" x14ac:dyDescent="0.25">
      <c r="A773" t="s">
        <v>184</v>
      </c>
      <c r="B773" t="s">
        <v>382</v>
      </c>
      <c r="C773" t="s">
        <v>383</v>
      </c>
      <c r="D773" t="s">
        <v>217</v>
      </c>
      <c r="E773" t="s">
        <v>207</v>
      </c>
      <c r="F773" t="s">
        <v>11</v>
      </c>
      <c r="G773" t="s">
        <v>38</v>
      </c>
      <c r="H773" t="s">
        <v>44</v>
      </c>
      <c r="I773">
        <v>3</v>
      </c>
      <c r="J773"/>
    </row>
    <row r="774" spans="1:10" ht="15.75" customHeight="1" x14ac:dyDescent="0.25">
      <c r="A774" t="s">
        <v>184</v>
      </c>
      <c r="B774" t="s">
        <v>382</v>
      </c>
      <c r="C774" t="s">
        <v>383</v>
      </c>
      <c r="D774" t="s">
        <v>217</v>
      </c>
      <c r="E774" t="s">
        <v>188</v>
      </c>
      <c r="F774" t="s">
        <v>11</v>
      </c>
      <c r="G774" t="s">
        <v>38</v>
      </c>
      <c r="H774" t="s">
        <v>44</v>
      </c>
      <c r="I774">
        <v>5</v>
      </c>
      <c r="J774"/>
    </row>
    <row r="775" spans="1:10" ht="15.75" customHeight="1" x14ac:dyDescent="0.25">
      <c r="A775" t="s">
        <v>184</v>
      </c>
      <c r="B775" t="s">
        <v>382</v>
      </c>
      <c r="C775" t="s">
        <v>383</v>
      </c>
      <c r="D775" t="s">
        <v>217</v>
      </c>
      <c r="E775" t="s">
        <v>188</v>
      </c>
      <c r="F775" t="s">
        <v>10</v>
      </c>
      <c r="G775" t="s">
        <v>38</v>
      </c>
      <c r="H775" t="s">
        <v>46</v>
      </c>
      <c r="I775">
        <v>0.5</v>
      </c>
      <c r="J775"/>
    </row>
    <row r="776" spans="1:10" ht="15.75" customHeight="1" x14ac:dyDescent="0.25">
      <c r="A776" t="s">
        <v>184</v>
      </c>
      <c r="B776" t="s">
        <v>382</v>
      </c>
      <c r="C776" t="s">
        <v>383</v>
      </c>
      <c r="D776" t="s">
        <v>217</v>
      </c>
      <c r="E776" t="s">
        <v>212</v>
      </c>
      <c r="F776" t="s">
        <v>10</v>
      </c>
      <c r="G776" t="s">
        <v>38</v>
      </c>
      <c r="H776" t="s">
        <v>46</v>
      </c>
      <c r="I776" t="s">
        <v>200</v>
      </c>
      <c r="J776"/>
    </row>
    <row r="777" spans="1:10" ht="15.75" customHeight="1" x14ac:dyDescent="0.25">
      <c r="A777" t="s">
        <v>184</v>
      </c>
      <c r="B777" t="s">
        <v>382</v>
      </c>
      <c r="C777" t="s">
        <v>383</v>
      </c>
      <c r="D777" t="s">
        <v>217</v>
      </c>
      <c r="E777" t="s">
        <v>319</v>
      </c>
      <c r="F777" t="s">
        <v>10</v>
      </c>
      <c r="G777" t="s">
        <v>39</v>
      </c>
      <c r="H777" t="s">
        <v>48</v>
      </c>
      <c r="I777">
        <v>0.5</v>
      </c>
      <c r="J777"/>
    </row>
    <row r="778" spans="1:10" ht="15.75" customHeight="1" x14ac:dyDescent="0.25">
      <c r="A778" t="s">
        <v>184</v>
      </c>
      <c r="B778" t="s">
        <v>382</v>
      </c>
      <c r="C778" t="s">
        <v>383</v>
      </c>
      <c r="D778" t="s">
        <v>217</v>
      </c>
      <c r="E778" t="s">
        <v>319</v>
      </c>
      <c r="F778" t="s">
        <v>10</v>
      </c>
      <c r="G778" t="s">
        <v>39</v>
      </c>
      <c r="H778" t="s">
        <v>49</v>
      </c>
      <c r="I778">
        <v>0.5</v>
      </c>
      <c r="J778"/>
    </row>
    <row r="779" spans="1:10" ht="15.75" customHeight="1" x14ac:dyDescent="0.25">
      <c r="A779" t="s">
        <v>184</v>
      </c>
      <c r="B779" t="s">
        <v>382</v>
      </c>
      <c r="C779" t="s">
        <v>383</v>
      </c>
      <c r="D779" t="s">
        <v>217</v>
      </c>
      <c r="E779" t="s">
        <v>211</v>
      </c>
      <c r="F779" t="s">
        <v>10</v>
      </c>
      <c r="G779" t="s">
        <v>38</v>
      </c>
      <c r="H779" t="s">
        <v>47</v>
      </c>
      <c r="I779">
        <v>0.5</v>
      </c>
      <c r="J779"/>
    </row>
    <row r="780" spans="1:10" ht="15.75" customHeight="1" x14ac:dyDescent="0.25">
      <c r="A780" t="s">
        <v>184</v>
      </c>
      <c r="B780" t="s">
        <v>382</v>
      </c>
      <c r="C780" t="s">
        <v>383</v>
      </c>
      <c r="D780" t="s">
        <v>217</v>
      </c>
      <c r="E780" t="s">
        <v>211</v>
      </c>
      <c r="F780" t="s">
        <v>10</v>
      </c>
      <c r="G780" t="s">
        <v>38</v>
      </c>
      <c r="H780" t="s">
        <v>45</v>
      </c>
      <c r="I780" t="s">
        <v>200</v>
      </c>
      <c r="J780"/>
    </row>
    <row r="781" spans="1:10" ht="15.75" customHeight="1" x14ac:dyDescent="0.25">
      <c r="A781" t="s">
        <v>184</v>
      </c>
      <c r="B781" t="s">
        <v>382</v>
      </c>
      <c r="C781" t="s">
        <v>384</v>
      </c>
      <c r="D781" t="s">
        <v>217</v>
      </c>
      <c r="E781" t="s">
        <v>253</v>
      </c>
      <c r="F781" t="s">
        <v>10</v>
      </c>
      <c r="G781" t="s">
        <v>39</v>
      </c>
      <c r="H781" t="s">
        <v>48</v>
      </c>
      <c r="I781">
        <v>5</v>
      </c>
      <c r="J781"/>
    </row>
    <row r="782" spans="1:10" ht="15.75" customHeight="1" x14ac:dyDescent="0.25">
      <c r="A782" t="s">
        <v>184</v>
      </c>
      <c r="B782" t="s">
        <v>382</v>
      </c>
      <c r="C782" t="s">
        <v>384</v>
      </c>
      <c r="D782" t="s">
        <v>217</v>
      </c>
      <c r="E782" t="s">
        <v>253</v>
      </c>
      <c r="F782" t="s">
        <v>10</v>
      </c>
      <c r="G782" t="s">
        <v>39</v>
      </c>
      <c r="H782" t="s">
        <v>49</v>
      </c>
      <c r="I782">
        <v>5</v>
      </c>
      <c r="J782"/>
    </row>
    <row r="783" spans="1:10" ht="15.75" customHeight="1" x14ac:dyDescent="0.25">
      <c r="A783" t="s">
        <v>184</v>
      </c>
      <c r="B783" t="s">
        <v>382</v>
      </c>
      <c r="C783" t="s">
        <v>384</v>
      </c>
      <c r="D783" t="s">
        <v>217</v>
      </c>
      <c r="E783" t="s">
        <v>254</v>
      </c>
      <c r="F783" t="s">
        <v>10</v>
      </c>
      <c r="G783" t="s">
        <v>39</v>
      </c>
      <c r="H783" t="s">
        <v>48</v>
      </c>
      <c r="I783">
        <v>3</v>
      </c>
      <c r="J783"/>
    </row>
    <row r="784" spans="1:10" ht="15.75" customHeight="1" x14ac:dyDescent="0.25">
      <c r="A784" t="s">
        <v>184</v>
      </c>
      <c r="B784" t="s">
        <v>382</v>
      </c>
      <c r="C784" t="s">
        <v>384</v>
      </c>
      <c r="D784" t="s">
        <v>217</v>
      </c>
      <c r="E784" t="s">
        <v>254</v>
      </c>
      <c r="F784" t="s">
        <v>10</v>
      </c>
      <c r="G784" t="s">
        <v>39</v>
      </c>
      <c r="H784" t="s">
        <v>49</v>
      </c>
      <c r="I784">
        <v>2.5</v>
      </c>
      <c r="J784"/>
    </row>
    <row r="785" spans="1:10" ht="15.75" customHeight="1" x14ac:dyDescent="0.25">
      <c r="A785" t="s">
        <v>184</v>
      </c>
      <c r="B785" t="s">
        <v>382</v>
      </c>
      <c r="C785" t="s">
        <v>384</v>
      </c>
      <c r="D785" t="s">
        <v>217</v>
      </c>
      <c r="E785" t="s">
        <v>281</v>
      </c>
      <c r="F785" t="s">
        <v>10</v>
      </c>
      <c r="G785" t="s">
        <v>40</v>
      </c>
      <c r="H785"/>
      <c r="I785" t="s">
        <v>200</v>
      </c>
      <c r="J785"/>
    </row>
    <row r="786" spans="1:10" ht="15.75" customHeight="1" x14ac:dyDescent="0.25">
      <c r="A786" t="s">
        <v>184</v>
      </c>
      <c r="B786" t="s">
        <v>382</v>
      </c>
      <c r="C786" t="s">
        <v>384</v>
      </c>
      <c r="D786" t="s">
        <v>217</v>
      </c>
      <c r="E786" t="s">
        <v>407</v>
      </c>
      <c r="F786" t="s">
        <v>10</v>
      </c>
      <c r="G786" t="s">
        <v>40</v>
      </c>
      <c r="H786"/>
      <c r="I786" t="s">
        <v>200</v>
      </c>
      <c r="J786"/>
    </row>
    <row r="787" spans="1:10" ht="15.75" customHeight="1" x14ac:dyDescent="0.25">
      <c r="A787" t="s">
        <v>184</v>
      </c>
      <c r="B787" t="s">
        <v>382</v>
      </c>
      <c r="C787" t="s">
        <v>384</v>
      </c>
      <c r="D787" t="s">
        <v>217</v>
      </c>
      <c r="E787" t="s">
        <v>263</v>
      </c>
      <c r="F787" t="s">
        <v>10</v>
      </c>
      <c r="G787" t="s">
        <v>41</v>
      </c>
      <c r="H787"/>
      <c r="I787" t="s">
        <v>200</v>
      </c>
      <c r="J787"/>
    </row>
    <row r="788" spans="1:10" ht="15.75" customHeight="1" x14ac:dyDescent="0.25">
      <c r="A788" t="s">
        <v>184</v>
      </c>
      <c r="B788" t="s">
        <v>382</v>
      </c>
      <c r="C788" t="s">
        <v>384</v>
      </c>
      <c r="D788" t="s">
        <v>217</v>
      </c>
      <c r="E788" t="s">
        <v>317</v>
      </c>
      <c r="F788" t="s">
        <v>10</v>
      </c>
      <c r="G788" t="s">
        <v>41</v>
      </c>
      <c r="H788"/>
      <c r="I788" t="s">
        <v>200</v>
      </c>
      <c r="J788"/>
    </row>
    <row r="789" spans="1:10" ht="15.75" customHeight="1" x14ac:dyDescent="0.25">
      <c r="A789" t="s">
        <v>184</v>
      </c>
      <c r="B789" t="s">
        <v>382</v>
      </c>
      <c r="C789" t="s">
        <v>384</v>
      </c>
      <c r="D789" t="s">
        <v>217</v>
      </c>
      <c r="E789" t="s">
        <v>337</v>
      </c>
      <c r="F789" t="s">
        <v>10</v>
      </c>
      <c r="G789" t="s">
        <v>40</v>
      </c>
      <c r="H789"/>
      <c r="I789" t="s">
        <v>200</v>
      </c>
      <c r="J789"/>
    </row>
    <row r="790" spans="1:10" ht="15.75" customHeight="1" x14ac:dyDescent="0.25">
      <c r="A790" t="s">
        <v>184</v>
      </c>
      <c r="B790" t="s">
        <v>382</v>
      </c>
      <c r="C790" t="s">
        <v>384</v>
      </c>
      <c r="D790" t="s">
        <v>217</v>
      </c>
      <c r="E790" t="s">
        <v>320</v>
      </c>
      <c r="F790" t="s">
        <v>10</v>
      </c>
      <c r="G790" t="s">
        <v>40</v>
      </c>
      <c r="H790"/>
      <c r="I790" t="s">
        <v>200</v>
      </c>
      <c r="J790"/>
    </row>
    <row r="791" spans="1:10" ht="15.75" customHeight="1" x14ac:dyDescent="0.25">
      <c r="A791" t="s">
        <v>184</v>
      </c>
      <c r="B791" t="s">
        <v>382</v>
      </c>
      <c r="C791" t="s">
        <v>384</v>
      </c>
      <c r="D791" t="s">
        <v>217</v>
      </c>
      <c r="E791" t="s">
        <v>300</v>
      </c>
      <c r="F791" t="s">
        <v>10</v>
      </c>
      <c r="G791" t="s">
        <v>38</v>
      </c>
      <c r="H791" t="s">
        <v>47</v>
      </c>
      <c r="I791">
        <v>2</v>
      </c>
      <c r="J791"/>
    </row>
    <row r="792" spans="1:10" ht="15.75" customHeight="1" x14ac:dyDescent="0.25">
      <c r="A792" t="s">
        <v>184</v>
      </c>
      <c r="B792" t="s">
        <v>382</v>
      </c>
      <c r="C792" t="s">
        <v>384</v>
      </c>
      <c r="D792" t="s">
        <v>217</v>
      </c>
      <c r="E792" t="s">
        <v>285</v>
      </c>
      <c r="F792" t="s">
        <v>10</v>
      </c>
      <c r="G792" t="s">
        <v>40</v>
      </c>
      <c r="H792"/>
      <c r="I792" t="s">
        <v>200</v>
      </c>
      <c r="J792"/>
    </row>
    <row r="793" spans="1:10" ht="15.75" customHeight="1" x14ac:dyDescent="0.25">
      <c r="A793" t="s">
        <v>184</v>
      </c>
      <c r="B793" t="s">
        <v>382</v>
      </c>
      <c r="C793" t="s">
        <v>384</v>
      </c>
      <c r="D793" t="s">
        <v>217</v>
      </c>
      <c r="E793" t="s">
        <v>411</v>
      </c>
      <c r="F793" t="s">
        <v>10</v>
      </c>
      <c r="G793" t="s">
        <v>40</v>
      </c>
      <c r="H793"/>
      <c r="I793" t="s">
        <v>200</v>
      </c>
      <c r="J793"/>
    </row>
    <row r="794" spans="1:10" ht="15.75" customHeight="1" x14ac:dyDescent="0.25">
      <c r="A794" t="s">
        <v>184</v>
      </c>
      <c r="B794" t="s">
        <v>382</v>
      </c>
      <c r="C794" t="s">
        <v>384</v>
      </c>
      <c r="D794" t="s">
        <v>217</v>
      </c>
      <c r="E794" t="s">
        <v>412</v>
      </c>
      <c r="F794" t="s">
        <v>10</v>
      </c>
      <c r="G794" t="s">
        <v>40</v>
      </c>
      <c r="H794"/>
      <c r="I794" t="s">
        <v>200</v>
      </c>
      <c r="J794"/>
    </row>
    <row r="795" spans="1:10" ht="15.75" customHeight="1" x14ac:dyDescent="0.25">
      <c r="A795" t="s">
        <v>184</v>
      </c>
      <c r="B795" t="s">
        <v>382</v>
      </c>
      <c r="C795" t="s">
        <v>384</v>
      </c>
      <c r="D795" t="s">
        <v>217</v>
      </c>
      <c r="E795" t="s">
        <v>317</v>
      </c>
      <c r="F795" t="s">
        <v>10</v>
      </c>
      <c r="G795" t="s">
        <v>41</v>
      </c>
      <c r="H795"/>
      <c r="I795" t="s">
        <v>200</v>
      </c>
      <c r="J795"/>
    </row>
    <row r="796" spans="1:10" ht="15.75" customHeight="1" x14ac:dyDescent="0.25">
      <c r="A796" t="s">
        <v>184</v>
      </c>
      <c r="B796" t="s">
        <v>382</v>
      </c>
      <c r="C796" t="s">
        <v>384</v>
      </c>
      <c r="D796" t="s">
        <v>217</v>
      </c>
      <c r="E796" t="s">
        <v>187</v>
      </c>
      <c r="F796" t="s">
        <v>10</v>
      </c>
      <c r="G796" t="s">
        <v>38</v>
      </c>
      <c r="H796" t="s">
        <v>46</v>
      </c>
      <c r="I796">
        <v>2</v>
      </c>
      <c r="J796"/>
    </row>
    <row r="797" spans="1:10" ht="15.75" customHeight="1" x14ac:dyDescent="0.25">
      <c r="A797" t="s">
        <v>184</v>
      </c>
      <c r="B797" t="s">
        <v>382</v>
      </c>
      <c r="C797" t="s">
        <v>384</v>
      </c>
      <c r="D797" t="s">
        <v>217</v>
      </c>
      <c r="E797" t="s">
        <v>188</v>
      </c>
      <c r="F797" t="s">
        <v>10</v>
      </c>
      <c r="G797" t="s">
        <v>38</v>
      </c>
      <c r="H797" t="s">
        <v>46</v>
      </c>
      <c r="I797">
        <v>8</v>
      </c>
      <c r="J797"/>
    </row>
    <row r="798" spans="1:10" ht="15.75" customHeight="1" x14ac:dyDescent="0.25">
      <c r="A798" t="s">
        <v>184</v>
      </c>
      <c r="B798" t="s">
        <v>382</v>
      </c>
      <c r="C798" t="s">
        <v>384</v>
      </c>
      <c r="D798" t="s">
        <v>217</v>
      </c>
      <c r="E798" t="s">
        <v>207</v>
      </c>
      <c r="F798" t="s">
        <v>10</v>
      </c>
      <c r="G798" t="s">
        <v>38</v>
      </c>
      <c r="H798" t="s">
        <v>47</v>
      </c>
      <c r="I798">
        <v>4.5</v>
      </c>
      <c r="J798"/>
    </row>
    <row r="799" spans="1:10" ht="15.75" customHeight="1" x14ac:dyDescent="0.25">
      <c r="A799" t="s">
        <v>184</v>
      </c>
      <c r="B799" t="s">
        <v>382</v>
      </c>
      <c r="C799" t="s">
        <v>384</v>
      </c>
      <c r="D799" t="s">
        <v>217</v>
      </c>
      <c r="E799" t="s">
        <v>207</v>
      </c>
      <c r="F799" t="s">
        <v>11</v>
      </c>
      <c r="G799" t="s">
        <v>38</v>
      </c>
      <c r="H799" t="s">
        <v>44</v>
      </c>
      <c r="I799">
        <v>1</v>
      </c>
      <c r="J799"/>
    </row>
    <row r="800" spans="1:10" ht="15.75" customHeight="1" x14ac:dyDescent="0.25">
      <c r="A800" t="s">
        <v>184</v>
      </c>
      <c r="B800" t="s">
        <v>382</v>
      </c>
      <c r="C800" t="s">
        <v>384</v>
      </c>
      <c r="D800" t="s">
        <v>217</v>
      </c>
      <c r="E800" t="s">
        <v>187</v>
      </c>
      <c r="F800" t="s">
        <v>11</v>
      </c>
      <c r="G800" t="s">
        <v>38</v>
      </c>
      <c r="H800" t="s">
        <v>44</v>
      </c>
      <c r="I800">
        <v>1</v>
      </c>
      <c r="J800"/>
    </row>
    <row r="801" spans="1:10" ht="15.75" customHeight="1" x14ac:dyDescent="0.25">
      <c r="A801" t="s">
        <v>184</v>
      </c>
      <c r="B801" t="s">
        <v>382</v>
      </c>
      <c r="C801" t="s">
        <v>384</v>
      </c>
      <c r="D801" t="s">
        <v>217</v>
      </c>
      <c r="E801" t="s">
        <v>188</v>
      </c>
      <c r="F801" t="s">
        <v>11</v>
      </c>
      <c r="G801" t="s">
        <v>38</v>
      </c>
      <c r="H801" t="s">
        <v>44</v>
      </c>
      <c r="I801">
        <v>1</v>
      </c>
      <c r="J801"/>
    </row>
    <row r="802" spans="1:10" ht="15.75" customHeight="1" x14ac:dyDescent="0.25">
      <c r="A802" t="s">
        <v>184</v>
      </c>
      <c r="B802" t="s">
        <v>382</v>
      </c>
      <c r="C802" t="s">
        <v>384</v>
      </c>
      <c r="D802" t="s">
        <v>217</v>
      </c>
      <c r="E802" t="s">
        <v>212</v>
      </c>
      <c r="F802" t="s">
        <v>10</v>
      </c>
      <c r="G802" t="s">
        <v>38</v>
      </c>
      <c r="H802" t="s">
        <v>46</v>
      </c>
      <c r="I802" t="s">
        <v>200</v>
      </c>
      <c r="J802"/>
    </row>
    <row r="803" spans="1:10" ht="15.75" customHeight="1" x14ac:dyDescent="0.25">
      <c r="A803" t="s">
        <v>184</v>
      </c>
      <c r="B803" t="s">
        <v>382</v>
      </c>
      <c r="C803" t="s">
        <v>384</v>
      </c>
      <c r="D803" t="s">
        <v>217</v>
      </c>
      <c r="E803" t="s">
        <v>302</v>
      </c>
      <c r="F803" t="s">
        <v>10</v>
      </c>
      <c r="G803" t="s">
        <v>40</v>
      </c>
      <c r="H803"/>
      <c r="I803" t="s">
        <v>200</v>
      </c>
      <c r="J803"/>
    </row>
    <row r="804" spans="1:10" ht="15.75" customHeight="1" x14ac:dyDescent="0.25">
      <c r="A804" t="s">
        <v>184</v>
      </c>
      <c r="B804" t="s">
        <v>382</v>
      </c>
      <c r="C804" t="s">
        <v>384</v>
      </c>
      <c r="D804" t="s">
        <v>217</v>
      </c>
      <c r="E804" t="s">
        <v>344</v>
      </c>
      <c r="F804" t="s">
        <v>10</v>
      </c>
      <c r="G804" t="s">
        <v>40</v>
      </c>
      <c r="H804"/>
      <c r="I804" s="72"/>
      <c r="J804"/>
    </row>
    <row r="805" spans="1:10" ht="15.75" customHeight="1" x14ac:dyDescent="0.25">
      <c r="A805" t="s">
        <v>184</v>
      </c>
      <c r="B805" t="s">
        <v>382</v>
      </c>
      <c r="C805" t="s">
        <v>384</v>
      </c>
      <c r="D805" t="s">
        <v>217</v>
      </c>
      <c r="E805" t="s">
        <v>350</v>
      </c>
      <c r="F805" t="s">
        <v>10</v>
      </c>
      <c r="G805" t="s">
        <v>39</v>
      </c>
      <c r="H805" t="s">
        <v>48</v>
      </c>
      <c r="I805">
        <v>0.5</v>
      </c>
      <c r="J805"/>
    </row>
    <row r="806" spans="1:10" ht="15.75" customHeight="1" x14ac:dyDescent="0.25">
      <c r="A806" t="s">
        <v>184</v>
      </c>
      <c r="B806" t="s">
        <v>382</v>
      </c>
      <c r="C806" t="s">
        <v>384</v>
      </c>
      <c r="D806" t="s">
        <v>217</v>
      </c>
      <c r="E806" t="s">
        <v>350</v>
      </c>
      <c r="F806" t="s">
        <v>10</v>
      </c>
      <c r="G806" t="s">
        <v>39</v>
      </c>
      <c r="H806" t="s">
        <v>49</v>
      </c>
      <c r="I806">
        <v>0.5</v>
      </c>
      <c r="J806"/>
    </row>
    <row r="807" spans="1:10" ht="15.75" customHeight="1" x14ac:dyDescent="0.25">
      <c r="A807" t="s">
        <v>184</v>
      </c>
      <c r="B807" t="s">
        <v>382</v>
      </c>
      <c r="C807" t="s">
        <v>384</v>
      </c>
      <c r="D807" t="s">
        <v>217</v>
      </c>
      <c r="E807" t="s">
        <v>319</v>
      </c>
      <c r="F807" t="s">
        <v>10</v>
      </c>
      <c r="G807" t="s">
        <v>39</v>
      </c>
      <c r="H807" t="s">
        <v>48</v>
      </c>
      <c r="I807" t="s">
        <v>200</v>
      </c>
      <c r="J807"/>
    </row>
    <row r="808" spans="1:10" ht="15.75" customHeight="1" x14ac:dyDescent="0.25">
      <c r="A808" t="s">
        <v>184</v>
      </c>
      <c r="B808" t="s">
        <v>382</v>
      </c>
      <c r="C808" t="s">
        <v>384</v>
      </c>
      <c r="D808" t="s">
        <v>217</v>
      </c>
      <c r="E808" t="s">
        <v>319</v>
      </c>
      <c r="F808" t="s">
        <v>10</v>
      </c>
      <c r="G808" t="s">
        <v>39</v>
      </c>
      <c r="H808" t="s">
        <v>49</v>
      </c>
      <c r="I808" t="s">
        <v>200</v>
      </c>
      <c r="J808"/>
    </row>
    <row r="809" spans="1:10" ht="15.75" customHeight="1" x14ac:dyDescent="0.25">
      <c r="A809" t="s">
        <v>184</v>
      </c>
      <c r="B809" t="s">
        <v>382</v>
      </c>
      <c r="C809" t="s">
        <v>384</v>
      </c>
      <c r="D809" t="s">
        <v>217</v>
      </c>
      <c r="E809" t="s">
        <v>290</v>
      </c>
      <c r="F809" t="s">
        <v>10</v>
      </c>
      <c r="G809" t="s">
        <v>40</v>
      </c>
      <c r="H809"/>
      <c r="I809" t="s">
        <v>200</v>
      </c>
      <c r="J809"/>
    </row>
    <row r="810" spans="1:10" ht="15.75" customHeight="1" x14ac:dyDescent="0.25">
      <c r="A810" t="s">
        <v>184</v>
      </c>
      <c r="B810" t="s">
        <v>382</v>
      </c>
      <c r="C810" t="s">
        <v>384</v>
      </c>
      <c r="D810" t="s">
        <v>217</v>
      </c>
      <c r="E810" t="s">
        <v>413</v>
      </c>
      <c r="F810" t="s">
        <v>10</v>
      </c>
      <c r="G810" t="s">
        <v>40</v>
      </c>
      <c r="H810"/>
      <c r="I810">
        <v>3</v>
      </c>
      <c r="J810"/>
    </row>
    <row r="811" spans="1:10" ht="15.75" customHeight="1" x14ac:dyDescent="0.25">
      <c r="A811" t="s">
        <v>184</v>
      </c>
      <c r="B811" t="s">
        <v>382</v>
      </c>
      <c r="C811" t="s">
        <v>384</v>
      </c>
      <c r="D811" t="s">
        <v>217</v>
      </c>
      <c r="E811" t="s">
        <v>268</v>
      </c>
      <c r="F811" t="s">
        <v>10</v>
      </c>
      <c r="G811" t="s">
        <v>41</v>
      </c>
      <c r="H811"/>
      <c r="I811" t="s">
        <v>200</v>
      </c>
      <c r="J811"/>
    </row>
    <row r="812" spans="1:10" ht="15.75" customHeight="1" x14ac:dyDescent="0.25">
      <c r="A812" t="s">
        <v>184</v>
      </c>
      <c r="B812" t="s">
        <v>382</v>
      </c>
      <c r="C812" t="s">
        <v>384</v>
      </c>
      <c r="D812" t="s">
        <v>217</v>
      </c>
      <c r="E812" t="s">
        <v>308</v>
      </c>
      <c r="F812" t="s">
        <v>10</v>
      </c>
      <c r="G812" t="s">
        <v>40</v>
      </c>
      <c r="H812"/>
      <c r="I812" t="s">
        <v>200</v>
      </c>
      <c r="J812"/>
    </row>
    <row r="813" spans="1:10" ht="15.75" customHeight="1" x14ac:dyDescent="0.25">
      <c r="A813" t="s">
        <v>184</v>
      </c>
      <c r="B813" t="s">
        <v>382</v>
      </c>
      <c r="C813" t="s">
        <v>384</v>
      </c>
      <c r="D813" t="s">
        <v>217</v>
      </c>
      <c r="E813" t="s">
        <v>414</v>
      </c>
      <c r="F813" t="s">
        <v>10</v>
      </c>
      <c r="G813" t="s">
        <v>40</v>
      </c>
      <c r="H813"/>
      <c r="I813" t="s">
        <v>200</v>
      </c>
      <c r="J813"/>
    </row>
    <row r="814" spans="1:10" ht="15.75" customHeight="1" x14ac:dyDescent="0.25">
      <c r="A814" t="s">
        <v>184</v>
      </c>
      <c r="B814" t="s">
        <v>382</v>
      </c>
      <c r="C814" t="s">
        <v>384</v>
      </c>
      <c r="D814" t="s">
        <v>217</v>
      </c>
      <c r="E814" t="s">
        <v>314</v>
      </c>
      <c r="F814" t="s">
        <v>10</v>
      </c>
      <c r="G814" t="s">
        <v>41</v>
      </c>
      <c r="H814"/>
      <c r="I814" t="s">
        <v>200</v>
      </c>
      <c r="J814"/>
    </row>
    <row r="815" spans="1:10" ht="15.75" customHeight="1" x14ac:dyDescent="0.25">
      <c r="A815" t="s">
        <v>184</v>
      </c>
      <c r="B815" t="s">
        <v>382</v>
      </c>
      <c r="C815" t="s">
        <v>384</v>
      </c>
      <c r="D815" t="s">
        <v>217</v>
      </c>
      <c r="E815" t="s">
        <v>405</v>
      </c>
      <c r="F815" t="s">
        <v>10</v>
      </c>
      <c r="G815" t="s">
        <v>40</v>
      </c>
      <c r="H815"/>
      <c r="I815" t="s">
        <v>200</v>
      </c>
      <c r="J815"/>
    </row>
    <row r="816" spans="1:10" ht="15.75" customHeight="1" x14ac:dyDescent="0.25">
      <c r="A816" t="s">
        <v>184</v>
      </c>
      <c r="B816" t="s">
        <v>382</v>
      </c>
      <c r="C816" t="s">
        <v>384</v>
      </c>
      <c r="D816" t="s">
        <v>217</v>
      </c>
      <c r="E816" t="s">
        <v>288</v>
      </c>
      <c r="F816" t="s">
        <v>10</v>
      </c>
      <c r="G816" t="s">
        <v>40</v>
      </c>
      <c r="H816"/>
      <c r="I816" t="s">
        <v>200</v>
      </c>
      <c r="J816"/>
    </row>
    <row r="817" spans="1:10" ht="15.75" customHeight="1" x14ac:dyDescent="0.25">
      <c r="A817" t="s">
        <v>184</v>
      </c>
      <c r="B817" t="s">
        <v>382</v>
      </c>
      <c r="C817" t="s">
        <v>384</v>
      </c>
      <c r="D817" t="s">
        <v>217</v>
      </c>
      <c r="E817" t="s">
        <v>211</v>
      </c>
      <c r="F817" t="s">
        <v>10</v>
      </c>
      <c r="G817" t="s">
        <v>38</v>
      </c>
      <c r="H817" t="s">
        <v>47</v>
      </c>
      <c r="I817" t="s">
        <v>200</v>
      </c>
      <c r="J817"/>
    </row>
    <row r="818" spans="1:10" ht="15.75" customHeight="1" x14ac:dyDescent="0.25">
      <c r="A818"/>
      <c r="B818"/>
      <c r="C818"/>
      <c r="D818"/>
      <c r="E818"/>
      <c r="F818"/>
      <c r="G818"/>
      <c r="H818"/>
      <c r="I818"/>
      <c r="J818"/>
    </row>
    <row r="819" spans="1:10" ht="15.75" customHeight="1" x14ac:dyDescent="0.3">
      <c r="A819" s="65"/>
      <c r="B819" s="65"/>
      <c r="C819" s="65"/>
      <c r="D819" s="65"/>
      <c r="E819" s="65"/>
      <c r="F819" s="65"/>
      <c r="G819" s="65"/>
      <c r="H819" s="65"/>
      <c r="I819" s="65"/>
      <c r="J819"/>
    </row>
    <row r="820" spans="1:10" ht="15.75" customHeight="1" x14ac:dyDescent="0.25">
      <c r="D820" s="45"/>
      <c r="F820" s="45"/>
      <c r="G820" s="45"/>
    </row>
    <row r="821" spans="1:10" ht="15.75" customHeight="1" x14ac:dyDescent="0.25">
      <c r="D821" s="45"/>
      <c r="F821" s="45"/>
      <c r="G821" s="45"/>
    </row>
    <row r="822" spans="1:10" ht="15.75" customHeight="1" x14ac:dyDescent="0.25">
      <c r="D822" s="45"/>
      <c r="F822" s="45"/>
      <c r="G822" s="45"/>
    </row>
    <row r="823" spans="1:10" ht="15.75" customHeight="1" x14ac:dyDescent="0.25">
      <c r="D823" s="45"/>
      <c r="F823" s="45"/>
      <c r="G823" s="45"/>
    </row>
    <row r="824" spans="1:10" ht="15.75" customHeight="1" x14ac:dyDescent="0.25">
      <c r="D824" s="45"/>
      <c r="F824" s="45"/>
      <c r="G824" s="45"/>
    </row>
    <row r="825" spans="1:10" ht="15.75" customHeight="1" x14ac:dyDescent="0.25">
      <c r="D825" s="45"/>
      <c r="F825" s="45"/>
      <c r="G825" s="45"/>
    </row>
    <row r="826" spans="1:10" ht="15.75" customHeight="1" x14ac:dyDescent="0.25">
      <c r="D826" s="45"/>
      <c r="F826" s="45"/>
      <c r="G826" s="45"/>
    </row>
    <row r="827" spans="1:10" ht="15.75" customHeight="1" x14ac:dyDescent="0.25">
      <c r="D827" s="45"/>
      <c r="F827" s="45"/>
      <c r="G827" s="45"/>
    </row>
    <row r="828" spans="1:10" ht="15.75" customHeight="1" x14ac:dyDescent="0.25">
      <c r="D828" s="45"/>
      <c r="F828" s="45"/>
      <c r="G828" s="45"/>
    </row>
    <row r="829" spans="1:10" ht="15.75" customHeight="1" x14ac:dyDescent="0.25">
      <c r="D829" s="45"/>
      <c r="F829" s="45"/>
      <c r="G829" s="45"/>
    </row>
    <row r="830" spans="1:10" ht="15.75" customHeight="1" x14ac:dyDescent="0.25">
      <c r="D830" s="45"/>
      <c r="F830" s="45"/>
      <c r="G830" s="45"/>
    </row>
    <row r="831" spans="1:10" ht="15.75" customHeight="1" x14ac:dyDescent="0.25">
      <c r="D831" s="45"/>
      <c r="F831" s="45"/>
      <c r="G831" s="45"/>
    </row>
    <row r="832" spans="1:10" ht="15.75" customHeight="1" x14ac:dyDescent="0.25">
      <c r="D832" s="45"/>
      <c r="F832" s="45"/>
      <c r="G832" s="45"/>
    </row>
    <row r="833" spans="4:7" ht="15.75" customHeight="1" x14ac:dyDescent="0.25">
      <c r="D833" s="45"/>
      <c r="F833" s="45"/>
      <c r="G833" s="45"/>
    </row>
    <row r="834" spans="4:7" ht="15.75" customHeight="1" x14ac:dyDescent="0.25">
      <c r="D834" s="45"/>
      <c r="F834" s="45"/>
      <c r="G834" s="45"/>
    </row>
    <row r="835" spans="4:7" ht="15.75" customHeight="1" x14ac:dyDescent="0.25">
      <c r="D835" s="45"/>
      <c r="F835" s="45"/>
      <c r="G835" s="45"/>
    </row>
    <row r="836" spans="4:7" ht="15.75" customHeight="1" x14ac:dyDescent="0.25">
      <c r="D836" s="45"/>
      <c r="F836" s="45"/>
      <c r="G836" s="45"/>
    </row>
    <row r="837" spans="4:7" ht="15.75" customHeight="1" x14ac:dyDescent="0.25">
      <c r="D837" s="45"/>
      <c r="F837" s="45"/>
      <c r="G837" s="45"/>
    </row>
    <row r="838" spans="4:7" ht="15.75" customHeight="1" x14ac:dyDescent="0.25">
      <c r="D838" s="45"/>
      <c r="F838" s="45"/>
      <c r="G838" s="45"/>
    </row>
    <row r="839" spans="4:7" ht="15.75" customHeight="1" x14ac:dyDescent="0.25">
      <c r="D839" s="45"/>
      <c r="F839" s="45"/>
      <c r="G839" s="45"/>
    </row>
    <row r="840" spans="4:7" ht="15.75" customHeight="1" x14ac:dyDescent="0.25">
      <c r="D840" s="45"/>
      <c r="F840" s="45"/>
      <c r="G840" s="45"/>
    </row>
    <row r="841" spans="4:7" ht="15.75" customHeight="1" x14ac:dyDescent="0.25">
      <c r="D841" s="45"/>
      <c r="F841" s="45"/>
      <c r="G841" s="45"/>
    </row>
    <row r="842" spans="4:7" ht="15.75" customHeight="1" x14ac:dyDescent="0.25">
      <c r="D842" s="45"/>
      <c r="G842" s="45"/>
    </row>
    <row r="843" spans="4:7" ht="15.75" customHeight="1" x14ac:dyDescent="0.25">
      <c r="D843" s="45"/>
      <c r="G843" s="45"/>
    </row>
    <row r="844" spans="4:7" ht="15.75" customHeight="1" x14ac:dyDescent="0.25">
      <c r="D844" s="45"/>
      <c r="G844" s="45"/>
    </row>
    <row r="845" spans="4:7" ht="15.75" customHeight="1" x14ac:dyDescent="0.25">
      <c r="D845" s="45"/>
      <c r="G845" s="45"/>
    </row>
    <row r="846" spans="4:7" ht="15.75" customHeight="1" x14ac:dyDescent="0.25">
      <c r="D846" s="45"/>
      <c r="G846" s="45"/>
    </row>
    <row r="847" spans="4:7" ht="15.75" customHeight="1" x14ac:dyDescent="0.25">
      <c r="D847" s="45"/>
      <c r="G847" s="45"/>
    </row>
    <row r="848" spans="4:7" ht="15.75" customHeight="1" x14ac:dyDescent="0.25">
      <c r="D848" s="45"/>
      <c r="G848" s="45"/>
    </row>
    <row r="849" spans="4:7" ht="15.75" customHeight="1" x14ac:dyDescent="0.25">
      <c r="D849" s="45"/>
      <c r="G849" s="45"/>
    </row>
    <row r="850" spans="4:7" ht="15.75" customHeight="1" x14ac:dyDescent="0.25">
      <c r="D850" s="45"/>
      <c r="G850" s="45"/>
    </row>
    <row r="851" spans="4:7" ht="15.75" customHeight="1" x14ac:dyDescent="0.25">
      <c r="D851" s="45"/>
      <c r="G851" s="45"/>
    </row>
    <row r="852" spans="4:7" ht="15.75" customHeight="1" x14ac:dyDescent="0.25">
      <c r="D852" s="45"/>
      <c r="G852" s="45"/>
    </row>
    <row r="853" spans="4:7" ht="15.75" customHeight="1" x14ac:dyDescent="0.25">
      <c r="D853" s="45"/>
      <c r="G853" s="45"/>
    </row>
    <row r="854" spans="4:7" ht="15.75" customHeight="1" x14ac:dyDescent="0.25">
      <c r="D854" s="45"/>
      <c r="G854" s="45"/>
    </row>
    <row r="855" spans="4:7" ht="15.75" customHeight="1" x14ac:dyDescent="0.25">
      <c r="D855" s="45"/>
      <c r="G855" s="45"/>
    </row>
    <row r="856" spans="4:7" ht="15.75" customHeight="1" x14ac:dyDescent="0.25">
      <c r="D856" s="45"/>
      <c r="G856" s="45"/>
    </row>
    <row r="857" spans="4:7" ht="15.75" customHeight="1" x14ac:dyDescent="0.25">
      <c r="D857" s="45"/>
      <c r="G857" s="45"/>
    </row>
    <row r="858" spans="4:7" ht="15.75" customHeight="1" x14ac:dyDescent="0.25">
      <c r="D858" s="45"/>
      <c r="G858" s="45"/>
    </row>
    <row r="859" spans="4:7" ht="15.75" customHeight="1" x14ac:dyDescent="0.25">
      <c r="D859" s="45"/>
      <c r="G859" s="45"/>
    </row>
    <row r="860" spans="4:7" ht="15.75" customHeight="1" x14ac:dyDescent="0.25">
      <c r="D860" s="45"/>
      <c r="G860" s="45"/>
    </row>
    <row r="861" spans="4:7" ht="15.75" customHeight="1" x14ac:dyDescent="0.25">
      <c r="D861" s="45"/>
      <c r="G861" s="45"/>
    </row>
    <row r="862" spans="4:7" ht="15.75" customHeight="1" x14ac:dyDescent="0.25">
      <c r="D862" s="45"/>
      <c r="G862" s="45"/>
    </row>
    <row r="863" spans="4:7" ht="15.75" customHeight="1" x14ac:dyDescent="0.25">
      <c r="D863" s="45"/>
      <c r="G863" s="45"/>
    </row>
    <row r="864" spans="4:7" ht="15.75" customHeight="1" x14ac:dyDescent="0.25">
      <c r="D864" s="45"/>
      <c r="G864" s="45"/>
    </row>
    <row r="865" spans="4:7" ht="15.75" customHeight="1" x14ac:dyDescent="0.25">
      <c r="D865" s="45"/>
      <c r="G865" s="45"/>
    </row>
    <row r="866" spans="4:7" ht="15.75" customHeight="1" x14ac:dyDescent="0.25">
      <c r="D866" s="45"/>
      <c r="G866" s="45"/>
    </row>
    <row r="867" spans="4:7" ht="15.75" customHeight="1" x14ac:dyDescent="0.25">
      <c r="D867" s="45"/>
      <c r="G867" s="45"/>
    </row>
    <row r="868" spans="4:7" ht="15.75" customHeight="1" x14ac:dyDescent="0.25">
      <c r="D868" s="45"/>
      <c r="G868" s="45"/>
    </row>
    <row r="869" spans="4:7" ht="15.75" customHeight="1" x14ac:dyDescent="0.25">
      <c r="D869" s="45"/>
      <c r="G869" s="45"/>
    </row>
    <row r="870" spans="4:7" ht="15.75" customHeight="1" x14ac:dyDescent="0.25">
      <c r="D870" s="45"/>
      <c r="G870" s="45"/>
    </row>
    <row r="871" spans="4:7" ht="15.75" customHeight="1" x14ac:dyDescent="0.25">
      <c r="D871" s="45"/>
      <c r="G871" s="45"/>
    </row>
    <row r="872" spans="4:7" ht="15.75" customHeight="1" x14ac:dyDescent="0.25">
      <c r="D872" s="45"/>
      <c r="G872" s="45"/>
    </row>
    <row r="873" spans="4:7" ht="15.75" customHeight="1" x14ac:dyDescent="0.25">
      <c r="D873" s="45"/>
      <c r="G873" s="45"/>
    </row>
    <row r="874" spans="4:7" ht="15.75" customHeight="1" x14ac:dyDescent="0.25">
      <c r="D874" s="45"/>
      <c r="G874" s="45"/>
    </row>
    <row r="875" spans="4:7" ht="15.75" customHeight="1" x14ac:dyDescent="0.25">
      <c r="D875" s="45"/>
      <c r="G875" s="45"/>
    </row>
    <row r="876" spans="4:7" ht="15.75" customHeight="1" x14ac:dyDescent="0.25">
      <c r="D876" s="45"/>
      <c r="G876" s="45"/>
    </row>
    <row r="877" spans="4:7" ht="15.75" customHeight="1" x14ac:dyDescent="0.25">
      <c r="D877" s="45"/>
      <c r="G877" s="45"/>
    </row>
    <row r="878" spans="4:7" ht="15.75" customHeight="1" x14ac:dyDescent="0.25">
      <c r="D878" s="45"/>
      <c r="G878" s="45"/>
    </row>
    <row r="879" spans="4:7" ht="15.75" customHeight="1" x14ac:dyDescent="0.25">
      <c r="D879" s="45"/>
      <c r="G879" s="45"/>
    </row>
    <row r="880" spans="4:7" ht="15.75" customHeight="1" x14ac:dyDescent="0.25">
      <c r="D880" s="45"/>
      <c r="G880" s="45"/>
    </row>
    <row r="881" spans="4:7" ht="15.75" customHeight="1" x14ac:dyDescent="0.25">
      <c r="D881" s="45"/>
      <c r="G881" s="45"/>
    </row>
    <row r="882" spans="4:7" ht="15.75" customHeight="1" x14ac:dyDescent="0.25">
      <c r="D882" s="45"/>
      <c r="G882" s="45"/>
    </row>
    <row r="883" spans="4:7" ht="15.75" customHeight="1" x14ac:dyDescent="0.25">
      <c r="D883" s="45"/>
      <c r="G883" s="45"/>
    </row>
    <row r="884" spans="4:7" ht="15.75" customHeight="1" x14ac:dyDescent="0.25">
      <c r="D884" s="45"/>
      <c r="G884" s="45"/>
    </row>
    <row r="885" spans="4:7" ht="15.75" customHeight="1" x14ac:dyDescent="0.25">
      <c r="D885" s="45"/>
      <c r="G885" s="45"/>
    </row>
    <row r="886" spans="4:7" ht="15.75" customHeight="1" x14ac:dyDescent="0.25">
      <c r="D886" s="45"/>
      <c r="G886" s="45"/>
    </row>
    <row r="887" spans="4:7" ht="15.75" customHeight="1" x14ac:dyDescent="0.25">
      <c r="D887" s="45"/>
      <c r="G887" s="45"/>
    </row>
    <row r="888" spans="4:7" ht="15.75" customHeight="1" x14ac:dyDescent="0.25">
      <c r="D888" s="45"/>
      <c r="G888" s="45"/>
    </row>
    <row r="889" spans="4:7" ht="15.75" customHeight="1" x14ac:dyDescent="0.25">
      <c r="D889" s="45"/>
      <c r="G889" s="45"/>
    </row>
    <row r="890" spans="4:7" ht="15.75" customHeight="1" x14ac:dyDescent="0.25">
      <c r="D890" s="45"/>
      <c r="G890" s="45"/>
    </row>
    <row r="891" spans="4:7" ht="15.75" customHeight="1" x14ac:dyDescent="0.25">
      <c r="D891" s="45"/>
      <c r="G891" s="45"/>
    </row>
    <row r="892" spans="4:7" ht="15.75" customHeight="1" x14ac:dyDescent="0.25">
      <c r="D892" s="45"/>
      <c r="G892" s="45"/>
    </row>
    <row r="893" spans="4:7" ht="15.75" customHeight="1" x14ac:dyDescent="0.25">
      <c r="D893" s="45"/>
      <c r="G893" s="45"/>
    </row>
    <row r="894" spans="4:7" ht="15.75" customHeight="1" x14ac:dyDescent="0.25">
      <c r="D894" s="45"/>
      <c r="G894" s="45"/>
    </row>
    <row r="895" spans="4:7" ht="15.75" customHeight="1" x14ac:dyDescent="0.25">
      <c r="D895" s="45"/>
      <c r="G895" s="45"/>
    </row>
    <row r="896" spans="4:7" ht="15.75" customHeight="1" x14ac:dyDescent="0.25">
      <c r="D896" s="45"/>
      <c r="G896" s="45"/>
    </row>
    <row r="897" spans="4:7" ht="15.75" customHeight="1" x14ac:dyDescent="0.25">
      <c r="D897" s="45"/>
      <c r="G897" s="45"/>
    </row>
    <row r="898" spans="4:7" ht="15.75" customHeight="1" x14ac:dyDescent="0.25">
      <c r="D898" s="45"/>
      <c r="G898" s="45"/>
    </row>
    <row r="899" spans="4:7" ht="15.75" customHeight="1" x14ac:dyDescent="0.25">
      <c r="D899" s="45"/>
      <c r="G899" s="45"/>
    </row>
    <row r="900" spans="4:7" ht="15.75" customHeight="1" x14ac:dyDescent="0.25">
      <c r="D900" s="45"/>
      <c r="G900" s="45"/>
    </row>
    <row r="901" spans="4:7" ht="15.75" customHeight="1" x14ac:dyDescent="0.25">
      <c r="D901" s="45"/>
      <c r="G901" s="45"/>
    </row>
    <row r="902" spans="4:7" ht="15.75" customHeight="1" x14ac:dyDescent="0.25">
      <c r="D902" s="45"/>
      <c r="G902" s="45"/>
    </row>
    <row r="903" spans="4:7" ht="15.75" customHeight="1" x14ac:dyDescent="0.25">
      <c r="D903" s="45"/>
      <c r="G903" s="45"/>
    </row>
    <row r="904" spans="4:7" ht="15.75" customHeight="1" x14ac:dyDescent="0.25">
      <c r="D904" s="45"/>
      <c r="G904" s="45"/>
    </row>
    <row r="905" spans="4:7" ht="15.75" customHeight="1" x14ac:dyDescent="0.25">
      <c r="D905" s="45"/>
      <c r="G905" s="45"/>
    </row>
    <row r="906" spans="4:7" ht="15.75" customHeight="1" x14ac:dyDescent="0.25">
      <c r="D906" s="45"/>
      <c r="G906" s="45"/>
    </row>
    <row r="907" spans="4:7" ht="15.75" customHeight="1" x14ac:dyDescent="0.25">
      <c r="D907" s="45"/>
      <c r="G907" s="45"/>
    </row>
    <row r="908" spans="4:7" ht="15.75" customHeight="1" x14ac:dyDescent="0.25">
      <c r="D908" s="45"/>
      <c r="G908" s="45"/>
    </row>
    <row r="909" spans="4:7" ht="15.75" customHeight="1" x14ac:dyDescent="0.25">
      <c r="D909" s="45"/>
      <c r="G909" s="45"/>
    </row>
    <row r="910" spans="4:7" ht="15.75" customHeight="1" x14ac:dyDescent="0.25">
      <c r="D910" s="45"/>
      <c r="G910" s="45"/>
    </row>
    <row r="911" spans="4:7" ht="15.75" customHeight="1" x14ac:dyDescent="0.25">
      <c r="D911" s="45"/>
      <c r="G911" s="45"/>
    </row>
    <row r="912" spans="4:7" ht="15.75" customHeight="1" x14ac:dyDescent="0.25">
      <c r="D912" s="45"/>
      <c r="G912" s="45"/>
    </row>
    <row r="913" spans="4:7" ht="15.75" customHeight="1" x14ac:dyDescent="0.25">
      <c r="D913" s="45"/>
      <c r="G913" s="45"/>
    </row>
    <row r="914" spans="4:7" ht="15.75" customHeight="1" x14ac:dyDescent="0.25">
      <c r="D914" s="45"/>
      <c r="G914" s="45"/>
    </row>
    <row r="915" spans="4:7" ht="15.75" customHeight="1" x14ac:dyDescent="0.25">
      <c r="D915" s="45"/>
      <c r="G915" s="45"/>
    </row>
    <row r="916" spans="4:7" ht="15.75" customHeight="1" x14ac:dyDescent="0.25">
      <c r="D916" s="45"/>
      <c r="G916" s="45"/>
    </row>
    <row r="917" spans="4:7" ht="15.75" customHeight="1" x14ac:dyDescent="0.25">
      <c r="D917" s="45"/>
      <c r="G917" s="45"/>
    </row>
    <row r="918" spans="4:7" ht="15.75" customHeight="1" x14ac:dyDescent="0.25">
      <c r="D918" s="45"/>
      <c r="G918" s="45"/>
    </row>
    <row r="919" spans="4:7" ht="15.75" customHeight="1" x14ac:dyDescent="0.25">
      <c r="D919" s="45"/>
      <c r="G919" s="45"/>
    </row>
    <row r="920" spans="4:7" ht="15.75" customHeight="1" x14ac:dyDescent="0.25">
      <c r="D920" s="45"/>
      <c r="G920" s="45"/>
    </row>
    <row r="921" spans="4:7" ht="15.75" customHeight="1" x14ac:dyDescent="0.25">
      <c r="D921" s="45"/>
      <c r="G921" s="45"/>
    </row>
    <row r="922" spans="4:7" ht="15.75" customHeight="1" x14ac:dyDescent="0.25">
      <c r="D922" s="45"/>
      <c r="G922" s="45"/>
    </row>
    <row r="923" spans="4:7" ht="15.75" customHeight="1" x14ac:dyDescent="0.25">
      <c r="D923" s="45"/>
      <c r="G923" s="45"/>
    </row>
    <row r="924" spans="4:7" ht="15.75" customHeight="1" x14ac:dyDescent="0.25">
      <c r="D924" s="45"/>
      <c r="G924" s="45"/>
    </row>
    <row r="925" spans="4:7" ht="15.75" customHeight="1" x14ac:dyDescent="0.25">
      <c r="D925" s="45"/>
      <c r="G925" s="45"/>
    </row>
    <row r="926" spans="4:7" ht="15.75" customHeight="1" x14ac:dyDescent="0.25">
      <c r="D926" s="45"/>
      <c r="G926" s="45"/>
    </row>
    <row r="927" spans="4:7" ht="15.75" customHeight="1" x14ac:dyDescent="0.25">
      <c r="D927" s="45"/>
      <c r="G927" s="45"/>
    </row>
    <row r="928" spans="4:7" ht="15.75" customHeight="1" x14ac:dyDescent="0.25">
      <c r="D928" s="45"/>
      <c r="G928" s="45"/>
    </row>
    <row r="929" spans="4:7" ht="15.75" customHeight="1" x14ac:dyDescent="0.25">
      <c r="D929" s="45"/>
      <c r="G929" s="45"/>
    </row>
    <row r="930" spans="4:7" ht="15.75" customHeight="1" x14ac:dyDescent="0.25">
      <c r="D930" s="45"/>
      <c r="G930" s="45"/>
    </row>
    <row r="931" spans="4:7" ht="15.75" customHeight="1" x14ac:dyDescent="0.25">
      <c r="D931" s="45"/>
      <c r="G931" s="45"/>
    </row>
    <row r="932" spans="4:7" ht="15.75" customHeight="1" x14ac:dyDescent="0.25">
      <c r="D932" s="45"/>
      <c r="G932" s="45"/>
    </row>
    <row r="933" spans="4:7" ht="15.75" customHeight="1" x14ac:dyDescent="0.25">
      <c r="D933" s="45"/>
      <c r="G933" s="45"/>
    </row>
    <row r="934" spans="4:7" ht="15.75" customHeight="1" x14ac:dyDescent="0.25">
      <c r="D934" s="45"/>
      <c r="G934" s="45"/>
    </row>
    <row r="935" spans="4:7" ht="15.75" customHeight="1" x14ac:dyDescent="0.25">
      <c r="D935" s="45"/>
      <c r="G935" s="45"/>
    </row>
    <row r="936" spans="4:7" ht="15.75" customHeight="1" x14ac:dyDescent="0.25">
      <c r="D936" s="45"/>
      <c r="G936" s="45"/>
    </row>
    <row r="937" spans="4:7" ht="15.75" customHeight="1" x14ac:dyDescent="0.25">
      <c r="D937" s="45"/>
      <c r="G937" s="45"/>
    </row>
    <row r="938" spans="4:7" ht="15.75" customHeight="1" x14ac:dyDescent="0.25">
      <c r="D938" s="45"/>
      <c r="G938" s="45"/>
    </row>
    <row r="939" spans="4:7" ht="15.75" customHeight="1" x14ac:dyDescent="0.25">
      <c r="D939" s="45"/>
      <c r="G939" s="45"/>
    </row>
    <row r="940" spans="4:7" ht="15.75" customHeight="1" x14ac:dyDescent="0.25">
      <c r="D940" s="45"/>
    </row>
    <row r="941" spans="4:7" ht="15.75" customHeight="1" x14ac:dyDescent="0.25">
      <c r="D941" s="45"/>
    </row>
    <row r="942" spans="4:7" ht="15.75" customHeight="1" x14ac:dyDescent="0.25">
      <c r="D942" s="45"/>
    </row>
    <row r="943" spans="4:7" ht="15.75" customHeight="1" x14ac:dyDescent="0.25">
      <c r="D943" s="45"/>
    </row>
    <row r="944" spans="4:7" ht="15.75" customHeight="1" x14ac:dyDescent="0.25">
      <c r="D944" s="45"/>
    </row>
    <row r="945" spans="4:4" ht="15.75" customHeight="1" x14ac:dyDescent="0.25">
      <c r="D945" s="45"/>
    </row>
    <row r="946" spans="4:4" ht="15.75" customHeight="1" x14ac:dyDescent="0.25">
      <c r="D946" s="45"/>
    </row>
    <row r="947" spans="4:4" ht="15.75" customHeight="1" x14ac:dyDescent="0.25">
      <c r="D947" s="45"/>
    </row>
    <row r="948" spans="4:4" ht="15.75" customHeight="1" x14ac:dyDescent="0.25">
      <c r="D948" s="45"/>
    </row>
    <row r="949" spans="4:4" ht="15.75" customHeight="1" x14ac:dyDescent="0.25">
      <c r="D949" s="45"/>
    </row>
    <row r="950" spans="4:4" ht="15.75" customHeight="1" x14ac:dyDescent="0.25">
      <c r="D950" s="45"/>
    </row>
    <row r="951" spans="4:4" ht="15.75" customHeight="1" x14ac:dyDescent="0.25">
      <c r="D951" s="45"/>
    </row>
    <row r="952" spans="4:4" ht="15.75" customHeight="1" x14ac:dyDescent="0.25">
      <c r="D952" s="45"/>
    </row>
    <row r="953" spans="4:4" ht="15.75" customHeight="1" x14ac:dyDescent="0.25">
      <c r="D953" s="45"/>
    </row>
    <row r="954" spans="4:4" ht="15.75" customHeight="1" x14ac:dyDescent="0.25">
      <c r="D954" s="45"/>
    </row>
    <row r="955" spans="4:4" ht="15.75" customHeight="1" x14ac:dyDescent="0.25">
      <c r="D955" s="45"/>
    </row>
    <row r="956" spans="4:4" ht="15.75" customHeight="1" x14ac:dyDescent="0.25">
      <c r="D956" s="45"/>
    </row>
    <row r="957" spans="4:4" ht="15.75" customHeight="1" x14ac:dyDescent="0.25">
      <c r="D957" s="45"/>
    </row>
    <row r="958" spans="4:4" ht="15.75" customHeight="1" x14ac:dyDescent="0.25">
      <c r="D958" s="45"/>
    </row>
    <row r="959" spans="4:4" ht="15.75" customHeight="1" x14ac:dyDescent="0.25">
      <c r="D959" s="45"/>
    </row>
    <row r="960" spans="4:4" ht="15.75" customHeight="1" x14ac:dyDescent="0.25">
      <c r="D960" s="45"/>
    </row>
    <row r="961" spans="4:4" ht="15.75" customHeight="1" x14ac:dyDescent="0.25">
      <c r="D961" s="45"/>
    </row>
    <row r="962" spans="4:4" ht="15.75" customHeight="1" x14ac:dyDescent="0.25">
      <c r="D962" s="45"/>
    </row>
    <row r="963" spans="4:4" ht="15.75" customHeight="1" x14ac:dyDescent="0.25">
      <c r="D963" s="45"/>
    </row>
    <row r="964" spans="4:4" ht="15.75" customHeight="1" x14ac:dyDescent="0.25">
      <c r="D964" s="45"/>
    </row>
    <row r="965" spans="4:4" ht="15.75" customHeight="1" x14ac:dyDescent="0.25">
      <c r="D965" s="45"/>
    </row>
    <row r="966" spans="4:4" ht="15.75" customHeight="1" x14ac:dyDescent="0.25">
      <c r="D966" s="45"/>
    </row>
    <row r="967" spans="4:4" ht="15.75" customHeight="1" x14ac:dyDescent="0.25">
      <c r="D967" s="45"/>
    </row>
    <row r="968" spans="4:4" ht="15.75" customHeight="1" x14ac:dyDescent="0.25">
      <c r="D968" s="45"/>
    </row>
    <row r="969" spans="4:4" ht="15.75" customHeight="1" x14ac:dyDescent="0.25">
      <c r="D969" s="45"/>
    </row>
    <row r="970" spans="4:4" ht="15.75" customHeight="1" x14ac:dyDescent="0.25">
      <c r="D970" s="45"/>
    </row>
    <row r="971" spans="4:4" ht="15.75" customHeight="1" x14ac:dyDescent="0.25">
      <c r="D971" s="45"/>
    </row>
    <row r="972" spans="4:4" ht="15.75" customHeight="1" x14ac:dyDescent="0.25">
      <c r="D972" s="45"/>
    </row>
    <row r="973" spans="4:4" ht="15.75" customHeight="1" x14ac:dyDescent="0.25">
      <c r="D973" s="45"/>
    </row>
    <row r="974" spans="4:4" ht="15.75" customHeight="1" x14ac:dyDescent="0.25">
      <c r="D974" s="45"/>
    </row>
    <row r="975" spans="4:4" ht="15.75" customHeight="1" x14ac:dyDescent="0.25">
      <c r="D975" s="45"/>
    </row>
    <row r="976" spans="4:4" ht="15.75" customHeight="1" x14ac:dyDescent="0.25">
      <c r="D976" s="45"/>
    </row>
    <row r="977" spans="4:4" ht="15.75" customHeight="1" x14ac:dyDescent="0.25">
      <c r="D977" s="45"/>
    </row>
    <row r="978" spans="4:4" ht="15.75" customHeight="1" x14ac:dyDescent="0.25">
      <c r="D978" s="45"/>
    </row>
    <row r="979" spans="4:4" ht="15.75" customHeight="1" x14ac:dyDescent="0.25">
      <c r="D979" s="45"/>
    </row>
    <row r="980" spans="4:4" ht="15.75" customHeight="1" x14ac:dyDescent="0.25">
      <c r="D980" s="45"/>
    </row>
    <row r="981" spans="4:4" ht="15.75" customHeight="1" x14ac:dyDescent="0.25">
      <c r="D981" s="45"/>
    </row>
    <row r="982" spans="4:4" ht="15.75" customHeight="1" x14ac:dyDescent="0.25">
      <c r="D982" s="45"/>
    </row>
    <row r="983" spans="4:4" ht="15.75" customHeight="1" x14ac:dyDescent="0.25">
      <c r="D983" s="45"/>
    </row>
    <row r="984" spans="4:4" ht="15.75" customHeight="1" x14ac:dyDescent="0.25">
      <c r="D984" s="45"/>
    </row>
    <row r="985" spans="4:4" ht="15.75" customHeight="1" x14ac:dyDescent="0.25">
      <c r="D985" s="45"/>
    </row>
    <row r="986" spans="4:4" ht="15.75" customHeight="1" x14ac:dyDescent="0.25">
      <c r="D986" s="45"/>
    </row>
    <row r="987" spans="4:4" ht="15.75" customHeight="1" x14ac:dyDescent="0.25">
      <c r="D987" s="45"/>
    </row>
    <row r="988" spans="4:4" ht="15.75" customHeight="1" x14ac:dyDescent="0.25">
      <c r="D988" s="45"/>
    </row>
    <row r="989" spans="4:4" ht="15.75" customHeight="1" x14ac:dyDescent="0.25">
      <c r="D989" s="45"/>
    </row>
    <row r="990" spans="4:4" ht="15.75" customHeight="1" x14ac:dyDescent="0.25">
      <c r="D990" s="45"/>
    </row>
    <row r="991" spans="4:4" ht="15.75" customHeight="1" x14ac:dyDescent="0.25">
      <c r="D991" s="45"/>
    </row>
    <row r="992" spans="4:4" ht="15.75" customHeight="1" x14ac:dyDescent="0.25">
      <c r="D992" s="45"/>
    </row>
    <row r="993" spans="4:4" ht="15.75" customHeight="1" x14ac:dyDescent="0.25">
      <c r="D993" s="45"/>
    </row>
    <row r="994" spans="4:4" ht="15.75" customHeight="1" x14ac:dyDescent="0.25">
      <c r="D994" s="45"/>
    </row>
  </sheetData>
  <dataValidations count="1">
    <dataValidation type="list" allowBlank="1" showErrorMessage="1" sqref="H2:H621" xr:uid="{3E091C64-DD54-2742-ADEF-142A902CF447}">
      <formula1>INDIRECT(G2)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982A176B-2289-A442-9663-E53BC605AC91}">
          <x14:formula1>
            <xm:f>'C:\Users\robbieheumann\Downloads\[BearMountain Data.xlsx]drop down'!#REF!</xm:f>
          </x14:formula1>
          <xm:sqref>G820:G939 G2:G621 F2:F621 F820:F841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EB26-27C4-4DA4-8539-EF62EBFAFED8}">
  <dimension ref="A1:P695"/>
  <sheetViews>
    <sheetView topLeftCell="A87" zoomScale="85" workbookViewId="0">
      <selection activeCell="J116" sqref="J116"/>
    </sheetView>
  </sheetViews>
  <sheetFormatPr defaultColWidth="8.7109375" defaultRowHeight="15" x14ac:dyDescent="0.25"/>
  <cols>
    <col min="4" max="4" width="10.42578125" customWidth="1"/>
  </cols>
  <sheetData>
    <row r="1" spans="1:16" ht="30.75" thickBot="1" x14ac:dyDescent="0.3">
      <c r="A1" s="16" t="s">
        <v>0</v>
      </c>
      <c r="B1" s="16" t="s">
        <v>1</v>
      </c>
      <c r="C1" s="16" t="s">
        <v>2</v>
      </c>
      <c r="D1" s="16" t="s">
        <v>35</v>
      </c>
      <c r="E1" s="16" t="s">
        <v>54</v>
      </c>
      <c r="F1" s="16" t="s">
        <v>31</v>
      </c>
      <c r="G1" s="4" t="s">
        <v>58</v>
      </c>
      <c r="H1" s="4" t="s">
        <v>59</v>
      </c>
      <c r="I1" s="4" t="s">
        <v>60</v>
      </c>
      <c r="J1" s="17" t="s">
        <v>61</v>
      </c>
      <c r="K1" s="17" t="s">
        <v>62</v>
      </c>
      <c r="L1" s="17" t="s">
        <v>63</v>
      </c>
      <c r="M1" s="17" t="s">
        <v>64</v>
      </c>
      <c r="N1" s="17" t="s">
        <v>121</v>
      </c>
      <c r="O1" s="17" t="s">
        <v>122</v>
      </c>
      <c r="P1" s="26" t="s">
        <v>20</v>
      </c>
    </row>
    <row r="2" spans="1:16" x14ac:dyDescent="0.25">
      <c r="A2" t="s">
        <v>184</v>
      </c>
      <c r="B2" t="s">
        <v>198</v>
      </c>
      <c r="C2" t="s">
        <v>197</v>
      </c>
      <c r="D2" t="s">
        <v>199</v>
      </c>
      <c r="E2" s="37" t="s">
        <v>8</v>
      </c>
      <c r="G2">
        <v>0</v>
      </c>
      <c r="H2">
        <v>3</v>
      </c>
      <c r="I2">
        <v>0</v>
      </c>
      <c r="J2" s="30">
        <v>0.5</v>
      </c>
      <c r="K2" s="27">
        <v>3</v>
      </c>
      <c r="L2" s="27" t="s">
        <v>200</v>
      </c>
      <c r="M2" s="27">
        <v>2</v>
      </c>
      <c r="N2" s="27"/>
      <c r="O2" s="28"/>
    </row>
    <row r="3" spans="1:16" x14ac:dyDescent="0.25">
      <c r="A3" s="40" t="s">
        <v>184</v>
      </c>
      <c r="B3" s="40" t="s">
        <v>198</v>
      </c>
      <c r="C3" s="40" t="s">
        <v>197</v>
      </c>
      <c r="D3" t="s">
        <v>199</v>
      </c>
      <c r="E3" s="37" t="s">
        <v>55</v>
      </c>
      <c r="G3">
        <v>0</v>
      </c>
      <c r="H3">
        <v>0</v>
      </c>
      <c r="I3">
        <v>2</v>
      </c>
      <c r="J3" s="31" t="s">
        <v>200</v>
      </c>
      <c r="K3" s="2">
        <v>0</v>
      </c>
      <c r="L3" s="2" t="s">
        <v>200</v>
      </c>
      <c r="M3" s="2">
        <v>2</v>
      </c>
      <c r="N3" s="2"/>
      <c r="O3" s="29"/>
    </row>
    <row r="4" spans="1:16" x14ac:dyDescent="0.25">
      <c r="A4" s="40" t="s">
        <v>184</v>
      </c>
      <c r="B4" s="40" t="s">
        <v>198</v>
      </c>
      <c r="C4" s="40" t="s">
        <v>197</v>
      </c>
      <c r="D4" t="s">
        <v>199</v>
      </c>
      <c r="E4" s="37" t="s">
        <v>56</v>
      </c>
      <c r="G4">
        <v>3</v>
      </c>
      <c r="H4">
        <v>3</v>
      </c>
      <c r="I4">
        <v>0</v>
      </c>
      <c r="J4" s="31" t="s">
        <v>200</v>
      </c>
      <c r="K4" s="2">
        <v>2</v>
      </c>
      <c r="L4" s="2">
        <v>0.5</v>
      </c>
      <c r="M4" s="2">
        <v>2</v>
      </c>
      <c r="N4" s="2"/>
      <c r="O4" s="29"/>
    </row>
    <row r="5" spans="1:16" x14ac:dyDescent="0.25">
      <c r="A5" s="40" t="s">
        <v>184</v>
      </c>
      <c r="B5" s="40" t="s">
        <v>198</v>
      </c>
      <c r="C5" s="40" t="s">
        <v>197</v>
      </c>
      <c r="D5" t="s">
        <v>199</v>
      </c>
      <c r="E5" s="37" t="s">
        <v>57</v>
      </c>
      <c r="G5">
        <v>3</v>
      </c>
      <c r="H5">
        <v>0</v>
      </c>
      <c r="I5">
        <v>0</v>
      </c>
      <c r="J5" s="31" t="s">
        <v>200</v>
      </c>
      <c r="K5" s="2">
        <v>2</v>
      </c>
      <c r="L5" s="2" t="s">
        <v>200</v>
      </c>
      <c r="M5" s="2">
        <v>2</v>
      </c>
      <c r="N5" s="2"/>
      <c r="O5" s="29"/>
    </row>
    <row r="6" spans="1:16" x14ac:dyDescent="0.25">
      <c r="A6" t="s">
        <v>184</v>
      </c>
      <c r="B6" t="s">
        <v>206</v>
      </c>
      <c r="C6" t="s">
        <v>202</v>
      </c>
      <c r="D6" t="s">
        <v>203</v>
      </c>
      <c r="E6" s="9" t="s">
        <v>8</v>
      </c>
      <c r="G6">
        <v>8</v>
      </c>
      <c r="H6">
        <v>1</v>
      </c>
      <c r="I6">
        <v>1</v>
      </c>
      <c r="J6" s="31">
        <v>2</v>
      </c>
      <c r="K6" s="2">
        <v>1</v>
      </c>
      <c r="L6" s="2">
        <v>0</v>
      </c>
      <c r="M6" s="2">
        <v>2</v>
      </c>
      <c r="N6" s="2"/>
      <c r="O6" s="29"/>
    </row>
    <row r="7" spans="1:16" x14ac:dyDescent="0.25">
      <c r="A7" t="s">
        <v>184</v>
      </c>
      <c r="B7" s="40" t="s">
        <v>206</v>
      </c>
      <c r="C7" s="40" t="s">
        <v>202</v>
      </c>
      <c r="D7" s="40" t="s">
        <v>203</v>
      </c>
      <c r="E7" s="9" t="s">
        <v>55</v>
      </c>
      <c r="G7">
        <v>3</v>
      </c>
      <c r="H7">
        <v>1</v>
      </c>
      <c r="I7">
        <v>0</v>
      </c>
      <c r="J7" s="31">
        <v>0</v>
      </c>
      <c r="K7" s="2">
        <v>2</v>
      </c>
      <c r="L7" s="2">
        <v>1.5</v>
      </c>
      <c r="M7" s="2">
        <v>0.5</v>
      </c>
      <c r="N7" s="2"/>
      <c r="O7" s="29"/>
      <c r="P7" t="s">
        <v>205</v>
      </c>
    </row>
    <row r="8" spans="1:16" x14ac:dyDescent="0.25">
      <c r="A8" s="40" t="s">
        <v>184</v>
      </c>
      <c r="B8" s="40" t="s">
        <v>206</v>
      </c>
      <c r="C8" s="40" t="s">
        <v>202</v>
      </c>
      <c r="D8" s="40" t="s">
        <v>201</v>
      </c>
      <c r="E8" s="9" t="s">
        <v>56</v>
      </c>
      <c r="F8">
        <v>21</v>
      </c>
      <c r="G8">
        <v>0</v>
      </c>
      <c r="H8">
        <v>0</v>
      </c>
      <c r="I8">
        <v>0</v>
      </c>
      <c r="J8" s="31">
        <v>0</v>
      </c>
      <c r="K8" s="2">
        <v>14</v>
      </c>
      <c r="L8" s="2">
        <v>0</v>
      </c>
      <c r="M8" s="2">
        <v>5</v>
      </c>
      <c r="N8" s="2"/>
      <c r="O8" s="29"/>
    </row>
    <row r="9" spans="1:16" x14ac:dyDescent="0.25">
      <c r="A9" s="40" t="s">
        <v>184</v>
      </c>
      <c r="B9" s="40" t="s">
        <v>206</v>
      </c>
      <c r="C9" s="40" t="s">
        <v>202</v>
      </c>
      <c r="D9" s="40" t="s">
        <v>201</v>
      </c>
      <c r="E9" s="9" t="s">
        <v>57</v>
      </c>
      <c r="F9">
        <v>21</v>
      </c>
      <c r="G9">
        <v>7</v>
      </c>
      <c r="H9">
        <v>0</v>
      </c>
      <c r="I9">
        <v>0</v>
      </c>
      <c r="J9" s="31">
        <v>0</v>
      </c>
      <c r="K9" s="2">
        <v>2</v>
      </c>
      <c r="L9" s="2">
        <v>0</v>
      </c>
      <c r="M9" s="2">
        <v>1</v>
      </c>
      <c r="N9" s="2"/>
      <c r="O9" s="29"/>
    </row>
    <row r="10" spans="1:16" x14ac:dyDescent="0.25">
      <c r="A10" s="40" t="s">
        <v>184</v>
      </c>
      <c r="B10" s="40" t="s">
        <v>206</v>
      </c>
      <c r="C10" t="s">
        <v>204</v>
      </c>
      <c r="D10" t="s">
        <v>199</v>
      </c>
      <c r="E10" s="37" t="s">
        <v>8</v>
      </c>
      <c r="G10">
        <v>2</v>
      </c>
      <c r="H10">
        <v>1</v>
      </c>
      <c r="I10">
        <v>3</v>
      </c>
      <c r="J10" s="31">
        <v>1</v>
      </c>
      <c r="K10" s="2">
        <v>4</v>
      </c>
      <c r="L10" s="2">
        <v>1</v>
      </c>
      <c r="M10" s="2">
        <v>1</v>
      </c>
      <c r="N10" s="2"/>
      <c r="O10" s="29"/>
    </row>
    <row r="11" spans="1:16" x14ac:dyDescent="0.25">
      <c r="A11" s="40" t="s">
        <v>184</v>
      </c>
      <c r="B11" s="40" t="s">
        <v>206</v>
      </c>
      <c r="C11" t="s">
        <v>204</v>
      </c>
      <c r="D11" t="s">
        <v>199</v>
      </c>
      <c r="E11" s="37" t="s">
        <v>55</v>
      </c>
      <c r="G11">
        <v>2</v>
      </c>
      <c r="H11">
        <v>2</v>
      </c>
      <c r="I11">
        <v>6</v>
      </c>
      <c r="J11" s="31">
        <v>1</v>
      </c>
      <c r="K11" s="2">
        <v>3.5</v>
      </c>
      <c r="L11" s="2">
        <v>2</v>
      </c>
      <c r="M11" s="2">
        <v>4</v>
      </c>
      <c r="N11" s="2"/>
      <c r="O11" s="29"/>
    </row>
    <row r="12" spans="1:16" x14ac:dyDescent="0.25">
      <c r="A12" s="40" t="s">
        <v>184</v>
      </c>
      <c r="B12" s="40" t="s">
        <v>206</v>
      </c>
      <c r="C12" s="40" t="s">
        <v>204</v>
      </c>
      <c r="D12" t="s">
        <v>203</v>
      </c>
      <c r="E12" s="37" t="s">
        <v>56</v>
      </c>
      <c r="G12">
        <v>1</v>
      </c>
      <c r="H12">
        <v>1</v>
      </c>
      <c r="I12">
        <v>7</v>
      </c>
      <c r="J12" s="31">
        <v>0</v>
      </c>
      <c r="K12" s="2">
        <v>0.5</v>
      </c>
      <c r="L12" s="2">
        <v>0.5</v>
      </c>
      <c r="M12" s="2">
        <v>1</v>
      </c>
      <c r="N12" s="2"/>
      <c r="O12" s="29"/>
    </row>
    <row r="13" spans="1:16" x14ac:dyDescent="0.25">
      <c r="A13" s="40" t="s">
        <v>184</v>
      </c>
      <c r="B13" s="40" t="s">
        <v>206</v>
      </c>
      <c r="C13" s="40" t="s">
        <v>204</v>
      </c>
      <c r="D13" t="s">
        <v>203</v>
      </c>
      <c r="E13" s="37" t="s">
        <v>57</v>
      </c>
      <c r="G13">
        <v>5</v>
      </c>
      <c r="H13">
        <v>1</v>
      </c>
      <c r="I13">
        <v>1</v>
      </c>
      <c r="J13" s="31">
        <v>4</v>
      </c>
      <c r="K13" s="2">
        <v>1.5</v>
      </c>
      <c r="L13" s="2">
        <v>7</v>
      </c>
      <c r="M13" s="2">
        <v>37</v>
      </c>
      <c r="N13" s="2"/>
      <c r="O13" s="29"/>
    </row>
    <row r="14" spans="1:16" x14ac:dyDescent="0.25">
      <c r="A14" t="s">
        <v>184</v>
      </c>
      <c r="B14" s="40" t="s">
        <v>206</v>
      </c>
      <c r="C14" t="s">
        <v>213</v>
      </c>
      <c r="D14" t="s">
        <v>201</v>
      </c>
      <c r="E14" s="9" t="s">
        <v>8</v>
      </c>
      <c r="G14">
        <v>8</v>
      </c>
      <c r="H14" s="40">
        <v>0</v>
      </c>
      <c r="I14" s="40">
        <v>0</v>
      </c>
      <c r="J14" s="31">
        <v>2</v>
      </c>
      <c r="K14" s="2">
        <v>3</v>
      </c>
      <c r="L14" s="2">
        <v>2</v>
      </c>
      <c r="M14" s="2">
        <v>4</v>
      </c>
      <c r="N14" s="2"/>
      <c r="O14" s="29"/>
    </row>
    <row r="15" spans="1:16" x14ac:dyDescent="0.25">
      <c r="A15" t="s">
        <v>184</v>
      </c>
      <c r="B15" s="40" t="s">
        <v>206</v>
      </c>
      <c r="C15" s="40" t="s">
        <v>213</v>
      </c>
      <c r="D15" t="s">
        <v>201</v>
      </c>
      <c r="E15" s="9" t="s">
        <v>55</v>
      </c>
      <c r="G15">
        <v>7</v>
      </c>
      <c r="H15" s="40">
        <v>0</v>
      </c>
      <c r="I15" s="40">
        <v>0</v>
      </c>
      <c r="J15" s="31">
        <v>0</v>
      </c>
      <c r="K15" s="2">
        <v>3</v>
      </c>
      <c r="L15" s="2" t="s">
        <v>200</v>
      </c>
      <c r="M15" s="2">
        <v>8</v>
      </c>
      <c r="N15" s="2"/>
      <c r="O15" s="29"/>
    </row>
    <row r="16" spans="1:16" x14ac:dyDescent="0.25">
      <c r="A16" t="s">
        <v>184</v>
      </c>
      <c r="B16" s="40" t="s">
        <v>206</v>
      </c>
      <c r="C16" s="40" t="s">
        <v>213</v>
      </c>
      <c r="D16" t="s">
        <v>199</v>
      </c>
      <c r="E16" s="9" t="s">
        <v>56</v>
      </c>
      <c r="G16">
        <v>5</v>
      </c>
      <c r="H16">
        <v>0</v>
      </c>
      <c r="I16">
        <v>0</v>
      </c>
      <c r="J16" s="31">
        <v>2</v>
      </c>
      <c r="K16" s="2">
        <v>1</v>
      </c>
      <c r="L16" s="2">
        <v>3</v>
      </c>
      <c r="M16" s="2">
        <v>1</v>
      </c>
      <c r="N16" s="2"/>
      <c r="O16" s="29"/>
    </row>
    <row r="17" spans="1:15" x14ac:dyDescent="0.25">
      <c r="A17" t="s">
        <v>184</v>
      </c>
      <c r="B17" s="40" t="s">
        <v>206</v>
      </c>
      <c r="C17" s="40" t="s">
        <v>213</v>
      </c>
      <c r="D17" t="s">
        <v>199</v>
      </c>
      <c r="E17" s="9" t="s">
        <v>57</v>
      </c>
      <c r="G17">
        <v>2</v>
      </c>
      <c r="H17">
        <v>3</v>
      </c>
      <c r="I17">
        <v>0</v>
      </c>
      <c r="J17" s="31">
        <v>6</v>
      </c>
      <c r="K17" s="2">
        <v>2</v>
      </c>
      <c r="L17" s="2">
        <v>3</v>
      </c>
      <c r="M17" s="2"/>
      <c r="N17" s="2"/>
      <c r="O17" s="29"/>
    </row>
    <row r="18" spans="1:15" x14ac:dyDescent="0.25">
      <c r="A18" s="40" t="s">
        <v>184</v>
      </c>
      <c r="B18" s="40" t="s">
        <v>206</v>
      </c>
      <c r="C18" s="40" t="s">
        <v>214</v>
      </c>
      <c r="D18" t="s">
        <v>203</v>
      </c>
      <c r="E18" s="37" t="s">
        <v>8</v>
      </c>
      <c r="G18">
        <v>1</v>
      </c>
      <c r="H18">
        <v>0</v>
      </c>
      <c r="I18">
        <v>1</v>
      </c>
      <c r="J18" s="31">
        <v>0</v>
      </c>
      <c r="K18" s="2">
        <v>0.5</v>
      </c>
      <c r="L18" s="2">
        <v>2</v>
      </c>
      <c r="M18" s="2">
        <v>1.5</v>
      </c>
      <c r="N18" s="2"/>
      <c r="O18" s="29"/>
    </row>
    <row r="19" spans="1:15" x14ac:dyDescent="0.25">
      <c r="A19" s="40" t="s">
        <v>184</v>
      </c>
      <c r="B19" s="40" t="s">
        <v>206</v>
      </c>
      <c r="C19" s="40" t="s">
        <v>214</v>
      </c>
      <c r="D19" t="s">
        <v>203</v>
      </c>
      <c r="E19" s="37" t="s">
        <v>55</v>
      </c>
      <c r="G19">
        <v>1</v>
      </c>
      <c r="H19">
        <v>0</v>
      </c>
      <c r="I19">
        <v>0</v>
      </c>
      <c r="J19" s="31"/>
      <c r="K19" s="2"/>
      <c r="L19" s="2"/>
      <c r="M19" s="2"/>
      <c r="N19" s="2"/>
      <c r="O19" s="29"/>
    </row>
    <row r="20" spans="1:15" x14ac:dyDescent="0.25">
      <c r="A20" s="40" t="s">
        <v>184</v>
      </c>
      <c r="B20" s="40" t="s">
        <v>206</v>
      </c>
      <c r="C20" s="40" t="s">
        <v>214</v>
      </c>
      <c r="D20" t="s">
        <v>201</v>
      </c>
      <c r="E20" s="37" t="s">
        <v>56</v>
      </c>
      <c r="G20">
        <v>11</v>
      </c>
      <c r="H20">
        <v>5</v>
      </c>
      <c r="I20">
        <v>0</v>
      </c>
      <c r="J20" s="31">
        <v>0</v>
      </c>
      <c r="K20" s="2">
        <v>3</v>
      </c>
      <c r="L20" s="2">
        <v>0</v>
      </c>
      <c r="M20" s="2">
        <v>5</v>
      </c>
      <c r="N20" s="2"/>
      <c r="O20" s="29"/>
    </row>
    <row r="21" spans="1:15" x14ac:dyDescent="0.25">
      <c r="A21" s="40" t="s">
        <v>184</v>
      </c>
      <c r="B21" s="40" t="s">
        <v>206</v>
      </c>
      <c r="C21" s="40" t="s">
        <v>214</v>
      </c>
      <c r="D21" t="s">
        <v>201</v>
      </c>
      <c r="E21" s="37" t="s">
        <v>57</v>
      </c>
      <c r="G21">
        <v>15</v>
      </c>
      <c r="H21">
        <v>1</v>
      </c>
      <c r="I21">
        <v>5</v>
      </c>
      <c r="J21" s="31">
        <v>0</v>
      </c>
      <c r="K21" s="2">
        <v>1</v>
      </c>
      <c r="L21" s="2">
        <v>5</v>
      </c>
      <c r="M21" s="2">
        <v>12</v>
      </c>
      <c r="N21" s="2"/>
      <c r="O21" s="29"/>
    </row>
    <row r="22" spans="1:15" s="40" customFormat="1" x14ac:dyDescent="0.25">
      <c r="A22" s="45" t="s">
        <v>184</v>
      </c>
      <c r="B22" s="45" t="s">
        <v>206</v>
      </c>
      <c r="C22" s="45" t="s">
        <v>250</v>
      </c>
      <c r="D22" s="45" t="s">
        <v>203</v>
      </c>
      <c r="E22" s="45" t="s">
        <v>8</v>
      </c>
      <c r="F22" s="46"/>
      <c r="G22" s="45">
        <v>2</v>
      </c>
      <c r="H22" s="45">
        <v>1</v>
      </c>
      <c r="I22" s="45">
        <v>4</v>
      </c>
      <c r="J22" s="57">
        <v>1</v>
      </c>
      <c r="K22" s="45">
        <v>2</v>
      </c>
      <c r="L22" s="45">
        <v>1</v>
      </c>
      <c r="M22" s="45">
        <v>1.5</v>
      </c>
      <c r="N22" s="2"/>
      <c r="O22" s="29"/>
    </row>
    <row r="23" spans="1:15" s="40" customFormat="1" x14ac:dyDescent="0.25">
      <c r="A23" s="45" t="s">
        <v>184</v>
      </c>
      <c r="B23" s="45" t="s">
        <v>206</v>
      </c>
      <c r="C23" s="45" t="s">
        <v>250</v>
      </c>
      <c r="D23" s="45" t="s">
        <v>203</v>
      </c>
      <c r="E23" s="45" t="s">
        <v>55</v>
      </c>
      <c r="F23" s="46"/>
      <c r="G23" s="45">
        <v>3</v>
      </c>
      <c r="H23" s="45">
        <v>1</v>
      </c>
      <c r="I23" s="45">
        <v>0</v>
      </c>
      <c r="J23" s="57">
        <v>0</v>
      </c>
      <c r="K23" s="45" t="s">
        <v>200</v>
      </c>
      <c r="L23" s="45" t="s">
        <v>200</v>
      </c>
      <c r="M23" s="45">
        <v>0.5</v>
      </c>
      <c r="N23" s="2"/>
      <c r="O23" s="29"/>
    </row>
    <row r="24" spans="1:15" s="40" customFormat="1" x14ac:dyDescent="0.25">
      <c r="A24" s="45" t="s">
        <v>184</v>
      </c>
      <c r="B24" s="45" t="s">
        <v>206</v>
      </c>
      <c r="C24" s="45" t="s">
        <v>250</v>
      </c>
      <c r="D24" s="45" t="s">
        <v>199</v>
      </c>
      <c r="E24" s="45" t="s">
        <v>56</v>
      </c>
      <c r="F24" s="45">
        <v>21</v>
      </c>
      <c r="G24" s="45">
        <v>3</v>
      </c>
      <c r="H24" s="45">
        <v>2</v>
      </c>
      <c r="I24" s="45">
        <v>0</v>
      </c>
      <c r="J24" s="57">
        <v>2</v>
      </c>
      <c r="K24" s="45">
        <v>5</v>
      </c>
      <c r="L24" s="45" t="s">
        <v>38</v>
      </c>
      <c r="M24" s="45">
        <v>1</v>
      </c>
      <c r="N24" s="2"/>
      <c r="O24" s="29"/>
    </row>
    <row r="25" spans="1:15" s="40" customFormat="1" x14ac:dyDescent="0.25">
      <c r="A25" s="45" t="s">
        <v>184</v>
      </c>
      <c r="B25" s="45" t="s">
        <v>206</v>
      </c>
      <c r="C25" s="45" t="s">
        <v>250</v>
      </c>
      <c r="D25" s="45" t="s">
        <v>199</v>
      </c>
      <c r="E25" s="45" t="s">
        <v>57</v>
      </c>
      <c r="F25" s="46"/>
      <c r="G25" s="45">
        <v>5</v>
      </c>
      <c r="H25" s="45">
        <v>12</v>
      </c>
      <c r="I25" s="45">
        <v>5</v>
      </c>
      <c r="J25" s="57">
        <v>1</v>
      </c>
      <c r="K25" s="45">
        <v>3</v>
      </c>
      <c r="L25" s="45">
        <v>1</v>
      </c>
      <c r="M25" s="45">
        <v>4</v>
      </c>
      <c r="N25" s="2"/>
      <c r="O25" s="29"/>
    </row>
    <row r="26" spans="1:15" x14ac:dyDescent="0.25">
      <c r="A26" t="s">
        <v>184</v>
      </c>
      <c r="B26" t="s">
        <v>219</v>
      </c>
      <c r="C26" t="s">
        <v>220</v>
      </c>
      <c r="D26" t="s">
        <v>201</v>
      </c>
      <c r="E26" s="9" t="s">
        <v>8</v>
      </c>
      <c r="G26">
        <v>0</v>
      </c>
      <c r="H26">
        <v>0</v>
      </c>
      <c r="I26">
        <v>1</v>
      </c>
      <c r="J26" s="31">
        <v>2</v>
      </c>
      <c r="K26" s="2">
        <v>1</v>
      </c>
      <c r="L26" s="2">
        <v>0</v>
      </c>
      <c r="M26" s="2">
        <v>3</v>
      </c>
      <c r="N26" s="2"/>
      <c r="O26" s="29"/>
    </row>
    <row r="27" spans="1:15" x14ac:dyDescent="0.25">
      <c r="A27" s="40" t="s">
        <v>184</v>
      </c>
      <c r="B27" s="40" t="s">
        <v>219</v>
      </c>
      <c r="C27" s="40" t="s">
        <v>220</v>
      </c>
      <c r="D27" t="s">
        <v>201</v>
      </c>
      <c r="E27" s="9" t="s">
        <v>55</v>
      </c>
      <c r="G27">
        <v>0</v>
      </c>
      <c r="H27">
        <v>4</v>
      </c>
      <c r="I27">
        <v>4</v>
      </c>
      <c r="J27" s="31">
        <v>7</v>
      </c>
      <c r="K27" s="2">
        <v>11</v>
      </c>
      <c r="L27" s="2" t="s">
        <v>200</v>
      </c>
      <c r="M27" s="2">
        <v>4</v>
      </c>
      <c r="N27" s="2"/>
      <c r="O27" s="29"/>
    </row>
    <row r="28" spans="1:15" x14ac:dyDescent="0.25">
      <c r="A28" s="40" t="s">
        <v>184</v>
      </c>
      <c r="B28" s="40" t="s">
        <v>219</v>
      </c>
      <c r="C28" s="40" t="s">
        <v>220</v>
      </c>
      <c r="D28" t="s">
        <v>199</v>
      </c>
      <c r="E28" s="9" t="s">
        <v>56</v>
      </c>
      <c r="G28">
        <v>2</v>
      </c>
      <c r="H28">
        <v>7</v>
      </c>
      <c r="I28">
        <v>3</v>
      </c>
      <c r="J28" s="31">
        <v>1</v>
      </c>
      <c r="K28" s="2">
        <v>4</v>
      </c>
      <c r="L28" s="2" t="s">
        <v>200</v>
      </c>
      <c r="M28" s="2">
        <v>6</v>
      </c>
      <c r="N28" s="2"/>
      <c r="O28" s="29"/>
    </row>
    <row r="29" spans="1:15" x14ac:dyDescent="0.25">
      <c r="A29" s="40" t="s">
        <v>184</v>
      </c>
      <c r="B29" s="40" t="s">
        <v>219</v>
      </c>
      <c r="C29" s="40" t="s">
        <v>220</v>
      </c>
      <c r="D29" t="s">
        <v>199</v>
      </c>
      <c r="E29" s="9" t="s">
        <v>57</v>
      </c>
      <c r="G29">
        <v>1</v>
      </c>
      <c r="H29">
        <v>0</v>
      </c>
      <c r="I29">
        <v>2</v>
      </c>
      <c r="J29" s="31" t="s">
        <v>200</v>
      </c>
      <c r="K29" s="2">
        <v>3</v>
      </c>
      <c r="L29" s="2">
        <v>2</v>
      </c>
      <c r="M29" s="2">
        <v>4</v>
      </c>
      <c r="N29" s="2"/>
      <c r="O29" s="29"/>
    </row>
    <row r="30" spans="1:15" x14ac:dyDescent="0.25">
      <c r="A30" s="40" t="s">
        <v>184</v>
      </c>
      <c r="B30" s="40" t="s">
        <v>219</v>
      </c>
      <c r="C30" t="s">
        <v>221</v>
      </c>
      <c r="D30" t="s">
        <v>203</v>
      </c>
      <c r="E30" s="37" t="s">
        <v>8</v>
      </c>
      <c r="G30">
        <v>1</v>
      </c>
      <c r="H30">
        <v>0</v>
      </c>
      <c r="I30">
        <v>0</v>
      </c>
      <c r="J30" s="31" t="s">
        <v>200</v>
      </c>
      <c r="K30" s="2">
        <v>3</v>
      </c>
      <c r="L30" s="2">
        <v>0.5</v>
      </c>
      <c r="M30" s="2">
        <v>1.5</v>
      </c>
      <c r="N30" s="2"/>
      <c r="O30" s="29"/>
    </row>
    <row r="31" spans="1:15" x14ac:dyDescent="0.25">
      <c r="A31" s="40" t="s">
        <v>184</v>
      </c>
      <c r="B31" s="40" t="s">
        <v>219</v>
      </c>
      <c r="C31" t="s">
        <v>221</v>
      </c>
      <c r="D31" t="s">
        <v>203</v>
      </c>
      <c r="E31" s="37" t="s">
        <v>55</v>
      </c>
      <c r="G31">
        <v>4</v>
      </c>
      <c r="H31">
        <v>0</v>
      </c>
      <c r="I31">
        <v>0</v>
      </c>
      <c r="J31" s="31" t="s">
        <v>200</v>
      </c>
      <c r="K31" s="2" t="s">
        <v>200</v>
      </c>
      <c r="L31" s="2" t="s">
        <v>200</v>
      </c>
      <c r="M31" s="2" t="s">
        <v>200</v>
      </c>
      <c r="N31" s="2"/>
      <c r="O31" s="29"/>
    </row>
    <row r="32" spans="1:15" x14ac:dyDescent="0.25">
      <c r="A32" s="40" t="s">
        <v>184</v>
      </c>
      <c r="B32" s="40" t="s">
        <v>219</v>
      </c>
      <c r="C32" s="40" t="s">
        <v>221</v>
      </c>
      <c r="D32" t="s">
        <v>201</v>
      </c>
      <c r="E32" s="37" t="s">
        <v>56</v>
      </c>
      <c r="G32">
        <v>9</v>
      </c>
      <c r="H32">
        <v>7</v>
      </c>
      <c r="I32">
        <v>0</v>
      </c>
      <c r="J32" s="31">
        <v>0</v>
      </c>
      <c r="K32" s="2">
        <v>6</v>
      </c>
      <c r="L32" s="2">
        <v>2</v>
      </c>
      <c r="M32" s="2">
        <v>1</v>
      </c>
      <c r="N32" s="2"/>
      <c r="O32" s="29"/>
    </row>
    <row r="33" spans="1:16" x14ac:dyDescent="0.25">
      <c r="A33" s="40" t="s">
        <v>184</v>
      </c>
      <c r="B33" s="40" t="s">
        <v>219</v>
      </c>
      <c r="C33" s="40" t="s">
        <v>221</v>
      </c>
      <c r="D33" t="s">
        <v>201</v>
      </c>
      <c r="E33" s="37" t="s">
        <v>57</v>
      </c>
      <c r="G33">
        <v>10</v>
      </c>
      <c r="H33">
        <v>2</v>
      </c>
      <c r="I33">
        <v>1</v>
      </c>
      <c r="J33" s="31">
        <v>0</v>
      </c>
      <c r="K33" s="2">
        <v>2</v>
      </c>
      <c r="L33" s="2">
        <v>0</v>
      </c>
      <c r="M33" s="2">
        <v>11</v>
      </c>
      <c r="N33" s="2"/>
      <c r="O33" s="29"/>
    </row>
    <row r="34" spans="1:16" x14ac:dyDescent="0.25">
      <c r="A34" s="40" t="s">
        <v>184</v>
      </c>
      <c r="B34" s="40" t="s">
        <v>219</v>
      </c>
      <c r="C34" t="s">
        <v>222</v>
      </c>
      <c r="D34" t="s">
        <v>199</v>
      </c>
      <c r="E34" s="9" t="s">
        <v>8</v>
      </c>
      <c r="G34">
        <v>5</v>
      </c>
      <c r="H34">
        <v>1</v>
      </c>
      <c r="I34">
        <v>2</v>
      </c>
      <c r="J34" s="31" t="s">
        <v>200</v>
      </c>
      <c r="K34" s="2">
        <v>2</v>
      </c>
      <c r="L34" s="2" t="s">
        <v>200</v>
      </c>
      <c r="M34" s="2">
        <v>3</v>
      </c>
      <c r="N34" s="2"/>
      <c r="O34" s="29"/>
    </row>
    <row r="35" spans="1:16" x14ac:dyDescent="0.25">
      <c r="A35" s="40" t="s">
        <v>184</v>
      </c>
      <c r="B35" s="40" t="s">
        <v>219</v>
      </c>
      <c r="C35" t="s">
        <v>222</v>
      </c>
      <c r="D35" t="s">
        <v>199</v>
      </c>
      <c r="E35" s="9" t="s">
        <v>55</v>
      </c>
      <c r="G35">
        <v>0</v>
      </c>
      <c r="H35">
        <v>5</v>
      </c>
      <c r="I35">
        <v>0</v>
      </c>
      <c r="J35" s="31" t="s">
        <v>200</v>
      </c>
      <c r="K35" s="2">
        <v>3</v>
      </c>
      <c r="L35" s="2">
        <v>3</v>
      </c>
      <c r="M35" s="2">
        <v>4</v>
      </c>
      <c r="N35" s="2"/>
      <c r="O35" s="29"/>
    </row>
    <row r="36" spans="1:16" x14ac:dyDescent="0.25">
      <c r="A36" s="40" t="s">
        <v>184</v>
      </c>
      <c r="B36" s="40" t="s">
        <v>219</v>
      </c>
      <c r="C36" s="40" t="s">
        <v>222</v>
      </c>
      <c r="D36" t="s">
        <v>203</v>
      </c>
      <c r="E36" s="9" t="s">
        <v>56</v>
      </c>
      <c r="G36">
        <v>0</v>
      </c>
      <c r="H36">
        <v>2</v>
      </c>
      <c r="I36">
        <v>5</v>
      </c>
      <c r="J36" s="31">
        <v>0.5</v>
      </c>
      <c r="K36" s="2">
        <v>0.5</v>
      </c>
      <c r="L36" s="2">
        <v>0.5</v>
      </c>
      <c r="M36" s="2">
        <v>1.5</v>
      </c>
      <c r="N36" s="2"/>
      <c r="O36" s="29"/>
    </row>
    <row r="37" spans="1:16" x14ac:dyDescent="0.25">
      <c r="A37" s="40" t="s">
        <v>184</v>
      </c>
      <c r="B37" s="40" t="s">
        <v>219</v>
      </c>
      <c r="C37" s="40" t="s">
        <v>222</v>
      </c>
      <c r="D37" t="s">
        <v>203</v>
      </c>
      <c r="E37" s="9" t="s">
        <v>57</v>
      </c>
      <c r="G37">
        <v>0</v>
      </c>
      <c r="H37">
        <v>1</v>
      </c>
      <c r="I37">
        <v>0</v>
      </c>
      <c r="J37" s="31">
        <v>0</v>
      </c>
      <c r="K37" s="2">
        <v>1</v>
      </c>
      <c r="L37" s="2" t="s">
        <v>200</v>
      </c>
      <c r="M37" s="2" t="s">
        <v>200</v>
      </c>
      <c r="N37" s="2"/>
      <c r="O37" s="29"/>
    </row>
    <row r="38" spans="1:16" x14ac:dyDescent="0.25">
      <c r="A38" s="40" t="s">
        <v>184</v>
      </c>
      <c r="B38" s="40" t="s">
        <v>219</v>
      </c>
      <c r="C38" t="s">
        <v>223</v>
      </c>
      <c r="D38" t="s">
        <v>199</v>
      </c>
      <c r="E38" s="37" t="s">
        <v>8</v>
      </c>
      <c r="G38">
        <v>0</v>
      </c>
      <c r="H38">
        <v>1</v>
      </c>
      <c r="I38">
        <v>0</v>
      </c>
      <c r="J38" s="31" t="s">
        <v>200</v>
      </c>
      <c r="K38" s="2">
        <v>2</v>
      </c>
      <c r="L38" s="2" t="s">
        <v>200</v>
      </c>
      <c r="M38" s="2">
        <v>2.5</v>
      </c>
      <c r="N38" s="2"/>
      <c r="O38" s="29"/>
    </row>
    <row r="39" spans="1:16" x14ac:dyDescent="0.25">
      <c r="A39" s="40" t="s">
        <v>184</v>
      </c>
      <c r="B39" s="40" t="s">
        <v>219</v>
      </c>
      <c r="C39" s="40" t="s">
        <v>223</v>
      </c>
      <c r="D39" t="s">
        <v>199</v>
      </c>
      <c r="E39" s="37" t="s">
        <v>55</v>
      </c>
      <c r="G39">
        <v>0</v>
      </c>
      <c r="H39">
        <v>0</v>
      </c>
      <c r="I39">
        <v>0</v>
      </c>
      <c r="J39" s="31">
        <v>2</v>
      </c>
      <c r="K39" s="2">
        <v>3</v>
      </c>
      <c r="L39" s="2">
        <v>0</v>
      </c>
      <c r="M39" s="2">
        <v>1</v>
      </c>
      <c r="N39" s="2"/>
      <c r="O39" s="29"/>
      <c r="P39" t="s">
        <v>224</v>
      </c>
    </row>
    <row r="40" spans="1:16" x14ac:dyDescent="0.25">
      <c r="A40" s="40" t="s">
        <v>184</v>
      </c>
      <c r="B40" s="40" t="s">
        <v>219</v>
      </c>
      <c r="C40" s="40" t="s">
        <v>223</v>
      </c>
      <c r="D40" t="s">
        <v>201</v>
      </c>
      <c r="E40" s="37" t="s">
        <v>56</v>
      </c>
      <c r="G40">
        <v>0</v>
      </c>
      <c r="H40">
        <v>1</v>
      </c>
      <c r="I40">
        <v>1</v>
      </c>
      <c r="J40" s="31">
        <v>0</v>
      </c>
      <c r="K40" s="2">
        <v>1</v>
      </c>
      <c r="L40" s="2">
        <v>1</v>
      </c>
      <c r="M40" s="2">
        <v>0</v>
      </c>
      <c r="N40" s="2"/>
      <c r="O40" s="29"/>
    </row>
    <row r="41" spans="1:16" x14ac:dyDescent="0.25">
      <c r="A41" s="40" t="s">
        <v>184</v>
      </c>
      <c r="B41" s="40" t="s">
        <v>219</v>
      </c>
      <c r="C41" s="40" t="s">
        <v>223</v>
      </c>
      <c r="D41" t="s">
        <v>201</v>
      </c>
      <c r="E41" s="37" t="s">
        <v>57</v>
      </c>
      <c r="G41">
        <v>2</v>
      </c>
      <c r="H41">
        <v>0</v>
      </c>
      <c r="I41">
        <v>0</v>
      </c>
      <c r="J41" s="31">
        <v>0</v>
      </c>
      <c r="K41" s="2">
        <v>2</v>
      </c>
      <c r="L41" s="2">
        <v>0</v>
      </c>
      <c r="M41" s="2">
        <v>3</v>
      </c>
      <c r="N41" s="2"/>
      <c r="O41" s="29"/>
    </row>
    <row r="42" spans="1:16" x14ac:dyDescent="0.25">
      <c r="A42" s="40" t="s">
        <v>184</v>
      </c>
      <c r="B42" s="40" t="s">
        <v>219</v>
      </c>
      <c r="C42" t="s">
        <v>225</v>
      </c>
      <c r="D42" t="s">
        <v>201</v>
      </c>
      <c r="E42" s="9" t="s">
        <v>8</v>
      </c>
      <c r="G42">
        <v>5</v>
      </c>
      <c r="H42">
        <v>0</v>
      </c>
      <c r="I42">
        <v>0</v>
      </c>
      <c r="J42" s="31">
        <v>0</v>
      </c>
      <c r="K42" s="2">
        <v>2</v>
      </c>
      <c r="L42" s="2">
        <v>0</v>
      </c>
      <c r="M42" s="2">
        <v>3</v>
      </c>
      <c r="N42" s="2"/>
      <c r="O42" s="29"/>
    </row>
    <row r="43" spans="1:16" x14ac:dyDescent="0.25">
      <c r="A43" s="40" t="s">
        <v>184</v>
      </c>
      <c r="B43" s="40" t="s">
        <v>219</v>
      </c>
      <c r="C43" t="s">
        <v>225</v>
      </c>
      <c r="D43" t="s">
        <v>201</v>
      </c>
      <c r="E43" s="9" t="s">
        <v>55</v>
      </c>
      <c r="G43">
        <v>3</v>
      </c>
      <c r="H43">
        <v>1</v>
      </c>
      <c r="I43">
        <v>0</v>
      </c>
      <c r="J43" s="31">
        <v>0</v>
      </c>
      <c r="K43" s="2">
        <v>6</v>
      </c>
      <c r="L43" s="2">
        <v>0</v>
      </c>
      <c r="M43" s="2">
        <v>2</v>
      </c>
      <c r="N43" s="2"/>
      <c r="O43" s="29"/>
    </row>
    <row r="44" spans="1:16" x14ac:dyDescent="0.25">
      <c r="A44" s="40" t="s">
        <v>184</v>
      </c>
      <c r="B44" s="40" t="s">
        <v>219</v>
      </c>
      <c r="C44" s="40" t="s">
        <v>225</v>
      </c>
      <c r="D44" t="s">
        <v>203</v>
      </c>
      <c r="E44" s="9" t="s">
        <v>56</v>
      </c>
      <c r="G44">
        <v>8</v>
      </c>
      <c r="H44">
        <v>1</v>
      </c>
      <c r="I44">
        <v>1</v>
      </c>
      <c r="J44" s="31" t="s">
        <v>226</v>
      </c>
      <c r="K44" s="2" t="s">
        <v>200</v>
      </c>
      <c r="L44" s="2">
        <v>0.5</v>
      </c>
      <c r="M44" s="2">
        <v>0.5</v>
      </c>
      <c r="N44" s="2"/>
      <c r="O44" s="29"/>
    </row>
    <row r="45" spans="1:16" x14ac:dyDescent="0.25">
      <c r="A45" s="40" t="s">
        <v>184</v>
      </c>
      <c r="B45" s="40" t="s">
        <v>219</v>
      </c>
      <c r="C45" s="40" t="s">
        <v>225</v>
      </c>
      <c r="D45" t="s">
        <v>203</v>
      </c>
      <c r="E45" s="9" t="s">
        <v>57</v>
      </c>
      <c r="G45">
        <v>7</v>
      </c>
      <c r="H45">
        <v>0</v>
      </c>
      <c r="I45">
        <v>0</v>
      </c>
      <c r="J45" s="31" t="s">
        <v>200</v>
      </c>
      <c r="K45" s="2" t="s">
        <v>200</v>
      </c>
      <c r="L45" s="2">
        <v>1</v>
      </c>
      <c r="M45" s="2" t="s">
        <v>200</v>
      </c>
      <c r="N45" s="2"/>
      <c r="O45" s="29"/>
    </row>
    <row r="46" spans="1:16" x14ac:dyDescent="0.25">
      <c r="A46" t="s">
        <v>184</v>
      </c>
      <c r="B46" t="s">
        <v>227</v>
      </c>
      <c r="C46" t="s">
        <v>228</v>
      </c>
      <c r="D46" t="s">
        <v>201</v>
      </c>
      <c r="E46" s="37" t="s">
        <v>8</v>
      </c>
      <c r="G46">
        <v>9</v>
      </c>
      <c r="H46">
        <v>2</v>
      </c>
      <c r="I46">
        <v>0</v>
      </c>
      <c r="J46" s="31">
        <v>0</v>
      </c>
      <c r="K46" s="2">
        <v>1</v>
      </c>
      <c r="L46" s="2">
        <v>0</v>
      </c>
      <c r="M46" s="2">
        <v>1</v>
      </c>
      <c r="N46" s="2"/>
      <c r="O46" s="29"/>
    </row>
    <row r="47" spans="1:16" x14ac:dyDescent="0.25">
      <c r="A47" s="40" t="s">
        <v>184</v>
      </c>
      <c r="B47" s="40" t="s">
        <v>227</v>
      </c>
      <c r="C47" s="40" t="s">
        <v>228</v>
      </c>
      <c r="D47" t="s">
        <v>201</v>
      </c>
      <c r="E47" s="37" t="s">
        <v>55</v>
      </c>
      <c r="G47">
        <v>10</v>
      </c>
      <c r="H47">
        <v>6</v>
      </c>
      <c r="I47">
        <v>7</v>
      </c>
      <c r="J47">
        <v>0</v>
      </c>
      <c r="K47">
        <v>3</v>
      </c>
      <c r="L47">
        <v>0</v>
      </c>
      <c r="M47">
        <v>7</v>
      </c>
      <c r="N47" s="2"/>
      <c r="O47" s="29"/>
    </row>
    <row r="48" spans="1:16" x14ac:dyDescent="0.25">
      <c r="A48" s="40" t="s">
        <v>184</v>
      </c>
      <c r="B48" s="40" t="s">
        <v>227</v>
      </c>
      <c r="C48" s="40" t="s">
        <v>228</v>
      </c>
      <c r="D48" t="s">
        <v>203</v>
      </c>
      <c r="E48" s="37" t="s">
        <v>56</v>
      </c>
      <c r="G48">
        <v>28</v>
      </c>
      <c r="H48">
        <v>4</v>
      </c>
      <c r="I48">
        <v>2</v>
      </c>
      <c r="J48" s="31">
        <v>4</v>
      </c>
      <c r="K48" s="2">
        <v>2</v>
      </c>
      <c r="L48" s="2">
        <v>2</v>
      </c>
      <c r="M48" s="2">
        <v>1.5</v>
      </c>
      <c r="N48" s="2"/>
      <c r="O48" s="29"/>
    </row>
    <row r="49" spans="1:15" x14ac:dyDescent="0.25">
      <c r="A49" s="40" t="s">
        <v>184</v>
      </c>
      <c r="B49" s="40" t="s">
        <v>227</v>
      </c>
      <c r="C49" s="40" t="s">
        <v>228</v>
      </c>
      <c r="D49" t="s">
        <v>203</v>
      </c>
      <c r="E49" s="37" t="s">
        <v>57</v>
      </c>
      <c r="G49">
        <v>12</v>
      </c>
      <c r="H49">
        <v>3</v>
      </c>
      <c r="I49">
        <v>1</v>
      </c>
      <c r="J49" t="s">
        <v>200</v>
      </c>
      <c r="K49">
        <v>0.5</v>
      </c>
      <c r="L49">
        <v>0.5</v>
      </c>
      <c r="M49">
        <v>1</v>
      </c>
      <c r="N49" s="2"/>
      <c r="O49" s="29"/>
    </row>
    <row r="50" spans="1:15" x14ac:dyDescent="0.25">
      <c r="A50" s="40" t="s">
        <v>184</v>
      </c>
      <c r="B50" s="40" t="s">
        <v>227</v>
      </c>
      <c r="C50" t="s">
        <v>231</v>
      </c>
      <c r="D50" t="s">
        <v>201</v>
      </c>
      <c r="E50" s="9" t="s">
        <v>8</v>
      </c>
      <c r="G50">
        <v>2</v>
      </c>
      <c r="H50">
        <v>1</v>
      </c>
      <c r="I50">
        <v>0</v>
      </c>
      <c r="J50" s="31">
        <v>0</v>
      </c>
      <c r="K50" s="2">
        <v>1</v>
      </c>
      <c r="L50" s="2">
        <v>0</v>
      </c>
      <c r="M50" s="2">
        <v>2</v>
      </c>
      <c r="N50" s="2"/>
      <c r="O50" s="29"/>
    </row>
    <row r="51" spans="1:15" x14ac:dyDescent="0.25">
      <c r="A51" s="40" t="s">
        <v>184</v>
      </c>
      <c r="B51" s="40" t="s">
        <v>227</v>
      </c>
      <c r="C51" s="40" t="s">
        <v>231</v>
      </c>
      <c r="D51" t="s">
        <v>201</v>
      </c>
      <c r="E51" s="9" t="s">
        <v>55</v>
      </c>
      <c r="G51">
        <v>1</v>
      </c>
      <c r="H51">
        <v>2</v>
      </c>
      <c r="I51">
        <v>0</v>
      </c>
      <c r="J51" s="31">
        <v>0</v>
      </c>
      <c r="K51" s="2">
        <v>2</v>
      </c>
      <c r="L51" s="2">
        <v>0</v>
      </c>
      <c r="M51" s="2">
        <v>6</v>
      </c>
      <c r="N51" s="2"/>
      <c r="O51" s="29"/>
    </row>
    <row r="52" spans="1:15" x14ac:dyDescent="0.25">
      <c r="A52" s="40" t="s">
        <v>184</v>
      </c>
      <c r="B52" s="40" t="s">
        <v>227</v>
      </c>
      <c r="C52" s="40" t="s">
        <v>231</v>
      </c>
      <c r="D52" t="s">
        <v>199</v>
      </c>
      <c r="E52" s="9" t="s">
        <v>56</v>
      </c>
      <c r="G52">
        <v>2</v>
      </c>
      <c r="H52">
        <v>0</v>
      </c>
      <c r="I52">
        <v>0</v>
      </c>
      <c r="J52" s="31" t="s">
        <v>200</v>
      </c>
      <c r="K52" s="2">
        <v>3</v>
      </c>
      <c r="L52" s="2" t="s">
        <v>200</v>
      </c>
      <c r="M52" s="2">
        <v>1</v>
      </c>
      <c r="N52" s="2"/>
      <c r="O52" s="29"/>
    </row>
    <row r="53" spans="1:15" x14ac:dyDescent="0.25">
      <c r="A53" s="40" t="s">
        <v>184</v>
      </c>
      <c r="B53" s="40" t="s">
        <v>227</v>
      </c>
      <c r="C53" s="40" t="s">
        <v>231</v>
      </c>
      <c r="D53" t="s">
        <v>199</v>
      </c>
      <c r="E53" s="9" t="s">
        <v>57</v>
      </c>
      <c r="G53">
        <v>0</v>
      </c>
      <c r="H53">
        <v>0</v>
      </c>
      <c r="I53">
        <v>0</v>
      </c>
      <c r="J53" s="31">
        <v>1</v>
      </c>
      <c r="K53" s="2">
        <v>4</v>
      </c>
      <c r="L53" s="2">
        <v>2</v>
      </c>
      <c r="M53" s="2">
        <v>4</v>
      </c>
      <c r="N53" s="2"/>
      <c r="O53" s="29"/>
    </row>
    <row r="54" spans="1:15" x14ac:dyDescent="0.25">
      <c r="A54" t="s">
        <v>184</v>
      </c>
      <c r="B54" t="s">
        <v>227</v>
      </c>
      <c r="C54" t="s">
        <v>233</v>
      </c>
      <c r="D54" t="s">
        <v>199</v>
      </c>
      <c r="E54" s="37" t="s">
        <v>8</v>
      </c>
      <c r="G54">
        <v>2</v>
      </c>
      <c r="H54">
        <v>1</v>
      </c>
      <c r="I54">
        <v>0</v>
      </c>
      <c r="J54" s="31">
        <v>1</v>
      </c>
      <c r="K54" s="2">
        <v>1</v>
      </c>
      <c r="L54" s="2" t="s">
        <v>200</v>
      </c>
      <c r="M54" s="2">
        <v>1</v>
      </c>
      <c r="N54" s="2"/>
      <c r="O54" s="29"/>
    </row>
    <row r="55" spans="1:15" x14ac:dyDescent="0.25">
      <c r="A55" s="40" t="s">
        <v>184</v>
      </c>
      <c r="B55" s="40" t="s">
        <v>227</v>
      </c>
      <c r="C55" s="40" t="s">
        <v>233</v>
      </c>
      <c r="D55" t="s">
        <v>199</v>
      </c>
      <c r="E55" s="37" t="s">
        <v>55</v>
      </c>
      <c r="F55">
        <v>20</v>
      </c>
      <c r="G55">
        <v>1</v>
      </c>
      <c r="H55">
        <v>0</v>
      </c>
      <c r="I55">
        <v>0</v>
      </c>
      <c r="J55" s="31">
        <v>0</v>
      </c>
      <c r="K55" s="2" t="s">
        <v>200</v>
      </c>
      <c r="L55" s="2" t="s">
        <v>200</v>
      </c>
      <c r="M55" s="2">
        <v>1</v>
      </c>
      <c r="N55" s="2"/>
      <c r="O55" s="29"/>
    </row>
    <row r="56" spans="1:15" x14ac:dyDescent="0.25">
      <c r="A56" s="40" t="s">
        <v>184</v>
      </c>
      <c r="B56" s="40" t="s">
        <v>227</v>
      </c>
      <c r="C56" s="40" t="s">
        <v>233</v>
      </c>
      <c r="D56" t="s">
        <v>203</v>
      </c>
      <c r="E56" s="37" t="s">
        <v>56</v>
      </c>
      <c r="G56">
        <v>2</v>
      </c>
      <c r="H56">
        <v>1</v>
      </c>
      <c r="I56">
        <v>1</v>
      </c>
      <c r="J56" s="31" t="s">
        <v>200</v>
      </c>
      <c r="K56" s="2" t="s">
        <v>200</v>
      </c>
      <c r="L56" s="2">
        <v>0.5</v>
      </c>
      <c r="M56" s="2" t="s">
        <v>200</v>
      </c>
      <c r="N56" s="2"/>
      <c r="O56" s="29"/>
    </row>
    <row r="57" spans="1:15" x14ac:dyDescent="0.25">
      <c r="A57" s="40" t="s">
        <v>184</v>
      </c>
      <c r="B57" s="40" t="s">
        <v>227</v>
      </c>
      <c r="C57" s="40" t="s">
        <v>233</v>
      </c>
      <c r="D57" t="s">
        <v>203</v>
      </c>
      <c r="E57" s="37" t="s">
        <v>57</v>
      </c>
      <c r="G57">
        <v>3</v>
      </c>
      <c r="H57">
        <v>0</v>
      </c>
      <c r="I57">
        <v>0</v>
      </c>
      <c r="J57" s="31" t="s">
        <v>200</v>
      </c>
      <c r="K57" s="2" t="s">
        <v>200</v>
      </c>
      <c r="L57" s="2">
        <v>0.5</v>
      </c>
      <c r="M57" s="2">
        <v>0.5</v>
      </c>
      <c r="N57" s="2"/>
      <c r="O57" s="29"/>
    </row>
    <row r="58" spans="1:15" x14ac:dyDescent="0.25">
      <c r="A58" s="40" t="s">
        <v>184</v>
      </c>
      <c r="B58" s="40" t="s">
        <v>227</v>
      </c>
      <c r="C58" s="40" t="s">
        <v>234</v>
      </c>
      <c r="D58" s="40" t="s">
        <v>203</v>
      </c>
      <c r="E58" s="9" t="s">
        <v>8</v>
      </c>
      <c r="F58">
        <v>27</v>
      </c>
      <c r="G58">
        <v>4</v>
      </c>
      <c r="H58">
        <v>5</v>
      </c>
      <c r="I58">
        <v>0</v>
      </c>
      <c r="J58" s="31">
        <v>0</v>
      </c>
      <c r="K58" s="2">
        <v>2.5</v>
      </c>
      <c r="L58" s="2">
        <v>0</v>
      </c>
      <c r="M58" s="2">
        <v>0.5</v>
      </c>
      <c r="N58" s="2"/>
      <c r="O58" s="29"/>
    </row>
    <row r="59" spans="1:15" x14ac:dyDescent="0.25">
      <c r="A59" s="40" t="s">
        <v>184</v>
      </c>
      <c r="B59" s="40" t="s">
        <v>227</v>
      </c>
      <c r="C59" s="40" t="s">
        <v>234</v>
      </c>
      <c r="D59" s="40" t="s">
        <v>203</v>
      </c>
      <c r="E59" s="9" t="s">
        <v>55</v>
      </c>
      <c r="G59">
        <v>13</v>
      </c>
      <c r="H59">
        <v>2</v>
      </c>
      <c r="I59">
        <v>0</v>
      </c>
      <c r="J59" s="31">
        <v>3</v>
      </c>
      <c r="K59" s="2" t="s">
        <v>200</v>
      </c>
      <c r="L59" s="2" t="s">
        <v>200</v>
      </c>
      <c r="M59" s="2"/>
      <c r="N59" s="2"/>
      <c r="O59" s="29"/>
    </row>
    <row r="60" spans="1:15" x14ac:dyDescent="0.25">
      <c r="A60" s="40" t="s">
        <v>184</v>
      </c>
      <c r="B60" s="40" t="s">
        <v>227</v>
      </c>
      <c r="C60" s="40" t="s">
        <v>234</v>
      </c>
      <c r="D60" t="s">
        <v>201</v>
      </c>
      <c r="E60" s="9" t="s">
        <v>56</v>
      </c>
      <c r="G60">
        <v>1</v>
      </c>
      <c r="H60">
        <v>4</v>
      </c>
      <c r="I60">
        <v>0</v>
      </c>
      <c r="J60" s="31">
        <v>0</v>
      </c>
      <c r="K60" s="2">
        <v>4</v>
      </c>
      <c r="L60" s="2">
        <v>0</v>
      </c>
      <c r="M60" s="2">
        <v>2</v>
      </c>
      <c r="N60" s="2"/>
      <c r="O60" s="29"/>
    </row>
    <row r="61" spans="1:15" x14ac:dyDescent="0.25">
      <c r="A61" s="40" t="s">
        <v>184</v>
      </c>
      <c r="B61" s="40" t="s">
        <v>227</v>
      </c>
      <c r="C61" s="40" t="s">
        <v>234</v>
      </c>
      <c r="D61" t="s">
        <v>201</v>
      </c>
      <c r="E61" s="9" t="s">
        <v>57</v>
      </c>
      <c r="G61">
        <v>1</v>
      </c>
      <c r="H61">
        <v>1</v>
      </c>
      <c r="I61">
        <v>0</v>
      </c>
      <c r="J61" s="31">
        <v>0</v>
      </c>
      <c r="K61" s="2">
        <v>1</v>
      </c>
      <c r="L61" s="2">
        <v>0</v>
      </c>
      <c r="M61" s="2">
        <v>1</v>
      </c>
      <c r="N61" s="2"/>
      <c r="O61" s="29"/>
    </row>
    <row r="62" spans="1:15" x14ac:dyDescent="0.25">
      <c r="A62" t="s">
        <v>184</v>
      </c>
      <c r="B62" t="s">
        <v>227</v>
      </c>
      <c r="C62" t="s">
        <v>235</v>
      </c>
      <c r="D62" t="s">
        <v>201</v>
      </c>
      <c r="E62" s="37" t="s">
        <v>8</v>
      </c>
      <c r="G62">
        <v>1</v>
      </c>
      <c r="H62">
        <v>1</v>
      </c>
      <c r="I62">
        <v>2</v>
      </c>
      <c r="J62" s="31">
        <v>0</v>
      </c>
      <c r="K62" s="2">
        <v>8</v>
      </c>
      <c r="L62" s="2">
        <v>0</v>
      </c>
      <c r="M62" s="2">
        <v>2</v>
      </c>
      <c r="N62" s="2"/>
      <c r="O62" s="29"/>
    </row>
    <row r="63" spans="1:15" x14ac:dyDescent="0.25">
      <c r="A63" s="40" t="s">
        <v>184</v>
      </c>
      <c r="B63" s="40" t="s">
        <v>227</v>
      </c>
      <c r="C63" s="40" t="s">
        <v>235</v>
      </c>
      <c r="D63" t="s">
        <v>201</v>
      </c>
      <c r="E63" s="37" t="s">
        <v>55</v>
      </c>
      <c r="G63">
        <v>2</v>
      </c>
      <c r="H63">
        <v>2</v>
      </c>
      <c r="I63">
        <v>0</v>
      </c>
      <c r="J63" s="31">
        <v>0</v>
      </c>
      <c r="K63" s="2">
        <v>5</v>
      </c>
      <c r="L63" s="2">
        <v>0</v>
      </c>
      <c r="M63" s="2">
        <v>4</v>
      </c>
      <c r="N63" s="2"/>
      <c r="O63" s="29"/>
    </row>
    <row r="64" spans="1:15" x14ac:dyDescent="0.25">
      <c r="A64" s="40" t="s">
        <v>184</v>
      </c>
      <c r="B64" s="40" t="s">
        <v>227</v>
      </c>
      <c r="C64" s="40" t="s">
        <v>235</v>
      </c>
      <c r="D64" t="s">
        <v>199</v>
      </c>
      <c r="E64" s="37" t="s">
        <v>56</v>
      </c>
      <c r="G64">
        <v>7</v>
      </c>
      <c r="H64">
        <v>15</v>
      </c>
      <c r="I64">
        <v>1</v>
      </c>
      <c r="J64" s="31">
        <v>1</v>
      </c>
      <c r="K64" s="2">
        <v>4</v>
      </c>
      <c r="L64" s="2" t="s">
        <v>200</v>
      </c>
      <c r="M64" s="2">
        <v>5</v>
      </c>
      <c r="N64" s="2"/>
      <c r="O64" s="29"/>
    </row>
    <row r="65" spans="1:16" x14ac:dyDescent="0.25">
      <c r="A65" s="40" t="s">
        <v>184</v>
      </c>
      <c r="B65" s="40" t="s">
        <v>227</v>
      </c>
      <c r="C65" s="40" t="s">
        <v>235</v>
      </c>
      <c r="D65" t="s">
        <v>199</v>
      </c>
      <c r="E65" s="37" t="s">
        <v>57</v>
      </c>
      <c r="G65">
        <v>4</v>
      </c>
      <c r="H65">
        <v>2</v>
      </c>
      <c r="I65">
        <v>2</v>
      </c>
      <c r="J65" s="31">
        <v>1</v>
      </c>
      <c r="K65" s="2">
        <v>3</v>
      </c>
      <c r="L65" s="2">
        <v>1</v>
      </c>
      <c r="M65" s="2">
        <v>1</v>
      </c>
      <c r="N65" s="2"/>
      <c r="O65" s="29"/>
    </row>
    <row r="66" spans="1:16" x14ac:dyDescent="0.25">
      <c r="A66" s="40" t="s">
        <v>184</v>
      </c>
      <c r="B66" t="s">
        <v>239</v>
      </c>
      <c r="C66" t="s">
        <v>238</v>
      </c>
      <c r="D66" t="s">
        <v>203</v>
      </c>
      <c r="E66" s="9" t="s">
        <v>8</v>
      </c>
      <c r="G66">
        <v>11</v>
      </c>
      <c r="H66">
        <v>1</v>
      </c>
      <c r="I66">
        <v>0</v>
      </c>
      <c r="J66" s="31">
        <v>0.5</v>
      </c>
      <c r="K66" s="2">
        <v>0.5</v>
      </c>
      <c r="L66" s="2">
        <v>1</v>
      </c>
      <c r="M66" s="2">
        <v>1</v>
      </c>
      <c r="N66" s="2"/>
      <c r="O66" s="29"/>
    </row>
    <row r="67" spans="1:16" x14ac:dyDescent="0.25">
      <c r="A67" s="40" t="s">
        <v>184</v>
      </c>
      <c r="B67" s="40" t="s">
        <v>239</v>
      </c>
      <c r="C67" s="40" t="s">
        <v>238</v>
      </c>
      <c r="D67" t="s">
        <v>203</v>
      </c>
      <c r="E67" s="9" t="s">
        <v>55</v>
      </c>
      <c r="G67">
        <v>11</v>
      </c>
      <c r="H67">
        <v>9</v>
      </c>
      <c r="I67">
        <v>10</v>
      </c>
      <c r="J67" s="31">
        <v>5</v>
      </c>
      <c r="K67" s="2">
        <v>3</v>
      </c>
      <c r="L67" s="2" t="s">
        <v>200</v>
      </c>
      <c r="M67" s="2" t="s">
        <v>200</v>
      </c>
      <c r="N67" s="2"/>
      <c r="O67" s="29"/>
    </row>
    <row r="68" spans="1:16" x14ac:dyDescent="0.25">
      <c r="A68" s="40" t="s">
        <v>184</v>
      </c>
      <c r="B68" s="40" t="s">
        <v>239</v>
      </c>
      <c r="C68" s="40" t="s">
        <v>238</v>
      </c>
      <c r="D68" t="s">
        <v>199</v>
      </c>
      <c r="E68" s="9" t="s">
        <v>56</v>
      </c>
      <c r="F68">
        <v>32</v>
      </c>
      <c r="G68">
        <v>0</v>
      </c>
      <c r="H68">
        <v>0</v>
      </c>
      <c r="I68">
        <v>0</v>
      </c>
      <c r="J68" s="31">
        <v>1</v>
      </c>
      <c r="K68" s="2">
        <v>3</v>
      </c>
      <c r="L68" s="2" t="s">
        <v>200</v>
      </c>
      <c r="M68" s="2">
        <v>2</v>
      </c>
      <c r="N68" s="2"/>
      <c r="O68" s="29"/>
      <c r="P68" t="s">
        <v>241</v>
      </c>
    </row>
    <row r="69" spans="1:16" x14ac:dyDescent="0.25">
      <c r="A69" s="40" t="s">
        <v>184</v>
      </c>
      <c r="B69" s="40" t="s">
        <v>239</v>
      </c>
      <c r="C69" s="40" t="s">
        <v>238</v>
      </c>
      <c r="D69" t="s">
        <v>199</v>
      </c>
      <c r="E69" s="9" t="s">
        <v>57</v>
      </c>
      <c r="F69">
        <v>32</v>
      </c>
      <c r="G69">
        <v>0</v>
      </c>
      <c r="H69">
        <v>2</v>
      </c>
      <c r="I69">
        <v>0</v>
      </c>
      <c r="J69" s="31">
        <v>1</v>
      </c>
      <c r="K69" s="2">
        <v>2</v>
      </c>
      <c r="L69" s="2" t="s">
        <v>200</v>
      </c>
      <c r="M69" s="2">
        <v>2</v>
      </c>
      <c r="N69" s="2"/>
      <c r="O69" s="29"/>
    </row>
    <row r="70" spans="1:16" x14ac:dyDescent="0.25">
      <c r="A70" s="40" t="s">
        <v>184</v>
      </c>
      <c r="B70" s="40" t="s">
        <v>239</v>
      </c>
      <c r="C70" t="s">
        <v>243</v>
      </c>
      <c r="D70" t="s">
        <v>203</v>
      </c>
      <c r="E70" s="37" t="s">
        <v>8</v>
      </c>
      <c r="G70">
        <v>17</v>
      </c>
      <c r="H70">
        <v>8</v>
      </c>
      <c r="I70">
        <v>0</v>
      </c>
      <c r="J70" s="31" t="s">
        <v>200</v>
      </c>
      <c r="K70" s="2">
        <v>1</v>
      </c>
      <c r="L70" s="2">
        <v>0</v>
      </c>
      <c r="M70" s="2">
        <v>2</v>
      </c>
      <c r="N70" s="2"/>
      <c r="O70" s="29"/>
    </row>
    <row r="71" spans="1:16" x14ac:dyDescent="0.25">
      <c r="A71" s="40" t="s">
        <v>184</v>
      </c>
      <c r="B71" s="40" t="s">
        <v>239</v>
      </c>
      <c r="C71" s="40" t="s">
        <v>243</v>
      </c>
      <c r="D71" t="s">
        <v>203</v>
      </c>
      <c r="E71" s="37" t="s">
        <v>55</v>
      </c>
      <c r="G71">
        <v>21</v>
      </c>
      <c r="H71">
        <v>8</v>
      </c>
      <c r="I71">
        <v>3</v>
      </c>
      <c r="J71" s="31" t="s">
        <v>200</v>
      </c>
      <c r="K71" s="2">
        <v>0.5</v>
      </c>
      <c r="L71" s="2">
        <v>3.5</v>
      </c>
      <c r="M71" s="2">
        <v>1</v>
      </c>
      <c r="N71" s="2"/>
      <c r="O71" s="29"/>
    </row>
    <row r="72" spans="1:16" x14ac:dyDescent="0.25">
      <c r="A72" s="40" t="s">
        <v>184</v>
      </c>
      <c r="B72" s="40" t="s">
        <v>239</v>
      </c>
      <c r="C72" s="40" t="s">
        <v>243</v>
      </c>
      <c r="D72" t="s">
        <v>201</v>
      </c>
      <c r="E72" s="37" t="s">
        <v>56</v>
      </c>
      <c r="G72">
        <v>0</v>
      </c>
      <c r="H72">
        <v>9</v>
      </c>
      <c r="I72">
        <v>2</v>
      </c>
      <c r="J72" s="31">
        <v>0</v>
      </c>
      <c r="K72" s="2">
        <v>2</v>
      </c>
      <c r="L72" s="2">
        <v>0</v>
      </c>
      <c r="M72" s="2">
        <v>8</v>
      </c>
      <c r="N72" s="2"/>
      <c r="O72" s="29"/>
    </row>
    <row r="73" spans="1:16" x14ac:dyDescent="0.25">
      <c r="A73" s="40" t="s">
        <v>184</v>
      </c>
      <c r="B73" s="40" t="s">
        <v>239</v>
      </c>
      <c r="C73" s="40" t="s">
        <v>243</v>
      </c>
      <c r="D73" t="s">
        <v>201</v>
      </c>
      <c r="E73" s="37" t="s">
        <v>57</v>
      </c>
      <c r="G73">
        <v>4</v>
      </c>
      <c r="H73">
        <v>0</v>
      </c>
      <c r="I73">
        <v>0</v>
      </c>
      <c r="J73" s="31">
        <v>0</v>
      </c>
      <c r="K73" s="2">
        <v>2</v>
      </c>
      <c r="L73" s="2">
        <v>0</v>
      </c>
      <c r="M73" s="2">
        <v>2</v>
      </c>
      <c r="N73" s="2"/>
      <c r="O73" s="29"/>
    </row>
    <row r="74" spans="1:16" x14ac:dyDescent="0.25">
      <c r="A74" t="s">
        <v>184</v>
      </c>
      <c r="B74" t="s">
        <v>239</v>
      </c>
      <c r="C74" t="s">
        <v>244</v>
      </c>
      <c r="D74" t="s">
        <v>199</v>
      </c>
      <c r="E74" s="9" t="s">
        <v>8</v>
      </c>
      <c r="G74">
        <v>12</v>
      </c>
      <c r="H74">
        <v>5</v>
      </c>
      <c r="I74">
        <v>0</v>
      </c>
      <c r="J74" s="31">
        <v>2</v>
      </c>
      <c r="K74" s="2">
        <v>3</v>
      </c>
      <c r="L74" s="2" t="s">
        <v>200</v>
      </c>
      <c r="M74" s="2">
        <v>1</v>
      </c>
      <c r="N74" s="2"/>
      <c r="O74" s="29"/>
    </row>
    <row r="75" spans="1:16" x14ac:dyDescent="0.25">
      <c r="A75" s="40" t="s">
        <v>184</v>
      </c>
      <c r="B75" s="40" t="s">
        <v>239</v>
      </c>
      <c r="C75" s="40" t="s">
        <v>244</v>
      </c>
      <c r="D75" s="40" t="s">
        <v>199</v>
      </c>
      <c r="E75" s="9" t="s">
        <v>55</v>
      </c>
      <c r="G75">
        <v>0</v>
      </c>
      <c r="H75">
        <v>5</v>
      </c>
      <c r="I75">
        <v>0</v>
      </c>
      <c r="J75" s="31" t="s">
        <v>200</v>
      </c>
      <c r="K75" s="2">
        <v>2</v>
      </c>
      <c r="L75" s="2">
        <v>1</v>
      </c>
      <c r="M75" s="2">
        <v>2</v>
      </c>
      <c r="N75" s="2"/>
      <c r="O75" s="29"/>
    </row>
    <row r="76" spans="1:16" x14ac:dyDescent="0.25">
      <c r="A76" s="40" t="s">
        <v>184</v>
      </c>
      <c r="B76" s="40" t="s">
        <v>239</v>
      </c>
      <c r="C76" s="40" t="s">
        <v>244</v>
      </c>
      <c r="D76" t="s">
        <v>201</v>
      </c>
      <c r="E76" s="9" t="s">
        <v>56</v>
      </c>
      <c r="G76">
        <v>1</v>
      </c>
      <c r="H76">
        <v>2</v>
      </c>
      <c r="I76">
        <v>0</v>
      </c>
      <c r="J76" s="31">
        <v>0</v>
      </c>
      <c r="K76" s="2">
        <v>2</v>
      </c>
      <c r="L76" s="2">
        <v>5</v>
      </c>
      <c r="M76" s="2">
        <v>3</v>
      </c>
      <c r="N76" s="2"/>
      <c r="O76" s="29"/>
    </row>
    <row r="77" spans="1:16" x14ac:dyDescent="0.25">
      <c r="A77" s="40" t="s">
        <v>184</v>
      </c>
      <c r="B77" s="40" t="s">
        <v>239</v>
      </c>
      <c r="C77" s="40" t="s">
        <v>244</v>
      </c>
      <c r="D77" t="s">
        <v>201</v>
      </c>
      <c r="E77" s="9" t="s">
        <v>57</v>
      </c>
      <c r="G77">
        <v>0</v>
      </c>
      <c r="H77">
        <v>0</v>
      </c>
      <c r="I77">
        <v>0</v>
      </c>
      <c r="J77" s="31">
        <v>0</v>
      </c>
      <c r="K77" s="2">
        <v>2</v>
      </c>
      <c r="L77" s="2">
        <v>0</v>
      </c>
      <c r="M77" s="2">
        <v>1</v>
      </c>
      <c r="N77" s="2"/>
      <c r="O77" s="29"/>
    </row>
    <row r="78" spans="1:16" x14ac:dyDescent="0.25">
      <c r="A78" t="s">
        <v>184</v>
      </c>
      <c r="B78" t="s">
        <v>239</v>
      </c>
      <c r="C78" t="s">
        <v>247</v>
      </c>
      <c r="D78" t="s">
        <v>203</v>
      </c>
      <c r="E78" s="37" t="s">
        <v>8</v>
      </c>
      <c r="F78">
        <v>21</v>
      </c>
      <c r="G78">
        <v>3</v>
      </c>
      <c r="H78">
        <v>2</v>
      </c>
      <c r="I78">
        <v>0</v>
      </c>
      <c r="J78" s="31">
        <v>1</v>
      </c>
      <c r="K78" s="2">
        <v>1</v>
      </c>
      <c r="L78" s="2" t="s">
        <v>200</v>
      </c>
      <c r="M78" s="2">
        <v>1</v>
      </c>
      <c r="N78" s="2"/>
      <c r="O78" s="29"/>
    </row>
    <row r="79" spans="1:16" x14ac:dyDescent="0.25">
      <c r="A79" s="40" t="s">
        <v>184</v>
      </c>
      <c r="B79" s="40" t="s">
        <v>239</v>
      </c>
      <c r="C79" s="40" t="s">
        <v>247</v>
      </c>
      <c r="D79" t="s">
        <v>203</v>
      </c>
      <c r="E79" s="37" t="s">
        <v>55</v>
      </c>
      <c r="F79">
        <v>20</v>
      </c>
      <c r="G79">
        <v>12</v>
      </c>
      <c r="H79">
        <v>4</v>
      </c>
      <c r="I79">
        <v>1</v>
      </c>
      <c r="J79" s="31" t="s">
        <v>200</v>
      </c>
      <c r="K79" s="2" t="s">
        <v>200</v>
      </c>
      <c r="L79" s="2">
        <v>0</v>
      </c>
      <c r="M79" s="2">
        <v>3</v>
      </c>
      <c r="N79" s="2"/>
      <c r="O79" s="29"/>
    </row>
    <row r="80" spans="1:16" x14ac:dyDescent="0.25">
      <c r="A80" s="40" t="s">
        <v>184</v>
      </c>
      <c r="B80" s="40" t="s">
        <v>239</v>
      </c>
      <c r="C80" s="40" t="s">
        <v>247</v>
      </c>
      <c r="D80" t="s">
        <v>199</v>
      </c>
      <c r="E80" s="37" t="s">
        <v>56</v>
      </c>
      <c r="G80">
        <v>2</v>
      </c>
      <c r="H80">
        <v>2</v>
      </c>
      <c r="I80">
        <v>0</v>
      </c>
      <c r="J80" s="31">
        <v>2</v>
      </c>
      <c r="K80" s="2">
        <v>2</v>
      </c>
      <c r="L80" s="2">
        <v>3</v>
      </c>
      <c r="M80" s="2">
        <v>5</v>
      </c>
      <c r="N80" s="2"/>
      <c r="O80" s="29"/>
    </row>
    <row r="81" spans="1:15" x14ac:dyDescent="0.25">
      <c r="A81" s="40" t="s">
        <v>184</v>
      </c>
      <c r="B81" s="40" t="s">
        <v>239</v>
      </c>
      <c r="C81" s="40" t="s">
        <v>247</v>
      </c>
      <c r="D81" t="s">
        <v>199</v>
      </c>
      <c r="E81" s="37" t="s">
        <v>57</v>
      </c>
      <c r="G81">
        <v>0</v>
      </c>
      <c r="H81">
        <v>4</v>
      </c>
      <c r="I81">
        <v>1</v>
      </c>
      <c r="J81" s="31" t="s">
        <v>200</v>
      </c>
      <c r="K81" s="2">
        <v>1</v>
      </c>
      <c r="L81" s="2">
        <v>2</v>
      </c>
      <c r="M81" s="2">
        <v>2</v>
      </c>
      <c r="N81" s="2"/>
      <c r="O81" s="29"/>
    </row>
    <row r="82" spans="1:15" x14ac:dyDescent="0.25">
      <c r="A82" s="40" t="s">
        <v>184</v>
      </c>
      <c r="B82" s="40" t="s">
        <v>239</v>
      </c>
      <c r="C82" t="s">
        <v>248</v>
      </c>
      <c r="D82" t="s">
        <v>203</v>
      </c>
      <c r="E82" s="9" t="s">
        <v>8</v>
      </c>
      <c r="G82">
        <v>2</v>
      </c>
      <c r="H82">
        <v>0</v>
      </c>
      <c r="I82">
        <v>4</v>
      </c>
      <c r="J82" s="31" t="s">
        <v>200</v>
      </c>
      <c r="K82" s="2" t="s">
        <v>200</v>
      </c>
      <c r="L82" s="2">
        <v>0</v>
      </c>
      <c r="M82" s="2">
        <v>1</v>
      </c>
      <c r="N82" s="2"/>
      <c r="O82" s="29"/>
    </row>
    <row r="83" spans="1:15" x14ac:dyDescent="0.25">
      <c r="A83" s="40" t="s">
        <v>184</v>
      </c>
      <c r="B83" s="40" t="s">
        <v>239</v>
      </c>
      <c r="C83" s="40" t="s">
        <v>248</v>
      </c>
      <c r="D83" t="s">
        <v>203</v>
      </c>
      <c r="E83" s="9" t="s">
        <v>55</v>
      </c>
      <c r="G83">
        <v>23</v>
      </c>
      <c r="H83">
        <v>0</v>
      </c>
      <c r="I83">
        <v>0</v>
      </c>
      <c r="J83" s="31">
        <v>2</v>
      </c>
      <c r="K83" s="2">
        <v>2</v>
      </c>
      <c r="L83" s="2">
        <v>4</v>
      </c>
      <c r="M83" s="2">
        <v>5</v>
      </c>
      <c r="N83" s="2"/>
      <c r="O83" s="29"/>
    </row>
    <row r="84" spans="1:15" x14ac:dyDescent="0.25">
      <c r="A84" s="40" t="s">
        <v>184</v>
      </c>
      <c r="B84" s="40" t="s">
        <v>239</v>
      </c>
      <c r="C84" s="40" t="s">
        <v>248</v>
      </c>
      <c r="D84" t="s">
        <v>201</v>
      </c>
      <c r="E84" s="9" t="s">
        <v>56</v>
      </c>
      <c r="G84">
        <v>7</v>
      </c>
      <c r="H84">
        <v>0</v>
      </c>
      <c r="I84">
        <v>0</v>
      </c>
      <c r="J84" s="31">
        <v>0</v>
      </c>
      <c r="K84" s="2">
        <v>3</v>
      </c>
      <c r="L84" s="2">
        <v>0</v>
      </c>
      <c r="M84" s="2">
        <v>2</v>
      </c>
      <c r="N84" s="2"/>
      <c r="O84" s="29"/>
    </row>
    <row r="85" spans="1:15" x14ac:dyDescent="0.25">
      <c r="A85" s="40" t="s">
        <v>184</v>
      </c>
      <c r="B85" s="40" t="s">
        <v>239</v>
      </c>
      <c r="C85" s="40" t="s">
        <v>248</v>
      </c>
      <c r="D85" t="s">
        <v>201</v>
      </c>
      <c r="E85" s="9" t="s">
        <v>57</v>
      </c>
      <c r="G85">
        <v>7</v>
      </c>
      <c r="H85">
        <v>1</v>
      </c>
      <c r="I85">
        <v>0</v>
      </c>
      <c r="J85" s="31">
        <v>0</v>
      </c>
      <c r="K85" s="2" t="s">
        <v>200</v>
      </c>
      <c r="L85" s="2">
        <v>0</v>
      </c>
      <c r="M85" s="2">
        <v>2</v>
      </c>
      <c r="N85" s="2"/>
      <c r="O85" s="29"/>
    </row>
    <row r="86" spans="1:15" x14ac:dyDescent="0.25">
      <c r="A86" s="40" t="s">
        <v>184</v>
      </c>
      <c r="B86" s="40" t="s">
        <v>377</v>
      </c>
      <c r="C86" s="40" t="s">
        <v>378</v>
      </c>
      <c r="D86" s="40" t="s">
        <v>199</v>
      </c>
      <c r="E86" s="37" t="s">
        <v>8</v>
      </c>
      <c r="F86" s="40"/>
      <c r="G86" s="40">
        <v>1</v>
      </c>
      <c r="H86" s="40">
        <v>0</v>
      </c>
      <c r="I86" s="40">
        <v>1</v>
      </c>
      <c r="J86" s="31" t="s">
        <v>200</v>
      </c>
      <c r="K86" s="2">
        <v>6</v>
      </c>
      <c r="L86" s="2">
        <v>1</v>
      </c>
      <c r="M86" s="2">
        <v>1</v>
      </c>
      <c r="N86" s="2"/>
      <c r="O86" s="29"/>
    </row>
    <row r="87" spans="1:15" x14ac:dyDescent="0.25">
      <c r="A87" s="40" t="s">
        <v>184</v>
      </c>
      <c r="B87" s="40" t="s">
        <v>377</v>
      </c>
      <c r="C87" s="40" t="s">
        <v>378</v>
      </c>
      <c r="D87" s="40" t="s">
        <v>199</v>
      </c>
      <c r="E87" s="37" t="s">
        <v>55</v>
      </c>
      <c r="F87" s="40"/>
      <c r="G87" s="40">
        <v>9</v>
      </c>
      <c r="H87" s="40">
        <v>6</v>
      </c>
      <c r="I87" s="40">
        <v>0</v>
      </c>
      <c r="J87" s="31">
        <v>1</v>
      </c>
      <c r="K87" s="2">
        <v>2</v>
      </c>
      <c r="L87" s="2">
        <v>7</v>
      </c>
      <c r="M87" s="2">
        <v>3</v>
      </c>
      <c r="N87" s="2"/>
      <c r="O87" s="29"/>
    </row>
    <row r="88" spans="1:15" x14ac:dyDescent="0.25">
      <c r="A88" s="40" t="s">
        <v>184</v>
      </c>
      <c r="B88" s="40" t="s">
        <v>377</v>
      </c>
      <c r="C88" s="40" t="s">
        <v>378</v>
      </c>
      <c r="D88" s="40" t="s">
        <v>201</v>
      </c>
      <c r="E88" s="37" t="s">
        <v>56</v>
      </c>
      <c r="F88" s="40"/>
      <c r="G88" s="40">
        <v>4</v>
      </c>
      <c r="H88" s="40">
        <v>2</v>
      </c>
      <c r="I88" s="40">
        <v>1</v>
      </c>
      <c r="J88" s="31">
        <v>0</v>
      </c>
      <c r="K88" s="2">
        <v>7</v>
      </c>
      <c r="L88" s="2">
        <v>0</v>
      </c>
      <c r="M88" s="2">
        <v>4</v>
      </c>
      <c r="N88" s="2"/>
      <c r="O88" s="29"/>
    </row>
    <row r="89" spans="1:15" x14ac:dyDescent="0.25">
      <c r="A89" s="40" t="s">
        <v>184</v>
      </c>
      <c r="B89" s="40" t="s">
        <v>377</v>
      </c>
      <c r="C89" s="40" t="s">
        <v>378</v>
      </c>
      <c r="D89" s="40" t="s">
        <v>201</v>
      </c>
      <c r="E89" s="37" t="s">
        <v>57</v>
      </c>
      <c r="F89" s="40"/>
      <c r="G89" s="40">
        <v>0</v>
      </c>
      <c r="H89" s="40">
        <v>7</v>
      </c>
      <c r="I89" s="40">
        <v>3</v>
      </c>
      <c r="J89" s="31">
        <v>0</v>
      </c>
      <c r="K89" s="2" t="s">
        <v>200</v>
      </c>
      <c r="L89" s="2" t="s">
        <v>200</v>
      </c>
      <c r="M89" s="2">
        <v>3</v>
      </c>
      <c r="N89" s="2"/>
      <c r="O89" s="29"/>
    </row>
    <row r="90" spans="1:15" x14ac:dyDescent="0.25">
      <c r="A90" s="40" t="s">
        <v>184</v>
      </c>
      <c r="B90" s="40" t="s">
        <v>377</v>
      </c>
      <c r="C90" s="40" t="s">
        <v>379</v>
      </c>
      <c r="D90" s="40" t="s">
        <v>203</v>
      </c>
      <c r="E90" s="37" t="s">
        <v>8</v>
      </c>
      <c r="F90" s="40"/>
      <c r="G90" s="40">
        <v>7</v>
      </c>
      <c r="H90" s="40">
        <v>8</v>
      </c>
      <c r="I90" s="40">
        <v>10</v>
      </c>
      <c r="J90" s="31" t="s">
        <v>200</v>
      </c>
      <c r="K90" s="2">
        <v>4</v>
      </c>
      <c r="L90" s="2">
        <v>3</v>
      </c>
      <c r="M90" s="2">
        <v>2.5</v>
      </c>
      <c r="N90" s="2"/>
      <c r="O90" s="29"/>
    </row>
    <row r="91" spans="1:15" x14ac:dyDescent="0.25">
      <c r="A91" s="40" t="s">
        <v>184</v>
      </c>
      <c r="B91" s="40" t="s">
        <v>377</v>
      </c>
      <c r="C91" s="40" t="s">
        <v>379</v>
      </c>
      <c r="D91" s="40" t="s">
        <v>203</v>
      </c>
      <c r="E91" s="37" t="s">
        <v>55</v>
      </c>
      <c r="F91" s="40"/>
      <c r="G91" s="40">
        <v>0</v>
      </c>
      <c r="H91" s="40">
        <v>3</v>
      </c>
      <c r="I91" s="40">
        <v>7</v>
      </c>
      <c r="J91" s="31">
        <v>3</v>
      </c>
      <c r="K91" s="2">
        <v>3</v>
      </c>
      <c r="L91" s="2">
        <v>6</v>
      </c>
      <c r="M91" s="2">
        <v>5</v>
      </c>
      <c r="N91" s="2"/>
      <c r="O91" s="29"/>
    </row>
    <row r="92" spans="1:15" x14ac:dyDescent="0.25">
      <c r="A92" s="40" t="s">
        <v>184</v>
      </c>
      <c r="B92" s="40" t="s">
        <v>377</v>
      </c>
      <c r="C92" s="40" t="s">
        <v>379</v>
      </c>
      <c r="D92" s="40" t="s">
        <v>199</v>
      </c>
      <c r="E92" s="37" t="s">
        <v>56</v>
      </c>
      <c r="F92" s="40"/>
      <c r="G92" s="40">
        <v>2</v>
      </c>
      <c r="H92" s="40">
        <v>2</v>
      </c>
      <c r="I92" s="40">
        <v>14</v>
      </c>
      <c r="J92" s="31">
        <v>1</v>
      </c>
      <c r="K92" s="2">
        <v>4</v>
      </c>
      <c r="L92" s="2">
        <v>5</v>
      </c>
      <c r="M92" s="2">
        <v>3</v>
      </c>
      <c r="N92" s="2"/>
      <c r="O92" s="29"/>
    </row>
    <row r="93" spans="1:15" x14ac:dyDescent="0.25">
      <c r="A93" s="40" t="s">
        <v>184</v>
      </c>
      <c r="B93" s="40" t="s">
        <v>377</v>
      </c>
      <c r="C93" s="40" t="s">
        <v>379</v>
      </c>
      <c r="D93" s="40" t="s">
        <v>199</v>
      </c>
      <c r="E93" s="37" t="s">
        <v>57</v>
      </c>
      <c r="F93" s="40"/>
      <c r="G93" s="40">
        <v>0</v>
      </c>
      <c r="H93" s="40">
        <v>2</v>
      </c>
      <c r="I93" s="40">
        <v>5</v>
      </c>
      <c r="J93" s="31" t="s">
        <v>200</v>
      </c>
      <c r="K93" s="2">
        <v>1</v>
      </c>
      <c r="L93" s="2" t="s">
        <v>200</v>
      </c>
      <c r="M93" s="2">
        <v>3</v>
      </c>
      <c r="N93" s="2"/>
      <c r="O93" s="29"/>
    </row>
    <row r="94" spans="1:15" x14ac:dyDescent="0.25">
      <c r="A94" s="40" t="s">
        <v>184</v>
      </c>
      <c r="B94" s="40" t="s">
        <v>377</v>
      </c>
      <c r="C94" s="40" t="s">
        <v>380</v>
      </c>
      <c r="D94" s="40" t="s">
        <v>203</v>
      </c>
      <c r="E94" s="37" t="s">
        <v>8</v>
      </c>
      <c r="F94" s="40"/>
      <c r="G94" s="40">
        <v>5</v>
      </c>
      <c r="H94" s="40">
        <v>2</v>
      </c>
      <c r="I94" s="40">
        <v>0</v>
      </c>
      <c r="J94" s="31" t="s">
        <v>200</v>
      </c>
      <c r="K94" s="2">
        <v>2.5</v>
      </c>
      <c r="L94" s="2" t="s">
        <v>200</v>
      </c>
      <c r="M94" s="2">
        <v>1.5</v>
      </c>
      <c r="N94" s="2"/>
      <c r="O94" s="29"/>
    </row>
    <row r="95" spans="1:15" x14ac:dyDescent="0.25">
      <c r="A95" s="40" t="s">
        <v>184</v>
      </c>
      <c r="B95" s="40" t="s">
        <v>377</v>
      </c>
      <c r="C95" s="40" t="s">
        <v>380</v>
      </c>
      <c r="D95" s="40" t="s">
        <v>203</v>
      </c>
      <c r="E95" s="37" t="s">
        <v>55</v>
      </c>
      <c r="F95" s="40"/>
      <c r="G95" s="40">
        <v>22</v>
      </c>
      <c r="H95" s="40">
        <v>11</v>
      </c>
      <c r="I95" s="40">
        <v>4</v>
      </c>
      <c r="J95" s="31" t="s">
        <v>200</v>
      </c>
      <c r="K95" s="2" t="s">
        <v>200</v>
      </c>
      <c r="L95" s="2">
        <v>0</v>
      </c>
      <c r="M95" s="2" t="s">
        <v>200</v>
      </c>
      <c r="N95" s="2"/>
      <c r="O95" s="29"/>
    </row>
    <row r="96" spans="1:15" x14ac:dyDescent="0.25">
      <c r="A96" s="40" t="s">
        <v>184</v>
      </c>
      <c r="B96" s="40" t="s">
        <v>377</v>
      </c>
      <c r="C96" s="40" t="s">
        <v>380</v>
      </c>
      <c r="D96" s="40" t="s">
        <v>201</v>
      </c>
      <c r="E96" s="37" t="s">
        <v>56</v>
      </c>
      <c r="F96" s="40"/>
      <c r="G96" s="40">
        <v>3</v>
      </c>
      <c r="H96" s="40">
        <v>2</v>
      </c>
      <c r="I96" s="40">
        <v>0</v>
      </c>
      <c r="J96" s="31">
        <v>0</v>
      </c>
      <c r="K96" s="2">
        <v>7</v>
      </c>
      <c r="L96" s="2">
        <v>0</v>
      </c>
      <c r="M96" s="2">
        <v>13.5</v>
      </c>
      <c r="N96" s="2"/>
      <c r="O96" s="29"/>
    </row>
    <row r="97" spans="1:15" x14ac:dyDescent="0.25">
      <c r="A97" s="40" t="s">
        <v>184</v>
      </c>
      <c r="B97" s="40" t="s">
        <v>377</v>
      </c>
      <c r="C97" s="40" t="s">
        <v>380</v>
      </c>
      <c r="D97" s="40" t="s">
        <v>201</v>
      </c>
      <c r="E97" s="37" t="s">
        <v>57</v>
      </c>
      <c r="F97" s="40"/>
      <c r="G97" s="40">
        <v>1</v>
      </c>
      <c r="H97" s="40">
        <v>2</v>
      </c>
      <c r="I97" s="40">
        <v>1</v>
      </c>
      <c r="J97" s="31">
        <v>0</v>
      </c>
      <c r="K97" s="2">
        <v>4</v>
      </c>
      <c r="L97" s="2">
        <v>0</v>
      </c>
      <c r="M97" s="2">
        <v>4</v>
      </c>
      <c r="N97" s="2"/>
      <c r="O97" s="29"/>
    </row>
    <row r="98" spans="1:15" x14ac:dyDescent="0.25">
      <c r="A98" s="40" t="s">
        <v>184</v>
      </c>
      <c r="B98" s="40" t="s">
        <v>377</v>
      </c>
      <c r="C98" s="40" t="s">
        <v>381</v>
      </c>
      <c r="D98" s="40" t="s">
        <v>201</v>
      </c>
      <c r="E98" s="37" t="s">
        <v>8</v>
      </c>
      <c r="F98" s="40"/>
      <c r="G98" s="40">
        <v>13</v>
      </c>
      <c r="H98" s="40">
        <v>9</v>
      </c>
      <c r="I98" s="40">
        <v>0</v>
      </c>
      <c r="J98" s="31">
        <v>0</v>
      </c>
      <c r="K98" s="2">
        <v>6</v>
      </c>
      <c r="L98" s="2">
        <v>0</v>
      </c>
      <c r="M98" s="2">
        <v>4</v>
      </c>
      <c r="N98" s="2"/>
      <c r="O98" s="29"/>
    </row>
    <row r="99" spans="1:15" x14ac:dyDescent="0.25">
      <c r="A99" s="40" t="s">
        <v>184</v>
      </c>
      <c r="B99" s="40" t="s">
        <v>377</v>
      </c>
      <c r="C99" s="40" t="s">
        <v>381</v>
      </c>
      <c r="D99" s="40" t="s">
        <v>201</v>
      </c>
      <c r="E99" s="37" t="s">
        <v>55</v>
      </c>
      <c r="F99" s="40"/>
      <c r="G99" s="40">
        <v>14</v>
      </c>
      <c r="H99" s="40">
        <v>6</v>
      </c>
      <c r="I99" s="40">
        <v>5</v>
      </c>
      <c r="J99" s="31">
        <v>2</v>
      </c>
      <c r="K99" s="2">
        <v>4</v>
      </c>
      <c r="L99" s="2">
        <v>0</v>
      </c>
      <c r="M99" s="2">
        <v>2</v>
      </c>
      <c r="N99" s="2"/>
      <c r="O99" s="29"/>
    </row>
    <row r="100" spans="1:15" x14ac:dyDescent="0.25">
      <c r="A100" s="40" t="s">
        <v>184</v>
      </c>
      <c r="B100" s="40" t="s">
        <v>377</v>
      </c>
      <c r="C100" s="40" t="s">
        <v>381</v>
      </c>
      <c r="D100" s="40" t="s">
        <v>199</v>
      </c>
      <c r="E100" s="37" t="s">
        <v>56</v>
      </c>
      <c r="F100" s="40"/>
      <c r="G100" s="40">
        <v>7</v>
      </c>
      <c r="H100" s="40">
        <v>9</v>
      </c>
      <c r="I100" s="40">
        <v>2</v>
      </c>
      <c r="J100" s="31" t="s">
        <v>200</v>
      </c>
      <c r="K100" s="2">
        <v>2</v>
      </c>
      <c r="L100" s="2">
        <v>1</v>
      </c>
      <c r="M100" s="2">
        <v>3</v>
      </c>
      <c r="N100" s="2"/>
      <c r="O100" s="29"/>
    </row>
    <row r="101" spans="1:15" x14ac:dyDescent="0.25">
      <c r="A101" s="40" t="s">
        <v>184</v>
      </c>
      <c r="B101" s="40" t="s">
        <v>377</v>
      </c>
      <c r="C101" s="40" t="s">
        <v>381</v>
      </c>
      <c r="D101" s="40" t="s">
        <v>199</v>
      </c>
      <c r="E101" s="37" t="s">
        <v>57</v>
      </c>
      <c r="F101" s="40"/>
      <c r="G101" s="40">
        <v>16</v>
      </c>
      <c r="H101" s="40">
        <v>13</v>
      </c>
      <c r="I101" s="40">
        <v>1</v>
      </c>
      <c r="J101" s="31">
        <v>0</v>
      </c>
      <c r="K101" s="2">
        <v>1</v>
      </c>
      <c r="L101" s="2">
        <v>1</v>
      </c>
      <c r="M101" s="2">
        <v>3</v>
      </c>
      <c r="N101" s="2"/>
      <c r="O101" s="29"/>
    </row>
    <row r="102" spans="1:15" x14ac:dyDescent="0.25">
      <c r="A102" s="40" t="s">
        <v>184</v>
      </c>
      <c r="B102" s="40" t="s">
        <v>382</v>
      </c>
      <c r="C102" s="40" t="s">
        <v>383</v>
      </c>
      <c r="D102" s="40" t="s">
        <v>199</v>
      </c>
      <c r="E102" s="37" t="s">
        <v>8</v>
      </c>
      <c r="F102" s="40"/>
      <c r="G102" s="40">
        <v>4</v>
      </c>
      <c r="H102" s="40">
        <v>2</v>
      </c>
      <c r="I102" s="40">
        <v>1</v>
      </c>
      <c r="J102" s="31">
        <v>1</v>
      </c>
      <c r="K102" s="2">
        <v>1.5</v>
      </c>
      <c r="L102" s="2" t="s">
        <v>200</v>
      </c>
      <c r="M102" s="2">
        <v>2</v>
      </c>
      <c r="N102" s="2"/>
      <c r="O102" s="29"/>
    </row>
    <row r="103" spans="1:15" x14ac:dyDescent="0.25">
      <c r="A103" s="40" t="s">
        <v>184</v>
      </c>
      <c r="B103" s="40" t="s">
        <v>382</v>
      </c>
      <c r="C103" s="40" t="s">
        <v>383</v>
      </c>
      <c r="D103" s="40" t="s">
        <v>199</v>
      </c>
      <c r="E103" s="37" t="s">
        <v>55</v>
      </c>
      <c r="F103" s="40"/>
      <c r="G103" s="40">
        <v>2</v>
      </c>
      <c r="H103" s="40">
        <v>2</v>
      </c>
      <c r="I103" s="40">
        <v>0</v>
      </c>
      <c r="J103" s="31" t="s">
        <v>200</v>
      </c>
      <c r="K103" s="2">
        <v>2.5</v>
      </c>
      <c r="L103" s="2">
        <v>1</v>
      </c>
      <c r="M103" s="2">
        <v>4</v>
      </c>
      <c r="N103" s="2"/>
      <c r="O103" s="29"/>
    </row>
    <row r="104" spans="1:15" x14ac:dyDescent="0.25">
      <c r="A104" s="40" t="s">
        <v>184</v>
      </c>
      <c r="B104" s="40" t="s">
        <v>382</v>
      </c>
      <c r="C104" s="40" t="s">
        <v>383</v>
      </c>
      <c r="D104" s="40" t="s">
        <v>203</v>
      </c>
      <c r="E104" s="37" t="s">
        <v>56</v>
      </c>
      <c r="F104" s="40"/>
      <c r="G104" s="40">
        <v>12</v>
      </c>
      <c r="H104" s="40">
        <v>5</v>
      </c>
      <c r="I104" s="40">
        <v>2</v>
      </c>
      <c r="J104" s="31">
        <v>0</v>
      </c>
      <c r="K104" s="2">
        <v>2</v>
      </c>
      <c r="L104" s="2">
        <v>3</v>
      </c>
      <c r="M104" s="2">
        <v>2</v>
      </c>
      <c r="N104" s="2"/>
      <c r="O104" s="29"/>
    </row>
    <row r="105" spans="1:15" x14ac:dyDescent="0.25">
      <c r="A105" s="40" t="s">
        <v>184</v>
      </c>
      <c r="B105" s="40" t="s">
        <v>382</v>
      </c>
      <c r="C105" s="40" t="s">
        <v>383</v>
      </c>
      <c r="D105" s="40" t="s">
        <v>203</v>
      </c>
      <c r="E105" s="37" t="s">
        <v>57</v>
      </c>
      <c r="F105" s="40"/>
      <c r="G105" s="40">
        <v>8</v>
      </c>
      <c r="H105" s="40">
        <v>6</v>
      </c>
      <c r="I105" s="40">
        <v>1</v>
      </c>
      <c r="J105" s="31">
        <v>0</v>
      </c>
      <c r="K105" s="2">
        <v>4</v>
      </c>
      <c r="L105" s="2" t="s">
        <v>200</v>
      </c>
      <c r="M105" s="2">
        <v>2</v>
      </c>
      <c r="N105" s="2"/>
      <c r="O105" s="29"/>
    </row>
    <row r="106" spans="1:15" x14ac:dyDescent="0.25">
      <c r="A106" s="40" t="s">
        <v>184</v>
      </c>
      <c r="B106" s="40" t="s">
        <v>382</v>
      </c>
      <c r="C106" s="40" t="s">
        <v>384</v>
      </c>
      <c r="D106" s="40" t="s">
        <v>203</v>
      </c>
      <c r="E106" s="37" t="s">
        <v>8</v>
      </c>
      <c r="F106" s="40"/>
      <c r="G106" s="40">
        <v>7</v>
      </c>
      <c r="H106" s="40">
        <v>3</v>
      </c>
      <c r="I106" s="40">
        <v>0</v>
      </c>
      <c r="J106" s="31">
        <v>0.5</v>
      </c>
      <c r="K106" s="2">
        <v>2</v>
      </c>
      <c r="L106" s="2">
        <v>0.5</v>
      </c>
      <c r="M106" s="2">
        <v>1</v>
      </c>
      <c r="N106" s="2"/>
      <c r="O106" s="29"/>
    </row>
    <row r="107" spans="1:15" x14ac:dyDescent="0.25">
      <c r="A107" s="40" t="s">
        <v>184</v>
      </c>
      <c r="B107" s="40" t="s">
        <v>382</v>
      </c>
      <c r="C107" s="40" t="s">
        <v>384</v>
      </c>
      <c r="D107" s="40" t="s">
        <v>203</v>
      </c>
      <c r="E107" s="37" t="s">
        <v>55</v>
      </c>
      <c r="F107" s="40"/>
      <c r="G107" s="40">
        <v>5</v>
      </c>
      <c r="H107" s="40">
        <v>5</v>
      </c>
      <c r="I107" s="40">
        <v>2</v>
      </c>
      <c r="J107" s="31" t="s">
        <v>200</v>
      </c>
      <c r="K107" s="2">
        <v>2</v>
      </c>
      <c r="L107" s="2" t="s">
        <v>200</v>
      </c>
      <c r="M107" s="2">
        <v>3</v>
      </c>
      <c r="N107" s="2"/>
      <c r="O107" s="29"/>
    </row>
    <row r="108" spans="1:15" x14ac:dyDescent="0.25">
      <c r="A108" s="40" t="s">
        <v>184</v>
      </c>
      <c r="B108" s="40" t="s">
        <v>382</v>
      </c>
      <c r="C108" s="40" t="s">
        <v>384</v>
      </c>
      <c r="D108" s="40" t="s">
        <v>201</v>
      </c>
      <c r="E108" s="37" t="s">
        <v>56</v>
      </c>
      <c r="F108" s="40"/>
      <c r="G108" s="40">
        <v>0</v>
      </c>
      <c r="H108" s="40">
        <v>2</v>
      </c>
      <c r="I108" s="40">
        <v>1</v>
      </c>
      <c r="J108" s="31">
        <v>0</v>
      </c>
      <c r="K108" s="2">
        <v>2</v>
      </c>
      <c r="L108" s="2">
        <v>0</v>
      </c>
      <c r="M108" s="2">
        <v>2</v>
      </c>
      <c r="N108" s="2"/>
      <c r="O108" s="29"/>
    </row>
    <row r="109" spans="1:15" x14ac:dyDescent="0.25">
      <c r="A109" s="40" t="s">
        <v>184</v>
      </c>
      <c r="B109" s="40" t="s">
        <v>382</v>
      </c>
      <c r="C109" s="40" t="s">
        <v>384</v>
      </c>
      <c r="D109" s="40" t="s">
        <v>201</v>
      </c>
      <c r="E109" s="40" t="s">
        <v>57</v>
      </c>
      <c r="F109" s="40"/>
      <c r="G109" s="40">
        <v>0</v>
      </c>
      <c r="H109" s="40">
        <v>2</v>
      </c>
      <c r="I109" s="40">
        <v>1</v>
      </c>
      <c r="J109" s="31">
        <v>0</v>
      </c>
      <c r="K109" s="2">
        <v>4</v>
      </c>
      <c r="L109" s="2">
        <v>0</v>
      </c>
      <c r="M109" s="2">
        <v>2</v>
      </c>
      <c r="N109" s="2"/>
      <c r="O109" s="29"/>
    </row>
    <row r="110" spans="1:15" x14ac:dyDescent="0.25">
      <c r="E110" s="9" t="s">
        <v>57</v>
      </c>
      <c r="J110" s="31"/>
      <c r="K110" s="2"/>
      <c r="L110" s="2"/>
      <c r="M110" s="2"/>
      <c r="N110" s="2"/>
      <c r="O110" s="29"/>
    </row>
    <row r="111" spans="1:15" x14ac:dyDescent="0.25">
      <c r="E111" s="37" t="s">
        <v>8</v>
      </c>
      <c r="J111" s="31"/>
      <c r="K111" s="2"/>
      <c r="L111" s="2"/>
      <c r="M111" s="2"/>
      <c r="N111" s="2"/>
      <c r="O111" s="29"/>
    </row>
    <row r="112" spans="1:15" x14ac:dyDescent="0.25">
      <c r="E112" s="37" t="s">
        <v>55</v>
      </c>
      <c r="J112" s="31"/>
      <c r="K112" s="2"/>
      <c r="L112" s="2"/>
      <c r="M112" s="2"/>
      <c r="N112" s="2"/>
      <c r="O112" s="29"/>
    </row>
    <row r="113" spans="5:15" x14ac:dyDescent="0.25">
      <c r="E113" s="37" t="s">
        <v>56</v>
      </c>
      <c r="J113" s="31"/>
      <c r="K113" s="2"/>
      <c r="L113" s="2"/>
      <c r="M113" s="2"/>
      <c r="N113" s="2"/>
      <c r="O113" s="29"/>
    </row>
    <row r="114" spans="5:15" x14ac:dyDescent="0.25">
      <c r="E114" s="37" t="s">
        <v>57</v>
      </c>
      <c r="J114" s="31"/>
      <c r="K114" s="2"/>
      <c r="L114" s="2"/>
      <c r="M114" s="2"/>
      <c r="N114" s="2"/>
      <c r="O114" s="29"/>
    </row>
    <row r="115" spans="5:15" x14ac:dyDescent="0.25">
      <c r="E115" s="9" t="s">
        <v>8</v>
      </c>
      <c r="J115" s="31"/>
      <c r="K115" s="2"/>
      <c r="L115" s="2"/>
      <c r="M115" s="2"/>
      <c r="N115" s="2"/>
      <c r="O115" s="29"/>
    </row>
    <row r="116" spans="5:15" x14ac:dyDescent="0.25">
      <c r="E116" s="9" t="s">
        <v>55</v>
      </c>
      <c r="J116" s="31"/>
      <c r="K116" s="2"/>
      <c r="L116" s="2"/>
      <c r="M116" s="2"/>
      <c r="N116" s="2"/>
      <c r="O116" s="29"/>
    </row>
    <row r="117" spans="5:15" x14ac:dyDescent="0.25">
      <c r="E117" s="9" t="s">
        <v>56</v>
      </c>
      <c r="J117" s="31"/>
      <c r="K117" s="2"/>
      <c r="L117" s="2"/>
      <c r="M117" s="2"/>
      <c r="N117" s="2"/>
      <c r="O117" s="29"/>
    </row>
    <row r="118" spans="5:15" x14ac:dyDescent="0.25">
      <c r="E118" s="9" t="s">
        <v>57</v>
      </c>
      <c r="J118" s="31"/>
      <c r="K118" s="2"/>
      <c r="L118" s="2"/>
      <c r="M118" s="2"/>
      <c r="N118" s="2"/>
      <c r="O118" s="29"/>
    </row>
    <row r="119" spans="5:15" x14ac:dyDescent="0.25">
      <c r="E119" s="37" t="s">
        <v>8</v>
      </c>
      <c r="J119" s="31"/>
      <c r="K119" s="2"/>
      <c r="L119" s="2"/>
      <c r="M119" s="2"/>
      <c r="N119" s="2"/>
      <c r="O119" s="29"/>
    </row>
    <row r="120" spans="5:15" x14ac:dyDescent="0.25">
      <c r="E120" s="37" t="s">
        <v>55</v>
      </c>
      <c r="J120" s="31"/>
      <c r="K120" s="2"/>
      <c r="L120" s="2"/>
      <c r="M120" s="2"/>
      <c r="N120" s="2"/>
      <c r="O120" s="29"/>
    </row>
    <row r="121" spans="5:15" x14ac:dyDescent="0.25">
      <c r="E121" s="37" t="s">
        <v>56</v>
      </c>
      <c r="J121" s="31"/>
      <c r="K121" s="2"/>
      <c r="L121" s="2"/>
      <c r="M121" s="2"/>
      <c r="N121" s="2"/>
      <c r="O121" s="29"/>
    </row>
    <row r="122" spans="5:15" x14ac:dyDescent="0.25">
      <c r="E122" s="37" t="s">
        <v>57</v>
      </c>
      <c r="J122" s="31"/>
      <c r="K122" s="2"/>
      <c r="L122" s="2"/>
      <c r="M122" s="2"/>
      <c r="N122" s="2"/>
      <c r="O122" s="29"/>
    </row>
    <row r="123" spans="5:15" x14ac:dyDescent="0.25">
      <c r="E123" s="9" t="s">
        <v>8</v>
      </c>
      <c r="J123" s="31"/>
      <c r="K123" s="2"/>
      <c r="L123" s="2"/>
      <c r="M123" s="2"/>
      <c r="N123" s="2"/>
      <c r="O123" s="29"/>
    </row>
    <row r="124" spans="5:15" x14ac:dyDescent="0.25">
      <c r="E124" s="9" t="s">
        <v>55</v>
      </c>
      <c r="J124" s="31"/>
      <c r="K124" s="2"/>
      <c r="L124" s="2"/>
      <c r="M124" s="2"/>
      <c r="N124" s="2"/>
      <c r="O124" s="29"/>
    </row>
    <row r="125" spans="5:15" x14ac:dyDescent="0.25">
      <c r="E125" s="9" t="s">
        <v>56</v>
      </c>
      <c r="J125" s="31"/>
      <c r="K125" s="2"/>
      <c r="L125" s="2"/>
      <c r="M125" s="2"/>
      <c r="N125" s="2"/>
      <c r="O125" s="29"/>
    </row>
    <row r="126" spans="5:15" x14ac:dyDescent="0.25">
      <c r="E126" s="9" t="s">
        <v>57</v>
      </c>
      <c r="J126" s="31"/>
      <c r="K126" s="2"/>
      <c r="L126" s="2"/>
      <c r="M126" s="2"/>
      <c r="N126" s="2"/>
      <c r="O126" s="29"/>
    </row>
    <row r="127" spans="5:15" x14ac:dyDescent="0.25">
      <c r="E127" s="37" t="s">
        <v>8</v>
      </c>
      <c r="J127" s="31"/>
      <c r="K127" s="2"/>
      <c r="L127" s="2"/>
      <c r="M127" s="2"/>
      <c r="N127" s="2"/>
      <c r="O127" s="29"/>
    </row>
    <row r="128" spans="5:15" x14ac:dyDescent="0.25">
      <c r="E128" s="37" t="s">
        <v>8</v>
      </c>
      <c r="J128" s="31"/>
      <c r="K128" s="2"/>
      <c r="L128" s="2"/>
      <c r="M128" s="2"/>
      <c r="N128" s="2"/>
      <c r="O128" s="29"/>
    </row>
    <row r="129" spans="5:15" x14ac:dyDescent="0.25">
      <c r="E129" s="37" t="s">
        <v>55</v>
      </c>
      <c r="J129" s="31"/>
      <c r="K129" s="2"/>
      <c r="L129" s="2"/>
      <c r="M129" s="2"/>
      <c r="N129" s="2"/>
      <c r="O129" s="29"/>
    </row>
    <row r="130" spans="5:15" x14ac:dyDescent="0.25">
      <c r="E130" s="37" t="s">
        <v>56</v>
      </c>
      <c r="J130" s="31"/>
      <c r="K130" s="2"/>
      <c r="L130" s="2"/>
      <c r="M130" s="2"/>
      <c r="N130" s="2"/>
      <c r="O130" s="29"/>
    </row>
    <row r="131" spans="5:15" x14ac:dyDescent="0.25">
      <c r="E131" s="37" t="s">
        <v>57</v>
      </c>
      <c r="J131" s="31"/>
      <c r="K131" s="2"/>
      <c r="L131" s="2"/>
      <c r="M131" s="2"/>
      <c r="N131" s="2"/>
      <c r="O131" s="29"/>
    </row>
    <row r="132" spans="5:15" x14ac:dyDescent="0.25">
      <c r="E132" s="9" t="s">
        <v>8</v>
      </c>
      <c r="J132" s="31"/>
      <c r="K132" s="2"/>
      <c r="L132" s="2"/>
      <c r="M132" s="2"/>
      <c r="N132" s="2"/>
      <c r="O132" s="29"/>
    </row>
    <row r="133" spans="5:15" x14ac:dyDescent="0.25">
      <c r="E133" s="9" t="s">
        <v>55</v>
      </c>
      <c r="J133" s="31"/>
      <c r="K133" s="2"/>
      <c r="L133" s="2"/>
      <c r="M133" s="2"/>
      <c r="N133" s="2"/>
      <c r="O133" s="29"/>
    </row>
    <row r="134" spans="5:15" x14ac:dyDescent="0.25">
      <c r="E134" s="9" t="s">
        <v>56</v>
      </c>
      <c r="J134" s="31"/>
      <c r="K134" s="2"/>
      <c r="L134" s="2"/>
      <c r="M134" s="2"/>
      <c r="N134" s="2"/>
      <c r="O134" s="29"/>
    </row>
    <row r="135" spans="5:15" x14ac:dyDescent="0.25">
      <c r="E135" s="9" t="s">
        <v>57</v>
      </c>
      <c r="J135" s="31"/>
      <c r="K135" s="2"/>
      <c r="L135" s="2"/>
      <c r="M135" s="2"/>
      <c r="N135" s="2"/>
      <c r="O135" s="29"/>
    </row>
    <row r="136" spans="5:15" x14ac:dyDescent="0.25">
      <c r="E136" s="37" t="s">
        <v>8</v>
      </c>
      <c r="J136" s="31"/>
      <c r="K136" s="2"/>
      <c r="L136" s="2"/>
      <c r="M136" s="2"/>
      <c r="N136" s="2"/>
      <c r="O136" s="29"/>
    </row>
    <row r="137" spans="5:15" x14ac:dyDescent="0.25">
      <c r="E137" s="37" t="s">
        <v>55</v>
      </c>
      <c r="J137" s="31"/>
      <c r="K137" s="2"/>
      <c r="L137" s="2"/>
      <c r="M137" s="2"/>
      <c r="N137" s="2"/>
      <c r="O137" s="29"/>
    </row>
    <row r="138" spans="5:15" x14ac:dyDescent="0.25">
      <c r="E138" s="37" t="s">
        <v>56</v>
      </c>
      <c r="J138" s="31"/>
      <c r="K138" s="2"/>
      <c r="L138" s="2"/>
      <c r="M138" s="2"/>
      <c r="N138" s="2"/>
      <c r="O138" s="29"/>
    </row>
    <row r="139" spans="5:15" x14ac:dyDescent="0.25">
      <c r="E139" s="37" t="s">
        <v>57</v>
      </c>
      <c r="J139" s="31"/>
      <c r="K139" s="2"/>
      <c r="L139" s="2"/>
      <c r="M139" s="2"/>
      <c r="N139" s="2"/>
      <c r="O139" s="29"/>
    </row>
    <row r="140" spans="5:15" x14ac:dyDescent="0.25">
      <c r="E140" s="9" t="s">
        <v>8</v>
      </c>
      <c r="J140" s="31"/>
      <c r="K140" s="2"/>
      <c r="L140" s="2"/>
      <c r="M140" s="2"/>
      <c r="N140" s="2"/>
      <c r="O140" s="29"/>
    </row>
    <row r="141" spans="5:15" x14ac:dyDescent="0.25">
      <c r="E141" s="9" t="s">
        <v>55</v>
      </c>
      <c r="J141" s="31"/>
      <c r="K141" s="2"/>
      <c r="L141" s="2"/>
      <c r="M141" s="2"/>
      <c r="N141" s="2"/>
      <c r="O141" s="29"/>
    </row>
    <row r="142" spans="5:15" x14ac:dyDescent="0.25">
      <c r="E142" s="9" t="s">
        <v>56</v>
      </c>
      <c r="J142" s="31"/>
      <c r="K142" s="2"/>
      <c r="L142" s="2"/>
      <c r="M142" s="2"/>
      <c r="N142" s="2"/>
      <c r="O142" s="29"/>
    </row>
    <row r="143" spans="5:15" x14ac:dyDescent="0.25">
      <c r="E143" s="9" t="s">
        <v>57</v>
      </c>
      <c r="J143" s="31"/>
      <c r="K143" s="2"/>
      <c r="L143" s="2"/>
      <c r="M143" s="2"/>
      <c r="N143" s="2"/>
      <c r="O143" s="29"/>
    </row>
    <row r="144" spans="5:15" x14ac:dyDescent="0.25">
      <c r="E144" s="37" t="s">
        <v>8</v>
      </c>
      <c r="J144" s="31"/>
      <c r="K144" s="2"/>
      <c r="L144" s="2"/>
      <c r="M144" s="2"/>
      <c r="N144" s="2"/>
      <c r="O144" s="29"/>
    </row>
    <row r="145" spans="5:15" x14ac:dyDescent="0.25">
      <c r="E145" s="37" t="s">
        <v>55</v>
      </c>
      <c r="J145" s="31"/>
      <c r="K145" s="2"/>
      <c r="L145" s="2"/>
      <c r="M145" s="2"/>
      <c r="N145" s="2"/>
      <c r="O145" s="29"/>
    </row>
    <row r="146" spans="5:15" x14ac:dyDescent="0.25">
      <c r="E146" s="37" t="s">
        <v>56</v>
      </c>
      <c r="J146" s="31"/>
      <c r="K146" s="2"/>
      <c r="L146" s="2"/>
      <c r="M146" s="2"/>
      <c r="N146" s="2"/>
      <c r="O146" s="29"/>
    </row>
    <row r="147" spans="5:15" x14ac:dyDescent="0.25">
      <c r="E147" s="37" t="s">
        <v>57</v>
      </c>
      <c r="J147" s="31"/>
      <c r="K147" s="2"/>
      <c r="L147" s="2"/>
      <c r="M147" s="2"/>
      <c r="N147" s="2"/>
      <c r="O147" s="29"/>
    </row>
    <row r="148" spans="5:15" x14ac:dyDescent="0.25">
      <c r="E148" s="9" t="s">
        <v>8</v>
      </c>
      <c r="J148" s="31"/>
      <c r="K148" s="2"/>
      <c r="L148" s="2"/>
      <c r="M148" s="2"/>
      <c r="N148" s="2"/>
      <c r="O148" s="29"/>
    </row>
    <row r="149" spans="5:15" x14ac:dyDescent="0.25">
      <c r="E149" s="9" t="s">
        <v>55</v>
      </c>
      <c r="J149" s="31"/>
      <c r="K149" s="2"/>
      <c r="L149" s="2"/>
      <c r="M149" s="2"/>
      <c r="N149" s="2"/>
      <c r="O149" s="29"/>
    </row>
    <row r="150" spans="5:15" x14ac:dyDescent="0.25">
      <c r="E150" s="9" t="s">
        <v>56</v>
      </c>
      <c r="J150" s="31"/>
      <c r="K150" s="2"/>
      <c r="L150" s="2"/>
      <c r="M150" s="2"/>
      <c r="N150" s="2"/>
      <c r="O150" s="29"/>
    </row>
    <row r="151" spans="5:15" x14ac:dyDescent="0.25">
      <c r="E151" s="9" t="s">
        <v>57</v>
      </c>
      <c r="J151" s="31"/>
      <c r="K151" s="2"/>
      <c r="L151" s="2"/>
      <c r="M151" s="2"/>
      <c r="N151" s="2"/>
      <c r="O151" s="29"/>
    </row>
    <row r="152" spans="5:15" x14ac:dyDescent="0.25">
      <c r="E152" s="37" t="s">
        <v>8</v>
      </c>
      <c r="J152" s="31"/>
      <c r="K152" s="2"/>
      <c r="L152" s="2"/>
      <c r="M152" s="2"/>
      <c r="N152" s="2"/>
      <c r="O152" s="29"/>
    </row>
    <row r="153" spans="5:15" x14ac:dyDescent="0.25">
      <c r="E153" s="37" t="s">
        <v>55</v>
      </c>
      <c r="J153" s="31"/>
      <c r="K153" s="2"/>
      <c r="L153" s="2"/>
      <c r="M153" s="2"/>
      <c r="N153" s="2"/>
      <c r="O153" s="29"/>
    </row>
    <row r="154" spans="5:15" x14ac:dyDescent="0.25">
      <c r="E154" s="37" t="s">
        <v>56</v>
      </c>
      <c r="J154" s="31"/>
      <c r="K154" s="2"/>
      <c r="L154" s="2"/>
      <c r="M154" s="2"/>
      <c r="N154" s="2"/>
      <c r="O154" s="29"/>
    </row>
    <row r="155" spans="5:15" x14ac:dyDescent="0.25">
      <c r="E155" s="37" t="s">
        <v>57</v>
      </c>
      <c r="J155" s="31"/>
      <c r="K155" s="2"/>
      <c r="L155" s="2"/>
      <c r="M155" s="2"/>
      <c r="N155" s="2"/>
      <c r="O155" s="29"/>
    </row>
    <row r="156" spans="5:15" x14ac:dyDescent="0.25">
      <c r="E156" s="9" t="s">
        <v>8</v>
      </c>
      <c r="J156" s="31"/>
      <c r="K156" s="2"/>
      <c r="L156" s="2"/>
      <c r="M156" s="2"/>
      <c r="N156" s="2"/>
      <c r="O156" s="29"/>
    </row>
    <row r="157" spans="5:15" x14ac:dyDescent="0.25">
      <c r="E157" s="9" t="s">
        <v>55</v>
      </c>
      <c r="J157" s="31"/>
      <c r="K157" s="2"/>
      <c r="L157" s="2"/>
      <c r="M157" s="2"/>
      <c r="N157" s="2"/>
      <c r="O157" s="29"/>
    </row>
    <row r="158" spans="5:15" x14ac:dyDescent="0.25">
      <c r="E158" s="9" t="s">
        <v>56</v>
      </c>
      <c r="J158" s="31"/>
      <c r="K158" s="2"/>
      <c r="L158" s="2"/>
      <c r="M158" s="2"/>
      <c r="N158" s="2"/>
      <c r="O158" s="29"/>
    </row>
    <row r="159" spans="5:15" x14ac:dyDescent="0.25">
      <c r="E159" s="9" t="s">
        <v>57</v>
      </c>
      <c r="J159" s="31"/>
      <c r="K159" s="2"/>
      <c r="L159" s="2"/>
      <c r="M159" s="2"/>
      <c r="N159" s="2"/>
      <c r="O159" s="29"/>
    </row>
    <row r="160" spans="5:15" x14ac:dyDescent="0.25">
      <c r="E160" s="37" t="s">
        <v>8</v>
      </c>
      <c r="J160" s="31"/>
      <c r="K160" s="2"/>
      <c r="L160" s="2"/>
      <c r="M160" s="2"/>
      <c r="N160" s="2"/>
      <c r="O160" s="29"/>
    </row>
    <row r="161" spans="5:15" x14ac:dyDescent="0.25">
      <c r="E161" s="37" t="s">
        <v>55</v>
      </c>
      <c r="J161" s="31"/>
      <c r="K161" s="2"/>
      <c r="L161" s="2"/>
      <c r="M161" s="2"/>
      <c r="N161" s="2"/>
      <c r="O161" s="29"/>
    </row>
    <row r="162" spans="5:15" x14ac:dyDescent="0.25">
      <c r="E162" s="37" t="s">
        <v>56</v>
      </c>
      <c r="J162" s="31"/>
      <c r="K162" s="2"/>
      <c r="L162" s="2"/>
      <c r="M162" s="2"/>
      <c r="N162" s="2"/>
      <c r="O162" s="29"/>
    </row>
    <row r="163" spans="5:15" x14ac:dyDescent="0.25">
      <c r="E163" s="37" t="s">
        <v>57</v>
      </c>
      <c r="J163" s="31"/>
      <c r="K163" s="2"/>
      <c r="L163" s="2"/>
      <c r="M163" s="2"/>
      <c r="N163" s="2"/>
      <c r="O163" s="29"/>
    </row>
    <row r="164" spans="5:15" x14ac:dyDescent="0.25">
      <c r="E164" s="9" t="s">
        <v>8</v>
      </c>
      <c r="J164" s="31"/>
      <c r="K164" s="2"/>
      <c r="L164" s="2"/>
      <c r="M164" s="2"/>
      <c r="N164" s="2"/>
      <c r="O164" s="29"/>
    </row>
    <row r="165" spans="5:15" x14ac:dyDescent="0.25">
      <c r="E165" s="9" t="s">
        <v>55</v>
      </c>
      <c r="J165" s="31"/>
      <c r="K165" s="2"/>
      <c r="L165" s="2"/>
      <c r="M165" s="2"/>
      <c r="N165" s="2"/>
      <c r="O165" s="29"/>
    </row>
    <row r="166" spans="5:15" x14ac:dyDescent="0.25">
      <c r="E166" s="9" t="s">
        <v>56</v>
      </c>
      <c r="J166" s="31"/>
      <c r="K166" s="2"/>
      <c r="L166" s="2"/>
      <c r="M166" s="2"/>
      <c r="N166" s="2"/>
      <c r="O166" s="29"/>
    </row>
    <row r="167" spans="5:15" x14ac:dyDescent="0.25">
      <c r="E167" s="9" t="s">
        <v>57</v>
      </c>
      <c r="J167" s="31"/>
      <c r="K167" s="2"/>
      <c r="L167" s="2"/>
      <c r="M167" s="2"/>
      <c r="N167" s="2"/>
      <c r="O167" s="29"/>
    </row>
    <row r="168" spans="5:15" x14ac:dyDescent="0.25">
      <c r="E168" s="37" t="s">
        <v>8</v>
      </c>
      <c r="J168" s="31"/>
      <c r="K168" s="2"/>
      <c r="L168" s="2"/>
      <c r="M168" s="2"/>
      <c r="N168" s="2"/>
      <c r="O168" s="29"/>
    </row>
    <row r="169" spans="5:15" x14ac:dyDescent="0.25">
      <c r="E169" s="37" t="s">
        <v>8</v>
      </c>
      <c r="J169" s="31"/>
      <c r="K169" s="2"/>
      <c r="L169" s="2"/>
      <c r="M169" s="2"/>
      <c r="N169" s="2"/>
      <c r="O169" s="29"/>
    </row>
    <row r="170" spans="5:15" x14ac:dyDescent="0.25">
      <c r="E170" s="37" t="s">
        <v>55</v>
      </c>
      <c r="J170" s="31"/>
      <c r="K170" s="2"/>
      <c r="L170" s="2"/>
      <c r="M170" s="2"/>
      <c r="N170" s="2"/>
      <c r="O170" s="29"/>
    </row>
    <row r="171" spans="5:15" x14ac:dyDescent="0.25">
      <c r="E171" s="37" t="s">
        <v>56</v>
      </c>
      <c r="J171" s="31"/>
      <c r="K171" s="2"/>
      <c r="L171" s="2"/>
      <c r="M171" s="2"/>
      <c r="N171" s="2"/>
      <c r="O171" s="29"/>
    </row>
    <row r="172" spans="5:15" x14ac:dyDescent="0.25">
      <c r="E172" s="37" t="s">
        <v>57</v>
      </c>
      <c r="J172" s="31"/>
      <c r="K172" s="2"/>
      <c r="L172" s="2"/>
      <c r="M172" s="2"/>
      <c r="N172" s="2"/>
      <c r="O172" s="29"/>
    </row>
    <row r="173" spans="5:15" x14ac:dyDescent="0.25">
      <c r="E173" s="9" t="s">
        <v>8</v>
      </c>
      <c r="J173" s="31"/>
      <c r="K173" s="2"/>
      <c r="L173" s="2"/>
      <c r="M173" s="2"/>
      <c r="N173" s="2"/>
      <c r="O173" s="29"/>
    </row>
    <row r="174" spans="5:15" x14ac:dyDescent="0.25">
      <c r="E174" s="9" t="s">
        <v>55</v>
      </c>
      <c r="J174" s="31"/>
      <c r="K174" s="2"/>
      <c r="L174" s="2"/>
      <c r="M174" s="2"/>
      <c r="N174" s="2"/>
      <c r="O174" s="29"/>
    </row>
    <row r="175" spans="5:15" x14ac:dyDescent="0.25">
      <c r="E175" s="9" t="s">
        <v>56</v>
      </c>
      <c r="J175" s="31"/>
      <c r="K175" s="2"/>
      <c r="L175" s="2"/>
      <c r="M175" s="2"/>
      <c r="N175" s="2"/>
      <c r="O175" s="29"/>
    </row>
    <row r="176" spans="5:15" x14ac:dyDescent="0.25">
      <c r="E176" s="9" t="s">
        <v>57</v>
      </c>
      <c r="J176" s="31"/>
      <c r="K176" s="2"/>
      <c r="L176" s="2"/>
      <c r="M176" s="2"/>
      <c r="N176" s="2"/>
      <c r="O176" s="29"/>
    </row>
    <row r="177" spans="5:15" x14ac:dyDescent="0.25">
      <c r="E177" s="37" t="s">
        <v>8</v>
      </c>
      <c r="J177" s="31"/>
      <c r="K177" s="2"/>
      <c r="L177" s="2"/>
      <c r="M177" s="2"/>
      <c r="N177" s="2"/>
      <c r="O177" s="29"/>
    </row>
    <row r="178" spans="5:15" x14ac:dyDescent="0.25">
      <c r="E178" s="37" t="s">
        <v>55</v>
      </c>
      <c r="J178" s="31"/>
      <c r="K178" s="2"/>
      <c r="L178" s="2"/>
      <c r="M178" s="2"/>
      <c r="N178" s="2"/>
      <c r="O178" s="29"/>
    </row>
    <row r="179" spans="5:15" x14ac:dyDescent="0.25">
      <c r="E179" s="37" t="s">
        <v>56</v>
      </c>
      <c r="J179" s="31"/>
      <c r="K179" s="2"/>
      <c r="L179" s="2"/>
      <c r="M179" s="2"/>
      <c r="N179" s="2"/>
      <c r="O179" s="29"/>
    </row>
    <row r="180" spans="5:15" x14ac:dyDescent="0.25">
      <c r="E180" s="37" t="s">
        <v>57</v>
      </c>
      <c r="J180" s="31"/>
      <c r="K180" s="2"/>
      <c r="L180" s="2"/>
      <c r="M180" s="2"/>
      <c r="N180" s="2"/>
      <c r="O180" s="29"/>
    </row>
    <row r="181" spans="5:15" x14ac:dyDescent="0.25">
      <c r="E181" s="9" t="s">
        <v>8</v>
      </c>
      <c r="J181" s="31"/>
      <c r="K181" s="2"/>
      <c r="L181" s="2"/>
      <c r="M181" s="2"/>
      <c r="N181" s="2"/>
      <c r="O181" s="29"/>
    </row>
    <row r="182" spans="5:15" x14ac:dyDescent="0.25">
      <c r="E182" s="9" t="s">
        <v>55</v>
      </c>
      <c r="J182" s="31"/>
      <c r="K182" s="2"/>
      <c r="L182" s="2"/>
      <c r="M182" s="2"/>
      <c r="N182" s="2"/>
      <c r="O182" s="29"/>
    </row>
    <row r="183" spans="5:15" x14ac:dyDescent="0.25">
      <c r="E183" s="9" t="s">
        <v>56</v>
      </c>
      <c r="J183" s="31"/>
      <c r="K183" s="2"/>
      <c r="L183" s="2"/>
      <c r="M183" s="2"/>
      <c r="N183" s="2"/>
      <c r="O183" s="29"/>
    </row>
    <row r="184" spans="5:15" x14ac:dyDescent="0.25">
      <c r="E184" s="9" t="s">
        <v>57</v>
      </c>
      <c r="J184" s="31"/>
      <c r="K184" s="2"/>
      <c r="L184" s="2"/>
      <c r="M184" s="2"/>
      <c r="N184" s="2"/>
      <c r="O184" s="29"/>
    </row>
    <row r="185" spans="5:15" x14ac:dyDescent="0.25">
      <c r="E185" s="37" t="s">
        <v>8</v>
      </c>
      <c r="J185" s="31"/>
      <c r="K185" s="2"/>
      <c r="L185" s="2"/>
      <c r="M185" s="2"/>
      <c r="N185" s="2"/>
      <c r="O185" s="29"/>
    </row>
    <row r="186" spans="5:15" x14ac:dyDescent="0.25">
      <c r="E186" s="37" t="s">
        <v>55</v>
      </c>
      <c r="J186" s="31"/>
      <c r="K186" s="2"/>
      <c r="L186" s="2"/>
      <c r="M186" s="2"/>
      <c r="N186" s="2"/>
      <c r="O186" s="29"/>
    </row>
    <row r="187" spans="5:15" x14ac:dyDescent="0.25">
      <c r="E187" s="37" t="s">
        <v>56</v>
      </c>
      <c r="J187" s="31"/>
      <c r="K187" s="2"/>
      <c r="L187" s="2"/>
      <c r="M187" s="2"/>
      <c r="N187" s="2"/>
      <c r="O187" s="29"/>
    </row>
    <row r="188" spans="5:15" x14ac:dyDescent="0.25">
      <c r="E188" s="37" t="s">
        <v>57</v>
      </c>
      <c r="J188" s="31"/>
      <c r="K188" s="2"/>
      <c r="L188" s="2"/>
      <c r="M188" s="2"/>
      <c r="N188" s="2"/>
      <c r="O188" s="29"/>
    </row>
    <row r="189" spans="5:15" x14ac:dyDescent="0.25">
      <c r="E189" s="9" t="s">
        <v>8</v>
      </c>
      <c r="J189" s="31"/>
      <c r="K189" s="2"/>
      <c r="L189" s="2"/>
      <c r="M189" s="2"/>
      <c r="N189" s="2"/>
      <c r="O189" s="29"/>
    </row>
    <row r="190" spans="5:15" x14ac:dyDescent="0.25">
      <c r="E190" s="9" t="s">
        <v>55</v>
      </c>
      <c r="J190" s="31"/>
      <c r="K190" s="2"/>
      <c r="L190" s="2"/>
      <c r="M190" s="2"/>
      <c r="N190" s="2"/>
      <c r="O190" s="29"/>
    </row>
    <row r="191" spans="5:15" x14ac:dyDescent="0.25">
      <c r="E191" s="9" t="s">
        <v>56</v>
      </c>
      <c r="J191" s="31"/>
      <c r="K191" s="2"/>
      <c r="L191" s="2"/>
      <c r="M191" s="2"/>
      <c r="N191" s="2"/>
      <c r="O191" s="29"/>
    </row>
    <row r="192" spans="5:15" x14ac:dyDescent="0.25">
      <c r="E192" s="9" t="s">
        <v>57</v>
      </c>
      <c r="J192" s="31"/>
      <c r="K192" s="2"/>
      <c r="L192" s="2"/>
      <c r="M192" s="2"/>
      <c r="N192" s="2"/>
      <c r="O192" s="29"/>
    </row>
    <row r="193" spans="5:15" x14ac:dyDescent="0.25">
      <c r="E193" s="37" t="s">
        <v>8</v>
      </c>
      <c r="J193" s="31"/>
      <c r="K193" s="2"/>
      <c r="L193" s="2"/>
      <c r="M193" s="2"/>
      <c r="N193" s="2"/>
      <c r="O193" s="29"/>
    </row>
    <row r="194" spans="5:15" x14ac:dyDescent="0.25">
      <c r="E194" s="37" t="s">
        <v>55</v>
      </c>
      <c r="J194" s="31"/>
      <c r="K194" s="2"/>
      <c r="L194" s="2"/>
      <c r="M194" s="2"/>
      <c r="N194" s="2"/>
      <c r="O194" s="29"/>
    </row>
    <row r="195" spans="5:15" x14ac:dyDescent="0.25">
      <c r="E195" s="37" t="s">
        <v>56</v>
      </c>
      <c r="J195" s="31"/>
      <c r="K195" s="2"/>
      <c r="L195" s="2"/>
      <c r="M195" s="2"/>
      <c r="N195" s="2"/>
      <c r="O195" s="29"/>
    </row>
    <row r="196" spans="5:15" x14ac:dyDescent="0.25">
      <c r="E196" s="37" t="s">
        <v>57</v>
      </c>
      <c r="J196" s="31"/>
      <c r="K196" s="2"/>
      <c r="L196" s="2"/>
      <c r="M196" s="2"/>
      <c r="N196" s="2"/>
      <c r="O196" s="29"/>
    </row>
    <row r="197" spans="5:15" x14ac:dyDescent="0.25">
      <c r="E197" s="9" t="s">
        <v>8</v>
      </c>
      <c r="J197" s="31"/>
      <c r="K197" s="2"/>
      <c r="L197" s="2"/>
      <c r="M197" s="2"/>
      <c r="N197" s="2"/>
      <c r="O197" s="29"/>
    </row>
    <row r="198" spans="5:15" x14ac:dyDescent="0.25">
      <c r="E198" s="9" t="s">
        <v>55</v>
      </c>
      <c r="J198" s="31"/>
      <c r="K198" s="2"/>
      <c r="L198" s="2"/>
      <c r="M198" s="2"/>
      <c r="N198" s="2"/>
      <c r="O198" s="29"/>
    </row>
    <row r="199" spans="5:15" x14ac:dyDescent="0.25">
      <c r="E199" s="9" t="s">
        <v>56</v>
      </c>
      <c r="J199" s="31"/>
      <c r="K199" s="2"/>
      <c r="L199" s="2"/>
      <c r="M199" s="2"/>
      <c r="N199" s="2"/>
      <c r="O199" s="29"/>
    </row>
    <row r="200" spans="5:15" x14ac:dyDescent="0.25">
      <c r="E200" s="9" t="s">
        <v>57</v>
      </c>
      <c r="J200" s="31"/>
      <c r="K200" s="2"/>
      <c r="L200" s="2"/>
      <c r="M200" s="2"/>
      <c r="N200" s="2"/>
      <c r="O200" s="29"/>
    </row>
    <row r="201" spans="5:15" x14ac:dyDescent="0.25">
      <c r="E201" s="37" t="s">
        <v>8</v>
      </c>
      <c r="J201" s="31"/>
      <c r="K201" s="2"/>
      <c r="L201" s="2"/>
      <c r="M201" s="2"/>
      <c r="N201" s="2"/>
      <c r="O201" s="29"/>
    </row>
    <row r="202" spans="5:15" x14ac:dyDescent="0.25">
      <c r="E202" s="37" t="s">
        <v>55</v>
      </c>
      <c r="J202" s="31"/>
      <c r="K202" s="2"/>
      <c r="L202" s="2"/>
      <c r="M202" s="2"/>
      <c r="N202" s="2"/>
      <c r="O202" s="29"/>
    </row>
    <row r="203" spans="5:15" x14ac:dyDescent="0.25">
      <c r="E203" s="37" t="s">
        <v>56</v>
      </c>
      <c r="J203" s="31"/>
      <c r="K203" s="2"/>
      <c r="L203" s="2"/>
      <c r="M203" s="2"/>
      <c r="N203" s="2"/>
      <c r="O203" s="29"/>
    </row>
    <row r="204" spans="5:15" x14ac:dyDescent="0.25">
      <c r="E204" s="37" t="s">
        <v>57</v>
      </c>
      <c r="J204" s="31"/>
      <c r="K204" s="2"/>
      <c r="L204" s="2"/>
      <c r="M204" s="2"/>
      <c r="N204" s="2"/>
      <c r="O204" s="29"/>
    </row>
    <row r="205" spans="5:15" x14ac:dyDescent="0.25">
      <c r="E205" s="9" t="s">
        <v>8</v>
      </c>
      <c r="J205" s="31"/>
      <c r="K205" s="2"/>
      <c r="L205" s="2"/>
      <c r="M205" s="2"/>
      <c r="N205" s="2"/>
      <c r="O205" s="29"/>
    </row>
    <row r="206" spans="5:15" x14ac:dyDescent="0.25">
      <c r="E206" s="9" t="s">
        <v>55</v>
      </c>
      <c r="J206" s="31"/>
      <c r="K206" s="2"/>
      <c r="L206" s="2"/>
      <c r="M206" s="2"/>
      <c r="N206" s="2"/>
      <c r="O206" s="29"/>
    </row>
    <row r="207" spans="5:15" x14ac:dyDescent="0.25">
      <c r="E207" s="9" t="s">
        <v>56</v>
      </c>
      <c r="J207" s="31"/>
      <c r="K207" s="2"/>
      <c r="L207" s="2"/>
      <c r="M207" s="2"/>
      <c r="N207" s="2"/>
      <c r="O207" s="29"/>
    </row>
    <row r="208" spans="5:15" x14ac:dyDescent="0.25">
      <c r="E208" s="9" t="s">
        <v>57</v>
      </c>
      <c r="J208" s="31"/>
      <c r="K208" s="2"/>
      <c r="L208" s="2"/>
      <c r="M208" s="2"/>
      <c r="N208" s="2"/>
      <c r="O208" s="29"/>
    </row>
    <row r="209" spans="5:15" x14ac:dyDescent="0.25">
      <c r="E209" s="37" t="s">
        <v>8</v>
      </c>
      <c r="J209" s="31"/>
      <c r="K209" s="2"/>
      <c r="L209" s="2"/>
      <c r="M209" s="2"/>
      <c r="N209" s="2"/>
      <c r="O209" s="29"/>
    </row>
    <row r="210" spans="5:15" x14ac:dyDescent="0.25">
      <c r="E210" s="37" t="s">
        <v>8</v>
      </c>
      <c r="J210" s="31"/>
      <c r="K210" s="2"/>
      <c r="L210" s="2"/>
      <c r="M210" s="2"/>
      <c r="N210" s="2"/>
      <c r="O210" s="29"/>
    </row>
    <row r="211" spans="5:15" x14ac:dyDescent="0.25">
      <c r="E211" s="37" t="s">
        <v>55</v>
      </c>
      <c r="J211" s="31"/>
      <c r="K211" s="2"/>
      <c r="L211" s="2"/>
      <c r="M211" s="2"/>
      <c r="N211" s="2"/>
      <c r="O211" s="29"/>
    </row>
    <row r="212" spans="5:15" x14ac:dyDescent="0.25">
      <c r="E212" s="37" t="s">
        <v>56</v>
      </c>
      <c r="J212" s="31"/>
      <c r="K212" s="2"/>
      <c r="L212" s="2"/>
      <c r="M212" s="2"/>
      <c r="N212" s="2"/>
      <c r="O212" s="29"/>
    </row>
    <row r="213" spans="5:15" x14ac:dyDescent="0.25">
      <c r="E213" s="37" t="s">
        <v>57</v>
      </c>
      <c r="J213" s="31"/>
      <c r="K213" s="2"/>
      <c r="L213" s="2"/>
      <c r="M213" s="2"/>
      <c r="N213" s="2"/>
      <c r="O213" s="29"/>
    </row>
    <row r="214" spans="5:15" x14ac:dyDescent="0.25">
      <c r="E214" s="9" t="s">
        <v>8</v>
      </c>
      <c r="J214" s="31"/>
      <c r="K214" s="2"/>
      <c r="L214" s="2"/>
      <c r="M214" s="2"/>
      <c r="N214" s="2"/>
      <c r="O214" s="29"/>
    </row>
    <row r="215" spans="5:15" x14ac:dyDescent="0.25">
      <c r="E215" s="9" t="s">
        <v>55</v>
      </c>
      <c r="J215" s="31"/>
      <c r="K215" s="2"/>
      <c r="L215" s="2"/>
      <c r="M215" s="2"/>
      <c r="N215" s="2"/>
      <c r="O215" s="29"/>
    </row>
    <row r="216" spans="5:15" x14ac:dyDescent="0.25">
      <c r="E216" s="9" t="s">
        <v>56</v>
      </c>
      <c r="J216" s="31"/>
      <c r="K216" s="2"/>
      <c r="L216" s="2"/>
      <c r="M216" s="2"/>
      <c r="N216" s="2"/>
      <c r="O216" s="29"/>
    </row>
    <row r="217" spans="5:15" x14ac:dyDescent="0.25">
      <c r="E217" s="9" t="s">
        <v>57</v>
      </c>
      <c r="J217" s="31"/>
      <c r="K217" s="2"/>
      <c r="L217" s="2"/>
      <c r="M217" s="2"/>
      <c r="N217" s="2"/>
      <c r="O217" s="29"/>
    </row>
    <row r="218" spans="5:15" x14ac:dyDescent="0.25">
      <c r="E218" s="37" t="s">
        <v>8</v>
      </c>
      <c r="J218" s="31"/>
      <c r="K218" s="2"/>
      <c r="L218" s="2"/>
      <c r="M218" s="2"/>
      <c r="N218" s="2"/>
      <c r="O218" s="29"/>
    </row>
    <row r="219" spans="5:15" x14ac:dyDescent="0.25">
      <c r="E219" s="37" t="s">
        <v>55</v>
      </c>
      <c r="J219" s="31"/>
      <c r="K219" s="2"/>
      <c r="L219" s="2"/>
      <c r="M219" s="2"/>
      <c r="N219" s="2"/>
      <c r="O219" s="29"/>
    </row>
    <row r="220" spans="5:15" x14ac:dyDescent="0.25">
      <c r="E220" s="37" t="s">
        <v>56</v>
      </c>
      <c r="J220" s="31"/>
      <c r="K220" s="2"/>
      <c r="L220" s="2"/>
      <c r="M220" s="2"/>
      <c r="N220" s="2"/>
      <c r="O220" s="29"/>
    </row>
    <row r="221" spans="5:15" x14ac:dyDescent="0.25">
      <c r="E221" s="37" t="s">
        <v>57</v>
      </c>
      <c r="J221" s="31"/>
      <c r="K221" s="2"/>
      <c r="L221" s="2"/>
      <c r="M221" s="2"/>
      <c r="N221" s="2"/>
      <c r="O221" s="29"/>
    </row>
    <row r="222" spans="5:15" x14ac:dyDescent="0.25">
      <c r="E222" s="9" t="s">
        <v>8</v>
      </c>
      <c r="J222" s="31"/>
      <c r="K222" s="2"/>
      <c r="L222" s="2"/>
      <c r="M222" s="2"/>
      <c r="N222" s="2"/>
      <c r="O222" s="29"/>
    </row>
    <row r="223" spans="5:15" x14ac:dyDescent="0.25">
      <c r="E223" s="9" t="s">
        <v>55</v>
      </c>
      <c r="J223" s="31"/>
      <c r="K223" s="2"/>
      <c r="L223" s="2"/>
      <c r="M223" s="2"/>
      <c r="N223" s="2"/>
      <c r="O223" s="29"/>
    </row>
    <row r="224" spans="5:15" x14ac:dyDescent="0.25">
      <c r="E224" s="9" t="s">
        <v>56</v>
      </c>
      <c r="J224" s="31"/>
      <c r="K224" s="2"/>
      <c r="L224" s="2"/>
      <c r="M224" s="2"/>
      <c r="N224" s="2"/>
      <c r="O224" s="29"/>
    </row>
    <row r="225" spans="5:15" x14ac:dyDescent="0.25">
      <c r="E225" s="9" t="s">
        <v>57</v>
      </c>
      <c r="J225" s="31"/>
      <c r="K225" s="2"/>
      <c r="L225" s="2"/>
      <c r="M225" s="2"/>
      <c r="N225" s="2"/>
      <c r="O225" s="29"/>
    </row>
    <row r="226" spans="5:15" x14ac:dyDescent="0.25">
      <c r="E226" s="37" t="s">
        <v>8</v>
      </c>
      <c r="J226" s="31"/>
      <c r="K226" s="2"/>
      <c r="L226" s="2"/>
      <c r="M226" s="2"/>
      <c r="N226" s="2"/>
      <c r="O226" s="29"/>
    </row>
    <row r="227" spans="5:15" x14ac:dyDescent="0.25">
      <c r="E227" s="37" t="s">
        <v>55</v>
      </c>
      <c r="J227" s="31"/>
      <c r="K227" s="2"/>
      <c r="L227" s="2"/>
      <c r="M227" s="2"/>
      <c r="N227" s="2"/>
      <c r="O227" s="29"/>
    </row>
    <row r="228" spans="5:15" x14ac:dyDescent="0.25">
      <c r="E228" s="37" t="s">
        <v>56</v>
      </c>
      <c r="J228" s="31"/>
      <c r="K228" s="2"/>
      <c r="L228" s="2"/>
      <c r="M228" s="2"/>
      <c r="N228" s="2"/>
      <c r="O228" s="29"/>
    </row>
    <row r="229" spans="5:15" x14ac:dyDescent="0.25">
      <c r="E229" s="37" t="s">
        <v>57</v>
      </c>
      <c r="J229" s="31"/>
      <c r="K229" s="2"/>
      <c r="L229" s="2"/>
      <c r="M229" s="2"/>
      <c r="N229" s="2"/>
      <c r="O229" s="29"/>
    </row>
    <row r="230" spans="5:15" x14ac:dyDescent="0.25">
      <c r="E230" s="9" t="s">
        <v>8</v>
      </c>
      <c r="J230" s="31"/>
      <c r="K230" s="2"/>
      <c r="L230" s="2"/>
      <c r="M230" s="2"/>
      <c r="N230" s="2"/>
      <c r="O230" s="29"/>
    </row>
    <row r="231" spans="5:15" x14ac:dyDescent="0.25">
      <c r="E231" s="9" t="s">
        <v>55</v>
      </c>
      <c r="J231" s="31"/>
      <c r="K231" s="2"/>
      <c r="L231" s="2"/>
      <c r="M231" s="2"/>
      <c r="N231" s="2"/>
      <c r="O231" s="29"/>
    </row>
    <row r="232" spans="5:15" x14ac:dyDescent="0.25">
      <c r="E232" s="9" t="s">
        <v>56</v>
      </c>
      <c r="J232" s="31"/>
      <c r="K232" s="2"/>
      <c r="L232" s="2"/>
      <c r="M232" s="2"/>
      <c r="N232" s="2"/>
      <c r="O232" s="29"/>
    </row>
    <row r="233" spans="5:15" x14ac:dyDescent="0.25">
      <c r="E233" s="9" t="s">
        <v>57</v>
      </c>
      <c r="J233" s="31"/>
      <c r="K233" s="2"/>
      <c r="L233" s="2"/>
      <c r="M233" s="2"/>
      <c r="N233" s="2"/>
      <c r="O233" s="29"/>
    </row>
    <row r="234" spans="5:15" x14ac:dyDescent="0.25">
      <c r="E234" s="37" t="s">
        <v>8</v>
      </c>
      <c r="J234" s="31"/>
      <c r="K234" s="2"/>
      <c r="L234" s="2"/>
      <c r="M234" s="2"/>
      <c r="N234" s="2"/>
      <c r="O234" s="29"/>
    </row>
    <row r="235" spans="5:15" x14ac:dyDescent="0.25">
      <c r="E235" s="37" t="s">
        <v>55</v>
      </c>
      <c r="J235" s="31"/>
      <c r="K235" s="2"/>
      <c r="L235" s="2"/>
      <c r="M235" s="2"/>
      <c r="N235" s="2"/>
      <c r="O235" s="29"/>
    </row>
    <row r="236" spans="5:15" x14ac:dyDescent="0.25">
      <c r="E236" s="37" t="s">
        <v>56</v>
      </c>
      <c r="J236" s="31"/>
      <c r="K236" s="2"/>
      <c r="L236" s="2"/>
      <c r="M236" s="2"/>
      <c r="N236" s="2"/>
      <c r="O236" s="29"/>
    </row>
    <row r="237" spans="5:15" x14ac:dyDescent="0.25">
      <c r="E237" s="37" t="s">
        <v>57</v>
      </c>
      <c r="J237" s="31"/>
      <c r="K237" s="2"/>
      <c r="L237" s="2"/>
      <c r="M237" s="2"/>
      <c r="N237" s="2"/>
      <c r="O237" s="29"/>
    </row>
    <row r="238" spans="5:15" x14ac:dyDescent="0.25">
      <c r="E238" s="9" t="s">
        <v>8</v>
      </c>
      <c r="J238" s="31"/>
      <c r="K238" s="2"/>
      <c r="L238" s="2"/>
      <c r="M238" s="2"/>
      <c r="N238" s="2"/>
      <c r="O238" s="29"/>
    </row>
    <row r="239" spans="5:15" x14ac:dyDescent="0.25">
      <c r="E239" s="9" t="s">
        <v>55</v>
      </c>
      <c r="J239" s="31"/>
      <c r="K239" s="2"/>
      <c r="L239" s="2"/>
      <c r="M239" s="2"/>
      <c r="N239" s="2"/>
      <c r="O239" s="29"/>
    </row>
    <row r="240" spans="5:15" x14ac:dyDescent="0.25">
      <c r="E240" s="9" t="s">
        <v>56</v>
      </c>
      <c r="J240" s="31"/>
      <c r="K240" s="2"/>
      <c r="L240" s="2"/>
      <c r="M240" s="2"/>
      <c r="N240" s="2"/>
      <c r="O240" s="29"/>
    </row>
    <row r="241" spans="5:15" x14ac:dyDescent="0.25">
      <c r="E241" s="9" t="s">
        <v>57</v>
      </c>
      <c r="J241" s="31"/>
      <c r="K241" s="2"/>
      <c r="L241" s="2"/>
      <c r="M241" s="2"/>
      <c r="N241" s="2"/>
      <c r="O241" s="29"/>
    </row>
    <row r="242" spans="5:15" x14ac:dyDescent="0.25">
      <c r="E242" s="37" t="s">
        <v>8</v>
      </c>
      <c r="J242" s="31"/>
      <c r="K242" s="2"/>
      <c r="L242" s="2"/>
      <c r="M242" s="2"/>
      <c r="N242" s="2"/>
      <c r="O242" s="29"/>
    </row>
    <row r="243" spans="5:15" x14ac:dyDescent="0.25">
      <c r="E243" s="37" t="s">
        <v>55</v>
      </c>
      <c r="J243" s="31"/>
      <c r="K243" s="2"/>
      <c r="L243" s="2"/>
      <c r="M243" s="2"/>
      <c r="N243" s="2"/>
      <c r="O243" s="29"/>
    </row>
    <row r="244" spans="5:15" x14ac:dyDescent="0.25">
      <c r="E244" s="37" t="s">
        <v>56</v>
      </c>
      <c r="J244" s="31"/>
      <c r="K244" s="2"/>
      <c r="L244" s="2"/>
      <c r="M244" s="2"/>
      <c r="N244" s="2"/>
      <c r="O244" s="29"/>
    </row>
    <row r="245" spans="5:15" x14ac:dyDescent="0.25">
      <c r="E245" s="37" t="s">
        <v>57</v>
      </c>
      <c r="J245" s="31"/>
      <c r="K245" s="2"/>
      <c r="L245" s="2"/>
      <c r="M245" s="2"/>
      <c r="N245" s="2"/>
      <c r="O245" s="29"/>
    </row>
    <row r="246" spans="5:15" x14ac:dyDescent="0.25">
      <c r="E246" s="9" t="s">
        <v>8</v>
      </c>
      <c r="J246" s="31"/>
      <c r="K246" s="2"/>
      <c r="L246" s="2"/>
      <c r="M246" s="2"/>
      <c r="N246" s="2"/>
      <c r="O246" s="29"/>
    </row>
    <row r="247" spans="5:15" x14ac:dyDescent="0.25">
      <c r="E247" s="9" t="s">
        <v>55</v>
      </c>
      <c r="J247" s="31"/>
      <c r="K247" s="2"/>
      <c r="L247" s="2"/>
      <c r="M247" s="2"/>
      <c r="N247" s="2"/>
      <c r="O247" s="29"/>
    </row>
    <row r="248" spans="5:15" x14ac:dyDescent="0.25">
      <c r="E248" s="9" t="s">
        <v>56</v>
      </c>
      <c r="J248" s="31"/>
      <c r="K248" s="2"/>
      <c r="L248" s="2"/>
      <c r="M248" s="2"/>
      <c r="N248" s="2"/>
      <c r="O248" s="29"/>
    </row>
    <row r="249" spans="5:15" x14ac:dyDescent="0.25">
      <c r="E249" s="9" t="s">
        <v>57</v>
      </c>
      <c r="J249" s="31"/>
      <c r="K249" s="2"/>
      <c r="L249" s="2"/>
      <c r="M249" s="2"/>
      <c r="N249" s="2"/>
      <c r="O249" s="29"/>
    </row>
    <row r="250" spans="5:15" x14ac:dyDescent="0.25">
      <c r="E250" s="37" t="s">
        <v>8</v>
      </c>
      <c r="J250" s="31"/>
      <c r="K250" s="2"/>
      <c r="L250" s="2"/>
      <c r="M250" s="2"/>
      <c r="N250" s="2"/>
      <c r="O250" s="29"/>
    </row>
    <row r="251" spans="5:15" x14ac:dyDescent="0.25">
      <c r="E251" s="37" t="s">
        <v>8</v>
      </c>
      <c r="J251" s="31"/>
      <c r="K251" s="2"/>
      <c r="L251" s="2"/>
      <c r="M251" s="2"/>
      <c r="N251" s="2"/>
      <c r="O251" s="29"/>
    </row>
    <row r="252" spans="5:15" x14ac:dyDescent="0.25">
      <c r="E252" s="37" t="s">
        <v>55</v>
      </c>
      <c r="J252" s="31"/>
      <c r="K252" s="2"/>
      <c r="L252" s="2"/>
      <c r="M252" s="2"/>
      <c r="N252" s="2"/>
      <c r="O252" s="29"/>
    </row>
    <row r="253" spans="5:15" x14ac:dyDescent="0.25">
      <c r="E253" s="37" t="s">
        <v>56</v>
      </c>
      <c r="J253" s="31"/>
      <c r="K253" s="2"/>
      <c r="L253" s="2"/>
      <c r="M253" s="2"/>
      <c r="N253" s="2"/>
      <c r="O253" s="29"/>
    </row>
    <row r="254" spans="5:15" x14ac:dyDescent="0.25">
      <c r="E254" s="37" t="s">
        <v>57</v>
      </c>
      <c r="J254" s="31"/>
      <c r="K254" s="2"/>
      <c r="L254" s="2"/>
      <c r="M254" s="2"/>
      <c r="N254" s="2"/>
      <c r="O254" s="29"/>
    </row>
    <row r="255" spans="5:15" x14ac:dyDescent="0.25">
      <c r="E255" s="9" t="s">
        <v>8</v>
      </c>
      <c r="J255" s="31"/>
      <c r="K255" s="2"/>
      <c r="L255" s="2"/>
      <c r="M255" s="2"/>
      <c r="N255" s="2"/>
      <c r="O255" s="29"/>
    </row>
    <row r="256" spans="5:15" x14ac:dyDescent="0.25">
      <c r="E256" s="9" t="s">
        <v>55</v>
      </c>
      <c r="J256" s="31"/>
      <c r="K256" s="2"/>
      <c r="L256" s="2"/>
      <c r="M256" s="2"/>
      <c r="N256" s="2"/>
      <c r="O256" s="29"/>
    </row>
    <row r="257" spans="5:15" x14ac:dyDescent="0.25">
      <c r="E257" s="9" t="s">
        <v>56</v>
      </c>
      <c r="J257" s="31"/>
      <c r="K257" s="2"/>
      <c r="L257" s="2"/>
      <c r="M257" s="2"/>
      <c r="N257" s="2"/>
      <c r="O257" s="29"/>
    </row>
    <row r="258" spans="5:15" x14ac:dyDescent="0.25">
      <c r="E258" s="9" t="s">
        <v>57</v>
      </c>
      <c r="J258" s="31"/>
      <c r="K258" s="2"/>
      <c r="L258" s="2"/>
      <c r="M258" s="2"/>
      <c r="N258" s="2"/>
      <c r="O258" s="29"/>
    </row>
    <row r="259" spans="5:15" x14ac:dyDescent="0.25">
      <c r="E259" s="37" t="s">
        <v>8</v>
      </c>
      <c r="J259" s="31"/>
      <c r="K259" s="2"/>
      <c r="L259" s="2"/>
      <c r="M259" s="2"/>
      <c r="N259" s="2"/>
      <c r="O259" s="29"/>
    </row>
    <row r="260" spans="5:15" x14ac:dyDescent="0.25">
      <c r="E260" s="37" t="s">
        <v>55</v>
      </c>
      <c r="J260" s="31"/>
      <c r="K260" s="2"/>
      <c r="L260" s="2"/>
      <c r="M260" s="2"/>
      <c r="N260" s="2"/>
      <c r="O260" s="29"/>
    </row>
    <row r="261" spans="5:15" x14ac:dyDescent="0.25">
      <c r="E261" s="37" t="s">
        <v>56</v>
      </c>
      <c r="J261" s="31"/>
      <c r="K261" s="2"/>
      <c r="L261" s="2"/>
      <c r="M261" s="2"/>
      <c r="N261" s="2"/>
      <c r="O261" s="29"/>
    </row>
    <row r="262" spans="5:15" x14ac:dyDescent="0.25">
      <c r="E262" s="37" t="s">
        <v>57</v>
      </c>
      <c r="J262" s="31"/>
      <c r="K262" s="2"/>
      <c r="L262" s="2"/>
      <c r="M262" s="2"/>
      <c r="N262" s="2"/>
      <c r="O262" s="29"/>
    </row>
    <row r="263" spans="5:15" x14ac:dyDescent="0.25">
      <c r="E263" s="9" t="s">
        <v>8</v>
      </c>
      <c r="J263" s="31"/>
      <c r="K263" s="2"/>
      <c r="L263" s="2"/>
      <c r="M263" s="2"/>
      <c r="N263" s="2"/>
      <c r="O263" s="29"/>
    </row>
    <row r="264" spans="5:15" x14ac:dyDescent="0.25">
      <c r="E264" s="9" t="s">
        <v>55</v>
      </c>
      <c r="J264" s="31"/>
      <c r="K264" s="2"/>
      <c r="L264" s="2"/>
      <c r="M264" s="2"/>
      <c r="N264" s="2"/>
      <c r="O264" s="29"/>
    </row>
    <row r="265" spans="5:15" x14ac:dyDescent="0.25">
      <c r="E265" s="9" t="s">
        <v>56</v>
      </c>
      <c r="J265" s="31"/>
      <c r="K265" s="2"/>
      <c r="L265" s="2"/>
      <c r="M265" s="2"/>
      <c r="N265" s="2"/>
      <c r="O265" s="29"/>
    </row>
    <row r="266" spans="5:15" x14ac:dyDescent="0.25">
      <c r="E266" s="9" t="s">
        <v>57</v>
      </c>
      <c r="J266" s="31"/>
      <c r="K266" s="2"/>
      <c r="L266" s="2"/>
      <c r="M266" s="2"/>
      <c r="N266" s="2"/>
      <c r="O266" s="29"/>
    </row>
    <row r="267" spans="5:15" x14ac:dyDescent="0.25">
      <c r="E267" s="37" t="s">
        <v>8</v>
      </c>
      <c r="J267" s="31"/>
      <c r="K267" s="2"/>
      <c r="L267" s="2"/>
      <c r="M267" s="2"/>
      <c r="N267" s="2"/>
      <c r="O267" s="29"/>
    </row>
    <row r="268" spans="5:15" x14ac:dyDescent="0.25">
      <c r="E268" s="37" t="s">
        <v>55</v>
      </c>
      <c r="J268" s="31"/>
      <c r="K268" s="2"/>
      <c r="L268" s="2"/>
      <c r="M268" s="2"/>
      <c r="N268" s="2"/>
      <c r="O268" s="29"/>
    </row>
    <row r="269" spans="5:15" x14ac:dyDescent="0.25">
      <c r="E269" s="37" t="s">
        <v>56</v>
      </c>
      <c r="J269" s="31"/>
      <c r="K269" s="2"/>
      <c r="L269" s="2"/>
      <c r="M269" s="2"/>
      <c r="N269" s="2"/>
      <c r="O269" s="29"/>
    </row>
    <row r="270" spans="5:15" x14ac:dyDescent="0.25">
      <c r="E270" s="37" t="s">
        <v>57</v>
      </c>
      <c r="J270" s="31"/>
      <c r="K270" s="2"/>
      <c r="L270" s="2"/>
      <c r="M270" s="2"/>
      <c r="N270" s="2"/>
      <c r="O270" s="29"/>
    </row>
    <row r="271" spans="5:15" x14ac:dyDescent="0.25">
      <c r="E271" s="9" t="s">
        <v>8</v>
      </c>
      <c r="J271" s="31"/>
      <c r="K271" s="2"/>
      <c r="L271" s="2"/>
      <c r="M271" s="2"/>
      <c r="N271" s="2"/>
      <c r="O271" s="29"/>
    </row>
    <row r="272" spans="5:15" x14ac:dyDescent="0.25">
      <c r="E272" s="9" t="s">
        <v>55</v>
      </c>
      <c r="J272" s="31"/>
      <c r="K272" s="2"/>
      <c r="L272" s="2"/>
      <c r="M272" s="2"/>
      <c r="N272" s="2"/>
      <c r="O272" s="29"/>
    </row>
    <row r="273" spans="5:15" x14ac:dyDescent="0.25">
      <c r="E273" s="9" t="s">
        <v>56</v>
      </c>
      <c r="J273" s="31"/>
      <c r="K273" s="2"/>
      <c r="L273" s="2"/>
      <c r="M273" s="2"/>
      <c r="N273" s="2"/>
      <c r="O273" s="29"/>
    </row>
    <row r="274" spans="5:15" x14ac:dyDescent="0.25">
      <c r="E274" s="9" t="s">
        <v>57</v>
      </c>
      <c r="J274" s="31"/>
      <c r="K274" s="2"/>
      <c r="L274" s="2"/>
      <c r="M274" s="2"/>
      <c r="N274" s="2"/>
      <c r="O274" s="29"/>
    </row>
    <row r="275" spans="5:15" x14ac:dyDescent="0.25">
      <c r="E275" s="37" t="s">
        <v>8</v>
      </c>
      <c r="J275" s="31"/>
      <c r="K275" s="2"/>
      <c r="L275" s="2"/>
      <c r="M275" s="2"/>
      <c r="N275" s="2"/>
      <c r="O275" s="29"/>
    </row>
    <row r="276" spans="5:15" x14ac:dyDescent="0.25">
      <c r="E276" s="37" t="s">
        <v>55</v>
      </c>
      <c r="J276" s="31"/>
      <c r="K276" s="2"/>
      <c r="L276" s="2"/>
      <c r="M276" s="2"/>
      <c r="N276" s="2"/>
      <c r="O276" s="29"/>
    </row>
    <row r="277" spans="5:15" x14ac:dyDescent="0.25">
      <c r="E277" s="37" t="s">
        <v>56</v>
      </c>
      <c r="J277" s="31"/>
      <c r="K277" s="2"/>
      <c r="L277" s="2"/>
      <c r="M277" s="2"/>
      <c r="N277" s="2"/>
      <c r="O277" s="29"/>
    </row>
    <row r="278" spans="5:15" x14ac:dyDescent="0.25">
      <c r="E278" s="37" t="s">
        <v>57</v>
      </c>
      <c r="J278" s="31"/>
      <c r="K278" s="2"/>
      <c r="L278" s="2"/>
      <c r="M278" s="2"/>
      <c r="N278" s="2"/>
      <c r="O278" s="29"/>
    </row>
    <row r="279" spans="5:15" x14ac:dyDescent="0.25">
      <c r="E279" s="9" t="s">
        <v>8</v>
      </c>
      <c r="J279" s="31"/>
      <c r="K279" s="2"/>
      <c r="L279" s="2"/>
      <c r="M279" s="2"/>
      <c r="N279" s="2"/>
      <c r="O279" s="29"/>
    </row>
    <row r="280" spans="5:15" x14ac:dyDescent="0.25">
      <c r="E280" s="9" t="s">
        <v>55</v>
      </c>
      <c r="J280" s="31"/>
      <c r="K280" s="2"/>
      <c r="L280" s="2"/>
      <c r="M280" s="2"/>
      <c r="N280" s="2"/>
      <c r="O280" s="29"/>
    </row>
    <row r="281" spans="5:15" x14ac:dyDescent="0.25">
      <c r="E281" s="9" t="s">
        <v>56</v>
      </c>
      <c r="J281" s="31"/>
      <c r="K281" s="2"/>
      <c r="L281" s="2"/>
      <c r="M281" s="2"/>
      <c r="N281" s="2"/>
      <c r="O281" s="29"/>
    </row>
    <row r="282" spans="5:15" x14ac:dyDescent="0.25">
      <c r="E282" s="9" t="s">
        <v>57</v>
      </c>
      <c r="J282" s="31"/>
      <c r="K282" s="2"/>
      <c r="L282" s="2"/>
      <c r="M282" s="2"/>
      <c r="N282" s="2"/>
      <c r="O282" s="29"/>
    </row>
    <row r="283" spans="5:15" x14ac:dyDescent="0.25">
      <c r="E283" s="37" t="s">
        <v>8</v>
      </c>
      <c r="J283" s="31"/>
      <c r="K283" s="2"/>
      <c r="L283" s="2"/>
      <c r="M283" s="2"/>
      <c r="N283" s="2"/>
      <c r="O283" s="29"/>
    </row>
    <row r="284" spans="5:15" x14ac:dyDescent="0.25">
      <c r="E284" s="37" t="s">
        <v>55</v>
      </c>
      <c r="J284" s="31"/>
      <c r="K284" s="2"/>
      <c r="L284" s="2"/>
      <c r="M284" s="2"/>
      <c r="N284" s="2"/>
      <c r="O284" s="29"/>
    </row>
    <row r="285" spans="5:15" x14ac:dyDescent="0.25">
      <c r="E285" s="37" t="s">
        <v>56</v>
      </c>
      <c r="J285" s="31"/>
      <c r="K285" s="2"/>
      <c r="L285" s="2"/>
      <c r="M285" s="2"/>
      <c r="N285" s="2"/>
      <c r="O285" s="29"/>
    </row>
    <row r="286" spans="5:15" x14ac:dyDescent="0.25">
      <c r="E286" s="37" t="s">
        <v>57</v>
      </c>
      <c r="J286" s="31"/>
      <c r="K286" s="2"/>
      <c r="L286" s="2"/>
      <c r="M286" s="2"/>
      <c r="N286" s="2"/>
      <c r="O286" s="29"/>
    </row>
    <row r="287" spans="5:15" x14ac:dyDescent="0.25">
      <c r="E287" s="9" t="s">
        <v>8</v>
      </c>
      <c r="J287" s="31"/>
      <c r="K287" s="2"/>
      <c r="L287" s="2"/>
      <c r="M287" s="2"/>
      <c r="N287" s="2"/>
      <c r="O287" s="29"/>
    </row>
    <row r="288" spans="5:15" x14ac:dyDescent="0.25">
      <c r="E288" s="9" t="s">
        <v>55</v>
      </c>
      <c r="J288" s="31"/>
      <c r="K288" s="2"/>
      <c r="L288" s="2"/>
      <c r="M288" s="2"/>
      <c r="N288" s="2"/>
      <c r="O288" s="29"/>
    </row>
    <row r="289" spans="5:15" x14ac:dyDescent="0.25">
      <c r="E289" s="9" t="s">
        <v>56</v>
      </c>
      <c r="J289" s="31"/>
      <c r="K289" s="2"/>
      <c r="L289" s="2"/>
      <c r="M289" s="2"/>
      <c r="N289" s="2"/>
      <c r="O289" s="29"/>
    </row>
    <row r="290" spans="5:15" x14ac:dyDescent="0.25">
      <c r="E290" s="9" t="s">
        <v>57</v>
      </c>
      <c r="J290" s="31"/>
      <c r="K290" s="2"/>
      <c r="L290" s="2"/>
      <c r="M290" s="2"/>
      <c r="N290" s="2"/>
      <c r="O290" s="29"/>
    </row>
    <row r="291" spans="5:15" x14ac:dyDescent="0.25">
      <c r="E291" s="37" t="s">
        <v>8</v>
      </c>
      <c r="J291" s="31"/>
      <c r="K291" s="2"/>
      <c r="L291" s="2"/>
      <c r="M291" s="2"/>
      <c r="N291" s="2"/>
      <c r="O291" s="29"/>
    </row>
    <row r="292" spans="5:15" x14ac:dyDescent="0.25">
      <c r="E292" s="37" t="s">
        <v>8</v>
      </c>
      <c r="J292" s="31"/>
      <c r="K292" s="2"/>
      <c r="L292" s="2"/>
      <c r="M292" s="2"/>
      <c r="N292" s="2"/>
      <c r="O292" s="29"/>
    </row>
    <row r="293" spans="5:15" x14ac:dyDescent="0.25">
      <c r="E293" s="37" t="s">
        <v>55</v>
      </c>
      <c r="J293" s="31"/>
      <c r="K293" s="2"/>
      <c r="L293" s="2"/>
      <c r="M293" s="2"/>
      <c r="N293" s="2"/>
      <c r="O293" s="29"/>
    </row>
    <row r="294" spans="5:15" x14ac:dyDescent="0.25">
      <c r="E294" s="37" t="s">
        <v>56</v>
      </c>
      <c r="J294" s="31"/>
      <c r="K294" s="2"/>
      <c r="L294" s="2"/>
      <c r="M294" s="2"/>
      <c r="N294" s="2"/>
      <c r="O294" s="29"/>
    </row>
    <row r="295" spans="5:15" x14ac:dyDescent="0.25">
      <c r="E295" s="37" t="s">
        <v>57</v>
      </c>
      <c r="J295" s="31"/>
      <c r="K295" s="2"/>
      <c r="L295" s="2"/>
      <c r="M295" s="2"/>
      <c r="N295" s="2"/>
      <c r="O295" s="29"/>
    </row>
    <row r="296" spans="5:15" x14ac:dyDescent="0.25">
      <c r="E296" s="9" t="s">
        <v>8</v>
      </c>
      <c r="J296" s="31"/>
      <c r="K296" s="2"/>
      <c r="L296" s="2"/>
      <c r="M296" s="2"/>
      <c r="N296" s="2"/>
      <c r="O296" s="29"/>
    </row>
    <row r="297" spans="5:15" x14ac:dyDescent="0.25">
      <c r="E297" s="9" t="s">
        <v>55</v>
      </c>
      <c r="J297" s="31"/>
      <c r="K297" s="2"/>
      <c r="L297" s="2"/>
      <c r="M297" s="2"/>
      <c r="N297" s="2"/>
      <c r="O297" s="29"/>
    </row>
    <row r="298" spans="5:15" x14ac:dyDescent="0.25">
      <c r="E298" s="9" t="s">
        <v>56</v>
      </c>
      <c r="J298" s="31"/>
      <c r="K298" s="2"/>
      <c r="L298" s="2"/>
      <c r="M298" s="2"/>
      <c r="N298" s="2"/>
      <c r="O298" s="29"/>
    </row>
    <row r="299" spans="5:15" x14ac:dyDescent="0.25">
      <c r="E299" s="9" t="s">
        <v>57</v>
      </c>
      <c r="J299" s="31"/>
      <c r="K299" s="2"/>
      <c r="L299" s="2"/>
      <c r="M299" s="2"/>
      <c r="N299" s="2"/>
      <c r="O299" s="29"/>
    </row>
    <row r="300" spans="5:15" x14ac:dyDescent="0.25">
      <c r="E300" s="37" t="s">
        <v>8</v>
      </c>
      <c r="J300" s="31"/>
      <c r="K300" s="2"/>
      <c r="L300" s="2"/>
      <c r="M300" s="2"/>
      <c r="N300" s="2"/>
      <c r="O300" s="29"/>
    </row>
    <row r="301" spans="5:15" x14ac:dyDescent="0.25">
      <c r="E301" s="37" t="s">
        <v>55</v>
      </c>
      <c r="J301" s="31"/>
      <c r="K301" s="2"/>
      <c r="L301" s="2"/>
      <c r="M301" s="2"/>
      <c r="N301" s="2"/>
      <c r="O301" s="29"/>
    </row>
    <row r="302" spans="5:15" x14ac:dyDescent="0.25">
      <c r="E302" s="37" t="s">
        <v>56</v>
      </c>
      <c r="J302" s="31"/>
      <c r="K302" s="2"/>
      <c r="L302" s="2"/>
      <c r="M302" s="2"/>
      <c r="N302" s="2"/>
      <c r="O302" s="29"/>
    </row>
    <row r="303" spans="5:15" x14ac:dyDescent="0.25">
      <c r="E303" s="37" t="s">
        <v>57</v>
      </c>
      <c r="J303" s="31"/>
      <c r="K303" s="2"/>
      <c r="L303" s="2"/>
      <c r="M303" s="2"/>
      <c r="N303" s="2"/>
      <c r="O303" s="29"/>
    </row>
    <row r="304" spans="5:15" x14ac:dyDescent="0.25">
      <c r="E304" s="9" t="s">
        <v>8</v>
      </c>
      <c r="J304" s="31"/>
      <c r="K304" s="2"/>
      <c r="L304" s="2"/>
      <c r="M304" s="2"/>
      <c r="N304" s="2"/>
      <c r="O304" s="29"/>
    </row>
    <row r="305" spans="5:15" x14ac:dyDescent="0.25">
      <c r="E305" s="9" t="s">
        <v>55</v>
      </c>
      <c r="J305" s="31"/>
      <c r="K305" s="2"/>
      <c r="L305" s="2"/>
      <c r="M305" s="2"/>
      <c r="N305" s="2"/>
      <c r="O305" s="29"/>
    </row>
    <row r="306" spans="5:15" x14ac:dyDescent="0.25">
      <c r="E306" s="9" t="s">
        <v>56</v>
      </c>
      <c r="J306" s="31"/>
      <c r="K306" s="2"/>
      <c r="L306" s="2"/>
      <c r="M306" s="2"/>
      <c r="N306" s="2"/>
      <c r="O306" s="29"/>
    </row>
    <row r="307" spans="5:15" x14ac:dyDescent="0.25">
      <c r="E307" s="9" t="s">
        <v>57</v>
      </c>
      <c r="J307" s="31"/>
      <c r="K307" s="2"/>
      <c r="L307" s="2"/>
      <c r="M307" s="2"/>
      <c r="N307" s="2"/>
      <c r="O307" s="29"/>
    </row>
    <row r="308" spans="5:15" x14ac:dyDescent="0.25">
      <c r="E308" s="37" t="s">
        <v>8</v>
      </c>
      <c r="J308" s="31"/>
      <c r="K308" s="2"/>
      <c r="L308" s="2"/>
      <c r="M308" s="2"/>
      <c r="N308" s="2"/>
      <c r="O308" s="29"/>
    </row>
    <row r="309" spans="5:15" x14ac:dyDescent="0.25">
      <c r="E309" s="37" t="s">
        <v>55</v>
      </c>
      <c r="J309" s="31"/>
      <c r="K309" s="2"/>
      <c r="L309" s="2"/>
      <c r="M309" s="2"/>
      <c r="N309" s="2"/>
      <c r="O309" s="29"/>
    </row>
    <row r="310" spans="5:15" x14ac:dyDescent="0.25">
      <c r="E310" s="37" t="s">
        <v>56</v>
      </c>
      <c r="J310" s="31"/>
      <c r="K310" s="2"/>
      <c r="L310" s="2"/>
      <c r="M310" s="2"/>
      <c r="N310" s="2"/>
      <c r="O310" s="29"/>
    </row>
    <row r="311" spans="5:15" x14ac:dyDescent="0.25">
      <c r="E311" s="37" t="s">
        <v>57</v>
      </c>
      <c r="J311" s="31"/>
      <c r="K311" s="2"/>
      <c r="L311" s="2"/>
      <c r="M311" s="2"/>
      <c r="N311" s="2"/>
      <c r="O311" s="29"/>
    </row>
    <row r="312" spans="5:15" x14ac:dyDescent="0.25">
      <c r="E312" s="9" t="s">
        <v>8</v>
      </c>
      <c r="J312" s="31"/>
      <c r="K312" s="2"/>
      <c r="L312" s="2"/>
      <c r="M312" s="2"/>
      <c r="N312" s="2"/>
      <c r="O312" s="29"/>
    </row>
    <row r="313" spans="5:15" x14ac:dyDescent="0.25">
      <c r="E313" s="9" t="s">
        <v>55</v>
      </c>
      <c r="J313" s="31"/>
      <c r="K313" s="2"/>
      <c r="L313" s="2"/>
      <c r="M313" s="2"/>
      <c r="N313" s="2"/>
      <c r="O313" s="29"/>
    </row>
    <row r="314" spans="5:15" x14ac:dyDescent="0.25">
      <c r="E314" s="9" t="s">
        <v>56</v>
      </c>
      <c r="J314" s="31"/>
      <c r="K314" s="2"/>
      <c r="L314" s="2"/>
      <c r="M314" s="2"/>
      <c r="N314" s="2"/>
      <c r="O314" s="29"/>
    </row>
    <row r="315" spans="5:15" x14ac:dyDescent="0.25">
      <c r="E315" s="9" t="s">
        <v>57</v>
      </c>
      <c r="J315" s="31"/>
      <c r="K315" s="2"/>
      <c r="L315" s="2"/>
      <c r="M315" s="2"/>
      <c r="N315" s="2"/>
      <c r="O315" s="29"/>
    </row>
    <row r="316" spans="5:15" x14ac:dyDescent="0.25">
      <c r="E316" s="37" t="s">
        <v>8</v>
      </c>
      <c r="J316" s="31"/>
      <c r="K316" s="2"/>
      <c r="L316" s="2"/>
      <c r="M316" s="2"/>
      <c r="N316" s="2"/>
      <c r="O316" s="29"/>
    </row>
    <row r="317" spans="5:15" x14ac:dyDescent="0.25">
      <c r="E317" s="37" t="s">
        <v>55</v>
      </c>
      <c r="J317" s="31"/>
      <c r="K317" s="2"/>
      <c r="L317" s="2"/>
      <c r="M317" s="2"/>
      <c r="N317" s="2"/>
      <c r="O317" s="29"/>
    </row>
    <row r="318" spans="5:15" x14ac:dyDescent="0.25">
      <c r="E318" s="37" t="s">
        <v>56</v>
      </c>
      <c r="J318" s="31"/>
      <c r="K318" s="2"/>
      <c r="L318" s="2"/>
      <c r="M318" s="2"/>
      <c r="N318" s="2"/>
      <c r="O318" s="29"/>
    </row>
    <row r="319" spans="5:15" x14ac:dyDescent="0.25">
      <c r="E319" s="37" t="s">
        <v>57</v>
      </c>
      <c r="J319" s="31"/>
      <c r="K319" s="2"/>
      <c r="L319" s="2"/>
      <c r="M319" s="2"/>
      <c r="N319" s="2"/>
      <c r="O319" s="29"/>
    </row>
    <row r="320" spans="5:15" x14ac:dyDescent="0.25">
      <c r="E320" s="9" t="s">
        <v>8</v>
      </c>
      <c r="J320" s="31"/>
      <c r="K320" s="2"/>
      <c r="L320" s="2"/>
      <c r="M320" s="2"/>
      <c r="N320" s="2"/>
      <c r="O320" s="29"/>
    </row>
    <row r="321" spans="5:15" x14ac:dyDescent="0.25">
      <c r="E321" s="9" t="s">
        <v>55</v>
      </c>
      <c r="J321" s="31"/>
      <c r="K321" s="2"/>
      <c r="L321" s="2"/>
      <c r="M321" s="2"/>
      <c r="N321" s="2"/>
      <c r="O321" s="29"/>
    </row>
    <row r="322" spans="5:15" x14ac:dyDescent="0.25">
      <c r="E322" s="9" t="s">
        <v>56</v>
      </c>
      <c r="J322" s="31"/>
      <c r="K322" s="2"/>
      <c r="L322" s="2"/>
      <c r="M322" s="2"/>
      <c r="N322" s="2"/>
      <c r="O322" s="29"/>
    </row>
    <row r="323" spans="5:15" x14ac:dyDescent="0.25">
      <c r="E323" s="9" t="s">
        <v>57</v>
      </c>
      <c r="J323" s="31"/>
      <c r="K323" s="2"/>
      <c r="L323" s="2"/>
      <c r="M323" s="2"/>
      <c r="N323" s="2"/>
      <c r="O323" s="29"/>
    </row>
    <row r="324" spans="5:15" x14ac:dyDescent="0.25">
      <c r="E324" s="37" t="s">
        <v>8</v>
      </c>
      <c r="J324" s="31"/>
      <c r="K324" s="2"/>
      <c r="L324" s="2"/>
      <c r="M324" s="2"/>
      <c r="N324" s="2"/>
      <c r="O324" s="29"/>
    </row>
    <row r="325" spans="5:15" x14ac:dyDescent="0.25">
      <c r="E325" s="37" t="s">
        <v>55</v>
      </c>
      <c r="J325" s="31"/>
      <c r="K325" s="2"/>
      <c r="L325" s="2"/>
      <c r="M325" s="2"/>
      <c r="N325" s="2"/>
      <c r="O325" s="29"/>
    </row>
    <row r="326" spans="5:15" x14ac:dyDescent="0.25">
      <c r="E326" s="37" t="s">
        <v>56</v>
      </c>
      <c r="J326" s="31"/>
      <c r="K326" s="2"/>
      <c r="L326" s="2"/>
      <c r="M326" s="2"/>
      <c r="N326" s="2"/>
      <c r="O326" s="29"/>
    </row>
    <row r="327" spans="5:15" x14ac:dyDescent="0.25">
      <c r="E327" s="37" t="s">
        <v>57</v>
      </c>
      <c r="J327" s="31"/>
      <c r="K327" s="2"/>
      <c r="L327" s="2"/>
      <c r="M327" s="2"/>
      <c r="N327" s="2"/>
      <c r="O327" s="29"/>
    </row>
    <row r="328" spans="5:15" x14ac:dyDescent="0.25">
      <c r="E328" s="9" t="s">
        <v>8</v>
      </c>
      <c r="J328" s="31"/>
      <c r="K328" s="2"/>
      <c r="L328" s="2"/>
      <c r="M328" s="2"/>
      <c r="N328" s="2"/>
      <c r="O328" s="29"/>
    </row>
    <row r="329" spans="5:15" x14ac:dyDescent="0.25">
      <c r="E329" s="9" t="s">
        <v>55</v>
      </c>
      <c r="J329" s="31"/>
      <c r="K329" s="2"/>
      <c r="L329" s="2"/>
      <c r="M329" s="2"/>
      <c r="N329" s="2"/>
      <c r="O329" s="29"/>
    </row>
    <row r="330" spans="5:15" x14ac:dyDescent="0.25">
      <c r="E330" s="9" t="s">
        <v>56</v>
      </c>
      <c r="J330" s="31"/>
      <c r="K330" s="2"/>
      <c r="L330" s="2"/>
      <c r="M330" s="2"/>
      <c r="N330" s="2"/>
      <c r="O330" s="29"/>
    </row>
    <row r="331" spans="5:15" x14ac:dyDescent="0.25">
      <c r="E331" s="9" t="s">
        <v>57</v>
      </c>
      <c r="J331" s="31"/>
      <c r="K331" s="2"/>
      <c r="L331" s="2"/>
      <c r="M331" s="2"/>
      <c r="N331" s="2"/>
      <c r="O331" s="29"/>
    </row>
    <row r="332" spans="5:15" x14ac:dyDescent="0.25">
      <c r="E332" s="37" t="s">
        <v>8</v>
      </c>
      <c r="J332" s="31"/>
      <c r="K332" s="2"/>
      <c r="L332" s="2"/>
      <c r="M332" s="2"/>
      <c r="N332" s="2"/>
      <c r="O332" s="29"/>
    </row>
    <row r="333" spans="5:15" x14ac:dyDescent="0.25">
      <c r="E333" s="37" t="s">
        <v>8</v>
      </c>
      <c r="J333" s="31"/>
      <c r="K333" s="2"/>
      <c r="L333" s="2"/>
      <c r="M333" s="2"/>
      <c r="N333" s="2"/>
      <c r="O333" s="29"/>
    </row>
    <row r="334" spans="5:15" x14ac:dyDescent="0.25">
      <c r="E334" s="37" t="s">
        <v>55</v>
      </c>
      <c r="J334" s="31"/>
      <c r="K334" s="2"/>
      <c r="L334" s="2"/>
      <c r="M334" s="2"/>
      <c r="N334" s="2"/>
      <c r="O334" s="29"/>
    </row>
    <row r="335" spans="5:15" x14ac:dyDescent="0.25">
      <c r="E335" s="37" t="s">
        <v>56</v>
      </c>
      <c r="J335" s="31"/>
      <c r="K335" s="2"/>
      <c r="L335" s="2"/>
      <c r="M335" s="2"/>
      <c r="N335" s="2"/>
      <c r="O335" s="29"/>
    </row>
    <row r="336" spans="5:15" x14ac:dyDescent="0.25">
      <c r="E336" s="37" t="s">
        <v>57</v>
      </c>
      <c r="J336" s="31"/>
      <c r="K336" s="2"/>
      <c r="L336" s="2"/>
      <c r="M336" s="2"/>
      <c r="N336" s="2"/>
      <c r="O336" s="29"/>
    </row>
    <row r="337" spans="5:15" x14ac:dyDescent="0.25">
      <c r="E337" s="9" t="s">
        <v>8</v>
      </c>
      <c r="J337" s="31"/>
      <c r="K337" s="2"/>
      <c r="L337" s="2"/>
      <c r="M337" s="2"/>
      <c r="N337" s="2"/>
      <c r="O337" s="29"/>
    </row>
    <row r="338" spans="5:15" x14ac:dyDescent="0.25">
      <c r="E338" s="9" t="s">
        <v>55</v>
      </c>
      <c r="J338" s="31"/>
      <c r="K338" s="2"/>
      <c r="L338" s="2"/>
      <c r="M338" s="2"/>
      <c r="N338" s="2"/>
      <c r="O338" s="29"/>
    </row>
    <row r="339" spans="5:15" x14ac:dyDescent="0.25">
      <c r="E339" s="9" t="s">
        <v>56</v>
      </c>
      <c r="J339" s="31"/>
      <c r="K339" s="2"/>
      <c r="L339" s="2"/>
      <c r="M339" s="2"/>
      <c r="N339" s="2"/>
      <c r="O339" s="29"/>
    </row>
    <row r="340" spans="5:15" x14ac:dyDescent="0.25">
      <c r="E340" s="9" t="s">
        <v>57</v>
      </c>
      <c r="J340" s="31"/>
      <c r="K340" s="2"/>
      <c r="L340" s="2"/>
      <c r="M340" s="2"/>
      <c r="N340" s="2"/>
      <c r="O340" s="29"/>
    </row>
    <row r="341" spans="5:15" x14ac:dyDescent="0.25">
      <c r="E341" s="37" t="s">
        <v>8</v>
      </c>
      <c r="J341" s="31"/>
      <c r="K341" s="2"/>
      <c r="L341" s="2"/>
      <c r="M341" s="2"/>
      <c r="N341" s="2"/>
      <c r="O341" s="29"/>
    </row>
    <row r="342" spans="5:15" x14ac:dyDescent="0.25">
      <c r="E342" s="37" t="s">
        <v>55</v>
      </c>
      <c r="J342" s="31"/>
      <c r="K342" s="2"/>
      <c r="L342" s="2"/>
      <c r="M342" s="2"/>
      <c r="N342" s="2"/>
      <c r="O342" s="29"/>
    </row>
    <row r="343" spans="5:15" x14ac:dyDescent="0.25">
      <c r="E343" s="37" t="s">
        <v>56</v>
      </c>
      <c r="J343" s="31"/>
      <c r="K343" s="2"/>
      <c r="L343" s="2"/>
      <c r="M343" s="2"/>
      <c r="N343" s="2"/>
      <c r="O343" s="29"/>
    </row>
    <row r="344" spans="5:15" x14ac:dyDescent="0.25">
      <c r="E344" s="37" t="s">
        <v>57</v>
      </c>
      <c r="J344" s="31"/>
      <c r="K344" s="2"/>
      <c r="L344" s="2"/>
      <c r="M344" s="2"/>
      <c r="N344" s="2"/>
      <c r="O344" s="29"/>
    </row>
    <row r="345" spans="5:15" x14ac:dyDescent="0.25">
      <c r="E345" s="9" t="s">
        <v>8</v>
      </c>
      <c r="J345" s="31"/>
      <c r="K345" s="2"/>
      <c r="L345" s="2"/>
      <c r="M345" s="2"/>
      <c r="N345" s="2"/>
      <c r="O345" s="29"/>
    </row>
    <row r="346" spans="5:15" x14ac:dyDescent="0.25">
      <c r="E346" s="9" t="s">
        <v>55</v>
      </c>
      <c r="J346" s="31"/>
      <c r="K346" s="2"/>
      <c r="L346" s="2"/>
      <c r="M346" s="2"/>
      <c r="N346" s="2"/>
      <c r="O346" s="29"/>
    </row>
    <row r="347" spans="5:15" x14ac:dyDescent="0.25">
      <c r="E347" s="9" t="s">
        <v>56</v>
      </c>
      <c r="J347" s="31"/>
      <c r="K347" s="2"/>
      <c r="L347" s="2"/>
      <c r="M347" s="2"/>
      <c r="N347" s="2"/>
      <c r="O347" s="29"/>
    </row>
    <row r="348" spans="5:15" x14ac:dyDescent="0.25">
      <c r="E348" s="9" t="s">
        <v>57</v>
      </c>
      <c r="J348" s="31"/>
      <c r="K348" s="2"/>
      <c r="L348" s="2"/>
      <c r="M348" s="2"/>
      <c r="N348" s="2"/>
      <c r="O348" s="29"/>
    </row>
    <row r="349" spans="5:15" x14ac:dyDescent="0.25">
      <c r="E349" s="37" t="s">
        <v>8</v>
      </c>
      <c r="J349" s="31"/>
      <c r="K349" s="2"/>
      <c r="L349" s="2"/>
      <c r="M349" s="2"/>
      <c r="N349" s="2"/>
      <c r="O349" s="29"/>
    </row>
    <row r="350" spans="5:15" x14ac:dyDescent="0.25">
      <c r="E350" s="37" t="s">
        <v>55</v>
      </c>
      <c r="J350" s="31"/>
      <c r="K350" s="2"/>
      <c r="L350" s="2"/>
      <c r="M350" s="2"/>
      <c r="N350" s="2"/>
      <c r="O350" s="29"/>
    </row>
    <row r="351" spans="5:15" x14ac:dyDescent="0.25">
      <c r="E351" s="37" t="s">
        <v>56</v>
      </c>
      <c r="J351" s="31"/>
      <c r="K351" s="2"/>
      <c r="L351" s="2"/>
      <c r="M351" s="2"/>
      <c r="N351" s="2"/>
      <c r="O351" s="29"/>
    </row>
    <row r="352" spans="5:15" x14ac:dyDescent="0.25">
      <c r="E352" s="37" t="s">
        <v>57</v>
      </c>
      <c r="J352" s="31"/>
      <c r="K352" s="2"/>
      <c r="L352" s="2"/>
      <c r="M352" s="2"/>
      <c r="N352" s="2"/>
      <c r="O352" s="29"/>
    </row>
    <row r="353" spans="5:15" x14ac:dyDescent="0.25">
      <c r="E353" s="9" t="s">
        <v>8</v>
      </c>
      <c r="J353" s="31"/>
      <c r="K353" s="2"/>
      <c r="L353" s="2"/>
      <c r="M353" s="2"/>
      <c r="N353" s="2"/>
      <c r="O353" s="29"/>
    </row>
    <row r="354" spans="5:15" x14ac:dyDescent="0.25">
      <c r="E354" s="9" t="s">
        <v>55</v>
      </c>
      <c r="J354" s="31"/>
      <c r="K354" s="2"/>
      <c r="L354" s="2"/>
      <c r="M354" s="2"/>
      <c r="N354" s="2"/>
      <c r="O354" s="29"/>
    </row>
    <row r="355" spans="5:15" x14ac:dyDescent="0.25">
      <c r="E355" s="9" t="s">
        <v>56</v>
      </c>
      <c r="J355" s="31"/>
      <c r="K355" s="2"/>
      <c r="L355" s="2"/>
      <c r="M355" s="2"/>
      <c r="N355" s="2"/>
      <c r="O355" s="29"/>
    </row>
    <row r="356" spans="5:15" x14ac:dyDescent="0.25">
      <c r="E356" s="9" t="s">
        <v>57</v>
      </c>
      <c r="J356" s="31"/>
      <c r="K356" s="2"/>
      <c r="L356" s="2"/>
      <c r="M356" s="2"/>
      <c r="N356" s="2"/>
      <c r="O356" s="29"/>
    </row>
    <row r="357" spans="5:15" x14ac:dyDescent="0.25">
      <c r="E357" s="37" t="s">
        <v>8</v>
      </c>
      <c r="J357" s="31"/>
      <c r="K357" s="2"/>
      <c r="L357" s="2"/>
      <c r="M357" s="2"/>
      <c r="N357" s="2"/>
      <c r="O357" s="29"/>
    </row>
    <row r="358" spans="5:15" x14ac:dyDescent="0.25">
      <c r="E358" s="37" t="s">
        <v>55</v>
      </c>
      <c r="J358" s="31"/>
      <c r="K358" s="2"/>
      <c r="L358" s="2"/>
      <c r="M358" s="2"/>
      <c r="N358" s="2"/>
      <c r="O358" s="29"/>
    </row>
    <row r="359" spans="5:15" x14ac:dyDescent="0.25">
      <c r="E359" s="37" t="s">
        <v>56</v>
      </c>
      <c r="J359" s="31"/>
      <c r="K359" s="2"/>
      <c r="L359" s="2"/>
      <c r="M359" s="2"/>
      <c r="N359" s="2"/>
      <c r="O359" s="29"/>
    </row>
    <row r="360" spans="5:15" x14ac:dyDescent="0.25">
      <c r="E360" s="37" t="s">
        <v>57</v>
      </c>
      <c r="J360" s="31"/>
      <c r="K360" s="2"/>
      <c r="L360" s="2"/>
      <c r="M360" s="2"/>
      <c r="N360" s="2"/>
      <c r="O360" s="29"/>
    </row>
    <row r="361" spans="5:15" x14ac:dyDescent="0.25">
      <c r="E361" s="9" t="s">
        <v>8</v>
      </c>
      <c r="J361" s="31"/>
      <c r="K361" s="2"/>
      <c r="L361" s="2"/>
      <c r="M361" s="2"/>
      <c r="N361" s="2"/>
      <c r="O361" s="29"/>
    </row>
    <row r="362" spans="5:15" x14ac:dyDescent="0.25">
      <c r="E362" s="9" t="s">
        <v>55</v>
      </c>
      <c r="J362" s="31"/>
      <c r="K362" s="2"/>
      <c r="L362" s="2"/>
      <c r="M362" s="2"/>
      <c r="N362" s="2"/>
      <c r="O362" s="29"/>
    </row>
    <row r="363" spans="5:15" x14ac:dyDescent="0.25">
      <c r="E363" s="9" t="s">
        <v>56</v>
      </c>
      <c r="J363" s="31"/>
      <c r="K363" s="2"/>
      <c r="L363" s="2"/>
      <c r="M363" s="2"/>
      <c r="N363" s="2"/>
      <c r="O363" s="29"/>
    </row>
    <row r="364" spans="5:15" x14ac:dyDescent="0.25">
      <c r="E364" s="9" t="s">
        <v>57</v>
      </c>
      <c r="J364" s="31"/>
      <c r="K364" s="2"/>
      <c r="L364" s="2"/>
      <c r="M364" s="2"/>
      <c r="N364" s="2"/>
      <c r="O364" s="29"/>
    </row>
    <row r="365" spans="5:15" x14ac:dyDescent="0.25">
      <c r="E365" s="37" t="s">
        <v>8</v>
      </c>
      <c r="J365" s="31"/>
      <c r="K365" s="2"/>
      <c r="L365" s="2"/>
      <c r="M365" s="2"/>
      <c r="N365" s="2"/>
      <c r="O365" s="29"/>
    </row>
    <row r="366" spans="5:15" x14ac:dyDescent="0.25">
      <c r="E366" s="37" t="s">
        <v>55</v>
      </c>
      <c r="J366" s="31"/>
      <c r="K366" s="2"/>
      <c r="L366" s="2"/>
      <c r="M366" s="2"/>
      <c r="N366" s="2"/>
      <c r="O366" s="29"/>
    </row>
    <row r="367" spans="5:15" x14ac:dyDescent="0.25">
      <c r="E367" s="37" t="s">
        <v>56</v>
      </c>
      <c r="J367" s="31"/>
      <c r="K367" s="2"/>
      <c r="L367" s="2"/>
      <c r="M367" s="2"/>
      <c r="N367" s="2"/>
      <c r="O367" s="29"/>
    </row>
    <row r="368" spans="5:15" x14ac:dyDescent="0.25">
      <c r="E368" s="37" t="s">
        <v>57</v>
      </c>
      <c r="J368" s="31"/>
      <c r="K368" s="2"/>
      <c r="L368" s="2"/>
      <c r="M368" s="2"/>
      <c r="N368" s="2"/>
      <c r="O368" s="29"/>
    </row>
    <row r="369" spans="5:15" x14ac:dyDescent="0.25">
      <c r="E369" s="9" t="s">
        <v>8</v>
      </c>
      <c r="J369" s="31"/>
      <c r="K369" s="2"/>
      <c r="L369" s="2"/>
      <c r="M369" s="2"/>
      <c r="N369" s="2"/>
      <c r="O369" s="29"/>
    </row>
    <row r="370" spans="5:15" x14ac:dyDescent="0.25">
      <c r="E370" s="9" t="s">
        <v>55</v>
      </c>
      <c r="J370" s="31"/>
      <c r="K370" s="2"/>
      <c r="L370" s="2"/>
      <c r="M370" s="2"/>
      <c r="N370" s="2"/>
      <c r="O370" s="29"/>
    </row>
    <row r="371" spans="5:15" x14ac:dyDescent="0.25">
      <c r="E371" s="9" t="s">
        <v>56</v>
      </c>
      <c r="J371" s="31"/>
      <c r="K371" s="2"/>
      <c r="L371" s="2"/>
      <c r="M371" s="2"/>
      <c r="N371" s="2"/>
      <c r="O371" s="29"/>
    </row>
    <row r="372" spans="5:15" x14ac:dyDescent="0.25">
      <c r="E372" s="9" t="s">
        <v>57</v>
      </c>
      <c r="J372" s="31"/>
      <c r="K372" s="2"/>
      <c r="L372" s="2"/>
      <c r="M372" s="2"/>
      <c r="N372" s="2"/>
      <c r="O372" s="29"/>
    </row>
    <row r="373" spans="5:15" x14ac:dyDescent="0.25">
      <c r="E373" s="37" t="s">
        <v>8</v>
      </c>
      <c r="J373" s="31"/>
      <c r="K373" s="2"/>
      <c r="L373" s="2"/>
      <c r="M373" s="2"/>
      <c r="N373" s="2"/>
      <c r="O373" s="29"/>
    </row>
    <row r="374" spans="5:15" x14ac:dyDescent="0.25">
      <c r="E374" s="37" t="s">
        <v>8</v>
      </c>
      <c r="J374" s="31"/>
      <c r="K374" s="2"/>
      <c r="L374" s="2"/>
      <c r="M374" s="2"/>
      <c r="N374" s="2"/>
      <c r="O374" s="29"/>
    </row>
    <row r="375" spans="5:15" x14ac:dyDescent="0.25">
      <c r="E375" s="37" t="s">
        <v>55</v>
      </c>
      <c r="J375" s="31"/>
      <c r="K375" s="2"/>
      <c r="L375" s="2"/>
      <c r="M375" s="2"/>
      <c r="N375" s="2"/>
      <c r="O375" s="29"/>
    </row>
    <row r="376" spans="5:15" x14ac:dyDescent="0.25">
      <c r="E376" s="37" t="s">
        <v>56</v>
      </c>
      <c r="J376" s="31"/>
      <c r="K376" s="2"/>
      <c r="L376" s="2"/>
      <c r="M376" s="2"/>
      <c r="N376" s="2"/>
      <c r="O376" s="29"/>
    </row>
    <row r="377" spans="5:15" x14ac:dyDescent="0.25">
      <c r="E377" s="37" t="s">
        <v>57</v>
      </c>
      <c r="J377" s="31"/>
      <c r="K377" s="2"/>
      <c r="L377" s="2"/>
      <c r="M377" s="2"/>
      <c r="N377" s="2"/>
      <c r="O377" s="29"/>
    </row>
    <row r="378" spans="5:15" x14ac:dyDescent="0.25">
      <c r="E378" s="9" t="s">
        <v>8</v>
      </c>
      <c r="J378" s="31"/>
      <c r="K378" s="2"/>
      <c r="L378" s="2"/>
      <c r="M378" s="2"/>
      <c r="N378" s="2"/>
      <c r="O378" s="29"/>
    </row>
    <row r="379" spans="5:15" x14ac:dyDescent="0.25">
      <c r="E379" s="9" t="s">
        <v>55</v>
      </c>
      <c r="J379" s="31"/>
      <c r="K379" s="2"/>
      <c r="L379" s="2"/>
      <c r="M379" s="2"/>
      <c r="N379" s="2"/>
      <c r="O379" s="29"/>
    </row>
    <row r="380" spans="5:15" x14ac:dyDescent="0.25">
      <c r="E380" s="9" t="s">
        <v>56</v>
      </c>
      <c r="J380" s="31"/>
      <c r="K380" s="2"/>
      <c r="L380" s="2"/>
      <c r="M380" s="2"/>
      <c r="N380" s="2"/>
      <c r="O380" s="29"/>
    </row>
    <row r="381" spans="5:15" x14ac:dyDescent="0.25">
      <c r="E381" s="9" t="s">
        <v>57</v>
      </c>
      <c r="J381" s="31"/>
      <c r="K381" s="2"/>
      <c r="L381" s="2"/>
      <c r="M381" s="2"/>
      <c r="N381" s="2"/>
      <c r="O381" s="29"/>
    </row>
    <row r="382" spans="5:15" x14ac:dyDescent="0.25">
      <c r="E382" s="37" t="s">
        <v>8</v>
      </c>
      <c r="J382" s="31"/>
      <c r="K382" s="2"/>
      <c r="L382" s="2"/>
      <c r="M382" s="2"/>
      <c r="N382" s="2"/>
      <c r="O382" s="29"/>
    </row>
    <row r="383" spans="5:15" x14ac:dyDescent="0.25">
      <c r="E383" s="37" t="s">
        <v>55</v>
      </c>
      <c r="J383" s="31"/>
      <c r="K383" s="2"/>
      <c r="L383" s="2"/>
      <c r="M383" s="2"/>
      <c r="N383" s="2"/>
      <c r="O383" s="29"/>
    </row>
    <row r="384" spans="5:15" x14ac:dyDescent="0.25">
      <c r="E384" s="37" t="s">
        <v>56</v>
      </c>
      <c r="J384" s="31"/>
      <c r="K384" s="2"/>
      <c r="L384" s="2"/>
      <c r="M384" s="2"/>
      <c r="N384" s="2"/>
      <c r="O384" s="29"/>
    </row>
    <row r="385" spans="5:15" x14ac:dyDescent="0.25">
      <c r="E385" s="37" t="s">
        <v>57</v>
      </c>
      <c r="J385" s="31"/>
      <c r="K385" s="2"/>
      <c r="L385" s="2"/>
      <c r="M385" s="2"/>
      <c r="N385" s="2"/>
      <c r="O385" s="29"/>
    </row>
    <row r="386" spans="5:15" x14ac:dyDescent="0.25">
      <c r="E386" s="9" t="s">
        <v>8</v>
      </c>
      <c r="J386" s="31"/>
      <c r="K386" s="2"/>
      <c r="L386" s="2"/>
      <c r="M386" s="2"/>
      <c r="N386" s="2"/>
      <c r="O386" s="29"/>
    </row>
    <row r="387" spans="5:15" x14ac:dyDescent="0.25">
      <c r="E387" s="9" t="s">
        <v>55</v>
      </c>
      <c r="J387" s="31"/>
      <c r="K387" s="2"/>
      <c r="L387" s="2"/>
      <c r="M387" s="2"/>
      <c r="N387" s="2"/>
      <c r="O387" s="29"/>
    </row>
    <row r="388" spans="5:15" x14ac:dyDescent="0.25">
      <c r="E388" s="9" t="s">
        <v>56</v>
      </c>
      <c r="J388" s="31"/>
      <c r="K388" s="2"/>
      <c r="L388" s="2"/>
      <c r="M388" s="2"/>
      <c r="N388" s="2"/>
      <c r="O388" s="29"/>
    </row>
    <row r="389" spans="5:15" x14ac:dyDescent="0.25">
      <c r="E389" s="9" t="s">
        <v>57</v>
      </c>
      <c r="J389" s="31"/>
      <c r="K389" s="2"/>
      <c r="L389" s="2"/>
      <c r="M389" s="2"/>
      <c r="N389" s="2"/>
      <c r="O389" s="29"/>
    </row>
    <row r="390" spans="5:15" x14ac:dyDescent="0.25">
      <c r="E390" s="37" t="s">
        <v>8</v>
      </c>
      <c r="J390" s="31"/>
      <c r="K390" s="2"/>
      <c r="L390" s="2"/>
      <c r="M390" s="2"/>
      <c r="N390" s="2"/>
      <c r="O390" s="29"/>
    </row>
    <row r="391" spans="5:15" x14ac:dyDescent="0.25">
      <c r="E391" s="37" t="s">
        <v>55</v>
      </c>
      <c r="J391" s="31"/>
      <c r="K391" s="2"/>
      <c r="L391" s="2"/>
      <c r="M391" s="2"/>
      <c r="N391" s="2"/>
      <c r="O391" s="29"/>
    </row>
    <row r="392" spans="5:15" x14ac:dyDescent="0.25">
      <c r="E392" s="37" t="s">
        <v>56</v>
      </c>
      <c r="J392" s="31"/>
      <c r="K392" s="2"/>
      <c r="L392" s="2"/>
      <c r="M392" s="2"/>
      <c r="N392" s="2"/>
      <c r="O392" s="29"/>
    </row>
    <row r="393" spans="5:15" x14ac:dyDescent="0.25">
      <c r="E393" s="37" t="s">
        <v>57</v>
      </c>
      <c r="J393" s="31"/>
      <c r="K393" s="2"/>
      <c r="L393" s="2"/>
      <c r="M393" s="2"/>
      <c r="N393" s="2"/>
      <c r="O393" s="29"/>
    </row>
    <row r="394" spans="5:15" x14ac:dyDescent="0.25">
      <c r="E394" s="9" t="s">
        <v>8</v>
      </c>
      <c r="J394" s="31"/>
      <c r="K394" s="2"/>
      <c r="L394" s="2"/>
      <c r="M394" s="2"/>
      <c r="N394" s="2"/>
      <c r="O394" s="29"/>
    </row>
    <row r="395" spans="5:15" x14ac:dyDescent="0.25">
      <c r="E395" s="9" t="s">
        <v>55</v>
      </c>
      <c r="J395" s="31"/>
      <c r="K395" s="2"/>
      <c r="L395" s="2"/>
      <c r="M395" s="2"/>
      <c r="N395" s="2"/>
      <c r="O395" s="29"/>
    </row>
    <row r="396" spans="5:15" x14ac:dyDescent="0.25">
      <c r="E396" s="9" t="s">
        <v>56</v>
      </c>
      <c r="J396" s="31"/>
      <c r="K396" s="2"/>
      <c r="L396" s="2"/>
      <c r="M396" s="2"/>
      <c r="N396" s="2"/>
      <c r="O396" s="29"/>
    </row>
    <row r="397" spans="5:15" x14ac:dyDescent="0.25">
      <c r="E397" s="9" t="s">
        <v>57</v>
      </c>
      <c r="J397" s="31"/>
      <c r="K397" s="2"/>
      <c r="L397" s="2"/>
      <c r="M397" s="2"/>
      <c r="N397" s="2"/>
      <c r="O397" s="29"/>
    </row>
    <row r="398" spans="5:15" x14ac:dyDescent="0.25">
      <c r="E398" s="37" t="s">
        <v>8</v>
      </c>
      <c r="J398" s="31"/>
      <c r="K398" s="2"/>
      <c r="L398" s="2"/>
      <c r="M398" s="2"/>
      <c r="N398" s="2"/>
      <c r="O398" s="29"/>
    </row>
    <row r="399" spans="5:15" x14ac:dyDescent="0.25">
      <c r="E399" s="37" t="s">
        <v>55</v>
      </c>
      <c r="J399" s="31"/>
      <c r="K399" s="2"/>
      <c r="L399" s="2"/>
      <c r="M399" s="2"/>
      <c r="N399" s="2"/>
      <c r="O399" s="29"/>
    </row>
    <row r="400" spans="5:15" x14ac:dyDescent="0.25">
      <c r="E400" s="37" t="s">
        <v>56</v>
      </c>
      <c r="J400" s="31"/>
      <c r="K400" s="2"/>
      <c r="L400" s="2"/>
      <c r="M400" s="2"/>
      <c r="N400" s="2"/>
      <c r="O400" s="29"/>
    </row>
    <row r="401" spans="5:15" x14ac:dyDescent="0.25">
      <c r="E401" s="37" t="s">
        <v>57</v>
      </c>
      <c r="J401" s="31"/>
      <c r="K401" s="2"/>
      <c r="L401" s="2"/>
      <c r="M401" s="2"/>
      <c r="N401" s="2"/>
      <c r="O401" s="29"/>
    </row>
    <row r="402" spans="5:15" x14ac:dyDescent="0.25">
      <c r="E402" s="9" t="s">
        <v>8</v>
      </c>
      <c r="J402" s="31"/>
      <c r="K402" s="2"/>
      <c r="L402" s="2"/>
      <c r="M402" s="2"/>
      <c r="N402" s="2"/>
      <c r="O402" s="29"/>
    </row>
    <row r="403" spans="5:15" x14ac:dyDescent="0.25">
      <c r="E403" s="9" t="s">
        <v>55</v>
      </c>
      <c r="J403" s="31"/>
      <c r="K403" s="2"/>
      <c r="L403" s="2"/>
      <c r="M403" s="2"/>
      <c r="N403" s="2"/>
      <c r="O403" s="29"/>
    </row>
    <row r="404" spans="5:15" x14ac:dyDescent="0.25">
      <c r="E404" s="9" t="s">
        <v>56</v>
      </c>
      <c r="J404" s="31"/>
      <c r="K404" s="2"/>
      <c r="L404" s="2"/>
      <c r="M404" s="2"/>
      <c r="N404" s="2"/>
      <c r="O404" s="29"/>
    </row>
    <row r="405" spans="5:15" x14ac:dyDescent="0.25">
      <c r="E405" s="9" t="s">
        <v>57</v>
      </c>
      <c r="J405" s="31"/>
      <c r="K405" s="2"/>
      <c r="L405" s="2"/>
      <c r="M405" s="2"/>
      <c r="N405" s="2"/>
      <c r="O405" s="29"/>
    </row>
    <row r="406" spans="5:15" x14ac:dyDescent="0.25">
      <c r="E406" s="37" t="s">
        <v>8</v>
      </c>
      <c r="J406" s="31"/>
      <c r="K406" s="2"/>
      <c r="L406" s="2"/>
      <c r="M406" s="2"/>
      <c r="N406" s="2"/>
      <c r="O406" s="29"/>
    </row>
    <row r="407" spans="5:15" x14ac:dyDescent="0.25">
      <c r="E407" s="37" t="s">
        <v>55</v>
      </c>
      <c r="J407" s="31"/>
      <c r="K407" s="2"/>
      <c r="L407" s="2"/>
      <c r="M407" s="2"/>
      <c r="N407" s="2"/>
      <c r="O407" s="29"/>
    </row>
    <row r="408" spans="5:15" x14ac:dyDescent="0.25">
      <c r="E408" s="37" t="s">
        <v>56</v>
      </c>
      <c r="J408" s="31"/>
      <c r="K408" s="2"/>
      <c r="L408" s="2"/>
      <c r="M408" s="2"/>
      <c r="N408" s="2"/>
      <c r="O408" s="29"/>
    </row>
    <row r="409" spans="5:15" x14ac:dyDescent="0.25">
      <c r="E409" s="37" t="s">
        <v>57</v>
      </c>
      <c r="J409" s="31"/>
      <c r="K409" s="2"/>
      <c r="L409" s="2"/>
      <c r="M409" s="2"/>
      <c r="N409" s="2"/>
      <c r="O409" s="29"/>
    </row>
    <row r="410" spans="5:15" x14ac:dyDescent="0.25">
      <c r="E410" s="9" t="s">
        <v>8</v>
      </c>
      <c r="J410" s="31"/>
      <c r="K410" s="2"/>
      <c r="L410" s="2"/>
      <c r="M410" s="2"/>
      <c r="N410" s="2"/>
      <c r="O410" s="29"/>
    </row>
    <row r="411" spans="5:15" x14ac:dyDescent="0.25">
      <c r="E411" s="9" t="s">
        <v>55</v>
      </c>
      <c r="J411" s="31"/>
      <c r="K411" s="2"/>
      <c r="L411" s="2"/>
      <c r="M411" s="2"/>
      <c r="N411" s="2"/>
      <c r="O411" s="29"/>
    </row>
    <row r="412" spans="5:15" x14ac:dyDescent="0.25">
      <c r="E412" s="9" t="s">
        <v>56</v>
      </c>
      <c r="J412" s="31"/>
      <c r="K412" s="2"/>
      <c r="L412" s="2"/>
      <c r="M412" s="2"/>
      <c r="N412" s="2"/>
      <c r="O412" s="29"/>
    </row>
    <row r="413" spans="5:15" x14ac:dyDescent="0.25">
      <c r="E413" s="9" t="s">
        <v>57</v>
      </c>
      <c r="J413" s="31"/>
      <c r="K413" s="2"/>
      <c r="L413" s="2"/>
      <c r="M413" s="2"/>
      <c r="N413" s="2"/>
      <c r="O413" s="29"/>
    </row>
    <row r="414" spans="5:15" x14ac:dyDescent="0.25">
      <c r="E414" s="37" t="s">
        <v>8</v>
      </c>
      <c r="J414" s="31"/>
      <c r="K414" s="2"/>
      <c r="L414" s="2"/>
      <c r="M414" s="2"/>
      <c r="N414" s="2"/>
      <c r="O414" s="29"/>
    </row>
    <row r="415" spans="5:15" x14ac:dyDescent="0.25">
      <c r="E415" s="37" t="s">
        <v>8</v>
      </c>
      <c r="J415" s="31"/>
      <c r="K415" s="2"/>
      <c r="L415" s="2"/>
      <c r="M415" s="2"/>
      <c r="N415" s="2"/>
      <c r="O415" s="29"/>
    </row>
    <row r="416" spans="5:15" x14ac:dyDescent="0.25">
      <c r="E416" s="37" t="s">
        <v>55</v>
      </c>
      <c r="J416" s="31"/>
      <c r="K416" s="2"/>
      <c r="L416" s="2"/>
      <c r="M416" s="2"/>
      <c r="N416" s="2"/>
      <c r="O416" s="29"/>
    </row>
    <row r="417" spans="5:15" x14ac:dyDescent="0.25">
      <c r="E417" s="37" t="s">
        <v>56</v>
      </c>
      <c r="J417" s="31"/>
      <c r="K417" s="2"/>
      <c r="L417" s="2"/>
      <c r="M417" s="2"/>
      <c r="N417" s="2"/>
      <c r="O417" s="29"/>
    </row>
    <row r="418" spans="5:15" x14ac:dyDescent="0.25">
      <c r="E418" s="37" t="s">
        <v>57</v>
      </c>
      <c r="J418" s="31"/>
      <c r="K418" s="2"/>
      <c r="L418" s="2"/>
      <c r="M418" s="2"/>
      <c r="N418" s="2"/>
      <c r="O418" s="29"/>
    </row>
    <row r="419" spans="5:15" x14ac:dyDescent="0.25">
      <c r="E419" s="9" t="s">
        <v>8</v>
      </c>
      <c r="J419" s="31"/>
      <c r="K419" s="2"/>
      <c r="L419" s="2"/>
      <c r="M419" s="2"/>
      <c r="N419" s="2"/>
      <c r="O419" s="29"/>
    </row>
    <row r="420" spans="5:15" x14ac:dyDescent="0.25">
      <c r="E420" s="9" t="s">
        <v>55</v>
      </c>
      <c r="J420" s="31"/>
      <c r="K420" s="2"/>
      <c r="L420" s="2"/>
      <c r="M420" s="2"/>
      <c r="N420" s="2"/>
      <c r="O420" s="29"/>
    </row>
    <row r="421" spans="5:15" x14ac:dyDescent="0.25">
      <c r="E421" s="9" t="s">
        <v>56</v>
      </c>
      <c r="J421" s="31"/>
      <c r="K421" s="2"/>
      <c r="L421" s="2"/>
      <c r="M421" s="2"/>
      <c r="N421" s="2"/>
      <c r="O421" s="29"/>
    </row>
    <row r="422" spans="5:15" x14ac:dyDescent="0.25">
      <c r="E422" s="9" t="s">
        <v>57</v>
      </c>
      <c r="J422" s="31"/>
      <c r="K422" s="2"/>
      <c r="L422" s="2"/>
      <c r="M422" s="2"/>
      <c r="N422" s="2"/>
      <c r="O422" s="29"/>
    </row>
    <row r="423" spans="5:15" x14ac:dyDescent="0.25">
      <c r="E423" s="37" t="s">
        <v>8</v>
      </c>
      <c r="J423" s="31"/>
      <c r="K423" s="2"/>
      <c r="L423" s="2"/>
      <c r="M423" s="2"/>
      <c r="N423" s="2"/>
      <c r="O423" s="29"/>
    </row>
    <row r="424" spans="5:15" x14ac:dyDescent="0.25">
      <c r="E424" s="37" t="s">
        <v>55</v>
      </c>
      <c r="J424" s="31"/>
      <c r="K424" s="2"/>
      <c r="L424" s="2"/>
      <c r="M424" s="2"/>
      <c r="N424" s="2"/>
      <c r="O424" s="29"/>
    </row>
    <row r="425" spans="5:15" x14ac:dyDescent="0.25">
      <c r="E425" s="37" t="s">
        <v>56</v>
      </c>
      <c r="J425" s="31"/>
      <c r="K425" s="2"/>
      <c r="L425" s="2"/>
      <c r="M425" s="2"/>
      <c r="N425" s="2"/>
      <c r="O425" s="29"/>
    </row>
    <row r="426" spans="5:15" x14ac:dyDescent="0.25">
      <c r="E426" s="37" t="s">
        <v>57</v>
      </c>
      <c r="J426" s="31"/>
      <c r="K426" s="2"/>
      <c r="L426" s="2"/>
      <c r="M426" s="2"/>
      <c r="N426" s="2"/>
      <c r="O426" s="29"/>
    </row>
    <row r="427" spans="5:15" x14ac:dyDescent="0.25">
      <c r="E427" s="9" t="s">
        <v>8</v>
      </c>
      <c r="J427" s="31"/>
      <c r="K427" s="2"/>
      <c r="L427" s="2"/>
      <c r="M427" s="2"/>
      <c r="N427" s="2"/>
      <c r="O427" s="29"/>
    </row>
    <row r="428" spans="5:15" x14ac:dyDescent="0.25">
      <c r="E428" s="9" t="s">
        <v>55</v>
      </c>
      <c r="J428" s="31"/>
      <c r="K428" s="2"/>
      <c r="L428" s="2"/>
      <c r="M428" s="2"/>
      <c r="N428" s="2"/>
      <c r="O428" s="29"/>
    </row>
    <row r="429" spans="5:15" x14ac:dyDescent="0.25">
      <c r="E429" s="9" t="s">
        <v>56</v>
      </c>
      <c r="J429" s="31"/>
      <c r="K429" s="2"/>
      <c r="L429" s="2"/>
      <c r="M429" s="2"/>
      <c r="N429" s="2"/>
      <c r="O429" s="29"/>
    </row>
    <row r="430" spans="5:15" x14ac:dyDescent="0.25">
      <c r="E430" s="9" t="s">
        <v>57</v>
      </c>
      <c r="J430" s="31"/>
      <c r="K430" s="2"/>
      <c r="L430" s="2"/>
      <c r="M430" s="2"/>
      <c r="N430" s="2"/>
      <c r="O430" s="29"/>
    </row>
    <row r="431" spans="5:15" x14ac:dyDescent="0.25">
      <c r="E431" s="37" t="s">
        <v>8</v>
      </c>
      <c r="J431" s="31"/>
      <c r="K431" s="2"/>
      <c r="L431" s="2"/>
      <c r="M431" s="2"/>
      <c r="N431" s="2"/>
      <c r="O431" s="29"/>
    </row>
    <row r="432" spans="5:15" x14ac:dyDescent="0.25">
      <c r="E432" s="37" t="s">
        <v>55</v>
      </c>
      <c r="J432" s="31"/>
      <c r="K432" s="2"/>
      <c r="L432" s="2"/>
      <c r="M432" s="2"/>
      <c r="N432" s="2"/>
      <c r="O432" s="29"/>
    </row>
    <row r="433" spans="5:15" x14ac:dyDescent="0.25">
      <c r="E433" s="37" t="s">
        <v>56</v>
      </c>
      <c r="J433" s="31"/>
      <c r="K433" s="2"/>
      <c r="L433" s="2"/>
      <c r="M433" s="2"/>
      <c r="N433" s="2"/>
      <c r="O433" s="29"/>
    </row>
    <row r="434" spans="5:15" x14ac:dyDescent="0.25">
      <c r="E434" s="37" t="s">
        <v>57</v>
      </c>
      <c r="J434" s="31"/>
      <c r="K434" s="2"/>
      <c r="L434" s="2"/>
      <c r="M434" s="2"/>
      <c r="N434" s="2"/>
      <c r="O434" s="29"/>
    </row>
    <row r="435" spans="5:15" x14ac:dyDescent="0.25">
      <c r="E435" s="9" t="s">
        <v>8</v>
      </c>
      <c r="J435" s="31"/>
      <c r="K435" s="2"/>
      <c r="L435" s="2"/>
      <c r="M435" s="2"/>
      <c r="N435" s="2"/>
      <c r="O435" s="29"/>
    </row>
    <row r="436" spans="5:15" x14ac:dyDescent="0.25">
      <c r="E436" s="9" t="s">
        <v>55</v>
      </c>
      <c r="J436" s="31"/>
      <c r="K436" s="2"/>
      <c r="L436" s="2"/>
      <c r="M436" s="2"/>
      <c r="N436" s="2"/>
      <c r="O436" s="29"/>
    </row>
    <row r="437" spans="5:15" x14ac:dyDescent="0.25">
      <c r="E437" s="9" t="s">
        <v>56</v>
      </c>
      <c r="J437" s="31"/>
      <c r="K437" s="2"/>
      <c r="L437" s="2"/>
      <c r="M437" s="2"/>
      <c r="N437" s="2"/>
      <c r="O437" s="29"/>
    </row>
    <row r="438" spans="5:15" x14ac:dyDescent="0.25">
      <c r="E438" s="9" t="s">
        <v>57</v>
      </c>
      <c r="J438" s="31"/>
      <c r="K438" s="2"/>
      <c r="L438" s="2"/>
      <c r="M438" s="2"/>
      <c r="N438" s="2"/>
      <c r="O438" s="29"/>
    </row>
    <row r="439" spans="5:15" x14ac:dyDescent="0.25">
      <c r="E439" s="37" t="s">
        <v>8</v>
      </c>
      <c r="J439" s="31"/>
      <c r="K439" s="2"/>
      <c r="L439" s="2"/>
      <c r="M439" s="2"/>
      <c r="N439" s="2"/>
      <c r="O439" s="29"/>
    </row>
    <row r="440" spans="5:15" x14ac:dyDescent="0.25">
      <c r="E440" s="37" t="s">
        <v>55</v>
      </c>
      <c r="J440" s="31"/>
      <c r="K440" s="2"/>
      <c r="L440" s="2"/>
      <c r="M440" s="2"/>
      <c r="N440" s="2"/>
      <c r="O440" s="29"/>
    </row>
    <row r="441" spans="5:15" x14ac:dyDescent="0.25">
      <c r="E441" s="37" t="s">
        <v>56</v>
      </c>
      <c r="J441" s="31"/>
      <c r="K441" s="2"/>
      <c r="L441" s="2"/>
      <c r="M441" s="2"/>
      <c r="N441" s="2"/>
      <c r="O441" s="29"/>
    </row>
    <row r="442" spans="5:15" x14ac:dyDescent="0.25">
      <c r="E442" s="37" t="s">
        <v>57</v>
      </c>
      <c r="J442" s="31"/>
      <c r="K442" s="2"/>
      <c r="L442" s="2"/>
      <c r="M442" s="2"/>
      <c r="N442" s="2"/>
      <c r="O442" s="29"/>
    </row>
    <row r="443" spans="5:15" x14ac:dyDescent="0.25">
      <c r="E443" s="9" t="s">
        <v>8</v>
      </c>
      <c r="J443" s="31"/>
      <c r="K443" s="2"/>
      <c r="L443" s="2"/>
      <c r="M443" s="2"/>
      <c r="N443" s="2"/>
      <c r="O443" s="29"/>
    </row>
    <row r="444" spans="5:15" x14ac:dyDescent="0.25">
      <c r="E444" s="9" t="s">
        <v>55</v>
      </c>
      <c r="J444" s="31"/>
      <c r="K444" s="2"/>
      <c r="L444" s="2"/>
      <c r="M444" s="2"/>
      <c r="N444" s="2"/>
      <c r="O444" s="29"/>
    </row>
    <row r="445" spans="5:15" x14ac:dyDescent="0.25">
      <c r="E445" s="9" t="s">
        <v>56</v>
      </c>
      <c r="J445" s="31"/>
      <c r="K445" s="2"/>
      <c r="L445" s="2"/>
      <c r="M445" s="2"/>
      <c r="N445" s="2"/>
      <c r="O445" s="29"/>
    </row>
    <row r="446" spans="5:15" x14ac:dyDescent="0.25">
      <c r="E446" s="9" t="s">
        <v>57</v>
      </c>
      <c r="J446" s="31"/>
      <c r="K446" s="2"/>
      <c r="L446" s="2"/>
      <c r="M446" s="2"/>
      <c r="N446" s="2"/>
      <c r="O446" s="29"/>
    </row>
    <row r="447" spans="5:15" x14ac:dyDescent="0.25">
      <c r="E447" s="37" t="s">
        <v>8</v>
      </c>
      <c r="J447" s="31"/>
      <c r="K447" s="2"/>
      <c r="L447" s="2"/>
      <c r="M447" s="2"/>
      <c r="N447" s="2"/>
      <c r="O447" s="29"/>
    </row>
    <row r="448" spans="5:15" x14ac:dyDescent="0.25">
      <c r="E448" s="37" t="s">
        <v>55</v>
      </c>
      <c r="J448" s="31"/>
      <c r="K448" s="2"/>
      <c r="L448" s="2"/>
      <c r="M448" s="2"/>
      <c r="N448" s="2"/>
      <c r="O448" s="29"/>
    </row>
    <row r="449" spans="5:15" x14ac:dyDescent="0.25">
      <c r="E449" s="37" t="s">
        <v>56</v>
      </c>
      <c r="J449" s="31"/>
      <c r="K449" s="2"/>
      <c r="L449" s="2"/>
      <c r="M449" s="2"/>
      <c r="N449" s="2"/>
      <c r="O449" s="29"/>
    </row>
    <row r="450" spans="5:15" x14ac:dyDescent="0.25">
      <c r="E450" s="37" t="s">
        <v>57</v>
      </c>
      <c r="J450" s="31"/>
      <c r="K450" s="2"/>
      <c r="L450" s="2"/>
      <c r="M450" s="2"/>
      <c r="N450" s="2"/>
      <c r="O450" s="29"/>
    </row>
    <row r="451" spans="5:15" x14ac:dyDescent="0.25">
      <c r="E451" s="9" t="s">
        <v>8</v>
      </c>
      <c r="J451" s="31"/>
      <c r="K451" s="2"/>
      <c r="L451" s="2"/>
      <c r="M451" s="2"/>
      <c r="N451" s="2"/>
      <c r="O451" s="29"/>
    </row>
    <row r="452" spans="5:15" x14ac:dyDescent="0.25">
      <c r="E452" s="9" t="s">
        <v>55</v>
      </c>
      <c r="J452" s="31"/>
      <c r="K452" s="2"/>
      <c r="L452" s="2"/>
      <c r="M452" s="2"/>
      <c r="N452" s="2"/>
      <c r="O452" s="29"/>
    </row>
    <row r="453" spans="5:15" x14ac:dyDescent="0.25">
      <c r="E453" s="9" t="s">
        <v>56</v>
      </c>
      <c r="J453" s="31"/>
      <c r="K453" s="2"/>
      <c r="L453" s="2"/>
      <c r="M453" s="2"/>
      <c r="N453" s="2"/>
      <c r="O453" s="29"/>
    </row>
    <row r="454" spans="5:15" x14ac:dyDescent="0.25">
      <c r="E454" s="9" t="s">
        <v>57</v>
      </c>
      <c r="J454" s="31"/>
      <c r="K454" s="2"/>
      <c r="L454" s="2"/>
      <c r="M454" s="2"/>
      <c r="N454" s="2"/>
      <c r="O454" s="29"/>
    </row>
    <row r="455" spans="5:15" x14ac:dyDescent="0.25">
      <c r="E455" s="37" t="s">
        <v>8</v>
      </c>
      <c r="J455" s="31"/>
      <c r="K455" s="2"/>
      <c r="L455" s="2"/>
      <c r="M455" s="2"/>
      <c r="N455" s="2"/>
      <c r="O455" s="29"/>
    </row>
    <row r="456" spans="5:15" x14ac:dyDescent="0.25">
      <c r="E456" s="37" t="s">
        <v>8</v>
      </c>
      <c r="J456" s="31"/>
      <c r="K456" s="2"/>
      <c r="L456" s="2"/>
      <c r="M456" s="2"/>
      <c r="N456" s="2"/>
      <c r="O456" s="29"/>
    </row>
    <row r="457" spans="5:15" x14ac:dyDescent="0.25">
      <c r="E457" s="37" t="s">
        <v>55</v>
      </c>
      <c r="J457" s="31"/>
      <c r="K457" s="2"/>
      <c r="L457" s="2"/>
      <c r="M457" s="2"/>
      <c r="N457" s="2"/>
      <c r="O457" s="29"/>
    </row>
    <row r="458" spans="5:15" x14ac:dyDescent="0.25">
      <c r="E458" s="37" t="s">
        <v>56</v>
      </c>
      <c r="J458" s="31"/>
      <c r="K458" s="2"/>
      <c r="L458" s="2"/>
      <c r="M458" s="2"/>
      <c r="N458" s="2"/>
      <c r="O458" s="29"/>
    </row>
    <row r="459" spans="5:15" x14ac:dyDescent="0.25">
      <c r="E459" s="37" t="s">
        <v>57</v>
      </c>
      <c r="J459" s="31"/>
      <c r="K459" s="2"/>
      <c r="L459" s="2"/>
      <c r="M459" s="2"/>
      <c r="N459" s="2"/>
      <c r="O459" s="29"/>
    </row>
    <row r="460" spans="5:15" x14ac:dyDescent="0.25">
      <c r="E460" s="9" t="s">
        <v>8</v>
      </c>
      <c r="J460" s="31"/>
      <c r="K460" s="2"/>
      <c r="L460" s="2"/>
      <c r="M460" s="2"/>
      <c r="N460" s="2"/>
      <c r="O460" s="29"/>
    </row>
    <row r="461" spans="5:15" x14ac:dyDescent="0.25">
      <c r="E461" s="9" t="s">
        <v>55</v>
      </c>
      <c r="J461" s="31"/>
      <c r="K461" s="2"/>
      <c r="L461" s="2"/>
      <c r="M461" s="2"/>
      <c r="N461" s="2"/>
      <c r="O461" s="29"/>
    </row>
    <row r="462" spans="5:15" x14ac:dyDescent="0.25">
      <c r="E462" s="9" t="s">
        <v>56</v>
      </c>
      <c r="J462" s="31"/>
      <c r="K462" s="2"/>
      <c r="L462" s="2"/>
      <c r="M462" s="2"/>
      <c r="N462" s="2"/>
      <c r="O462" s="29"/>
    </row>
    <row r="463" spans="5:15" x14ac:dyDescent="0.25">
      <c r="E463" s="9" t="s">
        <v>57</v>
      </c>
      <c r="J463" s="31"/>
      <c r="K463" s="2"/>
      <c r="L463" s="2"/>
      <c r="M463" s="2"/>
      <c r="N463" s="2"/>
      <c r="O463" s="29"/>
    </row>
    <row r="464" spans="5:15" x14ac:dyDescent="0.25">
      <c r="E464" s="37" t="s">
        <v>8</v>
      </c>
      <c r="J464" s="31"/>
      <c r="K464" s="2"/>
      <c r="L464" s="2"/>
      <c r="M464" s="2"/>
      <c r="N464" s="2"/>
      <c r="O464" s="29"/>
    </row>
    <row r="465" spans="5:15" x14ac:dyDescent="0.25">
      <c r="E465" s="37" t="s">
        <v>55</v>
      </c>
      <c r="J465" s="31"/>
      <c r="K465" s="2"/>
      <c r="L465" s="2"/>
      <c r="M465" s="2"/>
      <c r="N465" s="2"/>
      <c r="O465" s="29"/>
    </row>
    <row r="466" spans="5:15" x14ac:dyDescent="0.25">
      <c r="E466" s="37" t="s">
        <v>56</v>
      </c>
      <c r="J466" s="31"/>
      <c r="K466" s="2"/>
      <c r="L466" s="2"/>
      <c r="M466" s="2"/>
      <c r="N466" s="2"/>
      <c r="O466" s="29"/>
    </row>
    <row r="467" spans="5:15" x14ac:dyDescent="0.25">
      <c r="E467" s="37" t="s">
        <v>57</v>
      </c>
      <c r="J467" s="31"/>
      <c r="K467" s="2"/>
      <c r="L467" s="2"/>
      <c r="M467" s="2"/>
      <c r="N467" s="2"/>
      <c r="O467" s="29"/>
    </row>
    <row r="468" spans="5:15" x14ac:dyDescent="0.25">
      <c r="E468" s="9" t="s">
        <v>8</v>
      </c>
      <c r="J468" s="31"/>
      <c r="K468" s="2"/>
      <c r="L468" s="2"/>
      <c r="M468" s="2"/>
      <c r="N468" s="2"/>
      <c r="O468" s="29"/>
    </row>
    <row r="469" spans="5:15" x14ac:dyDescent="0.25">
      <c r="E469" s="9" t="s">
        <v>55</v>
      </c>
      <c r="J469" s="31"/>
      <c r="K469" s="2"/>
      <c r="L469" s="2"/>
      <c r="M469" s="2"/>
      <c r="N469" s="2"/>
      <c r="O469" s="29"/>
    </row>
    <row r="470" spans="5:15" x14ac:dyDescent="0.25">
      <c r="E470" s="9" t="s">
        <v>56</v>
      </c>
      <c r="J470" s="31"/>
      <c r="K470" s="2"/>
      <c r="L470" s="2"/>
      <c r="M470" s="2"/>
      <c r="N470" s="2"/>
      <c r="O470" s="29"/>
    </row>
    <row r="471" spans="5:15" x14ac:dyDescent="0.25">
      <c r="E471" s="9" t="s">
        <v>57</v>
      </c>
      <c r="J471" s="31"/>
      <c r="K471" s="2"/>
      <c r="L471" s="2"/>
      <c r="M471" s="2"/>
      <c r="N471" s="2"/>
      <c r="O471" s="29"/>
    </row>
    <row r="472" spans="5:15" x14ac:dyDescent="0.25">
      <c r="E472" s="37" t="s">
        <v>8</v>
      </c>
      <c r="J472" s="31"/>
      <c r="K472" s="2"/>
      <c r="L472" s="2"/>
      <c r="M472" s="2"/>
      <c r="N472" s="2"/>
      <c r="O472" s="29"/>
    </row>
    <row r="473" spans="5:15" x14ac:dyDescent="0.25">
      <c r="E473" s="37" t="s">
        <v>55</v>
      </c>
      <c r="J473" s="31"/>
      <c r="K473" s="2"/>
      <c r="L473" s="2"/>
      <c r="M473" s="2"/>
      <c r="N473" s="2"/>
      <c r="O473" s="29"/>
    </row>
    <row r="474" spans="5:15" x14ac:dyDescent="0.25">
      <c r="E474" s="37" t="s">
        <v>56</v>
      </c>
      <c r="J474" s="31"/>
      <c r="K474" s="2"/>
      <c r="L474" s="2"/>
      <c r="M474" s="2"/>
      <c r="N474" s="2"/>
      <c r="O474" s="29"/>
    </row>
    <row r="475" spans="5:15" x14ac:dyDescent="0.25">
      <c r="E475" s="37" t="s">
        <v>57</v>
      </c>
      <c r="J475" s="31"/>
      <c r="K475" s="2"/>
      <c r="L475" s="2"/>
      <c r="M475" s="2"/>
      <c r="N475" s="2"/>
      <c r="O475" s="29"/>
    </row>
    <row r="476" spans="5:15" x14ac:dyDescent="0.25">
      <c r="E476" s="9" t="s">
        <v>8</v>
      </c>
      <c r="J476" s="31"/>
      <c r="K476" s="2"/>
      <c r="L476" s="2"/>
      <c r="M476" s="2"/>
      <c r="N476" s="2"/>
      <c r="O476" s="29"/>
    </row>
    <row r="477" spans="5:15" x14ac:dyDescent="0.25">
      <c r="E477" s="9" t="s">
        <v>55</v>
      </c>
      <c r="J477" s="31"/>
      <c r="K477" s="2"/>
      <c r="L477" s="2"/>
      <c r="M477" s="2"/>
      <c r="N477" s="2"/>
      <c r="O477" s="29"/>
    </row>
    <row r="478" spans="5:15" x14ac:dyDescent="0.25">
      <c r="E478" s="9" t="s">
        <v>56</v>
      </c>
      <c r="J478" s="31"/>
      <c r="K478" s="2"/>
      <c r="L478" s="2"/>
      <c r="M478" s="2"/>
      <c r="N478" s="2"/>
      <c r="O478" s="29"/>
    </row>
    <row r="479" spans="5:15" x14ac:dyDescent="0.25">
      <c r="E479" s="9" t="s">
        <v>57</v>
      </c>
      <c r="J479" s="31"/>
      <c r="K479" s="2"/>
      <c r="L479" s="2"/>
      <c r="M479" s="2"/>
      <c r="N479" s="2"/>
      <c r="O479" s="29"/>
    </row>
    <row r="480" spans="5:15" x14ac:dyDescent="0.25">
      <c r="E480" s="37" t="s">
        <v>8</v>
      </c>
      <c r="J480" s="31"/>
      <c r="K480" s="2"/>
      <c r="L480" s="2"/>
      <c r="M480" s="2"/>
      <c r="N480" s="2"/>
      <c r="O480" s="29"/>
    </row>
    <row r="481" spans="5:15" x14ac:dyDescent="0.25">
      <c r="E481" s="37" t="s">
        <v>55</v>
      </c>
      <c r="J481" s="31"/>
      <c r="K481" s="2"/>
      <c r="L481" s="2"/>
      <c r="M481" s="2"/>
      <c r="N481" s="2"/>
      <c r="O481" s="29"/>
    </row>
    <row r="482" spans="5:15" x14ac:dyDescent="0.25">
      <c r="E482" s="37" t="s">
        <v>56</v>
      </c>
      <c r="J482" s="31"/>
      <c r="K482" s="2"/>
      <c r="L482" s="2"/>
      <c r="M482" s="2"/>
      <c r="N482" s="2"/>
      <c r="O482" s="29"/>
    </row>
    <row r="483" spans="5:15" x14ac:dyDescent="0.25">
      <c r="E483" s="37" t="s">
        <v>57</v>
      </c>
      <c r="J483" s="31"/>
      <c r="K483" s="2"/>
      <c r="L483" s="2"/>
      <c r="M483" s="2"/>
      <c r="N483" s="2"/>
      <c r="O483" s="29"/>
    </row>
    <row r="484" spans="5:15" x14ac:dyDescent="0.25">
      <c r="E484" s="9" t="s">
        <v>8</v>
      </c>
      <c r="J484" s="31"/>
      <c r="K484" s="2"/>
      <c r="L484" s="2"/>
      <c r="M484" s="2"/>
      <c r="N484" s="2"/>
      <c r="O484" s="29"/>
    </row>
    <row r="485" spans="5:15" x14ac:dyDescent="0.25">
      <c r="E485" s="9" t="s">
        <v>55</v>
      </c>
      <c r="J485" s="31"/>
      <c r="K485" s="2"/>
      <c r="L485" s="2"/>
      <c r="M485" s="2"/>
      <c r="N485" s="2"/>
      <c r="O485" s="29"/>
    </row>
    <row r="486" spans="5:15" x14ac:dyDescent="0.25">
      <c r="E486" s="9" t="s">
        <v>56</v>
      </c>
      <c r="J486" s="31"/>
      <c r="K486" s="2"/>
      <c r="L486" s="2"/>
      <c r="M486" s="2"/>
      <c r="N486" s="2"/>
      <c r="O486" s="29"/>
    </row>
    <row r="487" spans="5:15" x14ac:dyDescent="0.25">
      <c r="E487" s="9" t="s">
        <v>57</v>
      </c>
      <c r="J487" s="31"/>
      <c r="K487" s="2"/>
      <c r="L487" s="2"/>
      <c r="M487" s="2"/>
      <c r="N487" s="2"/>
      <c r="O487" s="29"/>
    </row>
    <row r="488" spans="5:15" x14ac:dyDescent="0.25">
      <c r="E488" s="37" t="s">
        <v>8</v>
      </c>
      <c r="J488" s="31"/>
      <c r="K488" s="2"/>
      <c r="L488" s="2"/>
      <c r="M488" s="2"/>
      <c r="N488" s="2"/>
      <c r="O488" s="29"/>
    </row>
    <row r="489" spans="5:15" x14ac:dyDescent="0.25">
      <c r="E489" s="37" t="s">
        <v>55</v>
      </c>
      <c r="J489" s="31"/>
      <c r="K489" s="2"/>
      <c r="L489" s="2"/>
      <c r="M489" s="2"/>
      <c r="N489" s="2"/>
      <c r="O489" s="29"/>
    </row>
    <row r="490" spans="5:15" x14ac:dyDescent="0.25">
      <c r="E490" s="37" t="s">
        <v>56</v>
      </c>
      <c r="J490" s="31"/>
      <c r="K490" s="2"/>
      <c r="L490" s="2"/>
      <c r="M490" s="2"/>
      <c r="N490" s="2"/>
      <c r="O490" s="29"/>
    </row>
    <row r="491" spans="5:15" x14ac:dyDescent="0.25">
      <c r="E491" s="37" t="s">
        <v>57</v>
      </c>
      <c r="J491" s="31"/>
      <c r="K491" s="2"/>
      <c r="L491" s="2"/>
      <c r="M491" s="2"/>
      <c r="N491" s="2"/>
      <c r="O491" s="29"/>
    </row>
    <row r="492" spans="5:15" x14ac:dyDescent="0.25">
      <c r="E492" s="9" t="s">
        <v>8</v>
      </c>
      <c r="J492" s="31"/>
      <c r="K492" s="2"/>
      <c r="L492" s="2"/>
      <c r="M492" s="2"/>
      <c r="N492" s="2"/>
      <c r="O492" s="29"/>
    </row>
    <row r="493" spans="5:15" x14ac:dyDescent="0.25">
      <c r="E493" s="9" t="s">
        <v>55</v>
      </c>
      <c r="J493" s="31"/>
      <c r="K493" s="2"/>
      <c r="L493" s="2"/>
      <c r="M493" s="2"/>
      <c r="N493" s="2"/>
      <c r="O493" s="29"/>
    </row>
    <row r="494" spans="5:15" x14ac:dyDescent="0.25">
      <c r="E494" s="9" t="s">
        <v>56</v>
      </c>
      <c r="J494" s="31"/>
      <c r="K494" s="2"/>
      <c r="L494" s="2"/>
      <c r="M494" s="2"/>
      <c r="N494" s="2"/>
      <c r="O494" s="29"/>
    </row>
    <row r="495" spans="5:15" x14ac:dyDescent="0.25">
      <c r="E495" s="9" t="s">
        <v>57</v>
      </c>
      <c r="J495" s="31"/>
      <c r="K495" s="2"/>
      <c r="L495" s="2"/>
      <c r="M495" s="2"/>
      <c r="N495" s="2"/>
      <c r="O495" s="29"/>
    </row>
    <row r="496" spans="5:15" x14ac:dyDescent="0.25">
      <c r="E496" s="37" t="s">
        <v>8</v>
      </c>
      <c r="J496" s="31"/>
      <c r="K496" s="2"/>
      <c r="L496" s="2"/>
      <c r="M496" s="2"/>
      <c r="N496" s="2"/>
      <c r="O496" s="29"/>
    </row>
    <row r="497" spans="5:15" x14ac:dyDescent="0.25">
      <c r="E497" s="37" t="s">
        <v>8</v>
      </c>
      <c r="J497" s="31"/>
      <c r="K497" s="2"/>
      <c r="L497" s="2"/>
      <c r="M497" s="2"/>
      <c r="N497" s="2"/>
      <c r="O497" s="29"/>
    </row>
    <row r="498" spans="5:15" x14ac:dyDescent="0.25">
      <c r="E498" s="37" t="s">
        <v>55</v>
      </c>
      <c r="J498" s="31"/>
      <c r="K498" s="2"/>
      <c r="L498" s="2"/>
      <c r="M498" s="2"/>
      <c r="N498" s="2"/>
      <c r="O498" s="29"/>
    </row>
    <row r="499" spans="5:15" x14ac:dyDescent="0.25">
      <c r="E499" s="37" t="s">
        <v>56</v>
      </c>
      <c r="J499" s="31"/>
      <c r="K499" s="2"/>
      <c r="L499" s="2"/>
      <c r="M499" s="2"/>
      <c r="N499" s="2"/>
      <c r="O499" s="29"/>
    </row>
    <row r="500" spans="5:15" x14ac:dyDescent="0.25">
      <c r="E500" s="37" t="s">
        <v>57</v>
      </c>
      <c r="J500" s="31"/>
      <c r="K500" s="2"/>
      <c r="L500" s="2"/>
      <c r="M500" s="2"/>
      <c r="N500" s="2"/>
      <c r="O500" s="29"/>
    </row>
    <row r="501" spans="5:15" x14ac:dyDescent="0.25">
      <c r="E501" s="9" t="s">
        <v>8</v>
      </c>
      <c r="J501" s="31"/>
      <c r="K501" s="2"/>
      <c r="L501" s="2"/>
      <c r="M501" s="2"/>
      <c r="N501" s="2"/>
      <c r="O501" s="29"/>
    </row>
    <row r="502" spans="5:15" x14ac:dyDescent="0.25">
      <c r="E502" s="9" t="s">
        <v>55</v>
      </c>
      <c r="J502" s="31"/>
      <c r="K502" s="2"/>
      <c r="L502" s="2"/>
      <c r="M502" s="2"/>
      <c r="N502" s="2"/>
      <c r="O502" s="29"/>
    </row>
    <row r="503" spans="5:15" x14ac:dyDescent="0.25">
      <c r="E503" s="9" t="s">
        <v>56</v>
      </c>
      <c r="J503" s="31"/>
      <c r="K503" s="2"/>
      <c r="L503" s="2"/>
      <c r="M503" s="2"/>
      <c r="N503" s="2"/>
      <c r="O503" s="29"/>
    </row>
    <row r="504" spans="5:15" x14ac:dyDescent="0.25">
      <c r="E504" s="9" t="s">
        <v>57</v>
      </c>
      <c r="J504" s="31"/>
      <c r="K504" s="2"/>
      <c r="L504" s="2"/>
      <c r="M504" s="2"/>
      <c r="N504" s="2"/>
      <c r="O504" s="29"/>
    </row>
    <row r="505" spans="5:15" x14ac:dyDescent="0.25">
      <c r="E505" s="37" t="s">
        <v>8</v>
      </c>
      <c r="J505" s="31"/>
      <c r="K505" s="2"/>
      <c r="L505" s="2"/>
      <c r="M505" s="2"/>
      <c r="N505" s="2"/>
      <c r="O505" s="29"/>
    </row>
    <row r="506" spans="5:15" x14ac:dyDescent="0.25">
      <c r="E506" s="37" t="s">
        <v>55</v>
      </c>
      <c r="J506" s="31"/>
      <c r="K506" s="2"/>
      <c r="L506" s="2"/>
      <c r="M506" s="2"/>
      <c r="N506" s="2"/>
      <c r="O506" s="29"/>
    </row>
    <row r="507" spans="5:15" x14ac:dyDescent="0.25">
      <c r="E507" s="37" t="s">
        <v>56</v>
      </c>
      <c r="J507" s="31"/>
      <c r="K507" s="2"/>
      <c r="L507" s="2"/>
      <c r="M507" s="2"/>
      <c r="N507" s="2"/>
      <c r="O507" s="29"/>
    </row>
    <row r="508" spans="5:15" x14ac:dyDescent="0.25">
      <c r="E508" s="37" t="s">
        <v>57</v>
      </c>
      <c r="J508" s="31"/>
      <c r="K508" s="2"/>
      <c r="L508" s="2"/>
      <c r="M508" s="2"/>
      <c r="N508" s="2"/>
      <c r="O508" s="29"/>
    </row>
    <row r="509" spans="5:15" x14ac:dyDescent="0.25">
      <c r="E509" s="9" t="s">
        <v>8</v>
      </c>
      <c r="J509" s="31"/>
      <c r="K509" s="2"/>
      <c r="L509" s="2"/>
      <c r="M509" s="2"/>
      <c r="N509" s="2"/>
      <c r="O509" s="29"/>
    </row>
    <row r="510" spans="5:15" x14ac:dyDescent="0.25">
      <c r="E510" s="9" t="s">
        <v>55</v>
      </c>
      <c r="J510" s="31"/>
      <c r="K510" s="2"/>
      <c r="L510" s="2"/>
      <c r="M510" s="2"/>
      <c r="N510" s="2"/>
      <c r="O510" s="29"/>
    </row>
    <row r="511" spans="5:15" x14ac:dyDescent="0.25">
      <c r="E511" s="9" t="s">
        <v>56</v>
      </c>
      <c r="J511" s="31"/>
      <c r="K511" s="2"/>
      <c r="L511" s="2"/>
      <c r="M511" s="2"/>
      <c r="N511" s="2"/>
      <c r="O511" s="29"/>
    </row>
    <row r="512" spans="5:15" x14ac:dyDescent="0.25">
      <c r="E512" s="9" t="s">
        <v>57</v>
      </c>
      <c r="J512" s="31"/>
      <c r="K512" s="2"/>
      <c r="L512" s="2"/>
      <c r="M512" s="2"/>
      <c r="N512" s="2"/>
      <c r="O512" s="29"/>
    </row>
    <row r="513" spans="5:15" x14ac:dyDescent="0.25">
      <c r="E513" s="37" t="s">
        <v>8</v>
      </c>
      <c r="J513" s="31"/>
      <c r="K513" s="2"/>
      <c r="L513" s="2"/>
      <c r="M513" s="2"/>
      <c r="N513" s="2"/>
      <c r="O513" s="29"/>
    </row>
    <row r="514" spans="5:15" x14ac:dyDescent="0.25">
      <c r="E514" s="37" t="s">
        <v>55</v>
      </c>
      <c r="J514" s="31"/>
      <c r="K514" s="2"/>
      <c r="L514" s="2"/>
      <c r="M514" s="2"/>
      <c r="N514" s="2"/>
      <c r="O514" s="29"/>
    </row>
    <row r="515" spans="5:15" x14ac:dyDescent="0.25">
      <c r="E515" s="37" t="s">
        <v>56</v>
      </c>
      <c r="J515" s="31"/>
      <c r="K515" s="2"/>
      <c r="L515" s="2"/>
      <c r="M515" s="2"/>
      <c r="N515" s="2"/>
      <c r="O515" s="29"/>
    </row>
    <row r="516" spans="5:15" x14ac:dyDescent="0.25">
      <c r="E516" s="37" t="s">
        <v>57</v>
      </c>
      <c r="J516" s="31"/>
      <c r="K516" s="2"/>
      <c r="L516" s="2"/>
      <c r="M516" s="2"/>
      <c r="N516" s="2"/>
      <c r="O516" s="29"/>
    </row>
    <row r="517" spans="5:15" x14ac:dyDescent="0.25">
      <c r="E517" s="9" t="s">
        <v>8</v>
      </c>
      <c r="J517" s="31"/>
      <c r="K517" s="2"/>
      <c r="L517" s="2"/>
      <c r="M517" s="2"/>
      <c r="N517" s="2"/>
      <c r="O517" s="29"/>
    </row>
    <row r="518" spans="5:15" x14ac:dyDescent="0.25">
      <c r="E518" s="9" t="s">
        <v>55</v>
      </c>
      <c r="J518" s="31"/>
      <c r="K518" s="2"/>
      <c r="L518" s="2"/>
      <c r="M518" s="2"/>
      <c r="N518" s="2"/>
      <c r="O518" s="29"/>
    </row>
    <row r="519" spans="5:15" x14ac:dyDescent="0.25">
      <c r="E519" s="9" t="s">
        <v>56</v>
      </c>
      <c r="J519" s="31"/>
      <c r="K519" s="2"/>
      <c r="L519" s="2"/>
      <c r="M519" s="2"/>
      <c r="N519" s="2"/>
      <c r="O519" s="29"/>
    </row>
    <row r="520" spans="5:15" x14ac:dyDescent="0.25">
      <c r="E520" s="9" t="s">
        <v>57</v>
      </c>
      <c r="J520" s="31"/>
      <c r="K520" s="2"/>
      <c r="L520" s="2"/>
      <c r="M520" s="2"/>
      <c r="N520" s="2"/>
      <c r="O520" s="29"/>
    </row>
    <row r="521" spans="5:15" x14ac:dyDescent="0.25">
      <c r="E521" s="37" t="s">
        <v>8</v>
      </c>
      <c r="J521" s="31"/>
      <c r="K521" s="2"/>
      <c r="L521" s="2"/>
      <c r="M521" s="2"/>
      <c r="N521" s="2"/>
      <c r="O521" s="29"/>
    </row>
    <row r="522" spans="5:15" x14ac:dyDescent="0.25">
      <c r="E522" s="37" t="s">
        <v>55</v>
      </c>
      <c r="J522" s="31"/>
      <c r="K522" s="2"/>
      <c r="L522" s="2"/>
      <c r="M522" s="2"/>
      <c r="N522" s="2"/>
      <c r="O522" s="29"/>
    </row>
    <row r="523" spans="5:15" x14ac:dyDescent="0.25">
      <c r="E523" s="37" t="s">
        <v>56</v>
      </c>
      <c r="J523" s="31"/>
      <c r="K523" s="2"/>
      <c r="L523" s="2"/>
      <c r="M523" s="2"/>
      <c r="N523" s="2"/>
      <c r="O523" s="29"/>
    </row>
    <row r="524" spans="5:15" x14ac:dyDescent="0.25">
      <c r="E524" s="37" t="s">
        <v>57</v>
      </c>
      <c r="J524" s="31"/>
      <c r="K524" s="2"/>
      <c r="L524" s="2"/>
      <c r="M524" s="2"/>
      <c r="N524" s="2"/>
      <c r="O524" s="29"/>
    </row>
    <row r="525" spans="5:15" x14ac:dyDescent="0.25">
      <c r="E525" s="9" t="s">
        <v>8</v>
      </c>
      <c r="J525" s="31"/>
      <c r="K525" s="2"/>
      <c r="L525" s="2"/>
      <c r="M525" s="2"/>
      <c r="N525" s="2"/>
      <c r="O525" s="29"/>
    </row>
    <row r="526" spans="5:15" x14ac:dyDescent="0.25">
      <c r="E526" s="9" t="s">
        <v>55</v>
      </c>
      <c r="J526" s="31"/>
      <c r="K526" s="2"/>
      <c r="L526" s="2"/>
      <c r="M526" s="2"/>
      <c r="N526" s="2"/>
      <c r="O526" s="29"/>
    </row>
    <row r="527" spans="5:15" x14ac:dyDescent="0.25">
      <c r="E527" s="9" t="s">
        <v>56</v>
      </c>
      <c r="J527" s="31"/>
      <c r="K527" s="2"/>
      <c r="L527" s="2"/>
      <c r="M527" s="2"/>
      <c r="N527" s="2"/>
      <c r="O527" s="29"/>
    </row>
    <row r="528" spans="5:15" x14ac:dyDescent="0.25">
      <c r="E528" s="9" t="s">
        <v>57</v>
      </c>
      <c r="J528" s="31"/>
      <c r="K528" s="2"/>
      <c r="L528" s="2"/>
      <c r="M528" s="2"/>
      <c r="N528" s="2"/>
      <c r="O528" s="29"/>
    </row>
    <row r="529" spans="5:15" x14ac:dyDescent="0.25">
      <c r="E529" s="37" t="s">
        <v>8</v>
      </c>
      <c r="J529" s="31"/>
      <c r="K529" s="2"/>
      <c r="L529" s="2"/>
      <c r="M529" s="2"/>
      <c r="N529" s="2"/>
      <c r="O529" s="29"/>
    </row>
    <row r="530" spans="5:15" x14ac:dyDescent="0.25">
      <c r="E530" s="37" t="s">
        <v>55</v>
      </c>
      <c r="J530" s="31"/>
      <c r="K530" s="2"/>
      <c r="L530" s="2"/>
      <c r="M530" s="2"/>
      <c r="N530" s="2"/>
      <c r="O530" s="29"/>
    </row>
    <row r="531" spans="5:15" x14ac:dyDescent="0.25">
      <c r="E531" s="37" t="s">
        <v>56</v>
      </c>
      <c r="J531" s="31"/>
      <c r="K531" s="2"/>
      <c r="L531" s="2"/>
      <c r="M531" s="2"/>
      <c r="N531" s="2"/>
      <c r="O531" s="29"/>
    </row>
    <row r="532" spans="5:15" x14ac:dyDescent="0.25">
      <c r="E532" s="37" t="s">
        <v>57</v>
      </c>
      <c r="J532" s="31"/>
      <c r="K532" s="2"/>
      <c r="L532" s="2"/>
      <c r="M532" s="2"/>
      <c r="N532" s="2"/>
      <c r="O532" s="29"/>
    </row>
    <row r="533" spans="5:15" x14ac:dyDescent="0.25">
      <c r="E533" s="9" t="s">
        <v>8</v>
      </c>
      <c r="J533" s="31"/>
      <c r="K533" s="2"/>
      <c r="L533" s="2"/>
      <c r="M533" s="2"/>
      <c r="N533" s="2"/>
      <c r="O533" s="29"/>
    </row>
    <row r="534" spans="5:15" x14ac:dyDescent="0.25">
      <c r="E534" s="9" t="s">
        <v>55</v>
      </c>
      <c r="J534" s="31"/>
      <c r="K534" s="2"/>
      <c r="L534" s="2"/>
      <c r="M534" s="2"/>
      <c r="N534" s="2"/>
      <c r="O534" s="29"/>
    </row>
    <row r="535" spans="5:15" x14ac:dyDescent="0.25">
      <c r="E535" s="9" t="s">
        <v>56</v>
      </c>
      <c r="J535" s="31"/>
      <c r="K535" s="2"/>
      <c r="L535" s="2"/>
      <c r="M535" s="2"/>
      <c r="N535" s="2"/>
      <c r="O535" s="29"/>
    </row>
    <row r="536" spans="5:15" x14ac:dyDescent="0.25">
      <c r="E536" s="9" t="s">
        <v>57</v>
      </c>
      <c r="J536" s="31"/>
      <c r="K536" s="2"/>
      <c r="L536" s="2"/>
      <c r="M536" s="2"/>
      <c r="N536" s="2"/>
      <c r="O536" s="29"/>
    </row>
    <row r="537" spans="5:15" x14ac:dyDescent="0.25">
      <c r="E537" s="37" t="s">
        <v>8</v>
      </c>
      <c r="J537" s="31"/>
      <c r="K537" s="2"/>
      <c r="L537" s="2"/>
      <c r="M537" s="2"/>
      <c r="N537" s="2"/>
      <c r="O537" s="29"/>
    </row>
    <row r="538" spans="5:15" x14ac:dyDescent="0.25">
      <c r="E538" s="37" t="s">
        <v>8</v>
      </c>
      <c r="J538" s="31"/>
      <c r="K538" s="2"/>
      <c r="L538" s="2"/>
      <c r="M538" s="2"/>
      <c r="N538" s="2"/>
      <c r="O538" s="29"/>
    </row>
    <row r="539" spans="5:15" x14ac:dyDescent="0.25">
      <c r="E539" s="37" t="s">
        <v>55</v>
      </c>
      <c r="J539" s="31"/>
      <c r="K539" s="2"/>
      <c r="L539" s="2"/>
      <c r="M539" s="2"/>
      <c r="N539" s="2"/>
      <c r="O539" s="29"/>
    </row>
    <row r="540" spans="5:15" x14ac:dyDescent="0.25">
      <c r="E540" s="37" t="s">
        <v>56</v>
      </c>
      <c r="J540" s="31"/>
      <c r="K540" s="2"/>
      <c r="L540" s="2"/>
      <c r="M540" s="2"/>
      <c r="N540" s="2"/>
      <c r="O540" s="29"/>
    </row>
    <row r="541" spans="5:15" x14ac:dyDescent="0.25">
      <c r="E541" s="37" t="s">
        <v>57</v>
      </c>
      <c r="J541" s="31"/>
      <c r="K541" s="2"/>
      <c r="L541" s="2"/>
      <c r="M541" s="2"/>
      <c r="N541" s="2"/>
      <c r="O541" s="29"/>
    </row>
    <row r="542" spans="5:15" x14ac:dyDescent="0.25">
      <c r="E542" s="9" t="s">
        <v>8</v>
      </c>
      <c r="J542" s="31"/>
      <c r="K542" s="2"/>
      <c r="L542" s="2"/>
      <c r="M542" s="2"/>
      <c r="N542" s="2"/>
      <c r="O542" s="29"/>
    </row>
    <row r="543" spans="5:15" x14ac:dyDescent="0.25">
      <c r="E543" s="9" t="s">
        <v>55</v>
      </c>
      <c r="J543" s="31"/>
      <c r="K543" s="2"/>
      <c r="L543" s="2"/>
      <c r="M543" s="2"/>
      <c r="N543" s="2"/>
      <c r="O543" s="29"/>
    </row>
    <row r="544" spans="5:15" x14ac:dyDescent="0.25">
      <c r="E544" s="9" t="s">
        <v>56</v>
      </c>
      <c r="J544" s="31"/>
      <c r="K544" s="2"/>
      <c r="L544" s="2"/>
      <c r="M544" s="2"/>
      <c r="N544" s="2"/>
      <c r="O544" s="29"/>
    </row>
    <row r="545" spans="5:15" x14ac:dyDescent="0.25">
      <c r="E545" s="9" t="s">
        <v>57</v>
      </c>
      <c r="J545" s="31"/>
      <c r="K545" s="2"/>
      <c r="L545" s="2"/>
      <c r="M545" s="2"/>
      <c r="N545" s="2"/>
      <c r="O545" s="29"/>
    </row>
    <row r="546" spans="5:15" x14ac:dyDescent="0.25">
      <c r="E546" s="37" t="s">
        <v>8</v>
      </c>
      <c r="J546" s="31"/>
      <c r="K546" s="2"/>
      <c r="L546" s="2"/>
      <c r="M546" s="2"/>
      <c r="N546" s="2"/>
      <c r="O546" s="29"/>
    </row>
    <row r="547" spans="5:15" x14ac:dyDescent="0.25">
      <c r="E547" s="37" t="s">
        <v>55</v>
      </c>
      <c r="J547" s="31"/>
      <c r="K547" s="2"/>
      <c r="L547" s="2"/>
      <c r="M547" s="2"/>
      <c r="N547" s="2"/>
      <c r="O547" s="29"/>
    </row>
    <row r="548" spans="5:15" x14ac:dyDescent="0.25">
      <c r="E548" s="37" t="s">
        <v>56</v>
      </c>
      <c r="J548" s="31"/>
      <c r="K548" s="2"/>
      <c r="L548" s="2"/>
      <c r="M548" s="2"/>
      <c r="N548" s="2"/>
      <c r="O548" s="29"/>
    </row>
    <row r="549" spans="5:15" x14ac:dyDescent="0.25">
      <c r="E549" s="37" t="s">
        <v>57</v>
      </c>
      <c r="J549" s="31"/>
      <c r="K549" s="2"/>
      <c r="L549" s="2"/>
      <c r="M549" s="2"/>
      <c r="N549" s="2"/>
      <c r="O549" s="29"/>
    </row>
    <row r="550" spans="5:15" x14ac:dyDescent="0.25">
      <c r="E550" s="9" t="s">
        <v>8</v>
      </c>
      <c r="J550" s="31"/>
      <c r="K550" s="2"/>
      <c r="L550" s="2"/>
      <c r="M550" s="2"/>
      <c r="N550" s="2"/>
      <c r="O550" s="29"/>
    </row>
    <row r="551" spans="5:15" x14ac:dyDescent="0.25">
      <c r="E551" s="9" t="s">
        <v>55</v>
      </c>
      <c r="J551" s="31"/>
      <c r="K551" s="2"/>
      <c r="L551" s="2"/>
      <c r="M551" s="2"/>
      <c r="N551" s="2"/>
      <c r="O551" s="29"/>
    </row>
    <row r="552" spans="5:15" x14ac:dyDescent="0.25">
      <c r="E552" s="9" t="s">
        <v>56</v>
      </c>
      <c r="J552" s="31"/>
      <c r="K552" s="2"/>
      <c r="L552" s="2"/>
      <c r="M552" s="2"/>
      <c r="N552" s="2"/>
      <c r="O552" s="29"/>
    </row>
    <row r="553" spans="5:15" x14ac:dyDescent="0.25">
      <c r="E553" s="9" t="s">
        <v>57</v>
      </c>
      <c r="J553" s="31"/>
      <c r="K553" s="2"/>
      <c r="L553" s="2"/>
      <c r="M553" s="2"/>
      <c r="N553" s="2"/>
      <c r="O553" s="29"/>
    </row>
    <row r="554" spans="5:15" x14ac:dyDescent="0.25">
      <c r="E554" s="37" t="s">
        <v>8</v>
      </c>
      <c r="J554" s="31"/>
      <c r="K554" s="2"/>
      <c r="L554" s="2"/>
      <c r="M554" s="2"/>
      <c r="N554" s="2"/>
      <c r="O554" s="29"/>
    </row>
    <row r="555" spans="5:15" x14ac:dyDescent="0.25">
      <c r="E555" s="37" t="s">
        <v>55</v>
      </c>
      <c r="J555" s="31"/>
      <c r="K555" s="2"/>
      <c r="L555" s="2"/>
      <c r="M555" s="2"/>
      <c r="N555" s="2"/>
      <c r="O555" s="29"/>
    </row>
    <row r="556" spans="5:15" x14ac:dyDescent="0.25">
      <c r="E556" s="37" t="s">
        <v>56</v>
      </c>
      <c r="J556" s="31"/>
      <c r="K556" s="2"/>
      <c r="L556" s="2"/>
      <c r="M556" s="2"/>
      <c r="N556" s="2"/>
      <c r="O556" s="29"/>
    </row>
    <row r="557" spans="5:15" x14ac:dyDescent="0.25">
      <c r="E557" s="37" t="s">
        <v>57</v>
      </c>
      <c r="J557" s="31"/>
      <c r="K557" s="2"/>
      <c r="L557" s="2"/>
      <c r="M557" s="2"/>
      <c r="N557" s="2"/>
      <c r="O557" s="29"/>
    </row>
    <row r="558" spans="5:15" x14ac:dyDescent="0.25">
      <c r="E558" s="9" t="s">
        <v>8</v>
      </c>
      <c r="J558" s="31"/>
      <c r="K558" s="2"/>
      <c r="L558" s="2"/>
      <c r="M558" s="2"/>
      <c r="N558" s="2"/>
      <c r="O558" s="29"/>
    </row>
    <row r="559" spans="5:15" x14ac:dyDescent="0.25">
      <c r="E559" s="9" t="s">
        <v>55</v>
      </c>
      <c r="J559" s="31"/>
      <c r="K559" s="2"/>
      <c r="L559" s="2"/>
      <c r="M559" s="2"/>
      <c r="N559" s="2"/>
      <c r="O559" s="29"/>
    </row>
    <row r="560" spans="5:15" x14ac:dyDescent="0.25">
      <c r="E560" s="9" t="s">
        <v>56</v>
      </c>
      <c r="J560" s="31"/>
      <c r="K560" s="2"/>
      <c r="L560" s="2"/>
      <c r="M560" s="2"/>
      <c r="N560" s="2"/>
      <c r="O560" s="29"/>
    </row>
    <row r="561" spans="5:15" x14ac:dyDescent="0.25">
      <c r="E561" s="9" t="s">
        <v>57</v>
      </c>
      <c r="J561" s="31"/>
      <c r="K561" s="2"/>
      <c r="L561" s="2"/>
      <c r="M561" s="2"/>
      <c r="N561" s="2"/>
      <c r="O561" s="29"/>
    </row>
    <row r="562" spans="5:15" x14ac:dyDescent="0.25">
      <c r="E562" s="37" t="s">
        <v>8</v>
      </c>
      <c r="J562" s="31"/>
      <c r="K562" s="2"/>
      <c r="L562" s="2"/>
      <c r="M562" s="2"/>
      <c r="N562" s="2"/>
      <c r="O562" s="29"/>
    </row>
    <row r="563" spans="5:15" x14ac:dyDescent="0.25">
      <c r="E563" s="37" t="s">
        <v>55</v>
      </c>
      <c r="J563" s="31"/>
      <c r="K563" s="2"/>
      <c r="L563" s="2"/>
      <c r="M563" s="2"/>
      <c r="N563" s="2"/>
      <c r="O563" s="29"/>
    </row>
    <row r="564" spans="5:15" x14ac:dyDescent="0.25">
      <c r="E564" s="37" t="s">
        <v>56</v>
      </c>
      <c r="J564" s="31"/>
      <c r="K564" s="2"/>
      <c r="L564" s="2"/>
      <c r="M564" s="2"/>
      <c r="N564" s="2"/>
      <c r="O564" s="29"/>
    </row>
    <row r="565" spans="5:15" x14ac:dyDescent="0.25">
      <c r="E565" s="37" t="s">
        <v>57</v>
      </c>
      <c r="J565" s="31"/>
      <c r="K565" s="2"/>
      <c r="L565" s="2"/>
      <c r="M565" s="2"/>
      <c r="N565" s="2"/>
      <c r="O565" s="29"/>
    </row>
    <row r="566" spans="5:15" x14ac:dyDescent="0.25">
      <c r="E566" s="9" t="s">
        <v>8</v>
      </c>
      <c r="J566" s="31"/>
      <c r="K566" s="2"/>
      <c r="L566" s="2"/>
      <c r="M566" s="2"/>
      <c r="N566" s="2"/>
      <c r="O566" s="29"/>
    </row>
    <row r="567" spans="5:15" x14ac:dyDescent="0.25">
      <c r="E567" s="9" t="s">
        <v>55</v>
      </c>
      <c r="J567" s="31"/>
      <c r="K567" s="2"/>
      <c r="L567" s="2"/>
      <c r="M567" s="2"/>
      <c r="N567" s="2"/>
      <c r="O567" s="29"/>
    </row>
    <row r="568" spans="5:15" x14ac:dyDescent="0.25">
      <c r="E568" s="9" t="s">
        <v>56</v>
      </c>
      <c r="J568" s="31"/>
      <c r="K568" s="2"/>
      <c r="L568" s="2"/>
      <c r="M568" s="2"/>
      <c r="N568" s="2"/>
      <c r="O568" s="29"/>
    </row>
    <row r="569" spans="5:15" x14ac:dyDescent="0.25">
      <c r="E569" s="9" t="s">
        <v>57</v>
      </c>
      <c r="J569" s="31"/>
      <c r="K569" s="2"/>
      <c r="L569" s="2"/>
      <c r="M569" s="2"/>
      <c r="N569" s="2"/>
      <c r="O569" s="29"/>
    </row>
    <row r="570" spans="5:15" x14ac:dyDescent="0.25">
      <c r="E570" s="37" t="s">
        <v>8</v>
      </c>
      <c r="J570" s="31"/>
      <c r="K570" s="2"/>
      <c r="L570" s="2"/>
      <c r="M570" s="2"/>
      <c r="N570" s="2"/>
      <c r="O570" s="29"/>
    </row>
    <row r="571" spans="5:15" x14ac:dyDescent="0.25">
      <c r="E571" s="37" t="s">
        <v>55</v>
      </c>
      <c r="J571" s="31"/>
      <c r="K571" s="2"/>
      <c r="L571" s="2"/>
      <c r="M571" s="2"/>
      <c r="N571" s="2"/>
      <c r="O571" s="29"/>
    </row>
    <row r="572" spans="5:15" x14ac:dyDescent="0.25">
      <c r="E572" s="37" t="s">
        <v>56</v>
      </c>
      <c r="J572" s="31"/>
      <c r="K572" s="2"/>
      <c r="L572" s="2"/>
      <c r="M572" s="2"/>
      <c r="N572" s="2"/>
      <c r="O572" s="29"/>
    </row>
    <row r="573" spans="5:15" x14ac:dyDescent="0.25">
      <c r="E573" s="37" t="s">
        <v>57</v>
      </c>
      <c r="J573" s="31"/>
      <c r="K573" s="2"/>
      <c r="L573" s="2"/>
      <c r="M573" s="2"/>
      <c r="N573" s="2"/>
      <c r="O573" s="29"/>
    </row>
    <row r="574" spans="5:15" x14ac:dyDescent="0.25">
      <c r="E574" s="9" t="s">
        <v>8</v>
      </c>
      <c r="J574" s="31"/>
      <c r="K574" s="2"/>
      <c r="L574" s="2"/>
      <c r="M574" s="2"/>
      <c r="N574" s="2"/>
      <c r="O574" s="29"/>
    </row>
    <row r="575" spans="5:15" x14ac:dyDescent="0.25">
      <c r="E575" s="9" t="s">
        <v>55</v>
      </c>
      <c r="J575" s="31"/>
      <c r="K575" s="2"/>
      <c r="L575" s="2"/>
      <c r="M575" s="2"/>
      <c r="N575" s="2"/>
      <c r="O575" s="29"/>
    </row>
    <row r="576" spans="5:15" x14ac:dyDescent="0.25">
      <c r="E576" s="9" t="s">
        <v>56</v>
      </c>
      <c r="J576" s="31"/>
      <c r="K576" s="2"/>
      <c r="L576" s="2"/>
      <c r="M576" s="2"/>
      <c r="N576" s="2"/>
      <c r="O576" s="29"/>
    </row>
    <row r="577" spans="5:15" x14ac:dyDescent="0.25">
      <c r="E577" s="9" t="s">
        <v>57</v>
      </c>
      <c r="J577" s="31"/>
      <c r="K577" s="2"/>
      <c r="L577" s="2"/>
      <c r="M577" s="2"/>
      <c r="N577" s="2"/>
      <c r="O577" s="29"/>
    </row>
    <row r="578" spans="5:15" x14ac:dyDescent="0.25">
      <c r="E578" s="37" t="s">
        <v>8</v>
      </c>
      <c r="J578" s="31"/>
      <c r="K578" s="2"/>
      <c r="L578" s="2"/>
      <c r="M578" s="2"/>
      <c r="N578" s="2"/>
      <c r="O578" s="29"/>
    </row>
    <row r="579" spans="5:15" x14ac:dyDescent="0.25">
      <c r="E579" s="37" t="s">
        <v>8</v>
      </c>
      <c r="J579" s="31"/>
      <c r="K579" s="2"/>
      <c r="L579" s="2"/>
      <c r="M579" s="2"/>
      <c r="N579" s="2"/>
      <c r="O579" s="29"/>
    </row>
    <row r="580" spans="5:15" x14ac:dyDescent="0.25">
      <c r="E580" s="37" t="s">
        <v>55</v>
      </c>
      <c r="J580" s="31"/>
      <c r="K580" s="2"/>
      <c r="L580" s="2"/>
      <c r="M580" s="2"/>
      <c r="N580" s="2"/>
      <c r="O580" s="29"/>
    </row>
    <row r="581" spans="5:15" x14ac:dyDescent="0.25">
      <c r="E581" s="37" t="s">
        <v>56</v>
      </c>
      <c r="J581" s="31"/>
      <c r="K581" s="2"/>
      <c r="L581" s="2"/>
      <c r="M581" s="2"/>
      <c r="N581" s="2"/>
      <c r="O581" s="29"/>
    </row>
    <row r="582" spans="5:15" x14ac:dyDescent="0.25">
      <c r="E582" s="37" t="s">
        <v>57</v>
      </c>
      <c r="J582" s="31"/>
      <c r="K582" s="2"/>
      <c r="L582" s="2"/>
      <c r="M582" s="2"/>
      <c r="N582" s="2"/>
      <c r="O582" s="29"/>
    </row>
    <row r="583" spans="5:15" x14ac:dyDescent="0.25">
      <c r="E583" s="9" t="s">
        <v>8</v>
      </c>
      <c r="J583" s="31"/>
      <c r="K583" s="2"/>
      <c r="L583" s="2"/>
      <c r="M583" s="2"/>
      <c r="N583" s="2"/>
      <c r="O583" s="29"/>
    </row>
    <row r="584" spans="5:15" x14ac:dyDescent="0.25">
      <c r="E584" s="9" t="s">
        <v>55</v>
      </c>
      <c r="J584" s="31"/>
      <c r="K584" s="2"/>
      <c r="L584" s="2"/>
      <c r="M584" s="2"/>
      <c r="N584" s="2"/>
      <c r="O584" s="29"/>
    </row>
    <row r="585" spans="5:15" x14ac:dyDescent="0.25">
      <c r="E585" s="9" t="s">
        <v>56</v>
      </c>
      <c r="J585" s="31"/>
      <c r="K585" s="2"/>
      <c r="L585" s="2"/>
      <c r="M585" s="2"/>
      <c r="N585" s="2"/>
      <c r="O585" s="29"/>
    </row>
    <row r="586" spans="5:15" x14ac:dyDescent="0.25">
      <c r="E586" s="9" t="s">
        <v>57</v>
      </c>
      <c r="J586" s="31"/>
      <c r="K586" s="2"/>
      <c r="L586" s="2"/>
      <c r="M586" s="2"/>
      <c r="N586" s="2"/>
      <c r="O586" s="29"/>
    </row>
    <row r="587" spans="5:15" x14ac:dyDescent="0.25">
      <c r="E587" s="37" t="s">
        <v>8</v>
      </c>
      <c r="J587" s="31"/>
      <c r="K587" s="2"/>
      <c r="L587" s="2"/>
      <c r="M587" s="2"/>
      <c r="N587" s="2"/>
      <c r="O587" s="29"/>
    </row>
    <row r="588" spans="5:15" x14ac:dyDescent="0.25">
      <c r="E588" s="37" t="s">
        <v>55</v>
      </c>
      <c r="J588" s="31"/>
      <c r="K588" s="2"/>
      <c r="L588" s="2"/>
      <c r="M588" s="2"/>
      <c r="N588" s="2"/>
      <c r="O588" s="29"/>
    </row>
    <row r="589" spans="5:15" x14ac:dyDescent="0.25">
      <c r="E589" s="37" t="s">
        <v>56</v>
      </c>
      <c r="J589" s="31"/>
      <c r="K589" s="2"/>
      <c r="L589" s="2"/>
      <c r="M589" s="2"/>
      <c r="N589" s="2"/>
      <c r="O589" s="29"/>
    </row>
    <row r="590" spans="5:15" x14ac:dyDescent="0.25">
      <c r="E590" s="37" t="s">
        <v>57</v>
      </c>
      <c r="J590" s="31"/>
      <c r="K590" s="2"/>
      <c r="L590" s="2"/>
      <c r="M590" s="2"/>
      <c r="N590" s="2"/>
      <c r="O590" s="29"/>
    </row>
    <row r="591" spans="5:15" x14ac:dyDescent="0.25">
      <c r="E591" s="9" t="s">
        <v>8</v>
      </c>
      <c r="J591" s="31"/>
      <c r="K591" s="2"/>
      <c r="L591" s="2"/>
      <c r="M591" s="2"/>
      <c r="N591" s="2"/>
      <c r="O591" s="29"/>
    </row>
    <row r="592" spans="5:15" x14ac:dyDescent="0.25">
      <c r="E592" s="9" t="s">
        <v>55</v>
      </c>
      <c r="J592" s="31"/>
      <c r="K592" s="2"/>
      <c r="L592" s="2"/>
      <c r="M592" s="2"/>
      <c r="N592" s="2"/>
      <c r="O592" s="29"/>
    </row>
    <row r="593" spans="5:15" x14ac:dyDescent="0.25">
      <c r="E593" s="9" t="s">
        <v>56</v>
      </c>
      <c r="J593" s="31"/>
      <c r="K593" s="2"/>
      <c r="L593" s="2"/>
      <c r="M593" s="2"/>
      <c r="N593" s="2"/>
      <c r="O593" s="29"/>
    </row>
    <row r="594" spans="5:15" x14ac:dyDescent="0.25">
      <c r="E594" s="9" t="s">
        <v>57</v>
      </c>
      <c r="J594" s="31"/>
      <c r="K594" s="2"/>
      <c r="L594" s="2"/>
      <c r="M594" s="2"/>
      <c r="N594" s="2"/>
      <c r="O594" s="29"/>
    </row>
    <row r="595" spans="5:15" x14ac:dyDescent="0.25">
      <c r="E595" s="37" t="s">
        <v>8</v>
      </c>
      <c r="J595" s="31"/>
      <c r="K595" s="2"/>
      <c r="L595" s="2"/>
      <c r="M595" s="2"/>
      <c r="N595" s="2"/>
      <c r="O595" s="29"/>
    </row>
    <row r="596" spans="5:15" x14ac:dyDescent="0.25">
      <c r="E596" s="37" t="s">
        <v>55</v>
      </c>
      <c r="J596" s="31"/>
      <c r="K596" s="2"/>
      <c r="L596" s="2"/>
      <c r="M596" s="2"/>
      <c r="N596" s="2"/>
      <c r="O596" s="29"/>
    </row>
    <row r="597" spans="5:15" x14ac:dyDescent="0.25">
      <c r="E597" s="37" t="s">
        <v>56</v>
      </c>
      <c r="J597" s="31"/>
      <c r="K597" s="2"/>
      <c r="L597" s="2"/>
      <c r="M597" s="2"/>
      <c r="N597" s="2"/>
      <c r="O597" s="29"/>
    </row>
    <row r="598" spans="5:15" x14ac:dyDescent="0.25">
      <c r="E598" s="37" t="s">
        <v>57</v>
      </c>
      <c r="J598" s="31"/>
      <c r="K598" s="2"/>
      <c r="L598" s="2"/>
      <c r="M598" s="2"/>
      <c r="N598" s="2"/>
      <c r="O598" s="29"/>
    </row>
    <row r="599" spans="5:15" x14ac:dyDescent="0.25">
      <c r="E599" s="9" t="s">
        <v>8</v>
      </c>
      <c r="J599" s="31"/>
      <c r="K599" s="2"/>
      <c r="L599" s="2"/>
      <c r="M599" s="2"/>
      <c r="N599" s="2"/>
      <c r="O599" s="29"/>
    </row>
    <row r="600" spans="5:15" x14ac:dyDescent="0.25">
      <c r="E600" s="9" t="s">
        <v>55</v>
      </c>
      <c r="J600" s="31"/>
      <c r="K600" s="2"/>
      <c r="L600" s="2"/>
      <c r="M600" s="2"/>
      <c r="N600" s="2"/>
      <c r="O600" s="29"/>
    </row>
    <row r="601" spans="5:15" x14ac:dyDescent="0.25">
      <c r="E601" s="9" t="s">
        <v>56</v>
      </c>
      <c r="J601" s="31"/>
      <c r="K601" s="2"/>
      <c r="L601" s="2"/>
      <c r="M601" s="2"/>
      <c r="N601" s="2"/>
      <c r="O601" s="29"/>
    </row>
    <row r="602" spans="5:15" x14ac:dyDescent="0.25">
      <c r="E602" s="9" t="s">
        <v>57</v>
      </c>
      <c r="J602" s="31"/>
      <c r="K602" s="2"/>
      <c r="L602" s="2"/>
      <c r="M602" s="2"/>
      <c r="N602" s="2"/>
      <c r="O602" s="29"/>
    </row>
    <row r="603" spans="5:15" x14ac:dyDescent="0.25">
      <c r="E603" s="37" t="s">
        <v>8</v>
      </c>
      <c r="J603" s="31"/>
      <c r="K603" s="2"/>
      <c r="L603" s="2"/>
      <c r="M603" s="2"/>
      <c r="N603" s="2"/>
      <c r="O603" s="29"/>
    </row>
    <row r="604" spans="5:15" x14ac:dyDescent="0.25">
      <c r="E604" s="37" t="s">
        <v>55</v>
      </c>
      <c r="J604" s="31"/>
      <c r="K604" s="2"/>
      <c r="L604" s="2"/>
      <c r="M604" s="2"/>
      <c r="N604" s="2"/>
      <c r="O604" s="29"/>
    </row>
    <row r="605" spans="5:15" x14ac:dyDescent="0.25">
      <c r="E605" s="37" t="s">
        <v>56</v>
      </c>
      <c r="J605" s="31"/>
      <c r="K605" s="2"/>
      <c r="L605" s="2"/>
      <c r="M605" s="2"/>
      <c r="N605" s="2"/>
      <c r="O605" s="29"/>
    </row>
    <row r="606" spans="5:15" x14ac:dyDescent="0.25">
      <c r="E606" s="37" t="s">
        <v>57</v>
      </c>
      <c r="J606" s="31"/>
      <c r="K606" s="2"/>
      <c r="L606" s="2"/>
      <c r="M606" s="2"/>
      <c r="N606" s="2"/>
      <c r="O606" s="29"/>
    </row>
    <row r="607" spans="5:15" x14ac:dyDescent="0.25">
      <c r="E607" s="9" t="s">
        <v>8</v>
      </c>
      <c r="J607" s="31"/>
      <c r="K607" s="2"/>
      <c r="L607" s="2"/>
      <c r="M607" s="2"/>
      <c r="N607" s="2"/>
      <c r="O607" s="29"/>
    </row>
    <row r="608" spans="5:15" x14ac:dyDescent="0.25">
      <c r="E608" s="9" t="s">
        <v>55</v>
      </c>
      <c r="J608" s="31"/>
      <c r="K608" s="2"/>
      <c r="L608" s="2"/>
      <c r="M608" s="2"/>
      <c r="N608" s="2"/>
      <c r="O608" s="29"/>
    </row>
    <row r="609" spans="5:15" x14ac:dyDescent="0.25">
      <c r="E609" s="9" t="s">
        <v>56</v>
      </c>
      <c r="J609" s="31"/>
      <c r="K609" s="2"/>
      <c r="L609" s="2"/>
      <c r="M609" s="2"/>
      <c r="N609" s="2"/>
      <c r="O609" s="29"/>
    </row>
    <row r="610" spans="5:15" x14ac:dyDescent="0.25">
      <c r="E610" s="9" t="s">
        <v>57</v>
      </c>
      <c r="J610" s="31"/>
      <c r="K610" s="2"/>
      <c r="L610" s="2"/>
      <c r="M610" s="2"/>
      <c r="N610" s="2"/>
      <c r="O610" s="29"/>
    </row>
    <row r="611" spans="5:15" x14ac:dyDescent="0.25">
      <c r="E611" s="37" t="s">
        <v>8</v>
      </c>
      <c r="J611" s="31"/>
      <c r="K611" s="2"/>
      <c r="L611" s="2"/>
      <c r="M611" s="2"/>
      <c r="N611" s="2"/>
      <c r="O611" s="29"/>
    </row>
    <row r="612" spans="5:15" x14ac:dyDescent="0.25">
      <c r="E612" s="37" t="s">
        <v>55</v>
      </c>
      <c r="J612" s="31"/>
      <c r="K612" s="2"/>
      <c r="L612" s="2"/>
      <c r="M612" s="2"/>
      <c r="N612" s="2"/>
      <c r="O612" s="29"/>
    </row>
    <row r="613" spans="5:15" x14ac:dyDescent="0.25">
      <c r="E613" s="37" t="s">
        <v>56</v>
      </c>
      <c r="J613" s="31"/>
      <c r="K613" s="2"/>
      <c r="L613" s="2"/>
      <c r="M613" s="2"/>
      <c r="N613" s="2"/>
      <c r="O613" s="29"/>
    </row>
    <row r="614" spans="5:15" x14ac:dyDescent="0.25">
      <c r="E614" s="37" t="s">
        <v>57</v>
      </c>
      <c r="J614" s="31"/>
      <c r="K614" s="2"/>
      <c r="L614" s="2"/>
      <c r="M614" s="2"/>
      <c r="N614" s="2"/>
      <c r="O614" s="29"/>
    </row>
    <row r="615" spans="5:15" x14ac:dyDescent="0.25">
      <c r="E615" s="9" t="s">
        <v>8</v>
      </c>
      <c r="J615" s="31"/>
      <c r="K615" s="2"/>
      <c r="L615" s="2"/>
      <c r="M615" s="2"/>
      <c r="N615" s="2"/>
      <c r="O615" s="29"/>
    </row>
    <row r="616" spans="5:15" x14ac:dyDescent="0.25">
      <c r="E616" s="9" t="s">
        <v>55</v>
      </c>
      <c r="J616" s="31"/>
      <c r="K616" s="2"/>
      <c r="L616" s="2"/>
      <c r="M616" s="2"/>
      <c r="N616" s="2"/>
      <c r="O616" s="29"/>
    </row>
    <row r="617" spans="5:15" x14ac:dyDescent="0.25">
      <c r="E617" s="9" t="s">
        <v>56</v>
      </c>
      <c r="J617" s="31"/>
      <c r="K617" s="2"/>
      <c r="L617" s="2"/>
      <c r="M617" s="2"/>
      <c r="N617" s="2"/>
      <c r="O617" s="29"/>
    </row>
    <row r="618" spans="5:15" x14ac:dyDescent="0.25">
      <c r="E618" s="9" t="s">
        <v>57</v>
      </c>
      <c r="J618" s="31"/>
      <c r="K618" s="2"/>
      <c r="L618" s="2"/>
      <c r="M618" s="2"/>
      <c r="N618" s="2"/>
      <c r="O618" s="29"/>
    </row>
    <row r="619" spans="5:15" x14ac:dyDescent="0.25">
      <c r="E619" s="37" t="s">
        <v>8</v>
      </c>
      <c r="J619" s="31"/>
      <c r="K619" s="2"/>
      <c r="L619" s="2"/>
      <c r="M619" s="2"/>
      <c r="N619" s="2"/>
      <c r="O619" s="29"/>
    </row>
    <row r="620" spans="5:15" x14ac:dyDescent="0.25">
      <c r="E620" s="37" t="s">
        <v>8</v>
      </c>
      <c r="J620" s="31"/>
      <c r="K620" s="2"/>
      <c r="L620" s="2"/>
      <c r="M620" s="2"/>
      <c r="N620" s="2"/>
      <c r="O620" s="29"/>
    </row>
    <row r="621" spans="5:15" x14ac:dyDescent="0.25">
      <c r="E621" s="37" t="s">
        <v>55</v>
      </c>
      <c r="J621" s="31"/>
      <c r="K621" s="2"/>
      <c r="L621" s="2"/>
      <c r="M621" s="2"/>
      <c r="N621" s="2"/>
      <c r="O621" s="29"/>
    </row>
    <row r="622" spans="5:15" x14ac:dyDescent="0.25">
      <c r="E622" s="37" t="s">
        <v>56</v>
      </c>
      <c r="J622" s="31"/>
      <c r="K622" s="2"/>
      <c r="L622" s="2"/>
      <c r="M622" s="2"/>
      <c r="N622" s="2"/>
      <c r="O622" s="29"/>
    </row>
    <row r="623" spans="5:15" x14ac:dyDescent="0.25">
      <c r="E623" s="37" t="s">
        <v>57</v>
      </c>
      <c r="J623" s="31"/>
      <c r="K623" s="2"/>
      <c r="L623" s="2"/>
      <c r="M623" s="2"/>
      <c r="N623" s="2"/>
      <c r="O623" s="29"/>
    </row>
    <row r="624" spans="5:15" x14ac:dyDescent="0.25">
      <c r="E624" s="9" t="s">
        <v>8</v>
      </c>
      <c r="J624" s="31"/>
      <c r="K624" s="2"/>
      <c r="L624" s="2"/>
      <c r="M624" s="2"/>
      <c r="N624" s="2"/>
      <c r="O624" s="29"/>
    </row>
    <row r="625" spans="5:15" x14ac:dyDescent="0.25">
      <c r="E625" s="9" t="s">
        <v>55</v>
      </c>
      <c r="J625" s="31"/>
      <c r="K625" s="2"/>
      <c r="L625" s="2"/>
      <c r="M625" s="2"/>
      <c r="N625" s="2"/>
      <c r="O625" s="29"/>
    </row>
    <row r="626" spans="5:15" x14ac:dyDescent="0.25">
      <c r="E626" s="9" t="s">
        <v>56</v>
      </c>
      <c r="J626" s="31"/>
      <c r="K626" s="2"/>
      <c r="L626" s="2"/>
      <c r="M626" s="2"/>
      <c r="N626" s="2"/>
      <c r="O626" s="29"/>
    </row>
    <row r="627" spans="5:15" x14ac:dyDescent="0.25">
      <c r="E627" s="9" t="s">
        <v>57</v>
      </c>
      <c r="J627" s="31"/>
      <c r="K627" s="2"/>
      <c r="L627" s="2"/>
      <c r="M627" s="2"/>
      <c r="N627" s="2"/>
      <c r="O627" s="29"/>
    </row>
    <row r="628" spans="5:15" x14ac:dyDescent="0.25">
      <c r="E628" s="37" t="s">
        <v>8</v>
      </c>
      <c r="J628" s="31"/>
      <c r="K628" s="2"/>
      <c r="L628" s="2"/>
      <c r="M628" s="2"/>
      <c r="N628" s="2"/>
      <c r="O628" s="29"/>
    </row>
    <row r="629" spans="5:15" x14ac:dyDescent="0.25">
      <c r="E629" s="37" t="s">
        <v>55</v>
      </c>
      <c r="J629" s="31"/>
      <c r="K629" s="2"/>
      <c r="L629" s="2"/>
      <c r="M629" s="2"/>
      <c r="N629" s="2"/>
      <c r="O629" s="29"/>
    </row>
    <row r="630" spans="5:15" x14ac:dyDescent="0.25">
      <c r="E630" s="37" t="s">
        <v>56</v>
      </c>
      <c r="J630" s="31"/>
      <c r="K630" s="2"/>
      <c r="L630" s="2"/>
      <c r="M630" s="2"/>
      <c r="N630" s="2"/>
      <c r="O630" s="29"/>
    </row>
    <row r="631" spans="5:15" x14ac:dyDescent="0.25">
      <c r="E631" s="37" t="s">
        <v>57</v>
      </c>
      <c r="J631" s="31"/>
      <c r="K631" s="2"/>
      <c r="L631" s="2"/>
      <c r="M631" s="2"/>
      <c r="N631" s="2"/>
      <c r="O631" s="29"/>
    </row>
    <row r="632" spans="5:15" x14ac:dyDescent="0.25">
      <c r="E632" s="9" t="s">
        <v>8</v>
      </c>
      <c r="J632" s="31"/>
      <c r="K632" s="2"/>
      <c r="L632" s="2"/>
      <c r="M632" s="2"/>
      <c r="N632" s="2"/>
      <c r="O632" s="29"/>
    </row>
    <row r="633" spans="5:15" x14ac:dyDescent="0.25">
      <c r="E633" s="9" t="s">
        <v>55</v>
      </c>
      <c r="J633" s="31"/>
      <c r="K633" s="2"/>
      <c r="L633" s="2"/>
      <c r="M633" s="2"/>
      <c r="N633" s="2"/>
      <c r="O633" s="29"/>
    </row>
    <row r="634" spans="5:15" x14ac:dyDescent="0.25">
      <c r="E634" s="9" t="s">
        <v>56</v>
      </c>
      <c r="J634" s="31"/>
      <c r="K634" s="2"/>
      <c r="L634" s="2"/>
      <c r="M634" s="2"/>
      <c r="N634" s="2"/>
      <c r="O634" s="29"/>
    </row>
    <row r="635" spans="5:15" x14ac:dyDescent="0.25">
      <c r="E635" s="9" t="s">
        <v>57</v>
      </c>
      <c r="J635" s="31"/>
      <c r="K635" s="2"/>
      <c r="L635" s="2"/>
      <c r="M635" s="2"/>
      <c r="N635" s="2"/>
      <c r="O635" s="29"/>
    </row>
    <row r="636" spans="5:15" x14ac:dyDescent="0.25">
      <c r="E636" s="37" t="s">
        <v>8</v>
      </c>
      <c r="J636" s="31"/>
      <c r="K636" s="2"/>
      <c r="L636" s="2"/>
      <c r="M636" s="2"/>
      <c r="N636" s="2"/>
      <c r="O636" s="29"/>
    </row>
    <row r="637" spans="5:15" x14ac:dyDescent="0.25">
      <c r="E637" s="37" t="s">
        <v>55</v>
      </c>
      <c r="J637" s="31"/>
      <c r="K637" s="2"/>
      <c r="L637" s="2"/>
      <c r="M637" s="2"/>
      <c r="N637" s="2"/>
      <c r="O637" s="29"/>
    </row>
    <row r="638" spans="5:15" x14ac:dyDescent="0.25">
      <c r="E638" s="37" t="s">
        <v>56</v>
      </c>
      <c r="J638" s="31"/>
      <c r="K638" s="2"/>
      <c r="L638" s="2"/>
      <c r="M638" s="2"/>
      <c r="N638" s="2"/>
      <c r="O638" s="29"/>
    </row>
    <row r="639" spans="5:15" x14ac:dyDescent="0.25">
      <c r="E639" s="37" t="s">
        <v>57</v>
      </c>
      <c r="J639" s="31"/>
      <c r="K639" s="2"/>
      <c r="L639" s="2"/>
      <c r="M639" s="2"/>
      <c r="N639" s="2"/>
      <c r="O639" s="29"/>
    </row>
    <row r="640" spans="5:15" x14ac:dyDescent="0.25">
      <c r="E640" s="9" t="s">
        <v>8</v>
      </c>
      <c r="J640" s="31"/>
      <c r="K640" s="2"/>
      <c r="L640" s="2"/>
      <c r="M640" s="2"/>
      <c r="N640" s="2"/>
      <c r="O640" s="29"/>
    </row>
    <row r="641" spans="5:15" x14ac:dyDescent="0.25">
      <c r="E641" s="9" t="s">
        <v>55</v>
      </c>
      <c r="J641" s="31"/>
      <c r="K641" s="2"/>
      <c r="L641" s="2"/>
      <c r="M641" s="2"/>
      <c r="N641" s="2"/>
      <c r="O641" s="29"/>
    </row>
    <row r="642" spans="5:15" x14ac:dyDescent="0.25">
      <c r="E642" s="9" t="s">
        <v>56</v>
      </c>
      <c r="J642" s="31"/>
      <c r="K642" s="2"/>
      <c r="L642" s="2"/>
      <c r="M642" s="2"/>
      <c r="N642" s="2"/>
      <c r="O642" s="29"/>
    </row>
    <row r="643" spans="5:15" x14ac:dyDescent="0.25">
      <c r="E643" s="9" t="s">
        <v>57</v>
      </c>
      <c r="J643" s="31"/>
      <c r="K643" s="2"/>
      <c r="L643" s="2"/>
      <c r="M643" s="2"/>
      <c r="N643" s="2"/>
      <c r="O643" s="29"/>
    </row>
    <row r="644" spans="5:15" x14ac:dyDescent="0.25">
      <c r="E644" s="37" t="s">
        <v>8</v>
      </c>
      <c r="J644" s="31"/>
      <c r="K644" s="2"/>
      <c r="L644" s="2"/>
      <c r="M644" s="2"/>
      <c r="N644" s="2"/>
      <c r="O644" s="29"/>
    </row>
    <row r="645" spans="5:15" x14ac:dyDescent="0.25">
      <c r="E645" s="37" t="s">
        <v>55</v>
      </c>
      <c r="J645" s="31"/>
      <c r="K645" s="2"/>
      <c r="L645" s="2"/>
      <c r="M645" s="2"/>
      <c r="N645" s="2"/>
      <c r="O645" s="29"/>
    </row>
    <row r="646" spans="5:15" x14ac:dyDescent="0.25">
      <c r="E646" s="37" t="s">
        <v>56</v>
      </c>
      <c r="J646" s="31"/>
      <c r="K646" s="2"/>
      <c r="L646" s="2"/>
      <c r="M646" s="2"/>
      <c r="N646" s="2"/>
      <c r="O646" s="29"/>
    </row>
    <row r="647" spans="5:15" x14ac:dyDescent="0.25">
      <c r="E647" s="37" t="s">
        <v>57</v>
      </c>
      <c r="J647" s="31"/>
      <c r="K647" s="2"/>
      <c r="L647" s="2"/>
      <c r="M647" s="2"/>
      <c r="N647" s="2"/>
      <c r="O647" s="29"/>
    </row>
    <row r="648" spans="5:15" x14ac:dyDescent="0.25">
      <c r="E648" s="9" t="s">
        <v>8</v>
      </c>
      <c r="J648" s="31"/>
      <c r="K648" s="2"/>
      <c r="L648" s="2"/>
      <c r="M648" s="2"/>
      <c r="N648" s="2"/>
      <c r="O648" s="29"/>
    </row>
    <row r="649" spans="5:15" x14ac:dyDescent="0.25">
      <c r="E649" s="9" t="s">
        <v>55</v>
      </c>
      <c r="J649" s="31"/>
      <c r="K649" s="2"/>
      <c r="L649" s="2"/>
      <c r="M649" s="2"/>
      <c r="N649" s="2"/>
      <c r="O649" s="29"/>
    </row>
    <row r="650" spans="5:15" x14ac:dyDescent="0.25">
      <c r="E650" s="9" t="s">
        <v>56</v>
      </c>
      <c r="J650" s="31"/>
      <c r="K650" s="2"/>
      <c r="L650" s="2"/>
      <c r="M650" s="2"/>
      <c r="N650" s="2"/>
      <c r="O650" s="29"/>
    </row>
    <row r="651" spans="5:15" x14ac:dyDescent="0.25">
      <c r="E651" s="9" t="s">
        <v>57</v>
      </c>
      <c r="J651" s="31"/>
      <c r="K651" s="2"/>
      <c r="L651" s="2"/>
      <c r="M651" s="2"/>
      <c r="N651" s="2"/>
      <c r="O651" s="29"/>
    </row>
    <row r="652" spans="5:15" x14ac:dyDescent="0.25">
      <c r="E652" s="37" t="s">
        <v>8</v>
      </c>
      <c r="J652" s="31"/>
      <c r="K652" s="2"/>
      <c r="L652" s="2"/>
      <c r="M652" s="2"/>
      <c r="N652" s="2"/>
      <c r="O652" s="29"/>
    </row>
    <row r="653" spans="5:15" x14ac:dyDescent="0.25">
      <c r="E653" s="37" t="s">
        <v>55</v>
      </c>
      <c r="J653" s="31"/>
      <c r="K653" s="2"/>
      <c r="L653" s="2"/>
      <c r="M653" s="2"/>
      <c r="N653" s="2"/>
      <c r="O653" s="29"/>
    </row>
    <row r="654" spans="5:15" x14ac:dyDescent="0.25">
      <c r="E654" s="37" t="s">
        <v>56</v>
      </c>
      <c r="J654" s="31"/>
      <c r="K654" s="2"/>
      <c r="L654" s="2"/>
      <c r="M654" s="2"/>
      <c r="N654" s="2"/>
      <c r="O654" s="29"/>
    </row>
    <row r="655" spans="5:15" x14ac:dyDescent="0.25">
      <c r="E655" s="37" t="s">
        <v>57</v>
      </c>
      <c r="J655" s="31"/>
      <c r="K655" s="2"/>
      <c r="L655" s="2"/>
      <c r="M655" s="2"/>
      <c r="N655" s="2"/>
      <c r="O655" s="29"/>
    </row>
    <row r="656" spans="5:15" x14ac:dyDescent="0.25">
      <c r="E656" s="9" t="s">
        <v>8</v>
      </c>
      <c r="J656" s="31"/>
      <c r="K656" s="2"/>
      <c r="L656" s="2"/>
      <c r="M656" s="2"/>
      <c r="N656" s="2"/>
      <c r="O656" s="29"/>
    </row>
    <row r="657" spans="5:15" x14ac:dyDescent="0.25">
      <c r="E657" s="9" t="s">
        <v>55</v>
      </c>
      <c r="J657" s="31"/>
      <c r="K657" s="2"/>
      <c r="L657" s="2"/>
      <c r="M657" s="2"/>
      <c r="N657" s="2"/>
      <c r="O657" s="29"/>
    </row>
    <row r="658" spans="5:15" x14ac:dyDescent="0.25">
      <c r="E658" s="9" t="s">
        <v>56</v>
      </c>
      <c r="J658" s="31"/>
      <c r="K658" s="2"/>
      <c r="L658" s="2"/>
      <c r="M658" s="2"/>
      <c r="N658" s="2"/>
      <c r="O658" s="29"/>
    </row>
    <row r="659" spans="5:15" x14ac:dyDescent="0.25">
      <c r="E659" s="9" t="s">
        <v>57</v>
      </c>
      <c r="J659" s="31"/>
      <c r="K659" s="2"/>
      <c r="L659" s="2"/>
      <c r="M659" s="2"/>
      <c r="N659" s="2"/>
      <c r="O659" s="29"/>
    </row>
    <row r="660" spans="5:15" x14ac:dyDescent="0.25">
      <c r="E660" s="37" t="s">
        <v>8</v>
      </c>
      <c r="J660" s="31"/>
      <c r="K660" s="2"/>
      <c r="L660" s="2"/>
      <c r="M660" s="2"/>
      <c r="N660" s="2"/>
      <c r="O660" s="29"/>
    </row>
    <row r="661" spans="5:15" x14ac:dyDescent="0.25">
      <c r="E661" s="37" t="s">
        <v>8</v>
      </c>
      <c r="J661" s="31"/>
      <c r="K661" s="2"/>
      <c r="L661" s="2"/>
      <c r="M661" s="2"/>
      <c r="N661" s="2"/>
      <c r="O661" s="29"/>
    </row>
    <row r="662" spans="5:15" x14ac:dyDescent="0.25">
      <c r="E662" s="37" t="s">
        <v>55</v>
      </c>
      <c r="J662" s="31"/>
      <c r="K662" s="2"/>
      <c r="L662" s="2"/>
      <c r="M662" s="2"/>
      <c r="N662" s="2"/>
      <c r="O662" s="29"/>
    </row>
    <row r="663" spans="5:15" x14ac:dyDescent="0.25">
      <c r="E663" s="37" t="s">
        <v>56</v>
      </c>
      <c r="J663" s="31"/>
      <c r="K663" s="2"/>
      <c r="L663" s="2"/>
      <c r="M663" s="2"/>
      <c r="N663" s="2"/>
      <c r="O663" s="29"/>
    </row>
    <row r="664" spans="5:15" x14ac:dyDescent="0.25">
      <c r="E664" s="37" t="s">
        <v>57</v>
      </c>
      <c r="J664" s="31"/>
      <c r="K664" s="2"/>
      <c r="L664" s="2"/>
      <c r="M664" s="2"/>
      <c r="N664" s="2"/>
      <c r="O664" s="29"/>
    </row>
    <row r="665" spans="5:15" x14ac:dyDescent="0.25">
      <c r="E665" s="9" t="s">
        <v>8</v>
      </c>
      <c r="J665" s="31"/>
      <c r="K665" s="2"/>
      <c r="L665" s="2"/>
      <c r="M665" s="2"/>
      <c r="N665" s="2"/>
      <c r="O665" s="29"/>
    </row>
    <row r="666" spans="5:15" x14ac:dyDescent="0.25">
      <c r="E666" s="9" t="s">
        <v>55</v>
      </c>
      <c r="J666" s="31"/>
      <c r="K666" s="2"/>
      <c r="L666" s="2"/>
      <c r="M666" s="2"/>
      <c r="N666" s="2"/>
      <c r="O666" s="29"/>
    </row>
    <row r="667" spans="5:15" x14ac:dyDescent="0.25">
      <c r="E667" s="9" t="s">
        <v>56</v>
      </c>
      <c r="J667" s="31"/>
      <c r="K667" s="2"/>
      <c r="L667" s="2"/>
      <c r="M667" s="2"/>
      <c r="N667" s="2"/>
      <c r="O667" s="29"/>
    </row>
    <row r="668" spans="5:15" x14ac:dyDescent="0.25">
      <c r="E668" s="9" t="s">
        <v>57</v>
      </c>
      <c r="J668" s="31"/>
      <c r="K668" s="2"/>
      <c r="L668" s="2"/>
      <c r="M668" s="2"/>
      <c r="N668" s="2"/>
      <c r="O668" s="29"/>
    </row>
    <row r="669" spans="5:15" x14ac:dyDescent="0.25">
      <c r="E669" s="37" t="s">
        <v>8</v>
      </c>
      <c r="J669" s="31"/>
      <c r="K669" s="2"/>
      <c r="L669" s="2"/>
      <c r="M669" s="2"/>
      <c r="N669" s="2"/>
      <c r="O669" s="29"/>
    </row>
    <row r="670" spans="5:15" x14ac:dyDescent="0.25">
      <c r="E670" s="37" t="s">
        <v>55</v>
      </c>
      <c r="J670" s="31"/>
      <c r="K670" s="2"/>
      <c r="L670" s="2"/>
      <c r="M670" s="2"/>
      <c r="N670" s="2"/>
      <c r="O670" s="29"/>
    </row>
    <row r="671" spans="5:15" x14ac:dyDescent="0.25">
      <c r="E671" s="37" t="s">
        <v>56</v>
      </c>
      <c r="J671" s="31"/>
      <c r="K671" s="2"/>
      <c r="L671" s="2"/>
      <c r="M671" s="2"/>
      <c r="N671" s="2"/>
      <c r="O671" s="29"/>
    </row>
    <row r="672" spans="5:15" x14ac:dyDescent="0.25">
      <c r="E672" s="37" t="s">
        <v>57</v>
      </c>
      <c r="J672" s="31"/>
      <c r="K672" s="2"/>
      <c r="L672" s="2"/>
      <c r="M672" s="2"/>
      <c r="N672" s="2"/>
      <c r="O672" s="29"/>
    </row>
    <row r="673" spans="5:15" x14ac:dyDescent="0.25">
      <c r="E673" s="9" t="s">
        <v>8</v>
      </c>
      <c r="J673" s="31"/>
      <c r="K673" s="2"/>
      <c r="L673" s="2"/>
      <c r="M673" s="2"/>
      <c r="N673" s="2"/>
      <c r="O673" s="29"/>
    </row>
    <row r="674" spans="5:15" x14ac:dyDescent="0.25">
      <c r="E674" s="9" t="s">
        <v>55</v>
      </c>
      <c r="J674" s="31"/>
      <c r="K674" s="2"/>
      <c r="L674" s="2"/>
      <c r="M674" s="2"/>
      <c r="N674" s="2"/>
      <c r="O674" s="29"/>
    </row>
    <row r="675" spans="5:15" x14ac:dyDescent="0.25">
      <c r="E675" s="9" t="s">
        <v>56</v>
      </c>
      <c r="J675" s="31"/>
      <c r="K675" s="2"/>
      <c r="L675" s="2"/>
      <c r="M675" s="2"/>
      <c r="N675" s="2"/>
      <c r="O675" s="29"/>
    </row>
    <row r="676" spans="5:15" x14ac:dyDescent="0.25">
      <c r="E676" s="9" t="s">
        <v>57</v>
      </c>
      <c r="J676" s="31"/>
      <c r="K676" s="2"/>
      <c r="L676" s="2"/>
      <c r="M676" s="2"/>
      <c r="N676" s="2"/>
      <c r="O676" s="29"/>
    </row>
    <row r="677" spans="5:15" x14ac:dyDescent="0.25">
      <c r="E677" s="37" t="s">
        <v>8</v>
      </c>
      <c r="J677" s="31"/>
      <c r="K677" s="2"/>
      <c r="L677" s="2"/>
      <c r="M677" s="2"/>
      <c r="N677" s="2"/>
      <c r="O677" s="29"/>
    </row>
    <row r="678" spans="5:15" x14ac:dyDescent="0.25">
      <c r="E678" s="37" t="s">
        <v>55</v>
      </c>
      <c r="J678" s="31"/>
      <c r="K678" s="2"/>
      <c r="L678" s="2"/>
      <c r="M678" s="2"/>
      <c r="N678" s="2"/>
      <c r="O678" s="29"/>
    </row>
    <row r="679" spans="5:15" x14ac:dyDescent="0.25">
      <c r="E679" s="37" t="s">
        <v>56</v>
      </c>
      <c r="J679" s="31"/>
      <c r="K679" s="2"/>
      <c r="L679" s="2"/>
      <c r="M679" s="2"/>
      <c r="N679" s="2"/>
      <c r="O679" s="29"/>
    </row>
    <row r="680" spans="5:15" x14ac:dyDescent="0.25">
      <c r="E680" s="37" t="s">
        <v>57</v>
      </c>
      <c r="J680" s="31"/>
      <c r="K680" s="2"/>
      <c r="L680" s="2"/>
      <c r="M680" s="2"/>
      <c r="N680" s="2"/>
      <c r="O680" s="29"/>
    </row>
    <row r="681" spans="5:15" x14ac:dyDescent="0.25">
      <c r="E681" s="9" t="s">
        <v>8</v>
      </c>
      <c r="J681" s="31"/>
      <c r="K681" s="2"/>
      <c r="L681" s="2"/>
      <c r="M681" s="2"/>
      <c r="N681" s="2"/>
      <c r="O681" s="29"/>
    </row>
    <row r="682" spans="5:15" x14ac:dyDescent="0.25">
      <c r="E682" s="9" t="s">
        <v>55</v>
      </c>
      <c r="J682" s="31"/>
      <c r="K682" s="2"/>
      <c r="L682" s="2"/>
      <c r="M682" s="2"/>
      <c r="N682" s="2"/>
      <c r="O682" s="29"/>
    </row>
    <row r="683" spans="5:15" x14ac:dyDescent="0.25">
      <c r="E683" s="9" t="s">
        <v>56</v>
      </c>
      <c r="J683" s="31"/>
      <c r="K683" s="2"/>
      <c r="L683" s="2"/>
      <c r="M683" s="2"/>
      <c r="N683" s="2"/>
      <c r="O683" s="29"/>
    </row>
    <row r="684" spans="5:15" x14ac:dyDescent="0.25">
      <c r="E684" s="9" t="s">
        <v>57</v>
      </c>
      <c r="J684" s="31"/>
      <c r="K684" s="2"/>
      <c r="L684" s="2"/>
      <c r="M684" s="2"/>
      <c r="N684" s="2"/>
      <c r="O684" s="29"/>
    </row>
    <row r="685" spans="5:15" x14ac:dyDescent="0.25">
      <c r="E685" s="37" t="s">
        <v>8</v>
      </c>
      <c r="J685" s="31"/>
      <c r="K685" s="2"/>
      <c r="L685" s="2"/>
      <c r="M685" s="2"/>
      <c r="N685" s="2"/>
      <c r="O685" s="29"/>
    </row>
    <row r="686" spans="5:15" x14ac:dyDescent="0.25">
      <c r="E686" s="37" t="s">
        <v>55</v>
      </c>
    </row>
    <row r="687" spans="5:15" x14ac:dyDescent="0.25">
      <c r="E687" s="37" t="s">
        <v>56</v>
      </c>
    </row>
    <row r="688" spans="5:15" x14ac:dyDescent="0.25">
      <c r="E688" s="37" t="s">
        <v>57</v>
      </c>
    </row>
    <row r="689" spans="5:5" x14ac:dyDescent="0.25">
      <c r="E689" s="9" t="s">
        <v>8</v>
      </c>
    </row>
    <row r="690" spans="5:5" x14ac:dyDescent="0.25">
      <c r="E690" s="9" t="s">
        <v>55</v>
      </c>
    </row>
    <row r="691" spans="5:5" x14ac:dyDescent="0.25">
      <c r="E691" s="9" t="s">
        <v>56</v>
      </c>
    </row>
    <row r="692" spans="5:5" x14ac:dyDescent="0.25">
      <c r="E692" s="9" t="s">
        <v>57</v>
      </c>
    </row>
    <row r="693" spans="5:5" x14ac:dyDescent="0.25">
      <c r="E693" s="37" t="s">
        <v>8</v>
      </c>
    </row>
    <row r="694" spans="5:5" x14ac:dyDescent="0.25">
      <c r="E694" s="37" t="s">
        <v>55</v>
      </c>
    </row>
    <row r="695" spans="5:5" x14ac:dyDescent="0.25">
      <c r="E695" s="37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A8C1-9563-4121-8817-680DAE1926A3}">
  <dimension ref="A1:K88"/>
  <sheetViews>
    <sheetView tabSelected="1" zoomScale="99" workbookViewId="0">
      <selection activeCell="E8" sqref="E8"/>
    </sheetView>
  </sheetViews>
  <sheetFormatPr defaultColWidth="8.7109375" defaultRowHeight="15" x14ac:dyDescent="0.25"/>
  <cols>
    <col min="3" max="4" width="8.7109375" style="40"/>
    <col min="6" max="7" width="14.28515625" customWidth="1"/>
    <col min="8" max="8" width="12" customWidth="1"/>
    <col min="9" max="9" width="11.140625" customWidth="1"/>
    <col min="10" max="10" width="14.140625" customWidth="1"/>
    <col min="11" max="11" width="10.42578125" customWidth="1"/>
  </cols>
  <sheetData>
    <row r="1" spans="1:11" s="18" customFormat="1" ht="30.75" thickBot="1" x14ac:dyDescent="0.3">
      <c r="A1" s="16" t="s">
        <v>0</v>
      </c>
      <c r="B1" s="16" t="s">
        <v>2</v>
      </c>
      <c r="C1" s="18" t="s">
        <v>419</v>
      </c>
      <c r="D1" s="18" t="s">
        <v>420</v>
      </c>
      <c r="E1" s="16" t="s">
        <v>54</v>
      </c>
      <c r="F1" s="22" t="s">
        <v>89</v>
      </c>
      <c r="G1" s="22" t="s">
        <v>90</v>
      </c>
      <c r="H1" s="22" t="s">
        <v>91</v>
      </c>
      <c r="I1" s="23" t="s">
        <v>86</v>
      </c>
      <c r="J1" s="22" t="s">
        <v>87</v>
      </c>
      <c r="K1" s="22" t="s">
        <v>88</v>
      </c>
    </row>
    <row r="2" spans="1:11" x14ac:dyDescent="0.25">
      <c r="A2" t="s">
        <v>418</v>
      </c>
      <c r="B2" t="s">
        <v>197</v>
      </c>
      <c r="C2" s="40">
        <v>2019</v>
      </c>
      <c r="D2" s="40" t="s">
        <v>421</v>
      </c>
      <c r="E2" t="s">
        <v>8</v>
      </c>
      <c r="F2">
        <v>11</v>
      </c>
      <c r="G2">
        <v>14</v>
      </c>
      <c r="H2">
        <v>11</v>
      </c>
      <c r="I2">
        <v>1.4</v>
      </c>
      <c r="J2">
        <v>3</v>
      </c>
    </row>
    <row r="3" spans="1:11" x14ac:dyDescent="0.25">
      <c r="A3" s="40" t="s">
        <v>418</v>
      </c>
      <c r="B3" s="40" t="s">
        <v>202</v>
      </c>
      <c r="C3" s="40">
        <v>2019</v>
      </c>
      <c r="D3" s="40" t="s">
        <v>421</v>
      </c>
      <c r="E3" t="s">
        <v>56</v>
      </c>
      <c r="F3">
        <v>13</v>
      </c>
      <c r="G3">
        <v>20</v>
      </c>
      <c r="H3">
        <v>10</v>
      </c>
      <c r="I3">
        <v>73</v>
      </c>
      <c r="J3">
        <v>3</v>
      </c>
    </row>
    <row r="4" spans="1:11" x14ac:dyDescent="0.25">
      <c r="A4" s="40" t="s">
        <v>418</v>
      </c>
      <c r="B4" t="s">
        <v>204</v>
      </c>
      <c r="C4" s="40">
        <v>2019</v>
      </c>
      <c r="D4" s="40" t="s">
        <v>421</v>
      </c>
      <c r="E4" t="s">
        <v>56</v>
      </c>
      <c r="F4">
        <v>20</v>
      </c>
      <c r="G4">
        <v>18</v>
      </c>
      <c r="H4">
        <v>11</v>
      </c>
      <c r="I4">
        <v>0.8</v>
      </c>
      <c r="J4">
        <v>3</v>
      </c>
    </row>
    <row r="5" spans="1:11" x14ac:dyDescent="0.25">
      <c r="A5" s="40" t="s">
        <v>418</v>
      </c>
      <c r="B5" t="s">
        <v>204</v>
      </c>
      <c r="C5" s="40">
        <v>2019</v>
      </c>
      <c r="D5" s="40" t="s">
        <v>421</v>
      </c>
      <c r="E5" t="s">
        <v>56</v>
      </c>
      <c r="F5">
        <v>45</v>
      </c>
      <c r="G5">
        <v>87</v>
      </c>
      <c r="H5">
        <v>9</v>
      </c>
      <c r="I5">
        <v>26.1</v>
      </c>
      <c r="J5">
        <v>2</v>
      </c>
    </row>
    <row r="6" spans="1:11" x14ac:dyDescent="0.25">
      <c r="A6" s="40" t="s">
        <v>418</v>
      </c>
      <c r="B6" t="s">
        <v>204</v>
      </c>
      <c r="C6" s="40">
        <v>2019</v>
      </c>
      <c r="D6" s="40" t="s">
        <v>421</v>
      </c>
      <c r="E6" t="s">
        <v>8</v>
      </c>
      <c r="F6">
        <v>31</v>
      </c>
      <c r="G6">
        <v>87</v>
      </c>
      <c r="H6">
        <v>9</v>
      </c>
      <c r="I6">
        <v>26.1</v>
      </c>
      <c r="J6">
        <v>2</v>
      </c>
    </row>
    <row r="7" spans="1:11" x14ac:dyDescent="0.25">
      <c r="A7" s="40" t="s">
        <v>418</v>
      </c>
      <c r="B7" t="s">
        <v>204</v>
      </c>
      <c r="C7" s="40">
        <v>2019</v>
      </c>
      <c r="D7" s="40" t="s">
        <v>421</v>
      </c>
      <c r="E7" t="s">
        <v>55</v>
      </c>
      <c r="F7">
        <v>13</v>
      </c>
      <c r="G7">
        <v>13</v>
      </c>
      <c r="H7">
        <v>11</v>
      </c>
      <c r="I7">
        <v>1.1000000000000001</v>
      </c>
      <c r="J7">
        <v>4</v>
      </c>
    </row>
    <row r="8" spans="1:11" x14ac:dyDescent="0.25">
      <c r="A8" s="40" t="s">
        <v>418</v>
      </c>
      <c r="B8" t="s">
        <v>204</v>
      </c>
      <c r="C8" s="40">
        <v>2019</v>
      </c>
      <c r="D8" s="40" t="s">
        <v>421</v>
      </c>
      <c r="E8" t="s">
        <v>55</v>
      </c>
      <c r="F8">
        <v>13</v>
      </c>
      <c r="G8">
        <v>21</v>
      </c>
      <c r="H8">
        <v>7.5</v>
      </c>
      <c r="I8">
        <v>9.8000000000000007</v>
      </c>
      <c r="J8">
        <v>2</v>
      </c>
    </row>
    <row r="9" spans="1:11" x14ac:dyDescent="0.25">
      <c r="A9" s="40" t="s">
        <v>418</v>
      </c>
      <c r="B9" s="40" t="s">
        <v>213</v>
      </c>
      <c r="C9" s="40">
        <v>2019</v>
      </c>
      <c r="D9" s="40" t="s">
        <v>421</v>
      </c>
      <c r="E9" s="40" t="s">
        <v>55</v>
      </c>
      <c r="F9">
        <v>18</v>
      </c>
      <c r="G9">
        <v>18</v>
      </c>
      <c r="H9">
        <v>15</v>
      </c>
      <c r="I9">
        <v>0.52</v>
      </c>
      <c r="J9">
        <v>2</v>
      </c>
    </row>
    <row r="10" spans="1:11" s="40" customFormat="1" x14ac:dyDescent="0.25">
      <c r="A10" s="40" t="s">
        <v>418</v>
      </c>
      <c r="B10" s="45" t="s">
        <v>250</v>
      </c>
      <c r="C10" s="40">
        <v>2019</v>
      </c>
      <c r="D10" s="40" t="s">
        <v>421</v>
      </c>
      <c r="E10" s="45" t="s">
        <v>57</v>
      </c>
      <c r="F10" s="45">
        <v>16</v>
      </c>
      <c r="G10" s="45">
        <v>21</v>
      </c>
      <c r="H10" s="45">
        <v>1</v>
      </c>
      <c r="I10" s="45">
        <v>5.7</v>
      </c>
      <c r="J10" s="45" t="s">
        <v>128</v>
      </c>
    </row>
    <row r="11" spans="1:11" s="40" customFormat="1" x14ac:dyDescent="0.25">
      <c r="A11" s="40" t="s">
        <v>418</v>
      </c>
      <c r="B11" s="45" t="s">
        <v>250</v>
      </c>
      <c r="C11" s="40">
        <v>2019</v>
      </c>
      <c r="D11" s="40" t="s">
        <v>421</v>
      </c>
      <c r="E11" s="45" t="s">
        <v>57</v>
      </c>
      <c r="F11" s="45">
        <v>49</v>
      </c>
      <c r="G11" s="45">
        <v>27</v>
      </c>
      <c r="H11" s="45">
        <v>29</v>
      </c>
      <c r="I11" s="45">
        <v>22.9</v>
      </c>
      <c r="J11" s="45">
        <v>3</v>
      </c>
    </row>
    <row r="12" spans="1:11" s="40" customFormat="1" x14ac:dyDescent="0.25">
      <c r="A12" s="40" t="s">
        <v>418</v>
      </c>
      <c r="B12" s="45" t="s">
        <v>250</v>
      </c>
      <c r="C12" s="40">
        <v>2019</v>
      </c>
      <c r="D12" s="40" t="s">
        <v>421</v>
      </c>
      <c r="E12" s="45" t="s">
        <v>57</v>
      </c>
      <c r="F12" s="45">
        <v>19</v>
      </c>
      <c r="G12" s="45">
        <v>19</v>
      </c>
      <c r="H12" s="45">
        <v>17</v>
      </c>
      <c r="I12" s="45">
        <v>4.95</v>
      </c>
      <c r="J12" s="45">
        <v>4</v>
      </c>
    </row>
    <row r="13" spans="1:11" x14ac:dyDescent="0.25">
      <c r="A13" s="40" t="s">
        <v>418</v>
      </c>
      <c r="B13" t="s">
        <v>220</v>
      </c>
      <c r="C13" s="40">
        <v>2019</v>
      </c>
      <c r="D13" s="40" t="s">
        <v>421</v>
      </c>
      <c r="E13" t="s">
        <v>57</v>
      </c>
      <c r="F13">
        <v>19.8</v>
      </c>
      <c r="G13">
        <v>20</v>
      </c>
      <c r="H13">
        <v>7</v>
      </c>
      <c r="I13">
        <v>5</v>
      </c>
      <c r="J13">
        <v>2</v>
      </c>
    </row>
    <row r="14" spans="1:11" x14ac:dyDescent="0.25">
      <c r="A14" s="40" t="s">
        <v>418</v>
      </c>
      <c r="B14" t="s">
        <v>222</v>
      </c>
      <c r="C14" s="40">
        <v>2019</v>
      </c>
      <c r="D14" s="40" t="s">
        <v>421</v>
      </c>
      <c r="E14" t="s">
        <v>55</v>
      </c>
      <c r="F14">
        <v>19</v>
      </c>
      <c r="G14">
        <v>22.5</v>
      </c>
      <c r="H14">
        <v>10</v>
      </c>
      <c r="I14">
        <v>11.5</v>
      </c>
      <c r="J14">
        <v>2</v>
      </c>
    </row>
    <row r="15" spans="1:11" x14ac:dyDescent="0.25">
      <c r="A15" s="40" t="s">
        <v>418</v>
      </c>
      <c r="B15" t="s">
        <v>222</v>
      </c>
      <c r="C15" s="40">
        <v>2019</v>
      </c>
      <c r="D15" s="40" t="s">
        <v>421</v>
      </c>
      <c r="E15" t="s">
        <v>55</v>
      </c>
      <c r="F15">
        <v>22</v>
      </c>
      <c r="G15">
        <v>22.2</v>
      </c>
      <c r="H15">
        <v>9</v>
      </c>
      <c r="I15">
        <v>12.6</v>
      </c>
      <c r="J15">
        <v>2</v>
      </c>
    </row>
    <row r="16" spans="1:11" x14ac:dyDescent="0.25">
      <c r="A16" s="40" t="s">
        <v>418</v>
      </c>
      <c r="B16" t="s">
        <v>222</v>
      </c>
      <c r="C16" s="40">
        <v>2019</v>
      </c>
      <c r="D16" s="40" t="s">
        <v>421</v>
      </c>
      <c r="E16" t="s">
        <v>56</v>
      </c>
      <c r="F16">
        <v>45</v>
      </c>
      <c r="G16">
        <v>50</v>
      </c>
      <c r="H16">
        <v>25</v>
      </c>
      <c r="I16">
        <v>12</v>
      </c>
      <c r="J16">
        <v>2</v>
      </c>
    </row>
    <row r="17" spans="1:10" x14ac:dyDescent="0.25">
      <c r="A17" s="40" t="s">
        <v>418</v>
      </c>
      <c r="B17" t="s">
        <v>222</v>
      </c>
      <c r="C17" s="40">
        <v>2019</v>
      </c>
      <c r="D17" s="40" t="s">
        <v>421</v>
      </c>
      <c r="E17" t="s">
        <v>56</v>
      </c>
      <c r="F17">
        <v>17</v>
      </c>
      <c r="G17">
        <v>22.2</v>
      </c>
      <c r="H17">
        <v>9</v>
      </c>
      <c r="I17">
        <v>12.6</v>
      </c>
      <c r="J17">
        <v>2</v>
      </c>
    </row>
    <row r="18" spans="1:10" x14ac:dyDescent="0.25">
      <c r="A18" s="40" t="s">
        <v>418</v>
      </c>
      <c r="B18" s="40" t="s">
        <v>223</v>
      </c>
      <c r="C18" s="40">
        <v>2019</v>
      </c>
      <c r="D18" s="40" t="s">
        <v>421</v>
      </c>
      <c r="E18" t="s">
        <v>56</v>
      </c>
      <c r="F18">
        <v>18</v>
      </c>
      <c r="G18">
        <v>18</v>
      </c>
      <c r="H18">
        <v>3</v>
      </c>
      <c r="I18">
        <v>5</v>
      </c>
      <c r="J18">
        <v>2</v>
      </c>
    </row>
    <row r="19" spans="1:10" x14ac:dyDescent="0.25">
      <c r="A19" s="40" t="s">
        <v>418</v>
      </c>
      <c r="B19" s="40" t="s">
        <v>223</v>
      </c>
      <c r="C19" s="40">
        <v>2019</v>
      </c>
      <c r="D19" s="40" t="s">
        <v>421</v>
      </c>
      <c r="E19" t="s">
        <v>56</v>
      </c>
      <c r="F19">
        <v>26</v>
      </c>
      <c r="G19">
        <v>33</v>
      </c>
      <c r="H19">
        <v>20</v>
      </c>
      <c r="I19">
        <v>6</v>
      </c>
      <c r="J19">
        <v>2</v>
      </c>
    </row>
    <row r="20" spans="1:10" x14ac:dyDescent="0.25">
      <c r="A20" s="40" t="s">
        <v>418</v>
      </c>
      <c r="B20" s="40" t="s">
        <v>223</v>
      </c>
      <c r="C20" s="40">
        <v>2019</v>
      </c>
      <c r="D20" s="40" t="s">
        <v>421</v>
      </c>
      <c r="E20" t="s">
        <v>8</v>
      </c>
      <c r="F20">
        <v>10.5</v>
      </c>
      <c r="G20">
        <v>10.5</v>
      </c>
      <c r="H20">
        <v>6</v>
      </c>
      <c r="I20">
        <v>0.75</v>
      </c>
      <c r="J20">
        <v>3</v>
      </c>
    </row>
    <row r="21" spans="1:10" x14ac:dyDescent="0.25">
      <c r="A21" s="40" t="s">
        <v>418</v>
      </c>
      <c r="B21" s="40" t="s">
        <v>223</v>
      </c>
      <c r="C21" s="40">
        <v>2019</v>
      </c>
      <c r="D21" s="40" t="s">
        <v>421</v>
      </c>
      <c r="E21" t="s">
        <v>55</v>
      </c>
      <c r="F21">
        <v>14</v>
      </c>
      <c r="G21">
        <v>16</v>
      </c>
      <c r="H21">
        <v>14</v>
      </c>
      <c r="I21">
        <v>1</v>
      </c>
      <c r="J21">
        <v>2</v>
      </c>
    </row>
    <row r="22" spans="1:10" x14ac:dyDescent="0.25">
      <c r="A22" s="40" t="s">
        <v>418</v>
      </c>
      <c r="B22" s="40" t="s">
        <v>225</v>
      </c>
      <c r="C22" s="40">
        <v>2019</v>
      </c>
      <c r="D22" s="40" t="s">
        <v>421</v>
      </c>
      <c r="E22" t="s">
        <v>8</v>
      </c>
      <c r="F22">
        <v>13</v>
      </c>
      <c r="G22">
        <v>15</v>
      </c>
      <c r="H22">
        <v>12</v>
      </c>
      <c r="I22">
        <v>1.5</v>
      </c>
      <c r="J22">
        <v>3</v>
      </c>
    </row>
    <row r="23" spans="1:10" x14ac:dyDescent="0.25">
      <c r="A23" s="40" t="s">
        <v>418</v>
      </c>
      <c r="B23" t="s">
        <v>228</v>
      </c>
      <c r="C23" s="40">
        <v>2019</v>
      </c>
      <c r="D23" s="40" t="s">
        <v>421</v>
      </c>
      <c r="E23" t="s">
        <v>57</v>
      </c>
      <c r="F23">
        <v>55</v>
      </c>
      <c r="G23">
        <v>65</v>
      </c>
      <c r="H23">
        <v>46</v>
      </c>
      <c r="I23">
        <v>10</v>
      </c>
      <c r="J23">
        <v>3</v>
      </c>
    </row>
    <row r="24" spans="1:10" x14ac:dyDescent="0.25">
      <c r="A24" s="40" t="s">
        <v>418</v>
      </c>
      <c r="B24" s="40" t="s">
        <v>228</v>
      </c>
      <c r="C24" s="40">
        <v>2019</v>
      </c>
      <c r="D24" s="40" t="s">
        <v>421</v>
      </c>
      <c r="E24" t="s">
        <v>57</v>
      </c>
      <c r="F24">
        <v>17</v>
      </c>
      <c r="G24">
        <v>20</v>
      </c>
      <c r="H24">
        <v>17</v>
      </c>
      <c r="I24">
        <v>7</v>
      </c>
      <c r="J24">
        <v>2</v>
      </c>
    </row>
    <row r="25" spans="1:10" x14ac:dyDescent="0.25">
      <c r="A25" s="40" t="s">
        <v>418</v>
      </c>
      <c r="B25" s="40" t="s">
        <v>228</v>
      </c>
      <c r="C25" s="40">
        <v>2019</v>
      </c>
      <c r="D25" s="40" t="s">
        <v>421</v>
      </c>
      <c r="E25" t="s">
        <v>56</v>
      </c>
      <c r="F25">
        <v>16</v>
      </c>
      <c r="G25">
        <v>20</v>
      </c>
      <c r="H25">
        <v>10</v>
      </c>
      <c r="I25">
        <v>0.38</v>
      </c>
      <c r="J25">
        <v>4</v>
      </c>
    </row>
    <row r="26" spans="1:10" x14ac:dyDescent="0.25">
      <c r="A26" s="40" t="s">
        <v>418</v>
      </c>
      <c r="B26" s="40" t="s">
        <v>228</v>
      </c>
      <c r="C26" s="40">
        <v>2019</v>
      </c>
      <c r="D26" s="40" t="s">
        <v>421</v>
      </c>
      <c r="E26" t="s">
        <v>8</v>
      </c>
      <c r="F26">
        <v>78</v>
      </c>
      <c r="G26">
        <v>65</v>
      </c>
      <c r="H26">
        <v>46</v>
      </c>
      <c r="I26">
        <v>10</v>
      </c>
      <c r="J26">
        <v>2</v>
      </c>
    </row>
    <row r="27" spans="1:10" x14ac:dyDescent="0.25">
      <c r="A27" s="40" t="s">
        <v>418</v>
      </c>
      <c r="B27" s="40" t="s">
        <v>228</v>
      </c>
      <c r="C27" s="40">
        <v>2019</v>
      </c>
      <c r="D27" s="40" t="s">
        <v>421</v>
      </c>
      <c r="E27" t="s">
        <v>8</v>
      </c>
      <c r="F27">
        <v>20</v>
      </c>
      <c r="G27">
        <v>23</v>
      </c>
      <c r="H27">
        <v>12</v>
      </c>
      <c r="I27">
        <v>9</v>
      </c>
      <c r="J27">
        <v>2</v>
      </c>
    </row>
    <row r="28" spans="1:10" x14ac:dyDescent="0.25">
      <c r="A28" s="40" t="s">
        <v>418</v>
      </c>
      <c r="B28" s="40" t="s">
        <v>228</v>
      </c>
      <c r="C28" s="40">
        <v>2019</v>
      </c>
      <c r="D28" s="40" t="s">
        <v>421</v>
      </c>
      <c r="E28" t="s">
        <v>55</v>
      </c>
      <c r="F28">
        <v>27</v>
      </c>
      <c r="G28">
        <v>35</v>
      </c>
      <c r="H28">
        <v>10</v>
      </c>
      <c r="I28">
        <v>20</v>
      </c>
      <c r="J28">
        <v>2</v>
      </c>
    </row>
    <row r="29" spans="1:10" x14ac:dyDescent="0.25">
      <c r="A29" s="40" t="s">
        <v>418</v>
      </c>
      <c r="B29" s="40" t="s">
        <v>228</v>
      </c>
      <c r="C29" s="40">
        <v>2019</v>
      </c>
      <c r="D29" s="40" t="s">
        <v>421</v>
      </c>
      <c r="E29" t="s">
        <v>55</v>
      </c>
      <c r="F29">
        <v>34</v>
      </c>
      <c r="G29">
        <v>92</v>
      </c>
      <c r="H29">
        <v>25</v>
      </c>
      <c r="I29">
        <v>18</v>
      </c>
      <c r="J29">
        <v>2</v>
      </c>
    </row>
    <row r="30" spans="1:10" x14ac:dyDescent="0.25">
      <c r="A30" s="40" t="s">
        <v>418</v>
      </c>
      <c r="B30" s="40" t="s">
        <v>231</v>
      </c>
      <c r="C30" s="40">
        <v>2019</v>
      </c>
      <c r="D30" s="40" t="s">
        <v>421</v>
      </c>
      <c r="E30" t="s">
        <v>56</v>
      </c>
      <c r="F30">
        <v>17</v>
      </c>
      <c r="G30">
        <v>28</v>
      </c>
      <c r="H30">
        <v>2.6</v>
      </c>
      <c r="I30">
        <v>18.899999999999999</v>
      </c>
      <c r="J30">
        <v>2</v>
      </c>
    </row>
    <row r="31" spans="1:10" x14ac:dyDescent="0.25">
      <c r="A31" s="40" t="s">
        <v>418</v>
      </c>
      <c r="B31" s="40" t="s">
        <v>231</v>
      </c>
      <c r="C31" s="40">
        <v>2019</v>
      </c>
      <c r="D31" s="40" t="s">
        <v>421</v>
      </c>
      <c r="E31" t="s">
        <v>55</v>
      </c>
      <c r="F31">
        <v>24</v>
      </c>
      <c r="G31" s="40">
        <v>28</v>
      </c>
      <c r="H31" s="40">
        <v>2.6</v>
      </c>
      <c r="I31" s="40">
        <v>18.899999999999999</v>
      </c>
      <c r="J31" s="40">
        <v>2</v>
      </c>
    </row>
    <row r="32" spans="1:10" x14ac:dyDescent="0.25">
      <c r="A32" s="40" t="s">
        <v>418</v>
      </c>
      <c r="B32" s="40" t="s">
        <v>234</v>
      </c>
      <c r="C32" s="40">
        <v>2019</v>
      </c>
      <c r="D32" s="40" t="s">
        <v>421</v>
      </c>
      <c r="E32" t="s">
        <v>57</v>
      </c>
      <c r="F32">
        <v>11</v>
      </c>
      <c r="G32">
        <v>30</v>
      </c>
      <c r="H32">
        <v>11</v>
      </c>
      <c r="I32">
        <v>13</v>
      </c>
      <c r="J32">
        <v>2</v>
      </c>
    </row>
    <row r="33" spans="1:10" x14ac:dyDescent="0.25">
      <c r="A33" s="40" t="s">
        <v>418</v>
      </c>
      <c r="B33" t="s">
        <v>235</v>
      </c>
      <c r="C33" s="40">
        <v>2019</v>
      </c>
      <c r="D33" s="40" t="s">
        <v>421</v>
      </c>
      <c r="E33" t="s">
        <v>56</v>
      </c>
      <c r="F33">
        <v>18</v>
      </c>
      <c r="G33">
        <v>18</v>
      </c>
      <c r="H33">
        <v>1</v>
      </c>
      <c r="I33">
        <v>5.6</v>
      </c>
      <c r="J33" t="s">
        <v>128</v>
      </c>
    </row>
    <row r="34" spans="1:10" x14ac:dyDescent="0.25">
      <c r="A34" s="40" t="s">
        <v>418</v>
      </c>
      <c r="B34" s="40" t="s">
        <v>235</v>
      </c>
      <c r="C34" s="40">
        <v>2019</v>
      </c>
      <c r="D34" s="40" t="s">
        <v>421</v>
      </c>
      <c r="E34" t="s">
        <v>56</v>
      </c>
      <c r="F34">
        <v>42.1</v>
      </c>
      <c r="G34">
        <v>42.1</v>
      </c>
      <c r="H34">
        <v>1</v>
      </c>
      <c r="I34">
        <v>11.2</v>
      </c>
      <c r="J34">
        <v>2</v>
      </c>
    </row>
    <row r="35" spans="1:10" x14ac:dyDescent="0.25">
      <c r="A35" s="40" t="s">
        <v>418</v>
      </c>
      <c r="B35" t="s">
        <v>238</v>
      </c>
      <c r="C35" s="40">
        <v>2019</v>
      </c>
      <c r="D35" s="40" t="s">
        <v>421</v>
      </c>
      <c r="E35" t="s">
        <v>8</v>
      </c>
      <c r="F35">
        <v>27</v>
      </c>
      <c r="G35">
        <v>45.5</v>
      </c>
      <c r="H35">
        <v>2</v>
      </c>
      <c r="I35">
        <v>23</v>
      </c>
      <c r="J35" t="s">
        <v>128</v>
      </c>
    </row>
    <row r="36" spans="1:10" x14ac:dyDescent="0.25">
      <c r="A36" s="40" t="s">
        <v>418</v>
      </c>
      <c r="B36" t="s">
        <v>238</v>
      </c>
      <c r="C36" s="40">
        <v>2019</v>
      </c>
      <c r="D36" s="40" t="s">
        <v>421</v>
      </c>
      <c r="E36" t="s">
        <v>56</v>
      </c>
      <c r="F36">
        <v>9.1999999999999993</v>
      </c>
      <c r="G36">
        <v>10.3</v>
      </c>
      <c r="H36">
        <v>8</v>
      </c>
      <c r="I36">
        <v>2.4500000000000002</v>
      </c>
      <c r="J36" s="40" t="s">
        <v>128</v>
      </c>
    </row>
    <row r="37" spans="1:10" x14ac:dyDescent="0.25">
      <c r="A37" s="40" t="s">
        <v>418</v>
      </c>
      <c r="B37" s="40" t="s">
        <v>238</v>
      </c>
      <c r="C37" s="40">
        <v>2019</v>
      </c>
      <c r="D37" s="40" t="s">
        <v>421</v>
      </c>
      <c r="E37" s="40" t="s">
        <v>56</v>
      </c>
      <c r="F37">
        <v>52</v>
      </c>
      <c r="G37">
        <v>45.5</v>
      </c>
      <c r="H37">
        <v>2</v>
      </c>
      <c r="I37">
        <v>23</v>
      </c>
      <c r="J37" s="40" t="s">
        <v>128</v>
      </c>
    </row>
    <row r="38" spans="1:10" x14ac:dyDescent="0.25">
      <c r="A38" s="40" t="s">
        <v>418</v>
      </c>
      <c r="B38" s="40" t="s">
        <v>238</v>
      </c>
      <c r="C38" s="40">
        <v>2019</v>
      </c>
      <c r="D38" s="40" t="s">
        <v>421</v>
      </c>
      <c r="E38" s="40" t="s">
        <v>56</v>
      </c>
      <c r="F38">
        <v>9.3000000000000007</v>
      </c>
      <c r="G38">
        <v>7.4</v>
      </c>
      <c r="H38">
        <v>1</v>
      </c>
      <c r="I38">
        <v>2.2000000000000002</v>
      </c>
      <c r="J38" s="40" t="s">
        <v>128</v>
      </c>
    </row>
    <row r="39" spans="1:10" x14ac:dyDescent="0.25">
      <c r="A39" s="40" t="s">
        <v>418</v>
      </c>
      <c r="B39" s="40" t="s">
        <v>238</v>
      </c>
      <c r="C39" s="40">
        <v>2019</v>
      </c>
      <c r="D39" s="40" t="s">
        <v>421</v>
      </c>
      <c r="E39" s="40" t="s">
        <v>56</v>
      </c>
      <c r="F39">
        <v>9.1999999999999993</v>
      </c>
      <c r="G39">
        <v>9.1999999999999993</v>
      </c>
      <c r="H39">
        <v>2</v>
      </c>
      <c r="I39">
        <v>2.1</v>
      </c>
      <c r="J39" s="40" t="s">
        <v>128</v>
      </c>
    </row>
    <row r="40" spans="1:10" x14ac:dyDescent="0.25">
      <c r="A40" s="40" t="s">
        <v>418</v>
      </c>
      <c r="B40" s="40" t="s">
        <v>238</v>
      </c>
      <c r="C40" s="40">
        <v>2019</v>
      </c>
      <c r="D40" s="40" t="s">
        <v>421</v>
      </c>
      <c r="E40" s="40" t="s">
        <v>56</v>
      </c>
      <c r="F40">
        <v>9</v>
      </c>
      <c r="G40">
        <v>9</v>
      </c>
      <c r="H40">
        <v>2</v>
      </c>
      <c r="I40">
        <v>2.2999999999999998</v>
      </c>
      <c r="J40" s="40" t="s">
        <v>128</v>
      </c>
    </row>
    <row r="41" spans="1:10" x14ac:dyDescent="0.25">
      <c r="A41" s="40" t="s">
        <v>418</v>
      </c>
      <c r="B41" s="40" t="s">
        <v>238</v>
      </c>
      <c r="C41" s="40">
        <v>2019</v>
      </c>
      <c r="D41" s="40" t="s">
        <v>421</v>
      </c>
      <c r="E41" s="40" t="s">
        <v>56</v>
      </c>
      <c r="F41">
        <v>8.3000000000000007</v>
      </c>
      <c r="G41">
        <v>7.7</v>
      </c>
      <c r="H41">
        <v>1.5</v>
      </c>
      <c r="I41">
        <v>3</v>
      </c>
      <c r="J41" s="40" t="s">
        <v>128</v>
      </c>
    </row>
    <row r="42" spans="1:10" x14ac:dyDescent="0.25">
      <c r="A42" s="40" t="s">
        <v>418</v>
      </c>
      <c r="B42" t="s">
        <v>238</v>
      </c>
      <c r="C42" s="40">
        <v>2019</v>
      </c>
      <c r="D42" s="40" t="s">
        <v>421</v>
      </c>
      <c r="E42" t="s">
        <v>57</v>
      </c>
      <c r="F42">
        <v>33.5</v>
      </c>
      <c r="G42">
        <v>33.5</v>
      </c>
      <c r="H42">
        <v>19</v>
      </c>
      <c r="I42">
        <v>3</v>
      </c>
      <c r="J42">
        <v>2</v>
      </c>
    </row>
    <row r="43" spans="1:10" x14ac:dyDescent="0.25">
      <c r="A43" s="40" t="s">
        <v>418</v>
      </c>
      <c r="B43" t="s">
        <v>243</v>
      </c>
      <c r="C43" s="40">
        <v>2019</v>
      </c>
      <c r="D43" s="40" t="s">
        <v>421</v>
      </c>
      <c r="E43" t="s">
        <v>55</v>
      </c>
      <c r="F43">
        <v>10</v>
      </c>
      <c r="G43">
        <v>17</v>
      </c>
      <c r="H43">
        <v>5.5</v>
      </c>
      <c r="I43">
        <v>12.6</v>
      </c>
      <c r="J43">
        <v>2</v>
      </c>
    </row>
    <row r="44" spans="1:10" x14ac:dyDescent="0.25">
      <c r="A44" s="40" t="s">
        <v>418</v>
      </c>
      <c r="B44" s="40" t="s">
        <v>243</v>
      </c>
      <c r="C44" s="40">
        <v>2019</v>
      </c>
      <c r="D44" s="40" t="s">
        <v>421</v>
      </c>
      <c r="E44" t="s">
        <v>56</v>
      </c>
      <c r="F44">
        <v>18</v>
      </c>
      <c r="G44">
        <v>20</v>
      </c>
      <c r="H44">
        <v>10</v>
      </c>
      <c r="I44">
        <v>10</v>
      </c>
      <c r="J44">
        <v>2</v>
      </c>
    </row>
    <row r="45" spans="1:10" x14ac:dyDescent="0.25">
      <c r="A45" s="40" t="s">
        <v>418</v>
      </c>
      <c r="B45" s="40" t="s">
        <v>243</v>
      </c>
      <c r="C45" s="40">
        <v>2019</v>
      </c>
      <c r="D45" s="40" t="s">
        <v>421</v>
      </c>
      <c r="E45" s="40" t="s">
        <v>56</v>
      </c>
      <c r="F45">
        <v>25</v>
      </c>
      <c r="G45">
        <v>25</v>
      </c>
      <c r="H45">
        <v>22</v>
      </c>
      <c r="I45">
        <v>29</v>
      </c>
      <c r="J45">
        <v>2</v>
      </c>
    </row>
    <row r="46" spans="1:10" x14ac:dyDescent="0.25">
      <c r="A46" s="40" t="s">
        <v>418</v>
      </c>
      <c r="B46" t="s">
        <v>244</v>
      </c>
      <c r="C46" s="40">
        <v>2019</v>
      </c>
      <c r="D46" s="40" t="s">
        <v>421</v>
      </c>
      <c r="E46" t="s">
        <v>55</v>
      </c>
      <c r="F46">
        <v>40.700000000000003</v>
      </c>
      <c r="G46">
        <v>46</v>
      </c>
      <c r="H46">
        <v>13</v>
      </c>
      <c r="I46">
        <v>17.899999999999999</v>
      </c>
      <c r="J46" t="s">
        <v>128</v>
      </c>
    </row>
    <row r="47" spans="1:10" x14ac:dyDescent="0.25">
      <c r="A47" s="40" t="s">
        <v>418</v>
      </c>
      <c r="B47" s="40" t="s">
        <v>244</v>
      </c>
      <c r="C47" s="40">
        <v>2019</v>
      </c>
      <c r="D47" s="40" t="s">
        <v>421</v>
      </c>
      <c r="E47" t="s">
        <v>56</v>
      </c>
      <c r="F47">
        <v>30</v>
      </c>
      <c r="G47">
        <v>30</v>
      </c>
      <c r="H47">
        <v>17</v>
      </c>
      <c r="I47">
        <v>12</v>
      </c>
      <c r="J47">
        <v>2</v>
      </c>
    </row>
    <row r="48" spans="1:10" x14ac:dyDescent="0.25">
      <c r="A48" s="40" t="s">
        <v>418</v>
      </c>
      <c r="B48" s="40" t="s">
        <v>244</v>
      </c>
      <c r="C48" s="40">
        <v>2019</v>
      </c>
      <c r="D48" s="40" t="s">
        <v>421</v>
      </c>
      <c r="E48" t="s">
        <v>57</v>
      </c>
      <c r="F48">
        <v>20</v>
      </c>
      <c r="G48">
        <v>25</v>
      </c>
      <c r="H48">
        <v>12</v>
      </c>
      <c r="I48">
        <v>11</v>
      </c>
      <c r="J48">
        <v>2</v>
      </c>
    </row>
    <row r="49" spans="1:10" x14ac:dyDescent="0.25">
      <c r="A49" s="40" t="s">
        <v>418</v>
      </c>
      <c r="B49" t="s">
        <v>247</v>
      </c>
      <c r="C49" s="40">
        <v>2019</v>
      </c>
      <c r="D49" s="40" t="s">
        <v>421</v>
      </c>
      <c r="E49" t="s">
        <v>57</v>
      </c>
      <c r="F49">
        <v>13</v>
      </c>
      <c r="G49">
        <v>35</v>
      </c>
      <c r="H49">
        <v>12</v>
      </c>
      <c r="I49">
        <v>16.899999999999999</v>
      </c>
      <c r="J49" t="s">
        <v>128</v>
      </c>
    </row>
    <row r="50" spans="1:10" x14ac:dyDescent="0.25">
      <c r="A50" s="40" t="s">
        <v>418</v>
      </c>
      <c r="B50" s="40" t="s">
        <v>247</v>
      </c>
      <c r="C50" s="40">
        <v>2019</v>
      </c>
      <c r="D50" s="40" t="s">
        <v>421</v>
      </c>
      <c r="E50" s="40" t="s">
        <v>57</v>
      </c>
      <c r="F50">
        <v>37.4</v>
      </c>
      <c r="G50">
        <v>37.5</v>
      </c>
      <c r="H50">
        <v>1</v>
      </c>
      <c r="I50">
        <v>13.3</v>
      </c>
      <c r="J50" t="s">
        <v>128</v>
      </c>
    </row>
    <row r="51" spans="1:10" x14ac:dyDescent="0.25">
      <c r="A51" s="40" t="s">
        <v>418</v>
      </c>
      <c r="B51" s="40" t="s">
        <v>247</v>
      </c>
      <c r="C51" s="40">
        <v>2019</v>
      </c>
      <c r="D51" s="40" t="s">
        <v>421</v>
      </c>
      <c r="E51" s="40" t="s">
        <v>57</v>
      </c>
      <c r="F51">
        <v>18</v>
      </c>
      <c r="G51">
        <v>18</v>
      </c>
      <c r="H51">
        <v>4.5999999999999996</v>
      </c>
      <c r="I51">
        <v>9.6</v>
      </c>
      <c r="J51">
        <v>3</v>
      </c>
    </row>
    <row r="52" spans="1:10" x14ac:dyDescent="0.25">
      <c r="A52" s="40" t="s">
        <v>418</v>
      </c>
      <c r="B52" s="40" t="s">
        <v>247</v>
      </c>
      <c r="C52" s="40">
        <v>2019</v>
      </c>
      <c r="D52" s="40" t="s">
        <v>421</v>
      </c>
      <c r="E52" s="40" t="s">
        <v>57</v>
      </c>
      <c r="F52">
        <v>16</v>
      </c>
      <c r="G52">
        <v>20</v>
      </c>
      <c r="H52">
        <v>12</v>
      </c>
      <c r="I52">
        <v>5.2</v>
      </c>
      <c r="J52">
        <v>2</v>
      </c>
    </row>
    <row r="53" spans="1:10" x14ac:dyDescent="0.25">
      <c r="A53" s="40" t="s">
        <v>418</v>
      </c>
      <c r="B53" s="40" t="s">
        <v>247</v>
      </c>
      <c r="C53" s="40">
        <v>2019</v>
      </c>
      <c r="D53" s="40" t="s">
        <v>421</v>
      </c>
      <c r="E53" t="s">
        <v>8</v>
      </c>
      <c r="F53">
        <v>10</v>
      </c>
      <c r="G53">
        <v>30</v>
      </c>
      <c r="H53">
        <v>8</v>
      </c>
      <c r="I53">
        <v>15.2</v>
      </c>
      <c r="J53" t="s">
        <v>128</v>
      </c>
    </row>
    <row r="54" spans="1:10" x14ac:dyDescent="0.25">
      <c r="A54" s="40" t="s">
        <v>418</v>
      </c>
      <c r="B54" s="40" t="s">
        <v>247</v>
      </c>
      <c r="C54" s="40">
        <v>2019</v>
      </c>
      <c r="D54" s="40" t="s">
        <v>421</v>
      </c>
      <c r="E54" t="s">
        <v>8</v>
      </c>
      <c r="F54">
        <v>13</v>
      </c>
      <c r="G54">
        <v>13</v>
      </c>
      <c r="H54">
        <v>3</v>
      </c>
      <c r="I54">
        <v>6</v>
      </c>
      <c r="J54" t="s">
        <v>128</v>
      </c>
    </row>
    <row r="55" spans="1:10" x14ac:dyDescent="0.25">
      <c r="A55" s="40" t="s">
        <v>418</v>
      </c>
      <c r="B55" s="40" t="s">
        <v>247</v>
      </c>
      <c r="C55" s="40">
        <v>2019</v>
      </c>
      <c r="D55" s="40" t="s">
        <v>421</v>
      </c>
      <c r="E55" t="s">
        <v>8</v>
      </c>
      <c r="F55">
        <v>52.5</v>
      </c>
      <c r="G55">
        <v>35</v>
      </c>
      <c r="H55">
        <v>12</v>
      </c>
      <c r="I55">
        <v>16</v>
      </c>
      <c r="J55" t="s">
        <v>128</v>
      </c>
    </row>
    <row r="56" spans="1:10" x14ac:dyDescent="0.25">
      <c r="A56" s="40" t="s">
        <v>418</v>
      </c>
      <c r="B56" s="40" t="s">
        <v>247</v>
      </c>
      <c r="C56" s="40">
        <v>2019</v>
      </c>
      <c r="D56" s="40" t="s">
        <v>421</v>
      </c>
      <c r="E56" t="s">
        <v>55</v>
      </c>
      <c r="F56">
        <v>13</v>
      </c>
      <c r="G56">
        <v>13</v>
      </c>
      <c r="H56">
        <v>10</v>
      </c>
      <c r="I56">
        <v>0.47</v>
      </c>
      <c r="J56">
        <v>4</v>
      </c>
    </row>
    <row r="57" spans="1:10" x14ac:dyDescent="0.25">
      <c r="A57" s="40" t="s">
        <v>418</v>
      </c>
      <c r="B57" s="40" t="s">
        <v>247</v>
      </c>
      <c r="C57" s="40">
        <v>2019</v>
      </c>
      <c r="D57" s="40" t="s">
        <v>421</v>
      </c>
      <c r="E57" s="40" t="s">
        <v>55</v>
      </c>
      <c r="F57">
        <v>15</v>
      </c>
      <c r="G57">
        <v>50</v>
      </c>
      <c r="H57">
        <v>2</v>
      </c>
      <c r="I57">
        <v>6.3</v>
      </c>
      <c r="J57">
        <v>3</v>
      </c>
    </row>
    <row r="58" spans="1:10" x14ac:dyDescent="0.25">
      <c r="A58" s="40" t="s">
        <v>418</v>
      </c>
      <c r="B58" s="40" t="s">
        <v>247</v>
      </c>
      <c r="C58" s="40">
        <v>2019</v>
      </c>
      <c r="D58" s="40" t="s">
        <v>421</v>
      </c>
      <c r="E58" s="40" t="s">
        <v>55</v>
      </c>
      <c r="F58">
        <v>8</v>
      </c>
      <c r="G58">
        <v>50</v>
      </c>
      <c r="H58">
        <v>6</v>
      </c>
      <c r="I58">
        <v>9.5</v>
      </c>
      <c r="J58">
        <v>3</v>
      </c>
    </row>
    <row r="59" spans="1:10" x14ac:dyDescent="0.25">
      <c r="A59" s="40" t="s">
        <v>418</v>
      </c>
      <c r="B59" t="s">
        <v>248</v>
      </c>
      <c r="C59" s="40">
        <v>2019</v>
      </c>
      <c r="D59" s="40" t="s">
        <v>421</v>
      </c>
      <c r="E59" t="s">
        <v>8</v>
      </c>
      <c r="F59">
        <v>27</v>
      </c>
      <c r="G59">
        <v>15</v>
      </c>
      <c r="H59">
        <v>8</v>
      </c>
      <c r="I59">
        <v>1.1000000000000001</v>
      </c>
    </row>
    <row r="60" spans="1:10" x14ac:dyDescent="0.25">
      <c r="A60" s="40" t="s">
        <v>418</v>
      </c>
      <c r="B60" s="40" t="s">
        <v>378</v>
      </c>
      <c r="C60" s="40">
        <v>2019</v>
      </c>
      <c r="D60" s="40" t="s">
        <v>421</v>
      </c>
      <c r="E60" s="40" t="s">
        <v>56</v>
      </c>
      <c r="F60" s="40">
        <v>10</v>
      </c>
      <c r="G60" s="40">
        <v>45</v>
      </c>
      <c r="H60" s="40">
        <v>16</v>
      </c>
      <c r="I60" s="40">
        <v>6.3</v>
      </c>
      <c r="J60" s="40">
        <v>2</v>
      </c>
    </row>
    <row r="61" spans="1:10" x14ac:dyDescent="0.25">
      <c r="A61" s="40" t="s">
        <v>418</v>
      </c>
      <c r="B61" s="40" t="s">
        <v>378</v>
      </c>
      <c r="C61" s="40">
        <v>2019</v>
      </c>
      <c r="D61" s="40" t="s">
        <v>421</v>
      </c>
      <c r="E61" s="40" t="s">
        <v>57</v>
      </c>
      <c r="F61" s="40">
        <v>12</v>
      </c>
      <c r="G61" s="40">
        <v>12</v>
      </c>
      <c r="H61" s="40">
        <v>11</v>
      </c>
      <c r="I61" s="40">
        <v>2.75</v>
      </c>
      <c r="J61" s="40">
        <v>3</v>
      </c>
    </row>
    <row r="62" spans="1:10" x14ac:dyDescent="0.25">
      <c r="A62" s="40" t="s">
        <v>418</v>
      </c>
      <c r="B62" s="40" t="s">
        <v>379</v>
      </c>
      <c r="C62" s="40">
        <v>2019</v>
      </c>
      <c r="D62" s="40" t="s">
        <v>421</v>
      </c>
      <c r="E62" s="40" t="s">
        <v>8</v>
      </c>
      <c r="F62" s="40">
        <v>16</v>
      </c>
      <c r="G62" s="40">
        <v>17</v>
      </c>
      <c r="H62" s="40">
        <v>13</v>
      </c>
      <c r="I62" s="40">
        <v>2.2999999999999998</v>
      </c>
      <c r="J62" s="40">
        <v>3</v>
      </c>
    </row>
    <row r="63" spans="1:10" x14ac:dyDescent="0.25">
      <c r="A63" s="40" t="s">
        <v>418</v>
      </c>
      <c r="B63" s="40" t="s">
        <v>379</v>
      </c>
      <c r="C63" s="40">
        <v>2019</v>
      </c>
      <c r="D63" s="40" t="s">
        <v>421</v>
      </c>
      <c r="E63" s="40" t="s">
        <v>56</v>
      </c>
      <c r="F63" s="40">
        <v>14</v>
      </c>
      <c r="G63" s="40">
        <v>15.4</v>
      </c>
      <c r="H63" s="40">
        <v>10.5</v>
      </c>
      <c r="I63" s="40">
        <v>2.5499999999999998</v>
      </c>
      <c r="J63" s="40">
        <v>3</v>
      </c>
    </row>
    <row r="64" spans="1:10" x14ac:dyDescent="0.25">
      <c r="A64" s="40" t="s">
        <v>418</v>
      </c>
      <c r="B64" s="40" t="s">
        <v>379</v>
      </c>
      <c r="C64" s="40">
        <v>2019</v>
      </c>
      <c r="D64" s="40" t="s">
        <v>421</v>
      </c>
      <c r="E64" s="40" t="s">
        <v>56</v>
      </c>
      <c r="F64" s="40">
        <v>8.3000000000000007</v>
      </c>
      <c r="G64" s="40">
        <v>46</v>
      </c>
      <c r="H64" s="40">
        <v>2.7</v>
      </c>
      <c r="I64" s="40">
        <v>13.2</v>
      </c>
      <c r="J64" s="40">
        <v>3</v>
      </c>
    </row>
    <row r="65" spans="1:10" x14ac:dyDescent="0.25">
      <c r="A65" s="40" t="s">
        <v>418</v>
      </c>
      <c r="B65" s="40" t="s">
        <v>379</v>
      </c>
      <c r="C65" s="40">
        <v>2019</v>
      </c>
      <c r="D65" s="40" t="s">
        <v>421</v>
      </c>
      <c r="E65" s="40" t="s">
        <v>56</v>
      </c>
      <c r="F65" s="40">
        <v>17</v>
      </c>
      <c r="G65" s="40">
        <v>18</v>
      </c>
      <c r="H65" s="40">
        <v>15</v>
      </c>
      <c r="I65" s="40">
        <v>4.7</v>
      </c>
      <c r="J65" s="40">
        <v>2</v>
      </c>
    </row>
    <row r="66" spans="1:10" x14ac:dyDescent="0.25">
      <c r="A66" s="40" t="s">
        <v>418</v>
      </c>
      <c r="B66" s="40" t="s">
        <v>379</v>
      </c>
      <c r="C66" s="40">
        <v>2019</v>
      </c>
      <c r="D66" s="40" t="s">
        <v>421</v>
      </c>
      <c r="E66" s="40" t="s">
        <v>57</v>
      </c>
      <c r="F66" s="40">
        <v>16</v>
      </c>
      <c r="G66" s="40">
        <v>16</v>
      </c>
      <c r="H66" s="40">
        <v>10.6</v>
      </c>
      <c r="I66" s="40">
        <v>3.4</v>
      </c>
      <c r="J66" s="40">
        <v>3</v>
      </c>
    </row>
    <row r="67" spans="1:10" x14ac:dyDescent="0.25">
      <c r="A67" s="40" t="s">
        <v>418</v>
      </c>
      <c r="B67" s="40" t="s">
        <v>379</v>
      </c>
      <c r="C67" s="40">
        <v>2019</v>
      </c>
      <c r="D67" s="40" t="s">
        <v>421</v>
      </c>
      <c r="E67" s="40" t="s">
        <v>57</v>
      </c>
      <c r="F67" s="40">
        <v>27</v>
      </c>
      <c r="G67" s="40">
        <v>29</v>
      </c>
      <c r="H67" s="40">
        <v>22.2</v>
      </c>
      <c r="I67" s="40">
        <v>8.4</v>
      </c>
      <c r="J67" s="40">
        <v>3</v>
      </c>
    </row>
    <row r="68" spans="1:10" x14ac:dyDescent="0.25">
      <c r="A68" s="40" t="s">
        <v>418</v>
      </c>
      <c r="B68" s="40" t="s">
        <v>380</v>
      </c>
      <c r="C68" s="40">
        <v>2019</v>
      </c>
      <c r="D68" s="40" t="s">
        <v>421</v>
      </c>
      <c r="E68" s="40" t="s">
        <v>55</v>
      </c>
      <c r="F68" s="40">
        <v>12</v>
      </c>
      <c r="G68" s="40">
        <v>15</v>
      </c>
      <c r="H68" s="40">
        <v>12</v>
      </c>
      <c r="I68" s="40">
        <v>5</v>
      </c>
      <c r="J68" s="40" t="s">
        <v>128</v>
      </c>
    </row>
    <row r="69" spans="1:10" x14ac:dyDescent="0.25">
      <c r="A69" s="40" t="s">
        <v>418</v>
      </c>
      <c r="B69" s="40" t="s">
        <v>380</v>
      </c>
      <c r="C69" s="40">
        <v>2019</v>
      </c>
      <c r="D69" s="40" t="s">
        <v>421</v>
      </c>
      <c r="E69" s="40" t="s">
        <v>55</v>
      </c>
      <c r="F69" s="40">
        <v>10</v>
      </c>
      <c r="G69" s="40">
        <v>22</v>
      </c>
      <c r="H69" s="40">
        <v>5</v>
      </c>
      <c r="I69" s="40">
        <v>3.6</v>
      </c>
      <c r="J69" s="40">
        <v>2</v>
      </c>
    </row>
    <row r="70" spans="1:10" x14ac:dyDescent="0.25">
      <c r="A70" s="40" t="s">
        <v>418</v>
      </c>
      <c r="B70" s="40" t="s">
        <v>380</v>
      </c>
      <c r="C70" s="40">
        <v>2019</v>
      </c>
      <c r="D70" s="40" t="s">
        <v>421</v>
      </c>
      <c r="E70" s="40" t="s">
        <v>55</v>
      </c>
      <c r="F70" s="40">
        <v>9</v>
      </c>
      <c r="G70" s="40">
        <v>15</v>
      </c>
      <c r="H70" s="40">
        <v>5</v>
      </c>
      <c r="I70" s="40">
        <v>6</v>
      </c>
      <c r="J70" s="40" t="s">
        <v>128</v>
      </c>
    </row>
    <row r="71" spans="1:10" x14ac:dyDescent="0.25">
      <c r="A71" s="40" t="s">
        <v>418</v>
      </c>
      <c r="B71" s="40" t="s">
        <v>381</v>
      </c>
      <c r="C71" s="40">
        <v>2019</v>
      </c>
      <c r="D71" s="40" t="s">
        <v>421</v>
      </c>
      <c r="E71" s="40" t="s">
        <v>57</v>
      </c>
      <c r="F71" s="40">
        <v>38.6</v>
      </c>
      <c r="G71" s="40">
        <v>46</v>
      </c>
      <c r="H71" s="40">
        <v>1</v>
      </c>
      <c r="I71" s="40">
        <v>27</v>
      </c>
      <c r="J71" s="40" t="s">
        <v>128</v>
      </c>
    </row>
    <row r="72" spans="1:10" x14ac:dyDescent="0.25">
      <c r="A72" s="40" t="s">
        <v>418</v>
      </c>
      <c r="B72" s="40" t="s">
        <v>381</v>
      </c>
      <c r="C72" s="40">
        <v>2019</v>
      </c>
      <c r="D72" s="40" t="s">
        <v>421</v>
      </c>
      <c r="E72" s="40" t="s">
        <v>57</v>
      </c>
      <c r="F72" s="40">
        <v>37</v>
      </c>
      <c r="G72" s="40">
        <v>52</v>
      </c>
      <c r="H72" s="40">
        <v>7</v>
      </c>
      <c r="I72" s="40">
        <v>28</v>
      </c>
      <c r="J72" s="40">
        <v>2</v>
      </c>
    </row>
    <row r="73" spans="1:10" x14ac:dyDescent="0.25">
      <c r="A73" s="40" t="s">
        <v>418</v>
      </c>
      <c r="B73" s="40" t="s">
        <v>381</v>
      </c>
      <c r="C73" s="40">
        <v>2019</v>
      </c>
      <c r="D73" s="40" t="s">
        <v>421</v>
      </c>
      <c r="E73" s="40" t="s">
        <v>57</v>
      </c>
      <c r="F73" s="40">
        <v>13</v>
      </c>
      <c r="G73" s="40">
        <v>14</v>
      </c>
      <c r="H73" s="40">
        <v>13</v>
      </c>
      <c r="I73" s="40">
        <v>2.25</v>
      </c>
      <c r="J73" s="40">
        <v>2</v>
      </c>
    </row>
    <row r="74" spans="1:10" x14ac:dyDescent="0.25">
      <c r="A74" s="40" t="s">
        <v>418</v>
      </c>
      <c r="B74" s="40" t="s">
        <v>381</v>
      </c>
      <c r="C74" s="40">
        <v>2019</v>
      </c>
      <c r="D74" s="40" t="s">
        <v>421</v>
      </c>
      <c r="E74" s="40" t="s">
        <v>57</v>
      </c>
      <c r="F74" s="40">
        <v>10</v>
      </c>
      <c r="G74" s="40">
        <v>10</v>
      </c>
      <c r="H74" s="40">
        <v>10</v>
      </c>
      <c r="I74" s="40">
        <v>1</v>
      </c>
      <c r="J74" s="40">
        <v>2</v>
      </c>
    </row>
    <row r="75" spans="1:10" x14ac:dyDescent="0.25">
      <c r="A75" s="40" t="s">
        <v>418</v>
      </c>
      <c r="B75" s="40" t="s">
        <v>381</v>
      </c>
      <c r="C75" s="40">
        <v>2019</v>
      </c>
      <c r="D75" s="40" t="s">
        <v>421</v>
      </c>
      <c r="E75" s="40" t="s">
        <v>55</v>
      </c>
      <c r="F75" s="40">
        <v>50</v>
      </c>
      <c r="G75" s="40">
        <v>52</v>
      </c>
      <c r="H75" s="40">
        <v>7</v>
      </c>
      <c r="I75" s="40">
        <v>28</v>
      </c>
      <c r="J75" s="40">
        <v>2</v>
      </c>
    </row>
    <row r="76" spans="1:10" x14ac:dyDescent="0.25">
      <c r="A76" s="40" t="s">
        <v>418</v>
      </c>
      <c r="B76" s="40" t="s">
        <v>383</v>
      </c>
      <c r="C76" s="40">
        <v>2019</v>
      </c>
      <c r="D76" s="40" t="s">
        <v>421</v>
      </c>
      <c r="E76" s="40" t="s">
        <v>8</v>
      </c>
      <c r="F76" s="40">
        <v>33</v>
      </c>
      <c r="G76" s="40">
        <v>38</v>
      </c>
      <c r="H76" s="40">
        <v>34</v>
      </c>
      <c r="I76" s="40">
        <v>10.7</v>
      </c>
      <c r="J76" s="40">
        <v>3</v>
      </c>
    </row>
    <row r="77" spans="1:10" x14ac:dyDescent="0.25">
      <c r="A77" s="40" t="s">
        <v>418</v>
      </c>
      <c r="B77" s="40" t="s">
        <v>383</v>
      </c>
      <c r="C77" s="40">
        <v>2019</v>
      </c>
      <c r="D77" s="40" t="s">
        <v>421</v>
      </c>
      <c r="E77" s="40" t="s">
        <v>57</v>
      </c>
      <c r="F77" s="40">
        <v>8</v>
      </c>
      <c r="G77" s="40">
        <v>10</v>
      </c>
      <c r="H77" s="40">
        <v>3</v>
      </c>
      <c r="I77" s="40">
        <v>2</v>
      </c>
      <c r="J77" s="40" t="s">
        <v>128</v>
      </c>
    </row>
    <row r="78" spans="1:10" x14ac:dyDescent="0.25">
      <c r="A78" s="40" t="s">
        <v>418</v>
      </c>
      <c r="B78" s="40" t="s">
        <v>383</v>
      </c>
      <c r="C78" s="40">
        <v>2019</v>
      </c>
      <c r="D78" s="40" t="s">
        <v>421</v>
      </c>
      <c r="E78" s="40" t="s">
        <v>56</v>
      </c>
      <c r="F78" s="40">
        <v>9.5</v>
      </c>
      <c r="G78" s="40">
        <v>20</v>
      </c>
      <c r="H78" s="40">
        <v>1</v>
      </c>
      <c r="I78" s="40">
        <v>8</v>
      </c>
      <c r="J78" s="40">
        <v>2</v>
      </c>
    </row>
    <row r="79" spans="1:10" x14ac:dyDescent="0.25">
      <c r="A79" s="40" t="s">
        <v>418</v>
      </c>
      <c r="B79" s="40" t="s">
        <v>383</v>
      </c>
      <c r="C79" s="40">
        <v>2019</v>
      </c>
      <c r="D79" s="40" t="s">
        <v>421</v>
      </c>
      <c r="E79" s="40" t="s">
        <v>56</v>
      </c>
      <c r="F79" s="40">
        <v>10</v>
      </c>
      <c r="G79" s="40">
        <v>8</v>
      </c>
      <c r="H79" s="40">
        <v>3</v>
      </c>
      <c r="I79" s="40">
        <v>4.2</v>
      </c>
      <c r="J79" s="40">
        <v>3</v>
      </c>
    </row>
    <row r="80" spans="1:10" x14ac:dyDescent="0.25">
      <c r="A80" s="40" t="s">
        <v>418</v>
      </c>
      <c r="B80" s="40" t="s">
        <v>384</v>
      </c>
      <c r="C80" s="40">
        <v>2019</v>
      </c>
      <c r="D80" s="40" t="s">
        <v>421</v>
      </c>
      <c r="E80" s="40" t="s">
        <v>8</v>
      </c>
      <c r="F80" s="40">
        <v>17</v>
      </c>
      <c r="G80" s="40">
        <v>49</v>
      </c>
      <c r="H80" s="40">
        <v>5</v>
      </c>
      <c r="I80" s="40">
        <v>12</v>
      </c>
      <c r="J80" s="40">
        <v>3</v>
      </c>
    </row>
    <row r="81" spans="1:10" x14ac:dyDescent="0.25">
      <c r="A81" s="40" t="s">
        <v>418</v>
      </c>
      <c r="B81" s="40" t="s">
        <v>384</v>
      </c>
      <c r="C81" s="40">
        <v>2019</v>
      </c>
      <c r="D81" s="40" t="s">
        <v>421</v>
      </c>
      <c r="E81" s="40" t="s">
        <v>8</v>
      </c>
      <c r="F81" s="40">
        <v>14</v>
      </c>
      <c r="G81" s="40">
        <v>49</v>
      </c>
      <c r="H81" s="40">
        <v>6</v>
      </c>
      <c r="I81" s="40">
        <v>8</v>
      </c>
      <c r="J81" s="40">
        <v>3</v>
      </c>
    </row>
    <row r="82" spans="1:10" x14ac:dyDescent="0.25">
      <c r="A82" s="40" t="s">
        <v>418</v>
      </c>
      <c r="B82" s="40" t="s">
        <v>384</v>
      </c>
      <c r="C82" s="40">
        <v>2019</v>
      </c>
      <c r="D82" s="40" t="s">
        <v>421</v>
      </c>
      <c r="E82" s="40" t="s">
        <v>55</v>
      </c>
      <c r="F82" s="40">
        <v>18</v>
      </c>
      <c r="G82" s="40">
        <v>19</v>
      </c>
      <c r="H82" s="40">
        <v>8</v>
      </c>
      <c r="I82" s="40">
        <v>7.2</v>
      </c>
      <c r="J82" s="40">
        <v>2</v>
      </c>
    </row>
    <row r="83" spans="1:10" x14ac:dyDescent="0.25">
      <c r="A83" s="40" t="s">
        <v>418</v>
      </c>
      <c r="B83" s="40" t="s">
        <v>384</v>
      </c>
      <c r="C83" s="40">
        <v>2019</v>
      </c>
      <c r="D83" s="40" t="s">
        <v>421</v>
      </c>
      <c r="E83" s="40" t="s">
        <v>55</v>
      </c>
      <c r="F83" s="40">
        <v>19</v>
      </c>
      <c r="G83" s="40">
        <v>44</v>
      </c>
      <c r="H83" s="40">
        <v>19</v>
      </c>
      <c r="I83" s="40">
        <v>15</v>
      </c>
      <c r="J83" s="40">
        <v>2</v>
      </c>
    </row>
    <row r="84" spans="1:10" x14ac:dyDescent="0.25">
      <c r="A84" s="40" t="s">
        <v>418</v>
      </c>
      <c r="B84" s="40" t="s">
        <v>384</v>
      </c>
      <c r="C84" s="40">
        <v>2019</v>
      </c>
      <c r="D84" s="40" t="s">
        <v>421</v>
      </c>
      <c r="E84" s="40" t="s">
        <v>56</v>
      </c>
      <c r="F84" s="40">
        <v>18</v>
      </c>
      <c r="G84" s="40">
        <v>35</v>
      </c>
      <c r="H84" s="40">
        <v>9</v>
      </c>
      <c r="I84" s="40">
        <v>13</v>
      </c>
      <c r="J84" s="40">
        <v>3</v>
      </c>
    </row>
    <row r="85" spans="1:10" x14ac:dyDescent="0.25">
      <c r="A85" s="40" t="s">
        <v>418</v>
      </c>
      <c r="B85" s="40" t="s">
        <v>384</v>
      </c>
      <c r="C85" s="40">
        <v>2019</v>
      </c>
      <c r="D85" s="40" t="s">
        <v>421</v>
      </c>
      <c r="E85" s="40" t="s">
        <v>56</v>
      </c>
      <c r="F85" s="40">
        <v>20</v>
      </c>
      <c r="G85" s="40">
        <v>73</v>
      </c>
      <c r="H85" s="40">
        <v>20</v>
      </c>
      <c r="I85" s="40">
        <v>7</v>
      </c>
      <c r="J85" s="40">
        <v>3</v>
      </c>
    </row>
    <row r="86" spans="1:10" x14ac:dyDescent="0.25">
      <c r="A86" s="40" t="s">
        <v>418</v>
      </c>
      <c r="B86" s="40" t="s">
        <v>384</v>
      </c>
      <c r="C86" s="40">
        <v>2019</v>
      </c>
      <c r="D86" s="40" t="s">
        <v>421</v>
      </c>
      <c r="E86" s="40" t="s">
        <v>56</v>
      </c>
      <c r="F86" s="40">
        <v>12</v>
      </c>
      <c r="G86" s="40">
        <v>12</v>
      </c>
      <c r="H86" s="40">
        <v>8</v>
      </c>
      <c r="I86" s="40">
        <v>1.65</v>
      </c>
      <c r="J86" s="40">
        <v>2</v>
      </c>
    </row>
    <row r="87" spans="1:10" x14ac:dyDescent="0.25">
      <c r="A87" s="40" t="s">
        <v>418</v>
      </c>
      <c r="B87" s="40" t="s">
        <v>384</v>
      </c>
      <c r="C87" s="40">
        <v>2019</v>
      </c>
      <c r="D87" s="40" t="s">
        <v>421</v>
      </c>
      <c r="E87" s="40" t="s">
        <v>57</v>
      </c>
      <c r="F87" s="40">
        <v>10</v>
      </c>
      <c r="G87" s="40">
        <v>10</v>
      </c>
      <c r="H87" s="40">
        <v>5</v>
      </c>
      <c r="I87" s="40">
        <v>0.5</v>
      </c>
      <c r="J87" s="40">
        <v>3</v>
      </c>
    </row>
    <row r="88" spans="1:10" x14ac:dyDescent="0.25">
      <c r="A88" s="40" t="s">
        <v>418</v>
      </c>
      <c r="B88" s="40" t="s">
        <v>384</v>
      </c>
      <c r="C88" s="40">
        <v>2019</v>
      </c>
      <c r="D88" s="40" t="s">
        <v>421</v>
      </c>
      <c r="E88" s="40" t="s">
        <v>57</v>
      </c>
      <c r="F88" s="40">
        <v>11</v>
      </c>
      <c r="G88" s="40">
        <v>49</v>
      </c>
      <c r="H88" s="40">
        <v>6</v>
      </c>
      <c r="I88" s="40">
        <v>8</v>
      </c>
      <c r="J88" s="40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B5F444A-035C-40A0-BDDA-36104C653CA0}">
          <x14:formula1>
            <xm:f>'drop down'!$G$2:$G$5</xm:f>
          </x14:formula1>
          <xm:sqref>E2:E9 E13:E59 E89:E261</xm:sqref>
        </x14:dataValidation>
        <x14:dataValidation type="list" allowBlank="1" showInputMessage="1" showErrorMessage="1" xr:uid="{D31FA1F3-ABDB-460B-82E5-A2911F60D5B3}">
          <x14:formula1>
            <xm:f>'drop down'!$H$2:$H$7</xm:f>
          </x14:formula1>
          <xm:sqref>J2:J9 J13:J59 J89:J376</xm:sqref>
        </x14:dataValidation>
        <x14:dataValidation type="list" allowBlank="1" showErrorMessage="1" xr:uid="{3646D034-7938-2E4D-860A-3F530C9B1F5F}">
          <x14:formula1>
            <xm:f>'C:\Users\robbieheumann\Downloads\[BearMountain Data.xlsx]drop down'!#REF!</xm:f>
          </x14:formula1>
          <xm:sqref>J10:J12 E10:E12</xm:sqref>
        </x14:dataValidation>
        <x14:dataValidation type="list" allowBlank="1" showInputMessage="1" showErrorMessage="1" xr:uid="{EC1C2DAC-37D0-D94C-8C4C-DBBF891400EB}">
          <x14:formula1>
            <xm:f>'C:\Users\robbieheumann\Downloads\[BearMountain2.xlsx]drop down'!#REF!</xm:f>
          </x14:formula1>
          <xm:sqref>J60:J88 E60:E88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19C7-DC17-4796-8779-8A929FBD6D37}">
  <dimension ref="A1:K27"/>
  <sheetViews>
    <sheetView topLeftCell="A20" workbookViewId="0">
      <selection activeCell="H27" sqref="H27"/>
    </sheetView>
  </sheetViews>
  <sheetFormatPr defaultColWidth="8.7109375" defaultRowHeight="15" x14ac:dyDescent="0.25"/>
  <sheetData>
    <row r="1" spans="1:11" x14ac:dyDescent="0.25">
      <c r="E1" t="s">
        <v>93</v>
      </c>
      <c r="G1" t="s">
        <v>54</v>
      </c>
      <c r="H1" t="s">
        <v>103</v>
      </c>
      <c r="J1" t="s">
        <v>135</v>
      </c>
      <c r="K1" t="s">
        <v>141</v>
      </c>
    </row>
    <row r="2" spans="1:11" x14ac:dyDescent="0.25">
      <c r="A2" t="s">
        <v>9</v>
      </c>
      <c r="B2" t="s">
        <v>22</v>
      </c>
      <c r="D2" t="s">
        <v>82</v>
      </c>
      <c r="E2" t="s">
        <v>46</v>
      </c>
      <c r="G2" t="s">
        <v>8</v>
      </c>
      <c r="H2" t="s">
        <v>128</v>
      </c>
      <c r="J2" t="s">
        <v>136</v>
      </c>
      <c r="K2" t="s">
        <v>142</v>
      </c>
    </row>
    <row r="3" spans="1:11" x14ac:dyDescent="0.25">
      <c r="A3" t="s">
        <v>10</v>
      </c>
      <c r="B3" t="s">
        <v>24</v>
      </c>
      <c r="D3" t="s">
        <v>83</v>
      </c>
      <c r="E3" t="s">
        <v>45</v>
      </c>
      <c r="G3" t="s">
        <v>55</v>
      </c>
      <c r="H3">
        <v>2</v>
      </c>
      <c r="J3" t="s">
        <v>39</v>
      </c>
      <c r="K3" t="s">
        <v>143</v>
      </c>
    </row>
    <row r="4" spans="1:11" x14ac:dyDescent="0.25">
      <c r="A4" t="s">
        <v>11</v>
      </c>
      <c r="B4" t="s">
        <v>23</v>
      </c>
      <c r="E4" t="s">
        <v>47</v>
      </c>
      <c r="G4" t="s">
        <v>56</v>
      </c>
      <c r="H4">
        <v>3</v>
      </c>
      <c r="J4" t="s">
        <v>137</v>
      </c>
      <c r="K4" t="s">
        <v>144</v>
      </c>
    </row>
    <row r="5" spans="1:11" x14ac:dyDescent="0.25">
      <c r="E5" t="s">
        <v>42</v>
      </c>
      <c r="G5" t="s">
        <v>57</v>
      </c>
      <c r="H5">
        <v>4</v>
      </c>
      <c r="J5" t="s">
        <v>138</v>
      </c>
      <c r="K5" t="s">
        <v>145</v>
      </c>
    </row>
    <row r="6" spans="1:11" x14ac:dyDescent="0.25">
      <c r="A6" t="s">
        <v>28</v>
      </c>
      <c r="H6" t="s">
        <v>129</v>
      </c>
      <c r="J6" t="s">
        <v>139</v>
      </c>
      <c r="K6" t="s">
        <v>146</v>
      </c>
    </row>
    <row r="7" spans="1:11" x14ac:dyDescent="0.25">
      <c r="A7" t="s">
        <v>29</v>
      </c>
      <c r="J7" t="s">
        <v>140</v>
      </c>
      <c r="K7" t="s">
        <v>147</v>
      </c>
    </row>
    <row r="8" spans="1:11" x14ac:dyDescent="0.25">
      <c r="A8">
        <v>1</v>
      </c>
      <c r="J8" t="s">
        <v>42</v>
      </c>
      <c r="K8" t="s">
        <v>148</v>
      </c>
    </row>
    <row r="9" spans="1:11" x14ac:dyDescent="0.25">
      <c r="A9">
        <v>2</v>
      </c>
      <c r="K9" t="s">
        <v>42</v>
      </c>
    </row>
    <row r="10" spans="1:11" x14ac:dyDescent="0.25">
      <c r="A10">
        <v>3</v>
      </c>
    </row>
    <row r="11" spans="1:11" x14ac:dyDescent="0.25">
      <c r="A11">
        <v>4</v>
      </c>
    </row>
    <row r="12" spans="1:11" x14ac:dyDescent="0.25">
      <c r="A12" t="s">
        <v>30</v>
      </c>
    </row>
    <row r="14" spans="1:11" x14ac:dyDescent="0.25">
      <c r="A14" t="s">
        <v>37</v>
      </c>
    </row>
    <row r="15" spans="1:11" x14ac:dyDescent="0.25">
      <c r="A15" t="s">
        <v>38</v>
      </c>
      <c r="B15" t="s">
        <v>39</v>
      </c>
      <c r="C15" t="s">
        <v>40</v>
      </c>
      <c r="D15" t="s">
        <v>41</v>
      </c>
      <c r="E15" t="s">
        <v>51</v>
      </c>
      <c r="F15" t="s">
        <v>52</v>
      </c>
    </row>
    <row r="16" spans="1:11" x14ac:dyDescent="0.25">
      <c r="A16" s="9" t="s">
        <v>44</v>
      </c>
      <c r="B16" s="9" t="s">
        <v>48</v>
      </c>
    </row>
    <row r="17" spans="1:3" x14ac:dyDescent="0.25">
      <c r="A17" s="9" t="s">
        <v>45</v>
      </c>
      <c r="B17" s="9" t="s">
        <v>49</v>
      </c>
    </row>
    <row r="18" spans="1:3" x14ac:dyDescent="0.25">
      <c r="A18" s="9" t="s">
        <v>46</v>
      </c>
      <c r="B18" s="9" t="s">
        <v>50</v>
      </c>
    </row>
    <row r="19" spans="1:3" x14ac:dyDescent="0.25">
      <c r="A19" s="9" t="s">
        <v>47</v>
      </c>
      <c r="B19" s="9" t="s">
        <v>42</v>
      </c>
    </row>
    <row r="20" spans="1:3" x14ac:dyDescent="0.25">
      <c r="A20" t="s">
        <v>42</v>
      </c>
    </row>
    <row r="22" spans="1:3" x14ac:dyDescent="0.25">
      <c r="A22" t="s">
        <v>123</v>
      </c>
      <c r="C22" t="s">
        <v>149</v>
      </c>
    </row>
    <row r="23" spans="1:3" x14ac:dyDescent="0.25">
      <c r="A23" t="s">
        <v>124</v>
      </c>
      <c r="C23" t="s">
        <v>10</v>
      </c>
    </row>
    <row r="24" spans="1:3" x14ac:dyDescent="0.25">
      <c r="A24" t="s">
        <v>125</v>
      </c>
      <c r="C24" t="s">
        <v>11</v>
      </c>
    </row>
    <row r="25" spans="1:3" x14ac:dyDescent="0.25">
      <c r="A25" t="s">
        <v>126</v>
      </c>
      <c r="C25" t="s">
        <v>150</v>
      </c>
    </row>
    <row r="26" spans="1:3" x14ac:dyDescent="0.25">
      <c r="A26" t="s">
        <v>127</v>
      </c>
      <c r="C26" t="s">
        <v>151</v>
      </c>
    </row>
    <row r="27" spans="1:3" x14ac:dyDescent="0.25">
      <c r="A27" t="s">
        <v>216</v>
      </c>
      <c r="C27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PlotDescription</vt:lpstr>
      <vt:lpstr>TREE</vt:lpstr>
      <vt:lpstr>REGEN</vt:lpstr>
      <vt:lpstr>BASAL_AREA</vt:lpstr>
      <vt:lpstr>SPPCover</vt:lpstr>
      <vt:lpstr>FINEFUELS</vt:lpstr>
      <vt:lpstr>CWD</vt:lpstr>
      <vt:lpstr>drop down</vt:lpstr>
      <vt:lpstr>FB</vt:lpstr>
      <vt:lpstr>FERN</vt:lpstr>
      <vt:lpstr>GR</vt:lpstr>
      <vt:lpstr>OTHER</vt:lpstr>
      <vt:lpstr>SH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2020-10-22T18:08:22Z</dcterms:modified>
</cp:coreProperties>
</file>