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5.xml" ContentType="application/vnd.openxmlformats-officedocument.drawingml.chart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1700" yWindow="-80" windowWidth="22560" windowHeight="15360"/>
  </bookViews>
  <sheets>
    <sheet name="Sheet1" sheetId="1" r:id="rId1"/>
    <sheet name="Sheet2" sheetId="2" r:id="rId2"/>
    <sheet name="Sheet3" sheetId="3" r:id="rId3"/>
    <sheet name="Sheet4" sheetId="4" r:id="rId4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42" i="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41"/>
  <c r="K41"/>
  <c r="L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41"/>
  <c r="E41"/>
  <c r="F41"/>
</calcChain>
</file>

<file path=xl/sharedStrings.xml><?xml version="1.0" encoding="utf-8"?>
<sst xmlns="http://schemas.openxmlformats.org/spreadsheetml/2006/main" count="42" uniqueCount="31">
  <si>
    <t xml:space="preserve">Experiment 1: </t>
  </si>
  <si>
    <t>Puck_B</t>
  </si>
  <si>
    <t>t</t>
  </si>
  <si>
    <t>x</t>
  </si>
  <si>
    <t>y</t>
  </si>
  <si>
    <t>Puck B data</t>
  </si>
  <si>
    <t>Puck A Data</t>
  </si>
  <si>
    <t>Puck_A</t>
  </si>
  <si>
    <t>Mass in kg:</t>
  </si>
  <si>
    <t>Experiment 2 Data:</t>
  </si>
  <si>
    <t>Mass(kg):</t>
  </si>
  <si>
    <t>(red dot)</t>
  </si>
  <si>
    <t>Radius</t>
  </si>
  <si>
    <t>0.047m</t>
  </si>
  <si>
    <r>
      <t>X</t>
    </r>
    <r>
      <rPr>
        <sz val="8"/>
        <color theme="1"/>
        <rFont val="Calibri"/>
        <family val="2"/>
        <scheme val="minor"/>
      </rPr>
      <t>A,COM</t>
    </r>
  </si>
  <si>
    <r>
      <t>Y</t>
    </r>
    <r>
      <rPr>
        <sz val="8"/>
        <color theme="1"/>
        <rFont val="Calibri"/>
        <family val="2"/>
        <scheme val="minor"/>
      </rPr>
      <t>A,COM</t>
    </r>
  </si>
  <si>
    <r>
      <t>X</t>
    </r>
    <r>
      <rPr>
        <sz val="8"/>
        <color theme="1"/>
        <rFont val="Calibri"/>
        <family val="2"/>
        <scheme val="minor"/>
      </rPr>
      <t>B,COM</t>
    </r>
  </si>
  <si>
    <r>
      <t>Y</t>
    </r>
    <r>
      <rPr>
        <sz val="8"/>
        <color theme="1"/>
        <rFont val="Calibri"/>
        <family val="2"/>
        <scheme val="minor"/>
      </rPr>
      <t>B,COM</t>
    </r>
  </si>
  <si>
    <t>Theta</t>
  </si>
  <si>
    <t>t (seconds)</t>
    <phoneticPr fontId="2" type="noConversion"/>
  </si>
  <si>
    <t>x_B (meters)</t>
    <phoneticPr fontId="2" type="noConversion"/>
  </si>
  <si>
    <t>x_A (meters)</t>
    <phoneticPr fontId="2" type="noConversion"/>
  </si>
  <si>
    <t>y_B (meters)</t>
    <phoneticPr fontId="2" type="noConversion"/>
  </si>
  <si>
    <t>y_A (meters)</t>
    <phoneticPr fontId="2" type="noConversion"/>
  </si>
  <si>
    <t>Interval 1:</t>
    <phoneticPr fontId="2" type="noConversion"/>
  </si>
  <si>
    <t>0 to 0.333</t>
    <phoneticPr fontId="2" type="noConversion"/>
  </si>
  <si>
    <t>Interval 2:</t>
    <phoneticPr fontId="2" type="noConversion"/>
  </si>
  <si>
    <t>Interval 3</t>
    <phoneticPr fontId="2" type="noConversion"/>
  </si>
  <si>
    <t>0.333 to0.4</t>
    <phoneticPr fontId="2" type="noConversion"/>
  </si>
  <si>
    <t>0.4 to 0.767</t>
    <phoneticPr fontId="2" type="noConversion"/>
  </si>
  <si>
    <t>v_ix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</si>
</sst>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Sheet1!$A$41:$A$90</c:f>
              <c:numCache>
                <c:formatCode>General</c:formatCode>
                <c:ptCount val="50"/>
                <c:pt idx="0">
                  <c:v>0.0</c:v>
                </c:pt>
                <c:pt idx="1">
                  <c:v>0.033</c:v>
                </c:pt>
                <c:pt idx="2">
                  <c:v>0.067</c:v>
                </c:pt>
                <c:pt idx="3">
                  <c:v>0.1</c:v>
                </c:pt>
                <c:pt idx="4">
                  <c:v>0.133</c:v>
                </c:pt>
                <c:pt idx="5">
                  <c:v>0.167</c:v>
                </c:pt>
                <c:pt idx="6">
                  <c:v>0.2</c:v>
                </c:pt>
                <c:pt idx="7">
                  <c:v>0.233</c:v>
                </c:pt>
                <c:pt idx="8">
                  <c:v>0.267</c:v>
                </c:pt>
                <c:pt idx="9">
                  <c:v>0.3</c:v>
                </c:pt>
                <c:pt idx="10">
                  <c:v>0.333</c:v>
                </c:pt>
                <c:pt idx="11">
                  <c:v>0.367</c:v>
                </c:pt>
                <c:pt idx="12">
                  <c:v>0.4</c:v>
                </c:pt>
                <c:pt idx="13">
                  <c:v>0.433</c:v>
                </c:pt>
                <c:pt idx="14">
                  <c:v>0.467</c:v>
                </c:pt>
                <c:pt idx="15">
                  <c:v>0.5</c:v>
                </c:pt>
                <c:pt idx="16">
                  <c:v>0.533</c:v>
                </c:pt>
                <c:pt idx="17">
                  <c:v>0.567</c:v>
                </c:pt>
                <c:pt idx="18">
                  <c:v>0.6</c:v>
                </c:pt>
                <c:pt idx="19">
                  <c:v>0.633</c:v>
                </c:pt>
                <c:pt idx="20">
                  <c:v>0.667</c:v>
                </c:pt>
                <c:pt idx="21">
                  <c:v>0.7</c:v>
                </c:pt>
                <c:pt idx="22">
                  <c:v>0.733</c:v>
                </c:pt>
                <c:pt idx="23">
                  <c:v>0.767</c:v>
                </c:pt>
                <c:pt idx="24">
                  <c:v>0.8</c:v>
                </c:pt>
                <c:pt idx="25">
                  <c:v>0.833</c:v>
                </c:pt>
                <c:pt idx="26">
                  <c:v>0.867</c:v>
                </c:pt>
                <c:pt idx="27">
                  <c:v>0.9</c:v>
                </c:pt>
                <c:pt idx="28">
                  <c:v>0.933</c:v>
                </c:pt>
                <c:pt idx="29">
                  <c:v>0.967</c:v>
                </c:pt>
                <c:pt idx="30">
                  <c:v>1.0</c:v>
                </c:pt>
                <c:pt idx="31">
                  <c:v>1.033</c:v>
                </c:pt>
                <c:pt idx="32">
                  <c:v>1.067</c:v>
                </c:pt>
                <c:pt idx="33">
                  <c:v>1.1</c:v>
                </c:pt>
                <c:pt idx="34">
                  <c:v>1.133</c:v>
                </c:pt>
                <c:pt idx="35">
                  <c:v>1.167</c:v>
                </c:pt>
                <c:pt idx="36">
                  <c:v>1.2</c:v>
                </c:pt>
                <c:pt idx="37">
                  <c:v>1.233</c:v>
                </c:pt>
                <c:pt idx="38">
                  <c:v>1.267</c:v>
                </c:pt>
                <c:pt idx="39">
                  <c:v>1.3</c:v>
                </c:pt>
                <c:pt idx="40">
                  <c:v>1.333</c:v>
                </c:pt>
                <c:pt idx="41">
                  <c:v>1.367</c:v>
                </c:pt>
                <c:pt idx="42">
                  <c:v>1.4</c:v>
                </c:pt>
                <c:pt idx="43">
                  <c:v>1.433</c:v>
                </c:pt>
                <c:pt idx="44">
                  <c:v>1.467</c:v>
                </c:pt>
                <c:pt idx="45">
                  <c:v>1.5</c:v>
                </c:pt>
                <c:pt idx="46">
                  <c:v>1.533</c:v>
                </c:pt>
                <c:pt idx="47">
                  <c:v>1.567</c:v>
                </c:pt>
                <c:pt idx="48">
                  <c:v>1.6</c:v>
                </c:pt>
                <c:pt idx="49">
                  <c:v>1.633</c:v>
                </c:pt>
              </c:numCache>
            </c:numRef>
          </c:xVal>
          <c:yVal>
            <c:numRef>
              <c:f>Sheet1!$F$41:$F$90</c:f>
              <c:numCache>
                <c:formatCode>General</c:formatCode>
                <c:ptCount val="50"/>
                <c:pt idx="0">
                  <c:v>2.886909047141091</c:v>
                </c:pt>
                <c:pt idx="1">
                  <c:v>2.902983331081592</c:v>
                </c:pt>
                <c:pt idx="2">
                  <c:v>2.902475588043224</c:v>
                </c:pt>
                <c:pt idx="3">
                  <c:v>2.89988462475341</c:v>
                </c:pt>
                <c:pt idx="4">
                  <c:v>2.889095335150625</c:v>
                </c:pt>
                <c:pt idx="5">
                  <c:v>2.883857077027495</c:v>
                </c:pt>
                <c:pt idx="6">
                  <c:v>2.865265378614728</c:v>
                </c:pt>
                <c:pt idx="7">
                  <c:v>2.842879497499607</c:v>
                </c:pt>
                <c:pt idx="8">
                  <c:v>2.790034416591833</c:v>
                </c:pt>
                <c:pt idx="9">
                  <c:v>2.729734545545738</c:v>
                </c:pt>
                <c:pt idx="10">
                  <c:v>2.604681910849747</c:v>
                </c:pt>
                <c:pt idx="11">
                  <c:v>2.299345242859507</c:v>
                </c:pt>
                <c:pt idx="12">
                  <c:v>1.979704155745822</c:v>
                </c:pt>
                <c:pt idx="13">
                  <c:v>1.610379600731993</c:v>
                </c:pt>
                <c:pt idx="14">
                  <c:v>1.321209401357912</c:v>
                </c:pt>
                <c:pt idx="15">
                  <c:v>0.955176437365787</c:v>
                </c:pt>
                <c:pt idx="16">
                  <c:v>0.714090698612158</c:v>
                </c:pt>
                <c:pt idx="17">
                  <c:v>0.427464313015226</c:v>
                </c:pt>
                <c:pt idx="18">
                  <c:v>0.0806328759451736</c:v>
                </c:pt>
                <c:pt idx="19">
                  <c:v>-0.21447169874824</c:v>
                </c:pt>
                <c:pt idx="20">
                  <c:v>-0.489392992227858</c:v>
                </c:pt>
                <c:pt idx="21">
                  <c:v>-0.751397665925027</c:v>
                </c:pt>
                <c:pt idx="22">
                  <c:v>-1.111459035927905</c:v>
                </c:pt>
                <c:pt idx="23">
                  <c:v>-1.390942827002418</c:v>
                </c:pt>
                <c:pt idx="24">
                  <c:v>-1.678224280399552</c:v>
                </c:pt>
                <c:pt idx="25">
                  <c:v>-1.97568811307998</c:v>
                </c:pt>
                <c:pt idx="26">
                  <c:v>-2.228324571632344</c:v>
                </c:pt>
                <c:pt idx="27">
                  <c:v>-2.518921864832726</c:v>
                </c:pt>
                <c:pt idx="28">
                  <c:v>-2.849149666137757</c:v>
                </c:pt>
                <c:pt idx="29">
                  <c:v>-3.081060633807685</c:v>
                </c:pt>
                <c:pt idx="30">
                  <c:v>2.813854146809238</c:v>
                </c:pt>
                <c:pt idx="31">
                  <c:v>2.553590050042225</c:v>
                </c:pt>
                <c:pt idx="32">
                  <c:v>2.208345124933589</c:v>
                </c:pt>
                <c:pt idx="33">
                  <c:v>1.911775280291246</c:v>
                </c:pt>
                <c:pt idx="34">
                  <c:v>1.609991928721951</c:v>
                </c:pt>
                <c:pt idx="35">
                  <c:v>1.300947170856427</c:v>
                </c:pt>
                <c:pt idx="36">
                  <c:v>0.988658758635952</c:v>
                </c:pt>
                <c:pt idx="37">
                  <c:v>0.699892869719244</c:v>
                </c:pt>
                <c:pt idx="38">
                  <c:v>0.386177393822196</c:v>
                </c:pt>
                <c:pt idx="39">
                  <c:v>0.124354994546762</c:v>
                </c:pt>
                <c:pt idx="40">
                  <c:v>-0.16839015714753</c:v>
                </c:pt>
                <c:pt idx="41">
                  <c:v>-0.432407775570538</c:v>
                </c:pt>
                <c:pt idx="42">
                  <c:v>-0.722544002971877</c:v>
                </c:pt>
                <c:pt idx="43">
                  <c:v>-1.026963870492774</c:v>
                </c:pt>
                <c:pt idx="44">
                  <c:v>-1.296628875675238</c:v>
                </c:pt>
                <c:pt idx="45">
                  <c:v>-1.665251262189942</c:v>
                </c:pt>
                <c:pt idx="46">
                  <c:v>-1.9138202672156</c:v>
                </c:pt>
                <c:pt idx="47">
                  <c:v>-2.21018223248107</c:v>
                </c:pt>
                <c:pt idx="48">
                  <c:v>-2.487782631650266</c:v>
                </c:pt>
                <c:pt idx="49">
                  <c:v>-2.793704262309798</c:v>
                </c:pt>
              </c:numCache>
            </c:numRef>
          </c:yVal>
        </c:ser>
        <c:axId val="73662216"/>
        <c:axId val="73678664"/>
      </c:scatterChart>
      <c:valAx>
        <c:axId val="73662216"/>
        <c:scaling>
          <c:orientation val="minMax"/>
        </c:scaling>
        <c:axPos val="b"/>
        <c:numFmt formatCode="General" sourceLinked="1"/>
        <c:tickLblPos val="nextTo"/>
        <c:crossAx val="73678664"/>
        <c:crosses val="autoZero"/>
        <c:crossBetween val="midCat"/>
      </c:valAx>
      <c:valAx>
        <c:axId val="73678664"/>
        <c:scaling>
          <c:orientation val="minMax"/>
        </c:scaling>
        <c:axPos val="l"/>
        <c:majorGridlines/>
        <c:numFmt formatCode="General" sourceLinked="1"/>
        <c:tickLblPos val="nextTo"/>
        <c:crossAx val="736622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Displacement of Puck B in</a:t>
            </a:r>
            <a:r>
              <a:rPr lang="en-US" baseline="0"/>
              <a:t> x-direction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Sheet1!$B$7</c:f>
              <c:strCache>
                <c:ptCount val="1"/>
                <c:pt idx="0">
                  <c:v>x_B (meters)</c:v>
                </c:pt>
              </c:strCache>
            </c:strRef>
          </c:tx>
          <c:cat>
            <c:strRef>
              <c:f>Sheet1!$A$7:$A$30</c:f>
              <c:strCache>
                <c:ptCount val="24"/>
                <c:pt idx="0">
                  <c:v>t (seconds)</c:v>
                </c:pt>
                <c:pt idx="1">
                  <c:v>0</c:v>
                </c:pt>
                <c:pt idx="2">
                  <c:v>0.033</c:v>
                </c:pt>
                <c:pt idx="3">
                  <c:v>0.067</c:v>
                </c:pt>
                <c:pt idx="4">
                  <c:v>0.1</c:v>
                </c:pt>
                <c:pt idx="5">
                  <c:v>0.133</c:v>
                </c:pt>
                <c:pt idx="6">
                  <c:v>0.167</c:v>
                </c:pt>
                <c:pt idx="7">
                  <c:v>0.2</c:v>
                </c:pt>
                <c:pt idx="8">
                  <c:v>0.233</c:v>
                </c:pt>
                <c:pt idx="9">
                  <c:v>0.267</c:v>
                </c:pt>
                <c:pt idx="10">
                  <c:v>0.3</c:v>
                </c:pt>
                <c:pt idx="11">
                  <c:v>0.333</c:v>
                </c:pt>
                <c:pt idx="12">
                  <c:v>0.367</c:v>
                </c:pt>
                <c:pt idx="13">
                  <c:v>0.4</c:v>
                </c:pt>
                <c:pt idx="14">
                  <c:v>0.433</c:v>
                </c:pt>
                <c:pt idx="15">
                  <c:v>0.467</c:v>
                </c:pt>
                <c:pt idx="16">
                  <c:v>0.5</c:v>
                </c:pt>
                <c:pt idx="17">
                  <c:v>0.533</c:v>
                </c:pt>
                <c:pt idx="18">
                  <c:v>0.567</c:v>
                </c:pt>
                <c:pt idx="19">
                  <c:v>0.6</c:v>
                </c:pt>
                <c:pt idx="20">
                  <c:v>0.633</c:v>
                </c:pt>
                <c:pt idx="21">
                  <c:v>0.667</c:v>
                </c:pt>
                <c:pt idx="22">
                  <c:v>0.7</c:v>
                </c:pt>
                <c:pt idx="23">
                  <c:v>0.733</c:v>
                </c:pt>
              </c:strCache>
            </c:strRef>
          </c:cat>
          <c:val>
            <c:numRef>
              <c:f>Sheet1!$B$8:$B$30</c:f>
              <c:numCache>
                <c:formatCode>General</c:formatCode>
                <c:ptCount val="23"/>
                <c:pt idx="0">
                  <c:v>0.295</c:v>
                </c:pt>
                <c:pt idx="1">
                  <c:v>0.295</c:v>
                </c:pt>
                <c:pt idx="2">
                  <c:v>0.288</c:v>
                </c:pt>
                <c:pt idx="3">
                  <c:v>0.275</c:v>
                </c:pt>
                <c:pt idx="4">
                  <c:v>0.248</c:v>
                </c:pt>
                <c:pt idx="5">
                  <c:v>0.219</c:v>
                </c:pt>
                <c:pt idx="6">
                  <c:v>0.198</c:v>
                </c:pt>
                <c:pt idx="7">
                  <c:v>0.174</c:v>
                </c:pt>
                <c:pt idx="8">
                  <c:v>0.15</c:v>
                </c:pt>
                <c:pt idx="9">
                  <c:v>0.121</c:v>
                </c:pt>
                <c:pt idx="10">
                  <c:v>0.095</c:v>
                </c:pt>
                <c:pt idx="11">
                  <c:v>0.073</c:v>
                </c:pt>
                <c:pt idx="12">
                  <c:v>0.087</c:v>
                </c:pt>
                <c:pt idx="13">
                  <c:v>0.107</c:v>
                </c:pt>
                <c:pt idx="14">
                  <c:v>0.128</c:v>
                </c:pt>
                <c:pt idx="15">
                  <c:v>0.146</c:v>
                </c:pt>
                <c:pt idx="16">
                  <c:v>0.166</c:v>
                </c:pt>
                <c:pt idx="17">
                  <c:v>0.182</c:v>
                </c:pt>
                <c:pt idx="18">
                  <c:v>0.202</c:v>
                </c:pt>
                <c:pt idx="19">
                  <c:v>0.219</c:v>
                </c:pt>
                <c:pt idx="20">
                  <c:v>0.238</c:v>
                </c:pt>
                <c:pt idx="21">
                  <c:v>0.255</c:v>
                </c:pt>
                <c:pt idx="22">
                  <c:v>0.274</c:v>
                </c:pt>
              </c:numCache>
            </c:numRef>
          </c:val>
        </c:ser>
        <c:marker val="1"/>
        <c:axId val="301247272"/>
        <c:axId val="70103160"/>
      </c:lineChart>
      <c:catAx>
        <c:axId val="301247272"/>
        <c:scaling>
          <c:orientation val="minMax"/>
        </c:scaling>
        <c:axPos val="b"/>
        <c:tickLblPos val="nextTo"/>
        <c:crossAx val="70103160"/>
        <c:crosses val="autoZero"/>
        <c:auto val="1"/>
        <c:lblAlgn val="ctr"/>
        <c:lblOffset val="100"/>
      </c:catAx>
      <c:valAx>
        <c:axId val="70103160"/>
        <c:scaling>
          <c:orientation val="minMax"/>
        </c:scaling>
        <c:axPos val="l"/>
        <c:majorGridlines/>
        <c:numFmt formatCode="General" sourceLinked="1"/>
        <c:tickLblPos val="nextTo"/>
        <c:crossAx val="30124727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0583333333333333"/>
          <c:y val="0.34378937007874"/>
          <c:w val="0.184529527559055"/>
          <c:h val="0.194828302712161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Displacement of Puck B in y-direction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Sheet1!$C$7</c:f>
              <c:strCache>
                <c:ptCount val="1"/>
                <c:pt idx="0">
                  <c:v>y_B (meters)</c:v>
                </c:pt>
              </c:strCache>
            </c:strRef>
          </c:tx>
          <c:cat>
            <c:strRef>
              <c:f>Sheet1!$A$7:$A$30</c:f>
              <c:strCache>
                <c:ptCount val="24"/>
                <c:pt idx="0">
                  <c:v>t (seconds)</c:v>
                </c:pt>
                <c:pt idx="1">
                  <c:v>0</c:v>
                </c:pt>
                <c:pt idx="2">
                  <c:v>0.033</c:v>
                </c:pt>
                <c:pt idx="3">
                  <c:v>0.067</c:v>
                </c:pt>
                <c:pt idx="4">
                  <c:v>0.1</c:v>
                </c:pt>
                <c:pt idx="5">
                  <c:v>0.133</c:v>
                </c:pt>
                <c:pt idx="6">
                  <c:v>0.167</c:v>
                </c:pt>
                <c:pt idx="7">
                  <c:v>0.2</c:v>
                </c:pt>
                <c:pt idx="8">
                  <c:v>0.233</c:v>
                </c:pt>
                <c:pt idx="9">
                  <c:v>0.267</c:v>
                </c:pt>
                <c:pt idx="10">
                  <c:v>0.3</c:v>
                </c:pt>
                <c:pt idx="11">
                  <c:v>0.333</c:v>
                </c:pt>
                <c:pt idx="12">
                  <c:v>0.367</c:v>
                </c:pt>
                <c:pt idx="13">
                  <c:v>0.4</c:v>
                </c:pt>
                <c:pt idx="14">
                  <c:v>0.433</c:v>
                </c:pt>
                <c:pt idx="15">
                  <c:v>0.467</c:v>
                </c:pt>
                <c:pt idx="16">
                  <c:v>0.5</c:v>
                </c:pt>
                <c:pt idx="17">
                  <c:v>0.533</c:v>
                </c:pt>
                <c:pt idx="18">
                  <c:v>0.567</c:v>
                </c:pt>
                <c:pt idx="19">
                  <c:v>0.6</c:v>
                </c:pt>
                <c:pt idx="20">
                  <c:v>0.633</c:v>
                </c:pt>
                <c:pt idx="21">
                  <c:v>0.667</c:v>
                </c:pt>
                <c:pt idx="22">
                  <c:v>0.7</c:v>
                </c:pt>
                <c:pt idx="23">
                  <c:v>0.733</c:v>
                </c:pt>
              </c:strCache>
            </c:strRef>
          </c:cat>
          <c:val>
            <c:numRef>
              <c:f>Sheet1!$C$8:$C$30</c:f>
              <c:numCache>
                <c:formatCode>General</c:formatCode>
                <c:ptCount val="23"/>
                <c:pt idx="0">
                  <c:v>0.012</c:v>
                </c:pt>
                <c:pt idx="1">
                  <c:v>0.015</c:v>
                </c:pt>
                <c:pt idx="2">
                  <c:v>0.016</c:v>
                </c:pt>
                <c:pt idx="3">
                  <c:v>0.02</c:v>
                </c:pt>
                <c:pt idx="4">
                  <c:v>0.033</c:v>
                </c:pt>
                <c:pt idx="5">
                  <c:v>0.041</c:v>
                </c:pt>
                <c:pt idx="6">
                  <c:v>0.056</c:v>
                </c:pt>
                <c:pt idx="7">
                  <c:v>0.064</c:v>
                </c:pt>
                <c:pt idx="8">
                  <c:v>0.072</c:v>
                </c:pt>
                <c:pt idx="9">
                  <c:v>0.082</c:v>
                </c:pt>
                <c:pt idx="10">
                  <c:v>0.094</c:v>
                </c:pt>
                <c:pt idx="11">
                  <c:v>0.102</c:v>
                </c:pt>
                <c:pt idx="12">
                  <c:v>0.11</c:v>
                </c:pt>
                <c:pt idx="13">
                  <c:v>0.119</c:v>
                </c:pt>
                <c:pt idx="14">
                  <c:v>0.131</c:v>
                </c:pt>
                <c:pt idx="15">
                  <c:v>0.136</c:v>
                </c:pt>
                <c:pt idx="16">
                  <c:v>0.146</c:v>
                </c:pt>
                <c:pt idx="17">
                  <c:v>0.153</c:v>
                </c:pt>
                <c:pt idx="18">
                  <c:v>0.161</c:v>
                </c:pt>
                <c:pt idx="19">
                  <c:v>0.167</c:v>
                </c:pt>
                <c:pt idx="20">
                  <c:v>0.179</c:v>
                </c:pt>
                <c:pt idx="21">
                  <c:v>0.186</c:v>
                </c:pt>
                <c:pt idx="22">
                  <c:v>0.198</c:v>
                </c:pt>
              </c:numCache>
            </c:numRef>
          </c:val>
        </c:ser>
        <c:marker val="1"/>
        <c:axId val="303134264"/>
        <c:axId val="265441656"/>
      </c:lineChart>
      <c:catAx>
        <c:axId val="303134264"/>
        <c:scaling>
          <c:orientation val="minMax"/>
        </c:scaling>
        <c:axPos val="b"/>
        <c:tickLblPos val="nextTo"/>
        <c:crossAx val="265441656"/>
        <c:crosses val="autoZero"/>
        <c:auto val="1"/>
        <c:lblAlgn val="ctr"/>
        <c:lblOffset val="100"/>
      </c:catAx>
      <c:valAx>
        <c:axId val="265441656"/>
        <c:scaling>
          <c:orientation val="minMax"/>
        </c:scaling>
        <c:axPos val="l"/>
        <c:majorGridlines/>
        <c:numFmt formatCode="General" sourceLinked="1"/>
        <c:tickLblPos val="nextTo"/>
        <c:crossAx val="303134264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Displacement of Puck A in x-direction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Sheet1!$H$7</c:f>
              <c:strCache>
                <c:ptCount val="1"/>
                <c:pt idx="0">
                  <c:v>x_A (meters)</c:v>
                </c:pt>
              </c:strCache>
            </c:strRef>
          </c:tx>
          <c:cat>
            <c:strRef>
              <c:f>Sheet1!$G$7:$G$31</c:f>
              <c:strCache>
                <c:ptCount val="25"/>
                <c:pt idx="0">
                  <c:v>t (seconds)</c:v>
                </c:pt>
                <c:pt idx="1">
                  <c:v>0</c:v>
                </c:pt>
                <c:pt idx="2">
                  <c:v>0.033</c:v>
                </c:pt>
                <c:pt idx="3">
                  <c:v>0.067</c:v>
                </c:pt>
                <c:pt idx="4">
                  <c:v>0.1</c:v>
                </c:pt>
                <c:pt idx="5">
                  <c:v>0.133</c:v>
                </c:pt>
                <c:pt idx="6">
                  <c:v>0.167</c:v>
                </c:pt>
                <c:pt idx="7">
                  <c:v>0.2</c:v>
                </c:pt>
                <c:pt idx="8">
                  <c:v>0.233</c:v>
                </c:pt>
                <c:pt idx="9">
                  <c:v>0.267</c:v>
                </c:pt>
                <c:pt idx="10">
                  <c:v>0.3</c:v>
                </c:pt>
                <c:pt idx="11">
                  <c:v>0.333</c:v>
                </c:pt>
                <c:pt idx="12">
                  <c:v>0.367</c:v>
                </c:pt>
                <c:pt idx="13">
                  <c:v>0.4</c:v>
                </c:pt>
                <c:pt idx="14">
                  <c:v>0.433</c:v>
                </c:pt>
                <c:pt idx="15">
                  <c:v>0.467</c:v>
                </c:pt>
                <c:pt idx="16">
                  <c:v>0.5</c:v>
                </c:pt>
                <c:pt idx="17">
                  <c:v>0.533</c:v>
                </c:pt>
                <c:pt idx="18">
                  <c:v>0.567</c:v>
                </c:pt>
                <c:pt idx="19">
                  <c:v>0.6</c:v>
                </c:pt>
                <c:pt idx="20">
                  <c:v>0.633</c:v>
                </c:pt>
                <c:pt idx="21">
                  <c:v>0.667</c:v>
                </c:pt>
                <c:pt idx="22">
                  <c:v>0.7</c:v>
                </c:pt>
                <c:pt idx="23">
                  <c:v>0.733</c:v>
                </c:pt>
                <c:pt idx="24">
                  <c:v>0.767</c:v>
                </c:pt>
              </c:strCache>
            </c:strRef>
          </c:cat>
          <c:val>
            <c:numRef>
              <c:f>Sheet1!$H$8:$H$30</c:f>
              <c:numCache>
                <c:formatCode>General</c:formatCode>
                <c:ptCount val="23"/>
                <c:pt idx="0">
                  <c:v>-0.282</c:v>
                </c:pt>
                <c:pt idx="1">
                  <c:v>-0.259</c:v>
                </c:pt>
                <c:pt idx="2">
                  <c:v>-0.227</c:v>
                </c:pt>
                <c:pt idx="3">
                  <c:v>-0.2</c:v>
                </c:pt>
                <c:pt idx="4">
                  <c:v>-0.175</c:v>
                </c:pt>
                <c:pt idx="5">
                  <c:v>-0.15</c:v>
                </c:pt>
                <c:pt idx="6">
                  <c:v>-0.128</c:v>
                </c:pt>
                <c:pt idx="7">
                  <c:v>-0.106</c:v>
                </c:pt>
                <c:pt idx="8">
                  <c:v>-0.078</c:v>
                </c:pt>
                <c:pt idx="9">
                  <c:v>-0.055</c:v>
                </c:pt>
                <c:pt idx="10">
                  <c:v>-0.036</c:v>
                </c:pt>
                <c:pt idx="11">
                  <c:v>-0.02</c:v>
                </c:pt>
                <c:pt idx="12">
                  <c:v>-0.033</c:v>
                </c:pt>
                <c:pt idx="13">
                  <c:v>-0.055</c:v>
                </c:pt>
                <c:pt idx="14">
                  <c:v>-0.081</c:v>
                </c:pt>
                <c:pt idx="15">
                  <c:v>-0.1</c:v>
                </c:pt>
                <c:pt idx="16">
                  <c:v>-0.123</c:v>
                </c:pt>
                <c:pt idx="17">
                  <c:v>-0.146</c:v>
                </c:pt>
                <c:pt idx="18">
                  <c:v>-0.175</c:v>
                </c:pt>
                <c:pt idx="19">
                  <c:v>-0.196</c:v>
                </c:pt>
                <c:pt idx="20">
                  <c:v>-0.221</c:v>
                </c:pt>
                <c:pt idx="21">
                  <c:v>-0.252</c:v>
                </c:pt>
                <c:pt idx="22">
                  <c:v>-0.274</c:v>
                </c:pt>
              </c:numCache>
            </c:numRef>
          </c:val>
        </c:ser>
        <c:marker val="1"/>
        <c:axId val="262729848"/>
        <c:axId val="302336568"/>
      </c:lineChart>
      <c:catAx>
        <c:axId val="262729848"/>
        <c:scaling>
          <c:orientation val="minMax"/>
        </c:scaling>
        <c:axPos val="b"/>
        <c:tickLblPos val="nextTo"/>
        <c:crossAx val="302336568"/>
        <c:crosses val="autoZero"/>
        <c:auto val="1"/>
        <c:lblAlgn val="ctr"/>
        <c:lblOffset val="100"/>
      </c:catAx>
      <c:valAx>
        <c:axId val="302336568"/>
        <c:scaling>
          <c:orientation val="minMax"/>
        </c:scaling>
        <c:axPos val="l"/>
        <c:majorGridlines/>
        <c:numFmt formatCode="General" sourceLinked="1"/>
        <c:tickLblPos val="nextTo"/>
        <c:crossAx val="262729848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Displacement of Puck A in y-direction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Sheet1!$I$7</c:f>
              <c:strCache>
                <c:ptCount val="1"/>
                <c:pt idx="0">
                  <c:v>y_A (meters)</c:v>
                </c:pt>
              </c:strCache>
            </c:strRef>
          </c:tx>
          <c:cat>
            <c:strRef>
              <c:f>Sheet1!$G$7:$G$31</c:f>
              <c:strCache>
                <c:ptCount val="25"/>
                <c:pt idx="0">
                  <c:v>t (seconds)</c:v>
                </c:pt>
                <c:pt idx="1">
                  <c:v>0</c:v>
                </c:pt>
                <c:pt idx="2">
                  <c:v>0.033</c:v>
                </c:pt>
                <c:pt idx="3">
                  <c:v>0.067</c:v>
                </c:pt>
                <c:pt idx="4">
                  <c:v>0.1</c:v>
                </c:pt>
                <c:pt idx="5">
                  <c:v>0.133</c:v>
                </c:pt>
                <c:pt idx="6">
                  <c:v>0.167</c:v>
                </c:pt>
                <c:pt idx="7">
                  <c:v>0.2</c:v>
                </c:pt>
                <c:pt idx="8">
                  <c:v>0.233</c:v>
                </c:pt>
                <c:pt idx="9">
                  <c:v>0.267</c:v>
                </c:pt>
                <c:pt idx="10">
                  <c:v>0.3</c:v>
                </c:pt>
                <c:pt idx="11">
                  <c:v>0.333</c:v>
                </c:pt>
                <c:pt idx="12">
                  <c:v>0.367</c:v>
                </c:pt>
                <c:pt idx="13">
                  <c:v>0.4</c:v>
                </c:pt>
                <c:pt idx="14">
                  <c:v>0.433</c:v>
                </c:pt>
                <c:pt idx="15">
                  <c:v>0.467</c:v>
                </c:pt>
                <c:pt idx="16">
                  <c:v>0.5</c:v>
                </c:pt>
                <c:pt idx="17">
                  <c:v>0.533</c:v>
                </c:pt>
                <c:pt idx="18">
                  <c:v>0.567</c:v>
                </c:pt>
                <c:pt idx="19">
                  <c:v>0.6</c:v>
                </c:pt>
                <c:pt idx="20">
                  <c:v>0.633</c:v>
                </c:pt>
                <c:pt idx="21">
                  <c:v>0.667</c:v>
                </c:pt>
                <c:pt idx="22">
                  <c:v>0.7</c:v>
                </c:pt>
                <c:pt idx="23">
                  <c:v>0.733</c:v>
                </c:pt>
                <c:pt idx="24">
                  <c:v>0.767</c:v>
                </c:pt>
              </c:strCache>
            </c:strRef>
          </c:cat>
          <c:val>
            <c:numRef>
              <c:f>Sheet1!$I$8:$I$31</c:f>
              <c:numCache>
                <c:formatCode>General</c:formatCode>
                <c:ptCount val="24"/>
                <c:pt idx="0">
                  <c:v>0.203</c:v>
                </c:pt>
                <c:pt idx="1">
                  <c:v>0.198</c:v>
                </c:pt>
                <c:pt idx="2">
                  <c:v>0.183</c:v>
                </c:pt>
                <c:pt idx="3">
                  <c:v>0.174</c:v>
                </c:pt>
                <c:pt idx="4">
                  <c:v>0.164</c:v>
                </c:pt>
                <c:pt idx="5">
                  <c:v>0.154</c:v>
                </c:pt>
                <c:pt idx="6">
                  <c:v>0.145</c:v>
                </c:pt>
                <c:pt idx="7">
                  <c:v>0.133</c:v>
                </c:pt>
                <c:pt idx="8">
                  <c:v>0.124</c:v>
                </c:pt>
                <c:pt idx="9">
                  <c:v>0.116</c:v>
                </c:pt>
                <c:pt idx="10">
                  <c:v>0.103</c:v>
                </c:pt>
                <c:pt idx="11">
                  <c:v>0.094</c:v>
                </c:pt>
                <c:pt idx="12">
                  <c:v>0.085</c:v>
                </c:pt>
                <c:pt idx="13">
                  <c:v>0.073</c:v>
                </c:pt>
                <c:pt idx="14">
                  <c:v>0.062</c:v>
                </c:pt>
                <c:pt idx="15">
                  <c:v>0.055</c:v>
                </c:pt>
                <c:pt idx="16">
                  <c:v>0.049</c:v>
                </c:pt>
                <c:pt idx="17">
                  <c:v>0.036</c:v>
                </c:pt>
                <c:pt idx="18">
                  <c:v>0.028</c:v>
                </c:pt>
                <c:pt idx="19">
                  <c:v>0.018</c:v>
                </c:pt>
                <c:pt idx="20">
                  <c:v>0.01</c:v>
                </c:pt>
                <c:pt idx="21">
                  <c:v>-0.002</c:v>
                </c:pt>
                <c:pt idx="22">
                  <c:v>-0.011</c:v>
                </c:pt>
                <c:pt idx="23">
                  <c:v>-0.027</c:v>
                </c:pt>
              </c:numCache>
            </c:numRef>
          </c:val>
        </c:ser>
        <c:marker val="1"/>
        <c:axId val="300854312"/>
        <c:axId val="446744744"/>
      </c:lineChart>
      <c:catAx>
        <c:axId val="300854312"/>
        <c:scaling>
          <c:orientation val="minMax"/>
        </c:scaling>
        <c:axPos val="b"/>
        <c:tickLblPos val="nextTo"/>
        <c:crossAx val="446744744"/>
        <c:crosses val="autoZero"/>
        <c:auto val="1"/>
        <c:lblAlgn val="ctr"/>
        <c:lblOffset val="100"/>
      </c:catAx>
      <c:valAx>
        <c:axId val="446744744"/>
        <c:scaling>
          <c:orientation val="minMax"/>
        </c:scaling>
        <c:axPos val="l"/>
        <c:majorGridlines/>
        <c:numFmt formatCode="General" sourceLinked="1"/>
        <c:tickLblPos val="nextTo"/>
        <c:crossAx val="300854312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171450</xdr:rowOff>
    </xdr:from>
    <xdr:to>
      <xdr:col>6</xdr:col>
      <xdr:colOff>647700</xdr:colOff>
      <xdr:row>107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50800</xdr:colOff>
      <xdr:row>34</xdr:row>
      <xdr:rowOff>20320</xdr:rowOff>
    </xdr:from>
    <xdr:to>
      <xdr:col>28</xdr:col>
      <xdr:colOff>477520</xdr:colOff>
      <xdr:row>52</xdr:row>
      <xdr:rowOff>172720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528320</xdr:colOff>
      <xdr:row>34</xdr:row>
      <xdr:rowOff>10160</xdr:rowOff>
    </xdr:from>
    <xdr:to>
      <xdr:col>36</xdr:col>
      <xdr:colOff>365760</xdr:colOff>
      <xdr:row>53</xdr:row>
      <xdr:rowOff>10160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518160</xdr:colOff>
      <xdr:row>5</xdr:row>
      <xdr:rowOff>142240</xdr:rowOff>
    </xdr:from>
    <xdr:to>
      <xdr:col>30</xdr:col>
      <xdr:colOff>50800</xdr:colOff>
      <xdr:row>26</xdr:row>
      <xdr:rowOff>60960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660400</xdr:colOff>
      <xdr:row>6</xdr:row>
      <xdr:rowOff>30480</xdr:rowOff>
    </xdr:from>
    <xdr:to>
      <xdr:col>21</xdr:col>
      <xdr:colOff>447040</xdr:colOff>
      <xdr:row>26</xdr:row>
      <xdr:rowOff>30480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92"/>
  <sheetViews>
    <sheetView tabSelected="1" topLeftCell="C1" zoomScale="125" workbookViewId="0">
      <selection activeCell="J8" sqref="J8"/>
    </sheetView>
  </sheetViews>
  <sheetFormatPr baseColWidth="10" defaultColWidth="8.83203125" defaultRowHeight="14"/>
  <cols>
    <col min="1" max="1" width="13.83203125" bestFit="1" customWidth="1"/>
    <col min="2" max="2" width="8.5" bestFit="1" customWidth="1"/>
    <col min="3" max="3" width="10.83203125" bestFit="1" customWidth="1"/>
    <col min="7" max="7" width="11.33203125" bestFit="1" customWidth="1"/>
    <col min="8" max="9" width="10.83203125" bestFit="1" customWidth="1"/>
  </cols>
  <sheetData>
    <row r="1" spans="1:11">
      <c r="A1" t="s">
        <v>0</v>
      </c>
    </row>
    <row r="3" spans="1:11">
      <c r="A3" t="s">
        <v>5</v>
      </c>
      <c r="G3" t="s">
        <v>6</v>
      </c>
    </row>
    <row r="4" spans="1:11">
      <c r="J4" t="s">
        <v>24</v>
      </c>
      <c r="K4" t="s">
        <v>25</v>
      </c>
    </row>
    <row r="5" spans="1:11">
      <c r="A5" t="s">
        <v>8</v>
      </c>
      <c r="B5">
        <v>1.8800000000000001E-2</v>
      </c>
      <c r="G5" t="s">
        <v>8</v>
      </c>
      <c r="H5">
        <v>1.84E-2</v>
      </c>
      <c r="J5" t="s">
        <v>26</v>
      </c>
      <c r="K5" t="s">
        <v>28</v>
      </c>
    </row>
    <row r="6" spans="1:11">
      <c r="A6" t="s">
        <v>1</v>
      </c>
      <c r="G6" t="s">
        <v>7</v>
      </c>
      <c r="J6" t="s">
        <v>27</v>
      </c>
      <c r="K6" t="s">
        <v>29</v>
      </c>
    </row>
    <row r="7" spans="1:11">
      <c r="A7" t="s">
        <v>19</v>
      </c>
      <c r="B7" t="s">
        <v>20</v>
      </c>
      <c r="C7" t="s">
        <v>22</v>
      </c>
      <c r="G7" t="s">
        <v>19</v>
      </c>
      <c r="H7" t="s">
        <v>21</v>
      </c>
      <c r="I7" t="s">
        <v>23</v>
      </c>
    </row>
    <row r="8" spans="1:11">
      <c r="A8">
        <v>0</v>
      </c>
      <c r="B8">
        <v>0.29499999999999998</v>
      </c>
      <c r="C8">
        <v>1.2E-2</v>
      </c>
      <c r="G8">
        <v>0</v>
      </c>
      <c r="H8">
        <v>-0.28199999999999997</v>
      </c>
      <c r="I8">
        <v>0.20300000000000001</v>
      </c>
      <c r="J8" t="s">
        <v>30</v>
      </c>
    </row>
    <row r="9" spans="1:11">
      <c r="A9">
        <v>3.3000000000000002E-2</v>
      </c>
      <c r="B9">
        <v>0.29499999999999998</v>
      </c>
      <c r="C9">
        <v>1.4999999999999999E-2</v>
      </c>
      <c r="G9">
        <v>3.3000000000000002E-2</v>
      </c>
      <c r="H9">
        <v>-0.25900000000000001</v>
      </c>
      <c r="I9">
        <v>0.19800000000000001</v>
      </c>
    </row>
    <row r="10" spans="1:11">
      <c r="A10">
        <v>6.7000000000000004E-2</v>
      </c>
      <c r="B10">
        <v>0.28799999999999998</v>
      </c>
      <c r="C10">
        <v>1.6E-2</v>
      </c>
      <c r="G10">
        <v>6.7000000000000004E-2</v>
      </c>
      <c r="H10">
        <v>-0.22700000000000001</v>
      </c>
      <c r="I10">
        <v>0.183</v>
      </c>
    </row>
    <row r="11" spans="1:11">
      <c r="A11">
        <v>0.1</v>
      </c>
      <c r="B11">
        <v>0.27500000000000002</v>
      </c>
      <c r="C11">
        <v>0.02</v>
      </c>
      <c r="G11">
        <v>0.1</v>
      </c>
      <c r="H11">
        <v>-0.2</v>
      </c>
      <c r="I11">
        <v>0.17399999999999999</v>
      </c>
    </row>
    <row r="12" spans="1:11">
      <c r="A12">
        <v>0.13300000000000001</v>
      </c>
      <c r="B12">
        <v>0.248</v>
      </c>
      <c r="C12">
        <v>3.3000000000000002E-2</v>
      </c>
      <c r="G12">
        <v>0.13300000000000001</v>
      </c>
      <c r="H12">
        <v>-0.17499999999999999</v>
      </c>
      <c r="I12">
        <v>0.16400000000000001</v>
      </c>
    </row>
    <row r="13" spans="1:11">
      <c r="A13">
        <v>0.16700000000000001</v>
      </c>
      <c r="B13">
        <v>0.219</v>
      </c>
      <c r="C13">
        <v>4.1000000000000002E-2</v>
      </c>
      <c r="G13">
        <v>0.16700000000000001</v>
      </c>
      <c r="H13">
        <v>-0.15</v>
      </c>
      <c r="I13">
        <v>0.154</v>
      </c>
    </row>
    <row r="14" spans="1:11">
      <c r="A14">
        <v>0.2</v>
      </c>
      <c r="B14">
        <v>0.19800000000000001</v>
      </c>
      <c r="C14">
        <v>5.6000000000000001E-2</v>
      </c>
      <c r="G14">
        <v>0.2</v>
      </c>
      <c r="H14">
        <v>-0.128</v>
      </c>
      <c r="I14">
        <v>0.14499999999999999</v>
      </c>
    </row>
    <row r="15" spans="1:11">
      <c r="A15">
        <v>0.23300000000000001</v>
      </c>
      <c r="B15">
        <v>0.17399999999999999</v>
      </c>
      <c r="C15">
        <v>6.4000000000000001E-2</v>
      </c>
      <c r="G15">
        <v>0.23300000000000001</v>
      </c>
      <c r="H15">
        <v>-0.106</v>
      </c>
      <c r="I15">
        <v>0.13300000000000001</v>
      </c>
    </row>
    <row r="16" spans="1:11">
      <c r="A16">
        <v>0.26700000000000002</v>
      </c>
      <c r="B16">
        <v>0.15</v>
      </c>
      <c r="C16">
        <v>7.1999999999999995E-2</v>
      </c>
      <c r="G16">
        <v>0.26700000000000002</v>
      </c>
      <c r="H16">
        <v>-7.8E-2</v>
      </c>
      <c r="I16">
        <v>0.124</v>
      </c>
    </row>
    <row r="17" spans="1:9">
      <c r="A17">
        <v>0.3</v>
      </c>
      <c r="B17">
        <v>0.121</v>
      </c>
      <c r="C17">
        <v>8.2000000000000003E-2</v>
      </c>
      <c r="G17">
        <v>0.3</v>
      </c>
      <c r="H17">
        <v>-5.5E-2</v>
      </c>
      <c r="I17">
        <v>0.11600000000000001</v>
      </c>
    </row>
    <row r="18" spans="1:9">
      <c r="A18">
        <v>0.33300000000000002</v>
      </c>
      <c r="B18">
        <v>9.5000000000000001E-2</v>
      </c>
      <c r="C18">
        <v>9.4E-2</v>
      </c>
      <c r="G18">
        <v>0.33300000000000002</v>
      </c>
      <c r="H18">
        <v>-3.5999999999999997E-2</v>
      </c>
      <c r="I18">
        <v>0.10299999999999999</v>
      </c>
    </row>
    <row r="19" spans="1:9">
      <c r="A19">
        <v>0.36699999999999999</v>
      </c>
      <c r="B19">
        <v>7.2999999999999995E-2</v>
      </c>
      <c r="C19">
        <v>0.10199999999999999</v>
      </c>
      <c r="G19">
        <v>0.36699999999999999</v>
      </c>
      <c r="H19">
        <v>-0.02</v>
      </c>
      <c r="I19">
        <v>9.4E-2</v>
      </c>
    </row>
    <row r="20" spans="1:9">
      <c r="A20">
        <v>0.4</v>
      </c>
      <c r="B20">
        <v>8.6999999999999994E-2</v>
      </c>
      <c r="C20">
        <v>0.11</v>
      </c>
      <c r="G20">
        <v>0.4</v>
      </c>
      <c r="H20">
        <v>-3.3000000000000002E-2</v>
      </c>
      <c r="I20">
        <v>8.5000000000000006E-2</v>
      </c>
    </row>
    <row r="21" spans="1:9">
      <c r="A21">
        <v>0.433</v>
      </c>
      <c r="B21">
        <v>0.107</v>
      </c>
      <c r="C21">
        <v>0.11899999999999999</v>
      </c>
      <c r="G21">
        <v>0.433</v>
      </c>
      <c r="H21">
        <v>-5.5E-2</v>
      </c>
      <c r="I21">
        <v>7.2999999999999995E-2</v>
      </c>
    </row>
    <row r="22" spans="1:9">
      <c r="A22">
        <v>0.46700000000000003</v>
      </c>
      <c r="B22">
        <v>0.128</v>
      </c>
      <c r="C22">
        <v>0.13100000000000001</v>
      </c>
      <c r="G22">
        <v>0.46700000000000003</v>
      </c>
      <c r="H22">
        <v>-8.1000000000000003E-2</v>
      </c>
      <c r="I22">
        <v>6.2E-2</v>
      </c>
    </row>
    <row r="23" spans="1:9">
      <c r="A23">
        <v>0.5</v>
      </c>
      <c r="B23">
        <v>0.14599999999999999</v>
      </c>
      <c r="C23">
        <v>0.13600000000000001</v>
      </c>
      <c r="G23">
        <v>0.5</v>
      </c>
      <c r="H23">
        <v>-0.1</v>
      </c>
      <c r="I23">
        <v>5.5E-2</v>
      </c>
    </row>
    <row r="24" spans="1:9">
      <c r="A24">
        <v>0.53300000000000003</v>
      </c>
      <c r="B24">
        <v>0.16600000000000001</v>
      </c>
      <c r="C24">
        <v>0.14599999999999999</v>
      </c>
      <c r="G24">
        <v>0.53300000000000003</v>
      </c>
      <c r="H24">
        <v>-0.123</v>
      </c>
      <c r="I24">
        <v>4.9000000000000002E-2</v>
      </c>
    </row>
    <row r="25" spans="1:9">
      <c r="A25">
        <v>0.56699999999999995</v>
      </c>
      <c r="B25">
        <v>0.182</v>
      </c>
      <c r="C25">
        <v>0.153</v>
      </c>
      <c r="G25">
        <v>0.56699999999999995</v>
      </c>
      <c r="H25">
        <v>-0.14599999999999999</v>
      </c>
      <c r="I25">
        <v>3.5999999999999997E-2</v>
      </c>
    </row>
    <row r="26" spans="1:9">
      <c r="A26">
        <v>0.6</v>
      </c>
      <c r="B26">
        <v>0.20200000000000001</v>
      </c>
      <c r="C26">
        <v>0.161</v>
      </c>
      <c r="G26">
        <v>0.6</v>
      </c>
      <c r="H26">
        <v>-0.17499999999999999</v>
      </c>
      <c r="I26">
        <v>2.8000000000000001E-2</v>
      </c>
    </row>
    <row r="27" spans="1:9">
      <c r="A27">
        <v>0.63300000000000001</v>
      </c>
      <c r="B27">
        <v>0.219</v>
      </c>
      <c r="C27">
        <v>0.16700000000000001</v>
      </c>
      <c r="G27">
        <v>0.63300000000000001</v>
      </c>
      <c r="H27">
        <v>-0.19600000000000001</v>
      </c>
      <c r="I27">
        <v>1.7999999999999999E-2</v>
      </c>
    </row>
    <row r="28" spans="1:9">
      <c r="A28">
        <v>0.66700000000000004</v>
      </c>
      <c r="B28">
        <v>0.23799999999999999</v>
      </c>
      <c r="C28">
        <v>0.17899999999999999</v>
      </c>
      <c r="G28">
        <v>0.66700000000000004</v>
      </c>
      <c r="H28">
        <v>-0.221</v>
      </c>
      <c r="I28">
        <v>0.01</v>
      </c>
    </row>
    <row r="29" spans="1:9">
      <c r="A29">
        <v>0.7</v>
      </c>
      <c r="B29">
        <v>0.255</v>
      </c>
      <c r="C29">
        <v>0.186</v>
      </c>
      <c r="G29">
        <v>0.7</v>
      </c>
      <c r="H29">
        <v>-0.252</v>
      </c>
      <c r="I29">
        <v>-2E-3</v>
      </c>
    </row>
    <row r="30" spans="1:9">
      <c r="A30">
        <v>0.73299999999999998</v>
      </c>
      <c r="B30">
        <v>0.27400000000000002</v>
      </c>
      <c r="C30">
        <v>0.19800000000000001</v>
      </c>
      <c r="G30">
        <v>0.73299999999999998</v>
      </c>
      <c r="H30">
        <v>-0.27400000000000002</v>
      </c>
      <c r="I30">
        <v>-1.0999999999999999E-2</v>
      </c>
    </row>
    <row r="31" spans="1:9">
      <c r="G31">
        <v>0.76700000000000002</v>
      </c>
      <c r="H31">
        <v>-0.307</v>
      </c>
      <c r="I31">
        <v>-2.7E-2</v>
      </c>
    </row>
    <row r="33" spans="1:12">
      <c r="A33" t="s">
        <v>9</v>
      </c>
    </row>
    <row r="35" spans="1:12">
      <c r="A35" t="s">
        <v>6</v>
      </c>
      <c r="B35" t="s">
        <v>11</v>
      </c>
      <c r="G35" t="s">
        <v>5</v>
      </c>
    </row>
    <row r="36" spans="1:12">
      <c r="A36" t="s">
        <v>10</v>
      </c>
      <c r="B36">
        <v>1.6000000000000001E-3</v>
      </c>
      <c r="G36" t="s">
        <v>10</v>
      </c>
      <c r="H36">
        <v>1.6999999999999999E-3</v>
      </c>
    </row>
    <row r="39" spans="1:12">
      <c r="A39" t="s">
        <v>7</v>
      </c>
      <c r="G39" t="s">
        <v>1</v>
      </c>
    </row>
    <row r="40" spans="1:12">
      <c r="A40" t="s">
        <v>2</v>
      </c>
      <c r="B40" t="s">
        <v>3</v>
      </c>
      <c r="C40" t="s">
        <v>4</v>
      </c>
      <c r="D40" t="s">
        <v>14</v>
      </c>
      <c r="E40" t="s">
        <v>15</v>
      </c>
      <c r="F40" t="s">
        <v>18</v>
      </c>
      <c r="G40" t="s">
        <v>2</v>
      </c>
      <c r="H40" t="s">
        <v>3</v>
      </c>
      <c r="I40" t="s">
        <v>4</v>
      </c>
      <c r="J40" t="s">
        <v>16</v>
      </c>
      <c r="K40" t="s">
        <v>17</v>
      </c>
      <c r="L40" t="s">
        <v>18</v>
      </c>
    </row>
    <row r="41" spans="1:12">
      <c r="A41">
        <v>0</v>
      </c>
      <c r="B41">
        <v>-0.33800000000000002</v>
      </c>
      <c r="C41">
        <v>0.25700000000000001</v>
      </c>
      <c r="D41">
        <f>B41-(0.0016*B41+0.0017*H41)/(0.0033)</f>
        <v>-0.33639393939393941</v>
      </c>
      <c r="E41">
        <f>C41-(0.0016*C41+0.0017*I41)/0.0033</f>
        <v>8.7575757575757585E-2</v>
      </c>
      <c r="F41">
        <f>ATAN2(D41,E41)</f>
        <v>2.8869090471410908</v>
      </c>
      <c r="G41">
        <v>0</v>
      </c>
      <c r="H41">
        <v>0.315</v>
      </c>
      <c r="I41">
        <v>8.6999999999999994E-2</v>
      </c>
      <c r="J41">
        <f>H41-(0.0016*B41+0.0017*H41)/0.0033</f>
        <v>0.31660606060606061</v>
      </c>
      <c r="K41">
        <f>I41-(0.0016*C41+0.0017*I41)/0.0033</f>
        <v>-8.2424242424242428E-2</v>
      </c>
      <c r="L41">
        <f>ATAN2(J41,K41)</f>
        <v>-0.25468360644870225</v>
      </c>
    </row>
    <row r="42" spans="1:12">
      <c r="A42">
        <v>3.3000000000000002E-2</v>
      </c>
      <c r="B42">
        <v>-0.315</v>
      </c>
      <c r="C42">
        <v>0.245</v>
      </c>
      <c r="D42">
        <f t="shared" ref="D42:D90" si="0">B42-(0.0016*B42+0.0017*H42)/(0.0033)</f>
        <v>-0.324030303030303</v>
      </c>
      <c r="E42">
        <f t="shared" ref="E42:E90" si="1">C42-(0.0016*C42+0.0017*I42)/0.0033</f>
        <v>7.8818181818181815E-2</v>
      </c>
      <c r="F42">
        <f t="shared" ref="F42:F90" si="2">ATAN2(D42,E42)</f>
        <v>2.9029833310815922</v>
      </c>
      <c r="G42">
        <v>3.3000000000000002E-2</v>
      </c>
      <c r="H42">
        <v>0.314</v>
      </c>
      <c r="I42">
        <v>9.1999999999999998E-2</v>
      </c>
      <c r="J42">
        <f t="shared" ref="J42:J90" si="3">H42-(0.0016*B42+0.0017*H42)/0.0033</f>
        <v>0.304969696969697</v>
      </c>
      <c r="K42">
        <f t="shared" ref="K42:K90" si="4">I42-(0.0016*C42+0.0017*I42)/0.0033</f>
        <v>-7.4181818181818182E-2</v>
      </c>
      <c r="L42">
        <f t="shared" ref="L42:L90" si="5">ATAN2(J42,K42)</f>
        <v>-0.23860932250820094</v>
      </c>
    </row>
    <row r="43" spans="1:12">
      <c r="A43">
        <v>6.7000000000000004E-2</v>
      </c>
      <c r="B43">
        <v>-0.28599999999999998</v>
      </c>
      <c r="C43">
        <v>0.24299999999999999</v>
      </c>
      <c r="D43">
        <f t="shared" si="0"/>
        <v>-0.3106363636363636</v>
      </c>
      <c r="E43">
        <f t="shared" si="1"/>
        <v>7.5727272727272726E-2</v>
      </c>
      <c r="F43">
        <f t="shared" si="2"/>
        <v>2.9024755880432243</v>
      </c>
      <c r="G43">
        <v>6.7000000000000004E-2</v>
      </c>
      <c r="H43">
        <v>0.317</v>
      </c>
      <c r="I43">
        <v>9.6000000000000002E-2</v>
      </c>
      <c r="J43">
        <f t="shared" si="3"/>
        <v>0.29236363636363638</v>
      </c>
      <c r="K43">
        <f t="shared" si="4"/>
        <v>-7.1272727272727265E-2</v>
      </c>
      <c r="L43">
        <f t="shared" si="5"/>
        <v>-0.23911706554656889</v>
      </c>
    </row>
    <row r="44" spans="1:12">
      <c r="A44">
        <v>0.1</v>
      </c>
      <c r="B44">
        <v>-0.26200000000000001</v>
      </c>
      <c r="C44">
        <v>0.23599999999999999</v>
      </c>
      <c r="D44">
        <f t="shared" si="0"/>
        <v>-0.29672727272727273</v>
      </c>
      <c r="E44">
        <f t="shared" si="1"/>
        <v>7.3151515151515162E-2</v>
      </c>
      <c r="F44">
        <f t="shared" si="2"/>
        <v>2.89988462475341</v>
      </c>
      <c r="G44">
        <v>0.1</v>
      </c>
      <c r="H44">
        <v>0.314</v>
      </c>
      <c r="I44">
        <v>9.4E-2</v>
      </c>
      <c r="J44">
        <f t="shared" si="3"/>
        <v>0.27927272727272728</v>
      </c>
      <c r="K44">
        <f t="shared" si="4"/>
        <v>-6.8848484848484826E-2</v>
      </c>
      <c r="L44">
        <f t="shared" si="5"/>
        <v>-0.24170802883638304</v>
      </c>
    </row>
    <row r="45" spans="1:12">
      <c r="A45">
        <v>0.13300000000000001</v>
      </c>
      <c r="B45">
        <v>-0.22700000000000001</v>
      </c>
      <c r="C45">
        <v>0.23400000000000001</v>
      </c>
      <c r="D45">
        <f t="shared" si="0"/>
        <v>-0.27354545454545454</v>
      </c>
      <c r="E45">
        <f t="shared" si="1"/>
        <v>7.0575757575757569E-2</v>
      </c>
      <c r="F45">
        <f t="shared" si="2"/>
        <v>2.8890953351506252</v>
      </c>
      <c r="G45">
        <v>0.13300000000000001</v>
      </c>
      <c r="H45">
        <v>0.30399999999999999</v>
      </c>
      <c r="I45">
        <v>9.7000000000000003E-2</v>
      </c>
      <c r="J45">
        <f t="shared" si="3"/>
        <v>0.25745454545454549</v>
      </c>
      <c r="K45">
        <f t="shared" si="4"/>
        <v>-6.6424242424242441E-2</v>
      </c>
      <c r="L45">
        <f t="shared" si="5"/>
        <v>-0.25249731843916806</v>
      </c>
    </row>
    <row r="46" spans="1:12">
      <c r="A46">
        <v>0.16700000000000001</v>
      </c>
      <c r="B46">
        <v>-0.20200000000000001</v>
      </c>
      <c r="C46">
        <v>0.22700000000000001</v>
      </c>
      <c r="D46">
        <f t="shared" si="0"/>
        <v>-0.24624242424242426</v>
      </c>
      <c r="E46">
        <f t="shared" si="1"/>
        <v>6.4909090909090889E-2</v>
      </c>
      <c r="F46">
        <f t="shared" si="2"/>
        <v>2.8838570770274949</v>
      </c>
      <c r="G46">
        <v>0.16700000000000001</v>
      </c>
      <c r="H46">
        <v>0.27600000000000002</v>
      </c>
      <c r="I46">
        <v>0.10100000000000001</v>
      </c>
      <c r="J46">
        <f t="shared" si="3"/>
        <v>0.23175757575757577</v>
      </c>
      <c r="K46">
        <f t="shared" si="4"/>
        <v>-6.1090909090909112E-2</v>
      </c>
      <c r="L46">
        <f t="shared" si="5"/>
        <v>-0.25773557656229823</v>
      </c>
    </row>
    <row r="47" spans="1:12">
      <c r="A47">
        <v>0.2</v>
      </c>
      <c r="B47">
        <v>-0.17299999999999999</v>
      </c>
      <c r="C47">
        <v>0.222</v>
      </c>
      <c r="D47">
        <f t="shared" si="0"/>
        <v>-0.20709090909090908</v>
      </c>
      <c r="E47">
        <f t="shared" si="1"/>
        <v>5.8727272727272739E-2</v>
      </c>
      <c r="F47">
        <f t="shared" si="2"/>
        <v>2.865265378614728</v>
      </c>
      <c r="G47">
        <v>0.2</v>
      </c>
      <c r="H47">
        <v>0.22900000000000001</v>
      </c>
      <c r="I47">
        <v>0.108</v>
      </c>
      <c r="J47">
        <f t="shared" si="3"/>
        <v>0.19490909090909092</v>
      </c>
      <c r="K47">
        <f t="shared" si="4"/>
        <v>-5.5272727272727265E-2</v>
      </c>
      <c r="L47">
        <f t="shared" si="5"/>
        <v>-0.2763272749750651</v>
      </c>
    </row>
    <row r="48" spans="1:12">
      <c r="A48">
        <v>0.23300000000000001</v>
      </c>
      <c r="B48">
        <v>-0.13600000000000001</v>
      </c>
      <c r="C48">
        <v>0.216</v>
      </c>
      <c r="D48">
        <f t="shared" si="0"/>
        <v>-0.16896969696969696</v>
      </c>
      <c r="E48">
        <f t="shared" si="1"/>
        <v>5.2030303030303038E-2</v>
      </c>
      <c r="F48">
        <f t="shared" si="2"/>
        <v>2.8428794974996072</v>
      </c>
      <c r="G48">
        <v>0.23300000000000001</v>
      </c>
      <c r="H48">
        <v>0.192</v>
      </c>
      <c r="I48">
        <v>0.115</v>
      </c>
      <c r="J48">
        <f t="shared" si="3"/>
        <v>0.15903030303030305</v>
      </c>
      <c r="K48">
        <f t="shared" si="4"/>
        <v>-4.8969696969696955E-2</v>
      </c>
      <c r="L48">
        <f t="shared" si="5"/>
        <v>-0.29871315609018573</v>
      </c>
    </row>
    <row r="49" spans="1:12">
      <c r="A49">
        <v>0.26700000000000002</v>
      </c>
      <c r="B49">
        <v>-0.11</v>
      </c>
      <c r="C49">
        <v>0.215</v>
      </c>
      <c r="D49">
        <f t="shared" si="0"/>
        <v>-0.13342424242424242</v>
      </c>
      <c r="E49">
        <f t="shared" si="1"/>
        <v>4.8939393939393949E-2</v>
      </c>
      <c r="F49">
        <f t="shared" si="2"/>
        <v>2.7900344165918329</v>
      </c>
      <c r="G49">
        <v>0.26700000000000002</v>
      </c>
      <c r="H49">
        <v>0.14899999999999999</v>
      </c>
      <c r="I49">
        <v>0.12</v>
      </c>
      <c r="J49">
        <f t="shared" si="3"/>
        <v>0.12557575757575759</v>
      </c>
      <c r="K49">
        <f t="shared" si="4"/>
        <v>-4.6060606060606052E-2</v>
      </c>
      <c r="L49">
        <f t="shared" si="5"/>
        <v>-0.35155823699796002</v>
      </c>
    </row>
    <row r="50" spans="1:12">
      <c r="A50">
        <v>0.3</v>
      </c>
      <c r="B50">
        <v>-7.9000000000000001E-2</v>
      </c>
      <c r="C50">
        <v>0.21</v>
      </c>
      <c r="D50">
        <f t="shared" si="0"/>
        <v>-9.7878787878787871E-2</v>
      </c>
      <c r="E50">
        <f t="shared" si="1"/>
        <v>4.2757575757575772E-2</v>
      </c>
      <c r="F50">
        <f t="shared" si="2"/>
        <v>2.7297345455457385</v>
      </c>
      <c r="G50">
        <v>0.3</v>
      </c>
      <c r="H50">
        <v>0.111</v>
      </c>
      <c r="I50">
        <v>0.127</v>
      </c>
      <c r="J50">
        <f t="shared" si="3"/>
        <v>9.2121212121212132E-2</v>
      </c>
      <c r="K50">
        <f t="shared" si="4"/>
        <v>-4.0242424242424218E-2</v>
      </c>
      <c r="L50">
        <f t="shared" si="5"/>
        <v>-0.41185810804405415</v>
      </c>
    </row>
    <row r="51" spans="1:12">
      <c r="A51">
        <v>0.33300000000000002</v>
      </c>
      <c r="B51">
        <v>-5.3999999999999999E-2</v>
      </c>
      <c r="C51">
        <v>0.20300000000000001</v>
      </c>
      <c r="D51">
        <f t="shared" si="0"/>
        <v>-6.4909090909090902E-2</v>
      </c>
      <c r="E51">
        <f t="shared" si="1"/>
        <v>3.8636363636363635E-2</v>
      </c>
      <c r="F51">
        <f t="shared" si="2"/>
        <v>2.6046819108497474</v>
      </c>
      <c r="G51">
        <v>0.33300000000000002</v>
      </c>
      <c r="H51">
        <v>7.1999999999999995E-2</v>
      </c>
      <c r="I51">
        <v>0.128</v>
      </c>
      <c r="J51">
        <f t="shared" si="3"/>
        <v>6.1090909090909085E-2</v>
      </c>
      <c r="K51">
        <f t="shared" si="4"/>
        <v>-3.6363636363636376E-2</v>
      </c>
      <c r="L51">
        <f t="shared" si="5"/>
        <v>-0.53691074274004569</v>
      </c>
    </row>
    <row r="52" spans="1:12">
      <c r="A52">
        <v>0.36699999999999999</v>
      </c>
      <c r="B52">
        <v>-2.7E-2</v>
      </c>
      <c r="C52">
        <v>0.19900000000000001</v>
      </c>
      <c r="D52">
        <f t="shared" si="0"/>
        <v>-2.9878787878787876E-2</v>
      </c>
      <c r="E52">
        <f t="shared" si="1"/>
        <v>3.3484848484848478E-2</v>
      </c>
      <c r="F52">
        <f t="shared" si="2"/>
        <v>2.2993452428595069</v>
      </c>
      <c r="G52">
        <v>0.36699999999999999</v>
      </c>
      <c r="H52">
        <v>3.1E-2</v>
      </c>
      <c r="I52">
        <v>0.13400000000000001</v>
      </c>
      <c r="J52">
        <f t="shared" si="3"/>
        <v>2.8121212121212123E-2</v>
      </c>
      <c r="K52">
        <f t="shared" si="4"/>
        <v>-3.1515151515151524E-2</v>
      </c>
      <c r="L52">
        <f t="shared" si="5"/>
        <v>-0.84224741073028608</v>
      </c>
    </row>
    <row r="53" spans="1:12">
      <c r="A53">
        <v>0.4</v>
      </c>
      <c r="B53">
        <v>-2.4E-2</v>
      </c>
      <c r="C53">
        <v>0.21199999999999999</v>
      </c>
      <c r="D53">
        <f t="shared" si="0"/>
        <v>-2.009090909090909E-2</v>
      </c>
      <c r="E53">
        <f t="shared" si="1"/>
        <v>4.6363636363636385E-2</v>
      </c>
      <c r="F53">
        <f t="shared" si="2"/>
        <v>1.9797041557458217</v>
      </c>
      <c r="G53">
        <v>0.4</v>
      </c>
      <c r="H53">
        <v>1.4999999999999999E-2</v>
      </c>
      <c r="I53">
        <v>0.122</v>
      </c>
      <c r="J53">
        <f t="shared" si="3"/>
        <v>1.890909090909091E-2</v>
      </c>
      <c r="K53">
        <f t="shared" si="4"/>
        <v>-4.3636363636363612E-2</v>
      </c>
      <c r="L53">
        <f t="shared" si="5"/>
        <v>-1.161888497843971</v>
      </c>
    </row>
    <row r="54" spans="1:12">
      <c r="A54">
        <v>0.433</v>
      </c>
      <c r="B54">
        <v>-1.2999999999999999E-2</v>
      </c>
      <c r="C54">
        <v>0.219</v>
      </c>
      <c r="D54">
        <f t="shared" si="0"/>
        <v>-2.0606060606060614E-3</v>
      </c>
      <c r="E54">
        <f t="shared" si="1"/>
        <v>5.2030303030303038E-2</v>
      </c>
      <c r="F54">
        <f t="shared" si="2"/>
        <v>1.6103796007319933</v>
      </c>
      <c r="G54">
        <v>0.433</v>
      </c>
      <c r="H54">
        <v>-8.9999999999999993E-3</v>
      </c>
      <c r="I54">
        <v>0.11799999999999999</v>
      </c>
      <c r="J54">
        <f t="shared" si="3"/>
        <v>1.9393939393939387E-3</v>
      </c>
      <c r="K54">
        <f t="shared" si="4"/>
        <v>-4.8969696969696969E-2</v>
      </c>
      <c r="L54">
        <f t="shared" si="5"/>
        <v>-1.5312130528577999</v>
      </c>
    </row>
    <row r="55" spans="1:12">
      <c r="A55">
        <v>0.46700000000000003</v>
      </c>
      <c r="B55">
        <v>-8.0000000000000002E-3</v>
      </c>
      <c r="C55">
        <v>0.219</v>
      </c>
      <c r="D55">
        <f t="shared" si="0"/>
        <v>1.3393939393939396E-2</v>
      </c>
      <c r="E55">
        <f t="shared" si="1"/>
        <v>5.2545454545454562E-2</v>
      </c>
      <c r="F55">
        <f t="shared" si="2"/>
        <v>1.3212094013579121</v>
      </c>
      <c r="G55">
        <v>0.46700000000000003</v>
      </c>
      <c r="H55">
        <v>-3.4000000000000002E-2</v>
      </c>
      <c r="I55">
        <v>0.11700000000000001</v>
      </c>
      <c r="J55">
        <f t="shared" si="3"/>
        <v>-1.2606060606060607E-2</v>
      </c>
      <c r="K55">
        <f t="shared" si="4"/>
        <v>-4.9454545454545432E-2</v>
      </c>
      <c r="L55">
        <f t="shared" si="5"/>
        <v>-1.8203832522318812</v>
      </c>
    </row>
    <row r="56" spans="1:12">
      <c r="A56">
        <v>0.5</v>
      </c>
      <c r="B56">
        <v>1E-3</v>
      </c>
      <c r="C56">
        <v>0.21299999999999999</v>
      </c>
      <c r="D56">
        <f t="shared" si="0"/>
        <v>2.987878787878788E-2</v>
      </c>
      <c r="E56">
        <f t="shared" si="1"/>
        <v>4.2242424242424248E-2</v>
      </c>
      <c r="F56">
        <f t="shared" si="2"/>
        <v>0.95517643736578683</v>
      </c>
      <c r="G56">
        <v>0.5</v>
      </c>
      <c r="H56">
        <v>-5.7000000000000002E-2</v>
      </c>
      <c r="I56">
        <v>0.13100000000000001</v>
      </c>
      <c r="J56">
        <f t="shared" si="3"/>
        <v>-2.8121212121212123E-2</v>
      </c>
      <c r="K56">
        <f t="shared" si="4"/>
        <v>-3.9757575757575742E-2</v>
      </c>
      <c r="L56">
        <f t="shared" si="5"/>
        <v>-2.1864162162240066</v>
      </c>
    </row>
    <row r="57" spans="1:12">
      <c r="A57">
        <v>0.53300000000000003</v>
      </c>
      <c r="B57">
        <v>2E-3</v>
      </c>
      <c r="C57">
        <v>0.20300000000000001</v>
      </c>
      <c r="D57">
        <f t="shared" si="0"/>
        <v>3.8636363636363635E-2</v>
      </c>
      <c r="E57">
        <f t="shared" si="1"/>
        <v>3.3484848484848478E-2</v>
      </c>
      <c r="F57">
        <f t="shared" si="2"/>
        <v>0.7140906986121579</v>
      </c>
      <c r="G57">
        <v>0.53300000000000003</v>
      </c>
      <c r="H57">
        <v>-7.2999999999999995E-2</v>
      </c>
      <c r="I57">
        <v>0.13800000000000001</v>
      </c>
      <c r="J57">
        <f t="shared" si="3"/>
        <v>-3.6363636363636362E-2</v>
      </c>
      <c r="K57">
        <f t="shared" si="4"/>
        <v>-3.1515151515151524E-2</v>
      </c>
      <c r="L57">
        <f t="shared" si="5"/>
        <v>-2.4275019549776351</v>
      </c>
    </row>
    <row r="58" spans="1:12">
      <c r="A58">
        <v>0.56699999999999995</v>
      </c>
      <c r="B58">
        <v>1E-3</v>
      </c>
      <c r="C58">
        <v>0.188</v>
      </c>
      <c r="D58">
        <f t="shared" si="0"/>
        <v>4.6363636363636357E-2</v>
      </c>
      <c r="E58">
        <f t="shared" si="1"/>
        <v>2.1121212121212152E-2</v>
      </c>
      <c r="F58">
        <f t="shared" si="2"/>
        <v>0.42746431301522603</v>
      </c>
      <c r="G58">
        <v>0.56699999999999995</v>
      </c>
      <c r="H58">
        <v>-8.8999999999999996E-2</v>
      </c>
      <c r="I58">
        <v>0.14699999999999999</v>
      </c>
      <c r="J58">
        <f t="shared" si="3"/>
        <v>-4.363636363636364E-2</v>
      </c>
      <c r="K58">
        <f t="shared" si="4"/>
        <v>-1.9878787878787857E-2</v>
      </c>
      <c r="L58">
        <f t="shared" si="5"/>
        <v>-2.7141283405745682</v>
      </c>
    </row>
    <row r="59" spans="1:12">
      <c r="A59">
        <v>0.6</v>
      </c>
      <c r="B59">
        <v>-2E-3</v>
      </c>
      <c r="C59">
        <v>0.17399999999999999</v>
      </c>
      <c r="D59">
        <f t="shared" si="0"/>
        <v>5.0999999999999997E-2</v>
      </c>
      <c r="E59">
        <f t="shared" si="1"/>
        <v>4.1212121212121089E-3</v>
      </c>
      <c r="F59">
        <f t="shared" si="2"/>
        <v>8.0632875945173585E-2</v>
      </c>
      <c r="G59">
        <v>0.6</v>
      </c>
      <c r="H59">
        <v>-0.10100000000000001</v>
      </c>
      <c r="I59">
        <v>0.16600000000000001</v>
      </c>
      <c r="J59">
        <f t="shared" si="3"/>
        <v>-4.8000000000000008E-2</v>
      </c>
      <c r="K59">
        <f t="shared" si="4"/>
        <v>-3.8787878787878705E-3</v>
      </c>
      <c r="L59">
        <f t="shared" si="5"/>
        <v>-3.0609597776446194</v>
      </c>
    </row>
    <row r="60" spans="1:12">
      <c r="A60">
        <v>0.63300000000000001</v>
      </c>
      <c r="B60">
        <v>-8.9999999999999993E-3</v>
      </c>
      <c r="C60">
        <v>0.159</v>
      </c>
      <c r="D60">
        <f t="shared" si="0"/>
        <v>5.2030303030303024E-2</v>
      </c>
      <c r="E60">
        <f t="shared" si="1"/>
        <v>-1.1333333333333362E-2</v>
      </c>
      <c r="F60">
        <f t="shared" si="2"/>
        <v>-0.21447169874823999</v>
      </c>
      <c r="G60">
        <v>0.63300000000000001</v>
      </c>
      <c r="H60">
        <v>-0.11</v>
      </c>
      <c r="I60">
        <v>0.18099999999999999</v>
      </c>
      <c r="J60">
        <f t="shared" si="3"/>
        <v>-4.8969696969696976E-2</v>
      </c>
      <c r="K60">
        <f t="shared" si="4"/>
        <v>1.066666666666663E-2</v>
      </c>
      <c r="L60">
        <f t="shared" si="5"/>
        <v>2.9271209548415542</v>
      </c>
    </row>
    <row r="61" spans="1:12">
      <c r="A61">
        <v>0.66700000000000004</v>
      </c>
      <c r="B61">
        <v>-2.1999999999999999E-2</v>
      </c>
      <c r="C61">
        <v>0.14499999999999999</v>
      </c>
      <c r="D61">
        <f t="shared" si="0"/>
        <v>4.7393939393939384E-2</v>
      </c>
      <c r="E61">
        <f t="shared" si="1"/>
        <v>-2.5242424242424261E-2</v>
      </c>
      <c r="F61">
        <f t="shared" si="2"/>
        <v>-0.48939299222785826</v>
      </c>
      <c r="G61">
        <v>0.66700000000000004</v>
      </c>
      <c r="H61">
        <v>-0.114</v>
      </c>
      <c r="I61">
        <v>0.19400000000000001</v>
      </c>
      <c r="J61">
        <f t="shared" si="3"/>
        <v>-4.4606060606060621E-2</v>
      </c>
      <c r="K61">
        <f t="shared" si="4"/>
        <v>2.3757575757575755E-2</v>
      </c>
      <c r="L61">
        <f t="shared" si="5"/>
        <v>2.6521996613619354</v>
      </c>
    </row>
    <row r="62" spans="1:12">
      <c r="A62">
        <v>0.7</v>
      </c>
      <c r="B62">
        <v>-3.6999999999999998E-2</v>
      </c>
      <c r="C62">
        <v>0.13400000000000001</v>
      </c>
      <c r="D62">
        <f t="shared" si="0"/>
        <v>3.9151515151515152E-2</v>
      </c>
      <c r="E62">
        <f t="shared" si="1"/>
        <v>-3.6575757575757567E-2</v>
      </c>
      <c r="F62">
        <f t="shared" si="2"/>
        <v>-0.7513976659250271</v>
      </c>
      <c r="G62">
        <v>0.7</v>
      </c>
      <c r="H62">
        <v>-0.113</v>
      </c>
      <c r="I62">
        <v>0.20499999999999999</v>
      </c>
      <c r="J62">
        <f t="shared" si="3"/>
        <v>-3.6848484848484853E-2</v>
      </c>
      <c r="K62">
        <f t="shared" si="4"/>
        <v>3.4424242424242413E-2</v>
      </c>
      <c r="L62">
        <f t="shared" si="5"/>
        <v>2.3901949876647661</v>
      </c>
    </row>
    <row r="63" spans="1:12">
      <c r="A63">
        <v>0.73299999999999998</v>
      </c>
      <c r="B63">
        <v>-5.7000000000000002E-2</v>
      </c>
      <c r="C63">
        <v>0.122</v>
      </c>
      <c r="D63">
        <f t="shared" si="0"/>
        <v>2.3696969696969682E-2</v>
      </c>
      <c r="E63">
        <f t="shared" si="1"/>
        <v>-4.7909090909090929E-2</v>
      </c>
      <c r="F63">
        <f t="shared" si="2"/>
        <v>-1.1114590359279051</v>
      </c>
      <c r="G63">
        <v>0.73299999999999998</v>
      </c>
      <c r="H63">
        <v>-0.10299999999999999</v>
      </c>
      <c r="I63">
        <v>0.215</v>
      </c>
      <c r="J63">
        <f t="shared" si="3"/>
        <v>-2.2303030303030311E-2</v>
      </c>
      <c r="K63">
        <f t="shared" si="4"/>
        <v>4.509090909090907E-2</v>
      </c>
      <c r="L63">
        <f t="shared" si="5"/>
        <v>2.0301336176618889</v>
      </c>
    </row>
    <row r="64" spans="1:12">
      <c r="A64">
        <v>0.76700000000000002</v>
      </c>
      <c r="B64">
        <v>-8.2000000000000003E-2</v>
      </c>
      <c r="C64">
        <v>0.11799999999999999</v>
      </c>
      <c r="D64">
        <f t="shared" si="0"/>
        <v>9.2727272727272936E-3</v>
      </c>
      <c r="E64">
        <f t="shared" si="1"/>
        <v>-5.099999999999999E-2</v>
      </c>
      <c r="F64">
        <f t="shared" si="2"/>
        <v>-1.390942827002418</v>
      </c>
      <c r="G64">
        <v>0.76700000000000002</v>
      </c>
      <c r="H64">
        <v>-0.1</v>
      </c>
      <c r="I64">
        <v>0.217</v>
      </c>
      <c r="J64">
        <f t="shared" si="3"/>
        <v>-8.7272727272727085E-3</v>
      </c>
      <c r="K64">
        <f t="shared" si="4"/>
        <v>4.8000000000000015E-2</v>
      </c>
      <c r="L64">
        <f t="shared" si="5"/>
        <v>1.7506498265873744</v>
      </c>
    </row>
    <row r="65" spans="1:12">
      <c r="A65">
        <v>0.8</v>
      </c>
      <c r="B65">
        <v>-0.104</v>
      </c>
      <c r="C65">
        <v>0.115</v>
      </c>
      <c r="D65">
        <f t="shared" si="0"/>
        <v>-5.6666666666666532E-3</v>
      </c>
      <c r="E65">
        <f t="shared" si="1"/>
        <v>-5.2545454545454548E-2</v>
      </c>
      <c r="F65">
        <f t="shared" si="2"/>
        <v>-1.6782242803995522</v>
      </c>
      <c r="G65">
        <v>0.8</v>
      </c>
      <c r="H65">
        <v>-9.2999999999999999E-2</v>
      </c>
      <c r="I65">
        <v>0.217</v>
      </c>
      <c r="J65">
        <f t="shared" si="3"/>
        <v>5.3333333333333427E-3</v>
      </c>
      <c r="K65">
        <f t="shared" si="4"/>
        <v>4.9454545454545445E-2</v>
      </c>
      <c r="L65">
        <f t="shared" si="5"/>
        <v>1.4633683731902405</v>
      </c>
    </row>
    <row r="66" spans="1:12">
      <c r="A66">
        <v>0.83299999999999996</v>
      </c>
      <c r="B66">
        <v>-0.13100000000000001</v>
      </c>
      <c r="C66">
        <v>0.121</v>
      </c>
      <c r="D66">
        <f t="shared" si="0"/>
        <v>-2.009090909090909E-2</v>
      </c>
      <c r="E66">
        <f t="shared" si="1"/>
        <v>-4.6878787878787881E-2</v>
      </c>
      <c r="F66">
        <f t="shared" si="2"/>
        <v>-1.9756881130799799</v>
      </c>
      <c r="G66">
        <v>0.83299999999999996</v>
      </c>
      <c r="H66">
        <v>-9.1999999999999998E-2</v>
      </c>
      <c r="I66">
        <v>0.21199999999999999</v>
      </c>
      <c r="J66">
        <f t="shared" si="3"/>
        <v>1.8909090909090917E-2</v>
      </c>
      <c r="K66">
        <f t="shared" si="4"/>
        <v>4.4121212121212117E-2</v>
      </c>
      <c r="L66">
        <f t="shared" si="5"/>
        <v>1.165904540509813</v>
      </c>
    </row>
    <row r="67" spans="1:12">
      <c r="A67">
        <v>0.86699999999999999</v>
      </c>
      <c r="B67">
        <v>-0.15</v>
      </c>
      <c r="C67">
        <v>0.127</v>
      </c>
      <c r="D67">
        <f t="shared" si="0"/>
        <v>-3.142424242424241E-2</v>
      </c>
      <c r="E67">
        <f t="shared" si="1"/>
        <v>-4.0696969696969676E-2</v>
      </c>
      <c r="F67">
        <f t="shared" si="2"/>
        <v>-2.2283245716323448</v>
      </c>
      <c r="G67">
        <v>0.86699999999999999</v>
      </c>
      <c r="H67">
        <v>-8.8999999999999996E-2</v>
      </c>
      <c r="I67">
        <v>0.20599999999999999</v>
      </c>
      <c r="J67">
        <f t="shared" si="3"/>
        <v>2.9575757575757589E-2</v>
      </c>
      <c r="K67">
        <f t="shared" si="4"/>
        <v>3.8303030303030311E-2</v>
      </c>
      <c r="L67">
        <f t="shared" si="5"/>
        <v>0.91326808195744802</v>
      </c>
    </row>
    <row r="68" spans="1:12">
      <c r="A68">
        <v>0.9</v>
      </c>
      <c r="B68">
        <v>-0.16700000000000001</v>
      </c>
      <c r="C68">
        <v>0.13800000000000001</v>
      </c>
      <c r="D68">
        <f t="shared" si="0"/>
        <v>-4.018181818181818E-2</v>
      </c>
      <c r="E68">
        <f t="shared" si="1"/>
        <v>-2.8848484848484846E-2</v>
      </c>
      <c r="F68">
        <f t="shared" si="2"/>
        <v>-2.5189218648327261</v>
      </c>
      <c r="G68">
        <v>0.9</v>
      </c>
      <c r="H68">
        <v>-8.8999999999999996E-2</v>
      </c>
      <c r="I68">
        <v>0.19400000000000001</v>
      </c>
      <c r="J68">
        <f t="shared" si="3"/>
        <v>3.7818181818181834E-2</v>
      </c>
      <c r="K68">
        <f t="shared" si="4"/>
        <v>2.7151515151515149E-2</v>
      </c>
      <c r="L68">
        <f t="shared" si="5"/>
        <v>0.62267078875706705</v>
      </c>
    </row>
    <row r="69" spans="1:12">
      <c r="A69">
        <v>0.93300000000000005</v>
      </c>
      <c r="B69">
        <v>-0.182</v>
      </c>
      <c r="C69">
        <v>0.152</v>
      </c>
      <c r="D69">
        <f t="shared" si="0"/>
        <v>-4.7909090909090901E-2</v>
      </c>
      <c r="E69">
        <f t="shared" si="1"/>
        <v>-1.4424242424242395E-2</v>
      </c>
      <c r="F69">
        <f t="shared" si="2"/>
        <v>-2.8491496661377571</v>
      </c>
      <c r="G69">
        <v>0.93300000000000005</v>
      </c>
      <c r="H69">
        <v>-8.8999999999999996E-2</v>
      </c>
      <c r="I69">
        <v>0.18</v>
      </c>
      <c r="J69">
        <f t="shared" si="3"/>
        <v>4.5090909090909098E-2</v>
      </c>
      <c r="K69">
        <f t="shared" si="4"/>
        <v>1.3575757575757602E-2</v>
      </c>
      <c r="L69">
        <f t="shared" si="5"/>
        <v>0.29244298745203695</v>
      </c>
    </row>
    <row r="70" spans="1:12">
      <c r="A70">
        <v>0.96699999999999997</v>
      </c>
      <c r="B70">
        <v>-0.192</v>
      </c>
      <c r="C70">
        <v>0.161</v>
      </c>
      <c r="D70">
        <f t="shared" si="0"/>
        <v>-5.099999999999999E-2</v>
      </c>
      <c r="E70">
        <f t="shared" si="1"/>
        <v>-3.0909090909091164E-3</v>
      </c>
      <c r="F70">
        <f t="shared" si="2"/>
        <v>-3.0810606338076854</v>
      </c>
      <c r="G70">
        <v>0.96699999999999997</v>
      </c>
      <c r="H70">
        <v>-9.2999999999999999E-2</v>
      </c>
      <c r="I70">
        <v>0.16700000000000001</v>
      </c>
      <c r="J70">
        <f t="shared" si="3"/>
        <v>4.8000000000000015E-2</v>
      </c>
      <c r="K70">
        <f t="shared" si="4"/>
        <v>2.909090909090889E-3</v>
      </c>
      <c r="L70">
        <f t="shared" si="5"/>
        <v>6.0532019782106698E-2</v>
      </c>
    </row>
    <row r="71" spans="1:12">
      <c r="A71">
        <v>1</v>
      </c>
      <c r="B71">
        <v>-0.20100000000000001</v>
      </c>
      <c r="C71">
        <v>0.17699999999999999</v>
      </c>
      <c r="D71">
        <f t="shared" si="0"/>
        <v>-5.1515151515151514E-2</v>
      </c>
      <c r="E71">
        <f t="shared" si="1"/>
        <v>1.7515151515151511E-2</v>
      </c>
      <c r="F71">
        <f t="shared" si="2"/>
        <v>2.8138541468092377</v>
      </c>
      <c r="G71">
        <v>1</v>
      </c>
      <c r="H71">
        <v>-0.10100000000000001</v>
      </c>
      <c r="I71">
        <v>0.14299999999999999</v>
      </c>
      <c r="J71">
        <f t="shared" si="3"/>
        <v>4.8484848484848492E-2</v>
      </c>
      <c r="K71">
        <f t="shared" si="4"/>
        <v>-1.6484848484848491E-2</v>
      </c>
      <c r="L71">
        <f t="shared" si="5"/>
        <v>-0.32773850678055549</v>
      </c>
    </row>
    <row r="72" spans="1:12">
      <c r="A72">
        <v>1.0329999999999999</v>
      </c>
      <c r="B72">
        <v>-0.19900000000000001</v>
      </c>
      <c r="C72">
        <v>0.191</v>
      </c>
      <c r="D72">
        <f t="shared" si="0"/>
        <v>-4.3272727272727268E-2</v>
      </c>
      <c r="E72">
        <f t="shared" si="1"/>
        <v>2.8848484848484873E-2</v>
      </c>
      <c r="F72">
        <f t="shared" si="2"/>
        <v>2.5535900500422253</v>
      </c>
      <c r="G72">
        <v>1.0329999999999999</v>
      </c>
      <c r="H72">
        <v>-0.115</v>
      </c>
      <c r="I72">
        <v>0.13500000000000001</v>
      </c>
      <c r="J72">
        <f t="shared" si="3"/>
        <v>4.0727272727272737E-2</v>
      </c>
      <c r="K72">
        <f t="shared" si="4"/>
        <v>-2.7151515151515121E-2</v>
      </c>
      <c r="L72">
        <f t="shared" si="5"/>
        <v>-0.58800260354756695</v>
      </c>
    </row>
    <row r="73" spans="1:12">
      <c r="A73">
        <v>1.0669999999999999</v>
      </c>
      <c r="B73">
        <v>-0.19600000000000001</v>
      </c>
      <c r="C73">
        <v>0.20599999999999999</v>
      </c>
      <c r="D73">
        <f t="shared" si="0"/>
        <v>-3.0909090909090914E-2</v>
      </c>
      <c r="E73">
        <f t="shared" si="1"/>
        <v>4.1727272727272724E-2</v>
      </c>
      <c r="F73">
        <f t="shared" si="2"/>
        <v>2.2083451249335893</v>
      </c>
      <c r="G73">
        <v>1.0669999999999999</v>
      </c>
      <c r="H73">
        <v>-0.13600000000000001</v>
      </c>
      <c r="I73">
        <v>0.125</v>
      </c>
      <c r="J73">
        <f t="shared" si="3"/>
        <v>2.9090909090909084E-2</v>
      </c>
      <c r="K73">
        <f t="shared" si="4"/>
        <v>-3.9272727272727265E-2</v>
      </c>
      <c r="L73">
        <f t="shared" si="5"/>
        <v>-0.93324752865620386</v>
      </c>
    </row>
    <row r="74" spans="1:12">
      <c r="A74">
        <v>1.1000000000000001</v>
      </c>
      <c r="B74">
        <v>-0.189</v>
      </c>
      <c r="C74">
        <v>0.20799999999999999</v>
      </c>
      <c r="D74">
        <f t="shared" si="0"/>
        <v>-1.6999999999999987E-2</v>
      </c>
      <c r="E74">
        <f t="shared" si="1"/>
        <v>4.7909090909090901E-2</v>
      </c>
      <c r="F74">
        <f t="shared" si="2"/>
        <v>1.9117752802912458</v>
      </c>
      <c r="G74">
        <v>1.1000000000000001</v>
      </c>
      <c r="H74">
        <v>-0.156</v>
      </c>
      <c r="I74">
        <v>0.115</v>
      </c>
      <c r="J74">
        <f t="shared" si="3"/>
        <v>1.6000000000000014E-2</v>
      </c>
      <c r="K74">
        <f t="shared" si="4"/>
        <v>-4.5090909090909084E-2</v>
      </c>
      <c r="L74">
        <f t="shared" si="5"/>
        <v>-1.2298173732985469</v>
      </c>
    </row>
    <row r="75" spans="1:12">
      <c r="A75">
        <v>1.133</v>
      </c>
      <c r="B75">
        <v>-0.182</v>
      </c>
      <c r="C75">
        <v>0.21</v>
      </c>
      <c r="D75">
        <f t="shared" si="0"/>
        <v>-2.0606060606060406E-3</v>
      </c>
      <c r="E75">
        <f t="shared" si="1"/>
        <v>5.2545454545454562E-2</v>
      </c>
      <c r="F75">
        <f t="shared" si="2"/>
        <v>1.6099919287219508</v>
      </c>
      <c r="G75">
        <v>1.133</v>
      </c>
      <c r="H75">
        <v>-0.17799999999999999</v>
      </c>
      <c r="I75">
        <v>0.108</v>
      </c>
      <c r="J75">
        <f t="shared" si="3"/>
        <v>1.939393939393963E-3</v>
      </c>
      <c r="K75">
        <f t="shared" si="4"/>
        <v>-4.9454545454545432E-2</v>
      </c>
      <c r="L75">
        <f t="shared" si="5"/>
        <v>-1.5316007248678414</v>
      </c>
    </row>
    <row r="76" spans="1:12">
      <c r="A76">
        <v>1.167</v>
      </c>
      <c r="B76">
        <v>-0.17699999999999999</v>
      </c>
      <c r="C76">
        <v>0.20499999999999999</v>
      </c>
      <c r="D76">
        <f t="shared" si="0"/>
        <v>1.3393939393939402E-2</v>
      </c>
      <c r="E76">
        <f t="shared" si="1"/>
        <v>4.8424242424242425E-2</v>
      </c>
      <c r="F76">
        <f t="shared" si="2"/>
        <v>1.3009471708564273</v>
      </c>
      <c r="G76">
        <v>1.167</v>
      </c>
      <c r="H76">
        <v>-0.20300000000000001</v>
      </c>
      <c r="I76">
        <v>0.111</v>
      </c>
      <c r="J76">
        <f t="shared" si="3"/>
        <v>-1.2606060606060621E-2</v>
      </c>
      <c r="K76">
        <f t="shared" si="4"/>
        <v>-4.5575757575757561E-2</v>
      </c>
      <c r="L76">
        <f t="shared" si="5"/>
        <v>-1.840645482733366</v>
      </c>
    </row>
    <row r="77" spans="1:12">
      <c r="A77">
        <v>1.2</v>
      </c>
      <c r="B77">
        <v>-0.17499999999999999</v>
      </c>
      <c r="C77">
        <v>0.19600000000000001</v>
      </c>
      <c r="D77">
        <f t="shared" si="0"/>
        <v>2.6787878787878805E-2</v>
      </c>
      <c r="E77">
        <f t="shared" si="1"/>
        <v>4.0696969696969704E-2</v>
      </c>
      <c r="F77">
        <f t="shared" si="2"/>
        <v>0.98865875863595254</v>
      </c>
      <c r="G77">
        <v>1.2</v>
      </c>
      <c r="H77">
        <v>-0.22700000000000001</v>
      </c>
      <c r="I77">
        <v>0.11700000000000001</v>
      </c>
      <c r="J77">
        <f t="shared" si="3"/>
        <v>-2.5212121212121213E-2</v>
      </c>
      <c r="K77">
        <f t="shared" si="4"/>
        <v>-3.8303030303030297E-2</v>
      </c>
      <c r="L77">
        <f t="shared" si="5"/>
        <v>-2.1529338949538404</v>
      </c>
    </row>
    <row r="78" spans="1:12">
      <c r="A78">
        <v>1.2330000000000001</v>
      </c>
      <c r="B78">
        <v>-0.17100000000000001</v>
      </c>
      <c r="C78">
        <v>0.185</v>
      </c>
      <c r="D78">
        <f t="shared" si="0"/>
        <v>3.9151515151515132E-2</v>
      </c>
      <c r="E78">
        <f t="shared" si="1"/>
        <v>3.2969696969696954E-2</v>
      </c>
      <c r="F78">
        <f t="shared" si="2"/>
        <v>0.69989286971924369</v>
      </c>
      <c r="G78">
        <v>1.2330000000000001</v>
      </c>
      <c r="H78">
        <v>-0.247</v>
      </c>
      <c r="I78">
        <v>0.121</v>
      </c>
      <c r="J78">
        <f t="shared" si="3"/>
        <v>-3.6848484848484853E-2</v>
      </c>
      <c r="K78">
        <f t="shared" si="4"/>
        <v>-3.1030303030303047E-2</v>
      </c>
      <c r="L78">
        <f t="shared" si="5"/>
        <v>-2.4416997838705492</v>
      </c>
    </row>
    <row r="79" spans="1:12">
      <c r="A79">
        <v>1.2669999999999999</v>
      </c>
      <c r="B79">
        <v>-0.17299999999999999</v>
      </c>
      <c r="C79">
        <v>0.16800000000000001</v>
      </c>
      <c r="D79">
        <f t="shared" si="0"/>
        <v>4.6878787878787909E-2</v>
      </c>
      <c r="E79">
        <f t="shared" si="1"/>
        <v>1.9060606060606083E-2</v>
      </c>
      <c r="F79">
        <f t="shared" si="2"/>
        <v>0.38617739382219596</v>
      </c>
      <c r="G79">
        <v>1.2669999999999999</v>
      </c>
      <c r="H79">
        <v>-0.26400000000000001</v>
      </c>
      <c r="I79">
        <v>0.13100000000000001</v>
      </c>
      <c r="J79">
        <f t="shared" si="3"/>
        <v>-4.4121212121212117E-2</v>
      </c>
      <c r="K79">
        <f t="shared" si="4"/>
        <v>-1.7939393939393922E-2</v>
      </c>
      <c r="L79">
        <f t="shared" si="5"/>
        <v>-2.7554152597675978</v>
      </c>
    </row>
    <row r="80" spans="1:12">
      <c r="A80">
        <v>1.3</v>
      </c>
      <c r="B80">
        <v>-0.17699999999999999</v>
      </c>
      <c r="C80">
        <v>0.159</v>
      </c>
      <c r="D80">
        <f t="shared" si="0"/>
        <v>4.9454545454545473E-2</v>
      </c>
      <c r="E80">
        <f t="shared" si="1"/>
        <v>6.181818181818205E-3</v>
      </c>
      <c r="F80">
        <f t="shared" si="2"/>
        <v>0.12435499454676184</v>
      </c>
      <c r="G80">
        <v>1.3</v>
      </c>
      <c r="H80">
        <v>-0.27300000000000002</v>
      </c>
      <c r="I80">
        <v>0.14699999999999999</v>
      </c>
      <c r="J80">
        <f t="shared" si="3"/>
        <v>-4.6545454545454557E-2</v>
      </c>
      <c r="K80">
        <f t="shared" si="4"/>
        <v>-5.8181818181818057E-3</v>
      </c>
      <c r="L80">
        <f t="shared" si="5"/>
        <v>-3.0172376590430319</v>
      </c>
    </row>
    <row r="81" spans="1:12">
      <c r="A81">
        <v>1.333</v>
      </c>
      <c r="B81">
        <v>-0.182</v>
      </c>
      <c r="C81">
        <v>0.14199999999999999</v>
      </c>
      <c r="D81">
        <f t="shared" si="0"/>
        <v>5.1515151515151514E-2</v>
      </c>
      <c r="E81">
        <f t="shared" si="1"/>
        <v>-8.7575757575757696E-3</v>
      </c>
      <c r="F81">
        <f t="shared" si="2"/>
        <v>-0.16839015714753014</v>
      </c>
      <c r="G81">
        <v>1.333</v>
      </c>
      <c r="H81">
        <v>-0.28199999999999997</v>
      </c>
      <c r="I81">
        <v>0.159</v>
      </c>
      <c r="J81">
        <f t="shared" si="3"/>
        <v>-4.8484848484848464E-2</v>
      </c>
      <c r="K81">
        <f t="shared" si="4"/>
        <v>8.2424242424242455E-3</v>
      </c>
      <c r="L81">
        <f t="shared" si="5"/>
        <v>2.973202496442263</v>
      </c>
    </row>
    <row r="82" spans="1:12">
      <c r="A82">
        <v>1.367</v>
      </c>
      <c r="B82">
        <v>-0.19600000000000001</v>
      </c>
      <c r="C82">
        <v>0.13200000000000001</v>
      </c>
      <c r="D82">
        <f t="shared" si="0"/>
        <v>4.6878787878787853E-2</v>
      </c>
      <c r="E82">
        <f t="shared" si="1"/>
        <v>-2.163636363636362E-2</v>
      </c>
      <c r="F82">
        <f t="shared" si="2"/>
        <v>-0.43240777557053778</v>
      </c>
      <c r="G82">
        <v>1.367</v>
      </c>
      <c r="H82">
        <v>-0.28699999999999998</v>
      </c>
      <c r="I82">
        <v>0.17399999999999999</v>
      </c>
      <c r="J82">
        <f t="shared" si="3"/>
        <v>-4.4121212121212117E-2</v>
      </c>
      <c r="K82">
        <f t="shared" si="4"/>
        <v>2.0363636363636362E-2</v>
      </c>
      <c r="L82">
        <f t="shared" si="5"/>
        <v>2.7091848780192551</v>
      </c>
    </row>
    <row r="83" spans="1:12">
      <c r="A83">
        <v>1.4</v>
      </c>
      <c r="B83">
        <v>-0.21</v>
      </c>
      <c r="C83">
        <v>0.113</v>
      </c>
      <c r="D83">
        <f t="shared" si="0"/>
        <v>3.9151515151515132E-2</v>
      </c>
      <c r="E83">
        <f t="shared" si="1"/>
        <v>-3.4515151515151513E-2</v>
      </c>
      <c r="F83">
        <f t="shared" si="2"/>
        <v>-0.72254400297187715</v>
      </c>
      <c r="G83">
        <v>1.4</v>
      </c>
      <c r="H83">
        <v>-0.28599999999999998</v>
      </c>
      <c r="I83">
        <v>0.18</v>
      </c>
      <c r="J83">
        <f t="shared" si="3"/>
        <v>-3.6848484848484853E-2</v>
      </c>
      <c r="K83">
        <f t="shared" si="4"/>
        <v>3.2484848484848478E-2</v>
      </c>
      <c r="L83">
        <f t="shared" si="5"/>
        <v>2.4190486506179161</v>
      </c>
    </row>
    <row r="84" spans="1:12">
      <c r="A84">
        <v>1.4330000000000001</v>
      </c>
      <c r="B84">
        <v>-0.23100000000000001</v>
      </c>
      <c r="C84">
        <v>0.10100000000000001</v>
      </c>
      <c r="D84">
        <f t="shared" si="0"/>
        <v>2.6787878787878777E-2</v>
      </c>
      <c r="E84">
        <f t="shared" si="1"/>
        <v>-4.4303030303030289E-2</v>
      </c>
      <c r="F84">
        <f t="shared" si="2"/>
        <v>-1.0269638704927744</v>
      </c>
      <c r="G84">
        <v>1.4330000000000001</v>
      </c>
      <c r="H84">
        <v>-0.28299999999999997</v>
      </c>
      <c r="I84">
        <v>0.187</v>
      </c>
      <c r="J84">
        <f t="shared" si="3"/>
        <v>-2.5212121212121186E-2</v>
      </c>
      <c r="K84">
        <f t="shared" si="4"/>
        <v>4.1696969696969705E-2</v>
      </c>
      <c r="L84">
        <f t="shared" si="5"/>
        <v>2.1146287830970181</v>
      </c>
    </row>
    <row r="85" spans="1:12">
      <c r="A85">
        <v>1.4670000000000001</v>
      </c>
      <c r="B85">
        <v>-0.251</v>
      </c>
      <c r="C85">
        <v>9.2999999999999999E-2</v>
      </c>
      <c r="D85">
        <f t="shared" si="0"/>
        <v>1.3909090909090926E-2</v>
      </c>
      <c r="E85">
        <f t="shared" si="1"/>
        <v>-4.9454545454545445E-2</v>
      </c>
      <c r="F85">
        <f t="shared" si="2"/>
        <v>-1.2966288756752375</v>
      </c>
      <c r="G85">
        <v>1.4670000000000001</v>
      </c>
      <c r="H85">
        <v>-0.27800000000000002</v>
      </c>
      <c r="I85">
        <v>0.189</v>
      </c>
      <c r="J85">
        <f t="shared" si="3"/>
        <v>-1.3090909090909097E-2</v>
      </c>
      <c r="K85">
        <f t="shared" si="4"/>
        <v>4.6545454545454557E-2</v>
      </c>
      <c r="L85">
        <f t="shared" si="5"/>
        <v>1.8449637779145553</v>
      </c>
    </row>
    <row r="86" spans="1:12">
      <c r="A86">
        <v>1.5</v>
      </c>
      <c r="B86">
        <v>-0.28000000000000003</v>
      </c>
      <c r="C86">
        <v>0.09</v>
      </c>
      <c r="D86">
        <f t="shared" si="0"/>
        <v>-4.6363636363636052E-3</v>
      </c>
      <c r="E86">
        <f t="shared" si="1"/>
        <v>-4.8939393939393949E-2</v>
      </c>
      <c r="F86">
        <f t="shared" si="2"/>
        <v>-1.6652512621899425</v>
      </c>
      <c r="G86">
        <v>1.5</v>
      </c>
      <c r="H86">
        <v>-0.27100000000000002</v>
      </c>
      <c r="I86">
        <v>0.185</v>
      </c>
      <c r="J86">
        <f t="shared" si="3"/>
        <v>4.3636363636364028E-3</v>
      </c>
      <c r="K86">
        <f t="shared" si="4"/>
        <v>4.6060606060606052E-2</v>
      </c>
      <c r="L86">
        <f t="shared" si="5"/>
        <v>1.4763413913998491</v>
      </c>
    </row>
    <row r="87" spans="1:12">
      <c r="A87">
        <v>1.5329999999999999</v>
      </c>
      <c r="B87">
        <v>-0.30099999999999999</v>
      </c>
      <c r="C87">
        <v>8.5999999999999993E-2</v>
      </c>
      <c r="D87">
        <f t="shared" si="0"/>
        <v>-1.8030303030303008E-2</v>
      </c>
      <c r="E87">
        <f t="shared" si="1"/>
        <v>-5.0484848484848466E-2</v>
      </c>
      <c r="F87">
        <f t="shared" si="2"/>
        <v>-1.9138202672155997</v>
      </c>
      <c r="G87">
        <v>1.5329999999999999</v>
      </c>
      <c r="H87">
        <v>-0.26600000000000001</v>
      </c>
      <c r="I87">
        <v>0.184</v>
      </c>
      <c r="J87">
        <f t="shared" si="3"/>
        <v>1.6969696969696968E-2</v>
      </c>
      <c r="K87">
        <f t="shared" si="4"/>
        <v>4.7515151515151538E-2</v>
      </c>
      <c r="L87">
        <f t="shared" si="5"/>
        <v>1.2277723863741934</v>
      </c>
    </row>
    <row r="88" spans="1:12">
      <c r="A88">
        <v>1.5669999999999999</v>
      </c>
      <c r="B88">
        <v>-0.32400000000000001</v>
      </c>
      <c r="C88">
        <v>9.6000000000000002E-2</v>
      </c>
      <c r="D88">
        <f t="shared" si="0"/>
        <v>-2.9878787878787894E-2</v>
      </c>
      <c r="E88">
        <f t="shared" si="1"/>
        <v>-4.018181818181818E-2</v>
      </c>
      <c r="F88">
        <f t="shared" si="2"/>
        <v>-2.2101822324810696</v>
      </c>
      <c r="G88">
        <v>1.5669999999999999</v>
      </c>
      <c r="H88">
        <v>-0.26600000000000001</v>
      </c>
      <c r="I88">
        <v>0.17399999999999999</v>
      </c>
      <c r="J88">
        <f t="shared" si="3"/>
        <v>2.8121212121212102E-2</v>
      </c>
      <c r="K88">
        <f t="shared" si="4"/>
        <v>3.7818181818181806E-2</v>
      </c>
      <c r="L88">
        <f t="shared" si="5"/>
        <v>0.93141042110872385</v>
      </c>
    </row>
    <row r="89" spans="1:12">
      <c r="A89">
        <v>1.6</v>
      </c>
      <c r="B89">
        <v>-0.33900000000000002</v>
      </c>
      <c r="C89">
        <v>0.10100000000000001</v>
      </c>
      <c r="D89">
        <f t="shared" si="0"/>
        <v>-3.9666666666666683E-2</v>
      </c>
      <c r="E89">
        <f t="shared" si="1"/>
        <v>-3.039393939393939E-2</v>
      </c>
      <c r="F89">
        <f t="shared" si="2"/>
        <v>-2.4877826316502656</v>
      </c>
      <c r="G89">
        <v>1.6</v>
      </c>
      <c r="H89">
        <v>-0.26200000000000001</v>
      </c>
      <c r="I89">
        <v>0.16</v>
      </c>
      <c r="J89">
        <f t="shared" si="3"/>
        <v>3.7333333333333329E-2</v>
      </c>
      <c r="K89">
        <f t="shared" si="4"/>
        <v>2.8606060606060607E-2</v>
      </c>
      <c r="L89">
        <f t="shared" si="5"/>
        <v>0.65381002193952775</v>
      </c>
    </row>
    <row r="90" spans="1:12">
      <c r="A90">
        <v>1.633</v>
      </c>
      <c r="B90">
        <v>-0.35599999999999998</v>
      </c>
      <c r="C90">
        <v>0.114</v>
      </c>
      <c r="D90">
        <f t="shared" si="0"/>
        <v>-4.6878787878787909E-2</v>
      </c>
      <c r="E90">
        <f t="shared" si="1"/>
        <v>-1.6999999999999973E-2</v>
      </c>
      <c r="F90">
        <f t="shared" si="2"/>
        <v>-2.7937042623097983</v>
      </c>
      <c r="G90">
        <v>1.633</v>
      </c>
      <c r="H90">
        <v>-0.26500000000000001</v>
      </c>
      <c r="I90">
        <v>0.14699999999999999</v>
      </c>
      <c r="J90">
        <f t="shared" si="3"/>
        <v>4.4121212121212061E-2</v>
      </c>
      <c r="K90">
        <f t="shared" si="4"/>
        <v>1.6000000000000014E-2</v>
      </c>
      <c r="L90">
        <f t="shared" si="5"/>
        <v>0.3478883912799961</v>
      </c>
    </row>
    <row r="92" spans="1:12">
      <c r="A92" t="s">
        <v>12</v>
      </c>
      <c r="B92" t="s">
        <v>13</v>
      </c>
    </row>
  </sheetData>
  <sheetCalcPr fullCalcOnLoad="1"/>
  <phoneticPr fontId="2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Brandeis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 lab 1</dc:creator>
  <cp:lastModifiedBy>Sarah Costrell</cp:lastModifiedBy>
  <dcterms:created xsi:type="dcterms:W3CDTF">2016-10-18T18:08:26Z</dcterms:created>
  <dcterms:modified xsi:type="dcterms:W3CDTF">2016-10-30T19:36:07Z</dcterms:modified>
</cp:coreProperties>
</file>