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985751\Documents\GitHub\fea\Outputs\"/>
    </mc:Choice>
  </mc:AlternateContent>
  <xr:revisionPtr revIDLastSave="0" documentId="13_ncr:1_{D3FCB75C-21F1-4CE2-9722-39A17B8048BA}" xr6:coauthVersionLast="47" xr6:coauthVersionMax="47" xr10:uidLastSave="{00000000-0000-0000-0000-000000000000}"/>
  <bookViews>
    <workbookView xWindow="17352" yWindow="1656" windowWidth="17280" windowHeight="8832" xr2:uid="{C54C83D5-CB88-43C6-87AE-B294E5BBC46C}"/>
  </bookViews>
  <sheets>
    <sheet name="Sheet1" sheetId="1" r:id="rId1"/>
    <sheet name="Sheet2" sheetId="2" r:id="rId2"/>
    <sheet name="Combined other and 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G23" i="1"/>
  <c r="G20" i="1"/>
  <c r="G21" i="1"/>
</calcChain>
</file>

<file path=xl/sharedStrings.xml><?xml version="1.0" encoding="utf-8"?>
<sst xmlns="http://schemas.openxmlformats.org/spreadsheetml/2006/main" count="201" uniqueCount="48">
  <si>
    <t>Tomato</t>
  </si>
  <si>
    <t>Brazil</t>
  </si>
  <si>
    <t>India</t>
  </si>
  <si>
    <t>UK</t>
  </si>
  <si>
    <t>Agriculture Biologique (AB)</t>
  </si>
  <si>
    <t>Green leafy vegetables</t>
  </si>
  <si>
    <t>Ecocert</t>
  </si>
  <si>
    <t>Red tractor</t>
  </si>
  <si>
    <t>Banana</t>
  </si>
  <si>
    <t>Fairtrade</t>
  </si>
  <si>
    <t>Rainforest Alliance</t>
  </si>
  <si>
    <t>Mango</t>
  </si>
  <si>
    <t>Fruit juice</t>
  </si>
  <si>
    <t>Eureciclo</t>
  </si>
  <si>
    <t>Milk</t>
  </si>
  <si>
    <t>Red Tractor</t>
  </si>
  <si>
    <t>SOPA</t>
  </si>
  <si>
    <t>Coffee</t>
  </si>
  <si>
    <t>B-Corp</t>
  </si>
  <si>
    <t>Buy Social</t>
  </si>
  <si>
    <t>Tea</t>
  </si>
  <si>
    <t>Fair for Life</t>
  </si>
  <si>
    <t>Fair Wild</t>
  </si>
  <si>
    <t>Ethical tea partnership</t>
  </si>
  <si>
    <t>1% for the planet</t>
  </si>
  <si>
    <t>Flour</t>
  </si>
  <si>
    <t>Rice</t>
  </si>
  <si>
    <t>Millets</t>
  </si>
  <si>
    <t>Chickpeas</t>
  </si>
  <si>
    <t>Lentils</t>
  </si>
  <si>
    <t>Nuts</t>
  </si>
  <si>
    <t>This won't work because I need to adjust the overall_cert_count every time I've deleted an invalid certification…
I need to extract the FULL list of certifications and their number.
Then I can do my own calculation of the overall_cert_count per product/country in Excel. And take the top 3.</t>
  </si>
  <si>
    <t>Other.(specify)</t>
  </si>
  <si>
    <t>IBD Brasil</t>
  </si>
  <si>
    <t>EU Green Leaf</t>
  </si>
  <si>
    <t>Soil Association</t>
  </si>
  <si>
    <t>Biodynamic Association Certification</t>
  </si>
  <si>
    <t>Produto Organico Brasil</t>
  </si>
  <si>
    <t>Jaivik Bharat.(green check mark)</t>
  </si>
  <si>
    <t>India Organic.(blue and red circle and swirl)</t>
  </si>
  <si>
    <t>USDA</t>
  </si>
  <si>
    <t>Organic Farmers and Growers.(OF&amp;G)</t>
  </si>
  <si>
    <t>Organic Food Federation</t>
  </si>
  <si>
    <t>perc</t>
  </si>
  <si>
    <t>cert_type_count</t>
  </si>
  <si>
    <t>certification_name</t>
  </si>
  <si>
    <t>overall_cert_count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</si>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</sst>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/>
    <xf numFmtId="0" fontId="0" fillId="2" borderId="1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1" xfId="0" applyBorder="1"/>
    <xf numFmtId="2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ont="1" applyFill="1" applyBorder="1"/>
    <xf numFmtId="0" fontId="0" fillId="2" borderId="8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98A8-644D-481C-9D43-083C7FBF8625}">
  <dimension ref="A1:K31"/>
  <sheetViews>
    <sheetView tabSelected="1" zoomScale="70" zoomScaleNormal="70" workbookViewId="0">
      <selection activeCell="C30" sqref="C30"/>
    </sheetView>
  </sheetViews>
  <sheetFormatPr defaultRowHeight="14.5" x14ac:dyDescent="0.35"/>
  <cols>
    <col min="1" max="1" width="19.90625" bestFit="1" customWidth="1"/>
    <col min="2" max="2" width="13" customWidth="1"/>
    <col min="6" max="6" width="21.7265625" customWidth="1"/>
    <col min="9" max="9" width="29.54296875" customWidth="1"/>
  </cols>
  <sheetData>
    <row r="1" spans="1:11" x14ac:dyDescent="0.35">
      <c r="A1" s="3"/>
      <c r="B1" s="4" t="s">
        <v>1</v>
      </c>
      <c r="C1" s="5"/>
      <c r="D1" s="4" t="s">
        <v>2</v>
      </c>
      <c r="E1" s="5"/>
      <c r="F1" s="4" t="s">
        <v>3</v>
      </c>
      <c r="G1" s="13"/>
    </row>
    <row r="2" spans="1:11" ht="14.5" customHeight="1" x14ac:dyDescent="0.35">
      <c r="A2" s="1" t="s">
        <v>8</v>
      </c>
      <c r="B2" s="2"/>
      <c r="D2" s="2"/>
      <c r="F2" s="17" t="s">
        <v>9</v>
      </c>
      <c r="G2" s="18">
        <v>8</v>
      </c>
      <c r="I2" s="20" t="s">
        <v>31</v>
      </c>
      <c r="J2" s="20"/>
      <c r="K2" s="20"/>
    </row>
    <row r="3" spans="1:11" x14ac:dyDescent="0.35">
      <c r="A3" s="3"/>
      <c r="B3" s="9"/>
      <c r="C3" s="3"/>
      <c r="D3" s="9"/>
      <c r="E3" s="3"/>
      <c r="F3" s="25" t="s">
        <v>10</v>
      </c>
      <c r="G3" s="26">
        <v>2</v>
      </c>
      <c r="I3" s="20"/>
      <c r="J3" s="20"/>
      <c r="K3" s="20"/>
    </row>
    <row r="4" spans="1:11" x14ac:dyDescent="0.35">
      <c r="A4" s="5" t="s">
        <v>28</v>
      </c>
      <c r="B4" s="9"/>
      <c r="C4" s="3"/>
      <c r="D4" s="9"/>
      <c r="E4" s="3"/>
      <c r="F4" s="9"/>
      <c r="G4" s="16"/>
      <c r="I4" s="20"/>
      <c r="J4" s="20"/>
      <c r="K4" s="20"/>
    </row>
    <row r="5" spans="1:11" x14ac:dyDescent="0.35">
      <c r="A5" s="1" t="s">
        <v>17</v>
      </c>
      <c r="B5" s="17" t="s">
        <v>13</v>
      </c>
      <c r="C5" s="27">
        <v>1</v>
      </c>
      <c r="D5" s="2"/>
      <c r="F5" s="17" t="s">
        <v>9</v>
      </c>
      <c r="G5" s="18">
        <v>14</v>
      </c>
      <c r="I5" s="20"/>
      <c r="J5" s="20"/>
      <c r="K5" s="20"/>
    </row>
    <row r="6" spans="1:11" x14ac:dyDescent="0.35">
      <c r="B6" s="17" t="s">
        <v>6</v>
      </c>
      <c r="C6" s="27">
        <v>1</v>
      </c>
      <c r="D6" s="2"/>
      <c r="F6" s="17" t="s">
        <v>10</v>
      </c>
      <c r="G6" s="18">
        <v>1</v>
      </c>
      <c r="I6" s="20"/>
      <c r="J6" s="20"/>
      <c r="K6" s="20"/>
    </row>
    <row r="7" spans="1:11" x14ac:dyDescent="0.35">
      <c r="B7" s="17" t="s">
        <v>10</v>
      </c>
      <c r="C7" s="27">
        <v>1</v>
      </c>
      <c r="D7" s="2"/>
      <c r="F7" s="17" t="s">
        <v>18</v>
      </c>
      <c r="G7" s="18">
        <v>8</v>
      </c>
      <c r="I7" s="20"/>
      <c r="J7" s="20"/>
      <c r="K7" s="20"/>
    </row>
    <row r="8" spans="1:11" x14ac:dyDescent="0.35">
      <c r="A8" s="3"/>
      <c r="B8" s="9"/>
      <c r="C8" s="3"/>
      <c r="D8" s="9"/>
      <c r="E8" s="3"/>
      <c r="F8" s="28" t="s">
        <v>19</v>
      </c>
      <c r="G8" s="29">
        <v>1</v>
      </c>
      <c r="I8" s="20"/>
      <c r="J8" s="20"/>
      <c r="K8" s="20"/>
    </row>
    <row r="9" spans="1:11" x14ac:dyDescent="0.35">
      <c r="A9" s="6" t="s">
        <v>25</v>
      </c>
      <c r="B9" s="30" t="s">
        <v>6</v>
      </c>
      <c r="C9" s="31">
        <v>1</v>
      </c>
      <c r="D9" s="7"/>
      <c r="E9" s="8"/>
      <c r="F9" s="7"/>
      <c r="G9" s="14"/>
      <c r="I9" s="20"/>
      <c r="J9" s="20"/>
      <c r="K9" s="20"/>
    </row>
    <row r="10" spans="1:11" x14ac:dyDescent="0.35">
      <c r="A10" s="6" t="s">
        <v>12</v>
      </c>
      <c r="B10" s="30" t="s">
        <v>13</v>
      </c>
      <c r="C10" s="31">
        <v>1</v>
      </c>
      <c r="D10" s="7"/>
      <c r="E10" s="8"/>
      <c r="F10" s="7"/>
      <c r="G10" s="14"/>
      <c r="I10" s="20"/>
      <c r="J10" s="20"/>
      <c r="K10" s="20"/>
    </row>
    <row r="11" spans="1:11" x14ac:dyDescent="0.35">
      <c r="A11" s="6" t="s">
        <v>5</v>
      </c>
      <c r="B11" s="30" t="s">
        <v>6</v>
      </c>
      <c r="C11" s="31">
        <v>1</v>
      </c>
      <c r="D11" s="7"/>
      <c r="E11" s="8"/>
      <c r="F11" s="30" t="s">
        <v>7</v>
      </c>
      <c r="G11" s="32">
        <v>1</v>
      </c>
    </row>
    <row r="12" spans="1:11" x14ac:dyDescent="0.35">
      <c r="A12" s="5" t="s">
        <v>29</v>
      </c>
      <c r="B12" s="9"/>
      <c r="C12" s="3"/>
      <c r="D12" s="9"/>
      <c r="E12" s="3"/>
      <c r="F12" s="9"/>
      <c r="G12" s="16"/>
    </row>
    <row r="13" spans="1:11" x14ac:dyDescent="0.35">
      <c r="A13" s="6" t="s">
        <v>11</v>
      </c>
      <c r="B13" s="7"/>
      <c r="C13" s="8"/>
      <c r="D13" s="7"/>
      <c r="E13" s="8"/>
      <c r="F13" s="7"/>
      <c r="G13" s="14"/>
    </row>
    <row r="14" spans="1:11" x14ac:dyDescent="0.35">
      <c r="A14" s="1" t="s">
        <v>14</v>
      </c>
      <c r="B14" s="2"/>
      <c r="D14" s="2"/>
      <c r="F14" s="17" t="s">
        <v>15</v>
      </c>
      <c r="G14" s="18">
        <v>7</v>
      </c>
    </row>
    <row r="15" spans="1:11" x14ac:dyDescent="0.35">
      <c r="A15" s="3"/>
      <c r="B15" s="9"/>
      <c r="C15" s="3"/>
      <c r="D15" s="9"/>
      <c r="E15" s="3"/>
      <c r="F15" s="28" t="s">
        <v>16</v>
      </c>
      <c r="G15" s="29">
        <v>5</v>
      </c>
    </row>
    <row r="16" spans="1:11" x14ac:dyDescent="0.35">
      <c r="A16" s="5" t="s">
        <v>27</v>
      </c>
      <c r="B16" s="9"/>
      <c r="C16" s="3"/>
      <c r="D16" s="9"/>
      <c r="E16" s="3"/>
      <c r="F16" s="9"/>
      <c r="G16" s="16"/>
    </row>
    <row r="17" spans="1:7" x14ac:dyDescent="0.35">
      <c r="A17" s="6" t="s">
        <v>30</v>
      </c>
      <c r="B17" s="7"/>
      <c r="C17" s="8"/>
      <c r="D17" s="7"/>
      <c r="E17" s="8"/>
      <c r="F17" s="30" t="s">
        <v>9</v>
      </c>
      <c r="G17" s="32">
        <v>1</v>
      </c>
    </row>
    <row r="18" spans="1:7" x14ac:dyDescent="0.35">
      <c r="A18" s="1" t="s">
        <v>26</v>
      </c>
      <c r="B18" s="17" t="s">
        <v>6</v>
      </c>
      <c r="C18" s="27">
        <v>5</v>
      </c>
      <c r="D18" s="17" t="s">
        <v>6</v>
      </c>
      <c r="E18" s="27">
        <v>1</v>
      </c>
      <c r="F18" s="2"/>
      <c r="G18" s="15"/>
    </row>
    <row r="19" spans="1:7" x14ac:dyDescent="0.35">
      <c r="A19" s="3"/>
      <c r="B19" s="28" t="s">
        <v>13</v>
      </c>
      <c r="C19" s="33">
        <v>1</v>
      </c>
      <c r="D19" s="9"/>
      <c r="E19" s="3"/>
      <c r="F19" s="9"/>
      <c r="G19" s="16"/>
    </row>
    <row r="20" spans="1:7" x14ac:dyDescent="0.35">
      <c r="A20" s="1" t="s">
        <v>20</v>
      </c>
      <c r="B20" s="2"/>
      <c r="D20" s="2"/>
      <c r="F20" s="17" t="s">
        <v>18</v>
      </c>
      <c r="G20" s="18">
        <f>9+4+8</f>
        <v>21</v>
      </c>
    </row>
    <row r="21" spans="1:7" x14ac:dyDescent="0.35">
      <c r="B21" s="2"/>
      <c r="D21" s="2"/>
      <c r="F21" s="17" t="s">
        <v>21</v>
      </c>
      <c r="G21" s="18">
        <f>4+9</f>
        <v>13</v>
      </c>
    </row>
    <row r="22" spans="1:7" x14ac:dyDescent="0.35">
      <c r="B22" s="2"/>
      <c r="D22" s="2"/>
      <c r="F22" s="17" t="s">
        <v>22</v>
      </c>
      <c r="G22" s="18">
        <v>10</v>
      </c>
    </row>
    <row r="23" spans="1:7" x14ac:dyDescent="0.35">
      <c r="B23" s="2"/>
      <c r="D23" s="2"/>
      <c r="F23" s="17" t="s">
        <v>9</v>
      </c>
      <c r="G23" s="18">
        <f>1+1</f>
        <v>2</v>
      </c>
    </row>
    <row r="24" spans="1:7" x14ac:dyDescent="0.35">
      <c r="B24" s="2"/>
      <c r="D24" s="2"/>
      <c r="F24" s="17" t="s">
        <v>10</v>
      </c>
      <c r="G24" s="18">
        <v>1</v>
      </c>
    </row>
    <row r="25" spans="1:7" x14ac:dyDescent="0.35">
      <c r="B25" s="2"/>
      <c r="D25" s="2"/>
      <c r="F25" s="17" t="s">
        <v>23</v>
      </c>
      <c r="G25" s="18">
        <v>1</v>
      </c>
    </row>
    <row r="26" spans="1:7" x14ac:dyDescent="0.35">
      <c r="A26" s="3"/>
      <c r="B26" s="9"/>
      <c r="C26" s="3"/>
      <c r="D26" s="9"/>
      <c r="E26" s="3"/>
      <c r="F26" s="28" t="s">
        <v>24</v>
      </c>
      <c r="G26" s="29">
        <v>2</v>
      </c>
    </row>
    <row r="27" spans="1:7" x14ac:dyDescent="0.35">
      <c r="A27" s="6" t="s">
        <v>0</v>
      </c>
      <c r="B27" s="7"/>
      <c r="C27" s="8"/>
      <c r="D27" s="7"/>
      <c r="E27" s="8"/>
      <c r="F27" s="30" t="s">
        <v>4</v>
      </c>
      <c r="G27" s="32">
        <v>1</v>
      </c>
    </row>
    <row r="28" spans="1:7" x14ac:dyDescent="0.35">
      <c r="A28" s="12"/>
      <c r="B28" s="12"/>
      <c r="C28" s="12"/>
      <c r="D28" s="12"/>
      <c r="E28" s="12"/>
      <c r="F28" s="12"/>
      <c r="G28" s="12"/>
    </row>
    <row r="29" spans="1:7" x14ac:dyDescent="0.35">
      <c r="A29" s="12"/>
      <c r="B29" s="12"/>
      <c r="C29" s="12"/>
      <c r="D29" s="12"/>
      <c r="E29" s="12"/>
      <c r="F29" s="12"/>
      <c r="G29" s="12"/>
    </row>
    <row r="30" spans="1:7" x14ac:dyDescent="0.35">
      <c r="A30" s="12"/>
      <c r="B30" s="12"/>
      <c r="C30" s="12"/>
      <c r="D30" s="12"/>
      <c r="E30" s="12"/>
      <c r="F30" s="12"/>
      <c r="G30" s="12"/>
    </row>
    <row r="31" spans="1:7" x14ac:dyDescent="0.35">
      <c r="A31" s="12"/>
      <c r="B31" s="12"/>
      <c r="C31" s="12"/>
      <c r="D31" s="12"/>
      <c r="E31" s="12"/>
      <c r="F31" s="12"/>
      <c r="G31" s="12"/>
    </row>
  </sheetData>
  <mergeCells count="1">
    <mergeCell ref="I2:K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271B-1BC6-44E5-B4C1-5774B4C285D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2403-1B85-4C43-A835-98181A42A461}">
  <dimension ref="A1:M44"/>
  <sheetViews>
    <sheetView zoomScale="70" zoomScaleNormal="70" workbookViewId="0">
      <selection activeCell="C5" sqref="C5"/>
    </sheetView>
  </sheetViews>
  <sheetFormatPr defaultRowHeight="14.5" x14ac:dyDescent="0.35"/>
  <cols>
    <col min="1" max="1" width="20.453125" bestFit="1" customWidth="1"/>
    <col min="2" max="2" width="8.81640625" customWidth="1"/>
    <col min="3" max="3" width="19.7265625" customWidth="1"/>
  </cols>
  <sheetData>
    <row r="1" spans="1:13" x14ac:dyDescent="0.35">
      <c r="B1" s="24" t="s">
        <v>1</v>
      </c>
      <c r="C1" s="19"/>
      <c r="D1" s="19"/>
      <c r="E1" s="23"/>
      <c r="F1" s="24" t="s">
        <v>2</v>
      </c>
      <c r="G1" s="19"/>
      <c r="H1" s="19"/>
      <c r="I1" s="19"/>
      <c r="J1" s="24" t="s">
        <v>3</v>
      </c>
      <c r="K1" s="19"/>
      <c r="L1" s="19"/>
      <c r="M1" s="23"/>
    </row>
    <row r="2" spans="1:13" x14ac:dyDescent="0.35">
      <c r="A2" s="5" t="s">
        <v>47</v>
      </c>
      <c r="B2" s="4" t="s">
        <v>46</v>
      </c>
      <c r="C2" s="5" t="s">
        <v>45</v>
      </c>
      <c r="D2" s="5" t="s">
        <v>44</v>
      </c>
      <c r="E2" s="13" t="s">
        <v>43</v>
      </c>
      <c r="F2" s="4" t="s">
        <v>46</v>
      </c>
      <c r="G2" s="5" t="s">
        <v>45</v>
      </c>
      <c r="H2" s="5" t="s">
        <v>44</v>
      </c>
      <c r="I2" s="5" t="s">
        <v>43</v>
      </c>
      <c r="J2" s="4" t="s">
        <v>46</v>
      </c>
      <c r="K2" s="5" t="s">
        <v>45</v>
      </c>
      <c r="L2" s="5" t="s">
        <v>44</v>
      </c>
      <c r="M2" s="13" t="s">
        <v>43</v>
      </c>
    </row>
    <row r="3" spans="1:13" x14ac:dyDescent="0.35">
      <c r="A3" t="s">
        <v>8</v>
      </c>
      <c r="B3" s="2">
        <v>7</v>
      </c>
      <c r="C3" t="s">
        <v>37</v>
      </c>
      <c r="D3">
        <v>6</v>
      </c>
      <c r="E3" s="15">
        <v>85.71</v>
      </c>
      <c r="F3" s="2">
        <v>0</v>
      </c>
      <c r="G3" t="s">
        <v>36</v>
      </c>
      <c r="H3">
        <v>0</v>
      </c>
      <c r="I3" t="e">
        <v>#NUM!</v>
      </c>
      <c r="J3" s="2">
        <v>21</v>
      </c>
      <c r="K3" t="s">
        <v>34</v>
      </c>
      <c r="L3">
        <v>16</v>
      </c>
      <c r="M3" s="15">
        <v>76.19</v>
      </c>
    </row>
    <row r="4" spans="1:13" x14ac:dyDescent="0.35">
      <c r="B4" s="2">
        <v>7</v>
      </c>
      <c r="C4" t="s">
        <v>33</v>
      </c>
      <c r="D4">
        <v>1</v>
      </c>
      <c r="E4" s="15">
        <v>14.29</v>
      </c>
      <c r="F4" s="2">
        <v>0</v>
      </c>
      <c r="G4" t="s">
        <v>34</v>
      </c>
      <c r="H4">
        <v>0</v>
      </c>
      <c r="I4" t="e">
        <v>#NUM!</v>
      </c>
      <c r="J4" s="2">
        <v>21</v>
      </c>
      <c r="K4" t="s">
        <v>35</v>
      </c>
      <c r="L4">
        <v>14</v>
      </c>
      <c r="M4" s="15">
        <v>66.67</v>
      </c>
    </row>
    <row r="5" spans="1:13" x14ac:dyDescent="0.35">
      <c r="A5" s="3"/>
      <c r="B5" s="9">
        <v>7</v>
      </c>
      <c r="C5" s="3" t="s">
        <v>32</v>
      </c>
      <c r="D5" s="3">
        <v>1</v>
      </c>
      <c r="E5" s="16">
        <v>14.29</v>
      </c>
      <c r="F5" s="9">
        <v>0</v>
      </c>
      <c r="G5" s="3" t="s">
        <v>33</v>
      </c>
      <c r="H5" s="3">
        <v>0</v>
      </c>
      <c r="I5" s="3" t="e">
        <v>#NUM!</v>
      </c>
      <c r="J5" s="9">
        <v>21</v>
      </c>
      <c r="K5" s="3" t="s">
        <v>9</v>
      </c>
      <c r="L5" s="3">
        <v>8</v>
      </c>
      <c r="M5" s="22">
        <f>(L5/J5)*100</f>
        <v>38.095238095238095</v>
      </c>
    </row>
    <row r="6" spans="1:13" x14ac:dyDescent="0.35">
      <c r="A6" t="s">
        <v>28</v>
      </c>
      <c r="B6" s="2">
        <v>5</v>
      </c>
      <c r="C6" t="s">
        <v>37</v>
      </c>
      <c r="D6">
        <v>4</v>
      </c>
      <c r="E6" s="15">
        <v>80</v>
      </c>
      <c r="F6" s="2">
        <v>8</v>
      </c>
      <c r="G6" t="s">
        <v>39</v>
      </c>
      <c r="H6">
        <v>7</v>
      </c>
      <c r="I6">
        <v>87.5</v>
      </c>
      <c r="J6" s="2">
        <v>17</v>
      </c>
      <c r="K6" t="s">
        <v>34</v>
      </c>
      <c r="L6">
        <v>16</v>
      </c>
      <c r="M6" s="15">
        <v>94.12</v>
      </c>
    </row>
    <row r="7" spans="1:13" x14ac:dyDescent="0.35">
      <c r="B7" s="2">
        <v>5</v>
      </c>
      <c r="C7" t="s">
        <v>32</v>
      </c>
      <c r="D7">
        <v>1</v>
      </c>
      <c r="E7" s="15">
        <v>20</v>
      </c>
      <c r="F7" s="2">
        <v>8</v>
      </c>
      <c r="G7" t="s">
        <v>40</v>
      </c>
      <c r="H7">
        <v>7</v>
      </c>
      <c r="I7">
        <v>87.5</v>
      </c>
      <c r="J7" s="2">
        <v>17</v>
      </c>
      <c r="K7" t="s">
        <v>35</v>
      </c>
      <c r="L7">
        <v>7</v>
      </c>
      <c r="M7" s="15">
        <v>41.18</v>
      </c>
    </row>
    <row r="8" spans="1:13" x14ac:dyDescent="0.35">
      <c r="A8" s="3"/>
      <c r="B8" s="9">
        <v>5</v>
      </c>
      <c r="C8" s="3" t="s">
        <v>36</v>
      </c>
      <c r="D8" s="3">
        <v>0</v>
      </c>
      <c r="E8" s="16">
        <v>0</v>
      </c>
      <c r="F8" s="9">
        <v>8</v>
      </c>
      <c r="G8" s="3" t="s">
        <v>38</v>
      </c>
      <c r="H8" s="3">
        <v>6</v>
      </c>
      <c r="I8" s="3">
        <v>75</v>
      </c>
      <c r="J8" s="9">
        <v>17</v>
      </c>
      <c r="K8" s="3" t="s">
        <v>41</v>
      </c>
      <c r="L8" s="3">
        <v>4</v>
      </c>
      <c r="M8" s="16">
        <v>23.53</v>
      </c>
    </row>
    <row r="9" spans="1:13" x14ac:dyDescent="0.35">
      <c r="A9" t="s">
        <v>17</v>
      </c>
      <c r="B9" s="2">
        <v>9</v>
      </c>
      <c r="C9" t="s">
        <v>37</v>
      </c>
      <c r="D9">
        <v>7</v>
      </c>
      <c r="E9" s="15">
        <v>77.78</v>
      </c>
      <c r="F9" s="2">
        <v>0</v>
      </c>
      <c r="G9" t="s">
        <v>36</v>
      </c>
      <c r="H9">
        <v>0</v>
      </c>
      <c r="I9" t="e">
        <v>#NUM!</v>
      </c>
      <c r="J9" s="2">
        <v>28</v>
      </c>
      <c r="K9" t="s">
        <v>35</v>
      </c>
      <c r="L9">
        <v>23</v>
      </c>
      <c r="M9" s="15">
        <v>82.14</v>
      </c>
    </row>
    <row r="10" spans="1:13" x14ac:dyDescent="0.35">
      <c r="B10" s="2">
        <v>9</v>
      </c>
      <c r="C10" t="s">
        <v>33</v>
      </c>
      <c r="D10">
        <v>2</v>
      </c>
      <c r="E10" s="15">
        <v>22.22</v>
      </c>
      <c r="F10" s="2">
        <v>0</v>
      </c>
      <c r="G10" t="s">
        <v>34</v>
      </c>
      <c r="H10">
        <v>0</v>
      </c>
      <c r="I10" t="e">
        <v>#NUM!</v>
      </c>
      <c r="J10" s="2">
        <v>28</v>
      </c>
      <c r="K10" t="s">
        <v>34</v>
      </c>
      <c r="L10">
        <v>18</v>
      </c>
      <c r="M10" s="15">
        <v>64.290000000000006</v>
      </c>
    </row>
    <row r="11" spans="1:13" x14ac:dyDescent="0.35">
      <c r="A11" s="3"/>
      <c r="B11" s="9">
        <v>9</v>
      </c>
      <c r="C11" s="3" t="s">
        <v>32</v>
      </c>
      <c r="D11" s="3">
        <v>2</v>
      </c>
      <c r="E11" s="16">
        <v>22.22</v>
      </c>
      <c r="F11" s="9">
        <v>0</v>
      </c>
      <c r="G11" s="3" t="s">
        <v>33</v>
      </c>
      <c r="H11" s="3">
        <v>0</v>
      </c>
      <c r="I11" s="3" t="e">
        <v>#NUM!</v>
      </c>
      <c r="J11" s="9">
        <v>28</v>
      </c>
      <c r="K11" s="3" t="s">
        <v>32</v>
      </c>
      <c r="L11" s="3">
        <v>16</v>
      </c>
      <c r="M11" s="16">
        <v>57.14</v>
      </c>
    </row>
    <row r="12" spans="1:13" x14ac:dyDescent="0.35">
      <c r="A12" s="11" t="s">
        <v>25</v>
      </c>
      <c r="B12" s="10">
        <v>2</v>
      </c>
      <c r="C12" s="11" t="s">
        <v>32</v>
      </c>
      <c r="D12" s="11">
        <v>1</v>
      </c>
      <c r="E12" s="21">
        <v>50</v>
      </c>
      <c r="F12" s="10">
        <v>10</v>
      </c>
      <c r="G12" s="11" t="s">
        <v>39</v>
      </c>
      <c r="H12" s="11">
        <v>8</v>
      </c>
      <c r="I12" s="11">
        <v>80</v>
      </c>
      <c r="J12" s="10">
        <v>21</v>
      </c>
      <c r="K12" s="11" t="s">
        <v>34</v>
      </c>
      <c r="L12" s="11">
        <v>16</v>
      </c>
      <c r="M12" s="21">
        <v>76.19</v>
      </c>
    </row>
    <row r="13" spans="1:13" x14ac:dyDescent="0.35">
      <c r="B13" s="2">
        <v>2</v>
      </c>
      <c r="C13" t="s">
        <v>37</v>
      </c>
      <c r="D13">
        <v>1</v>
      </c>
      <c r="E13" s="15">
        <v>50</v>
      </c>
      <c r="F13" s="2">
        <v>10</v>
      </c>
      <c r="G13" t="s">
        <v>38</v>
      </c>
      <c r="H13">
        <v>7</v>
      </c>
      <c r="I13">
        <v>70</v>
      </c>
      <c r="J13" s="2">
        <v>21</v>
      </c>
      <c r="K13" t="s">
        <v>35</v>
      </c>
      <c r="L13">
        <v>14</v>
      </c>
      <c r="M13" s="15">
        <v>66.67</v>
      </c>
    </row>
    <row r="14" spans="1:13" x14ac:dyDescent="0.35">
      <c r="A14" s="3"/>
      <c r="B14" s="9">
        <v>2</v>
      </c>
      <c r="C14" s="3" t="s">
        <v>36</v>
      </c>
      <c r="D14" s="3">
        <v>0</v>
      </c>
      <c r="E14" s="16">
        <v>0</v>
      </c>
      <c r="F14" s="9">
        <v>10</v>
      </c>
      <c r="G14" s="3" t="s">
        <v>40</v>
      </c>
      <c r="H14" s="3">
        <v>7</v>
      </c>
      <c r="I14" s="3">
        <v>70</v>
      </c>
      <c r="J14" s="9">
        <v>21</v>
      </c>
      <c r="K14" s="3" t="s">
        <v>42</v>
      </c>
      <c r="L14" s="3">
        <v>3</v>
      </c>
      <c r="M14" s="16">
        <v>14.29</v>
      </c>
    </row>
    <row r="15" spans="1:13" x14ac:dyDescent="0.35">
      <c r="A15" s="11" t="s">
        <v>12</v>
      </c>
      <c r="B15" s="10">
        <v>9</v>
      </c>
      <c r="C15" s="11" t="s">
        <v>37</v>
      </c>
      <c r="D15" s="11">
        <v>8</v>
      </c>
      <c r="E15" s="21">
        <v>88.89</v>
      </c>
      <c r="F15" s="10">
        <v>0</v>
      </c>
      <c r="G15" s="11" t="s">
        <v>36</v>
      </c>
      <c r="H15" s="11">
        <v>0</v>
      </c>
      <c r="I15" s="11" t="e">
        <v>#NUM!</v>
      </c>
      <c r="J15" s="10">
        <v>20</v>
      </c>
      <c r="K15" s="11" t="s">
        <v>34</v>
      </c>
      <c r="L15" s="11">
        <v>18</v>
      </c>
      <c r="M15" s="21">
        <v>90</v>
      </c>
    </row>
    <row r="16" spans="1:13" x14ac:dyDescent="0.35">
      <c r="B16" s="2">
        <v>9</v>
      </c>
      <c r="C16" t="s">
        <v>32</v>
      </c>
      <c r="D16">
        <v>2</v>
      </c>
      <c r="E16" s="15">
        <v>22.22</v>
      </c>
      <c r="F16" s="2">
        <v>0</v>
      </c>
      <c r="G16" t="s">
        <v>34</v>
      </c>
      <c r="H16">
        <v>0</v>
      </c>
      <c r="I16" t="e">
        <v>#NUM!</v>
      </c>
      <c r="J16" s="2">
        <v>20</v>
      </c>
      <c r="K16" t="s">
        <v>35</v>
      </c>
      <c r="L16">
        <v>13</v>
      </c>
      <c r="M16" s="15">
        <v>65</v>
      </c>
    </row>
    <row r="17" spans="1:13" x14ac:dyDescent="0.35">
      <c r="A17" s="3"/>
      <c r="B17" s="9">
        <v>9</v>
      </c>
      <c r="C17" s="3" t="s">
        <v>36</v>
      </c>
      <c r="D17" s="3">
        <v>0</v>
      </c>
      <c r="E17" s="16">
        <v>0</v>
      </c>
      <c r="F17" s="9">
        <v>0</v>
      </c>
      <c r="G17" s="3" t="s">
        <v>33</v>
      </c>
      <c r="H17" s="3">
        <v>0</v>
      </c>
      <c r="I17" s="3" t="e">
        <v>#NUM!</v>
      </c>
      <c r="J17" s="9">
        <v>20</v>
      </c>
      <c r="K17" s="3" t="s">
        <v>41</v>
      </c>
      <c r="L17" s="3">
        <v>2</v>
      </c>
      <c r="M17" s="16">
        <v>10</v>
      </c>
    </row>
    <row r="18" spans="1:13" x14ac:dyDescent="0.35">
      <c r="A18" s="11" t="s">
        <v>5</v>
      </c>
      <c r="B18" s="10">
        <v>9</v>
      </c>
      <c r="C18" s="11" t="s">
        <v>37</v>
      </c>
      <c r="D18" s="11">
        <v>8</v>
      </c>
      <c r="E18" s="21">
        <v>88.89</v>
      </c>
      <c r="F18" s="10">
        <v>0</v>
      </c>
      <c r="G18" s="11" t="s">
        <v>36</v>
      </c>
      <c r="H18" s="11">
        <v>0</v>
      </c>
      <c r="I18" s="11" t="e">
        <v>#NUM!</v>
      </c>
      <c r="J18" s="10">
        <v>16</v>
      </c>
      <c r="K18" s="11" t="s">
        <v>35</v>
      </c>
      <c r="L18" s="11">
        <v>14</v>
      </c>
      <c r="M18" s="21">
        <v>87.5</v>
      </c>
    </row>
    <row r="19" spans="1:13" x14ac:dyDescent="0.35">
      <c r="B19" s="2">
        <v>9</v>
      </c>
      <c r="C19" t="s">
        <v>33</v>
      </c>
      <c r="D19">
        <v>4</v>
      </c>
      <c r="E19" s="15">
        <v>44.44</v>
      </c>
      <c r="F19" s="2">
        <v>0</v>
      </c>
      <c r="G19" t="s">
        <v>34</v>
      </c>
      <c r="H19">
        <v>0</v>
      </c>
      <c r="I19" t="e">
        <v>#NUM!</v>
      </c>
      <c r="J19" s="2">
        <v>16</v>
      </c>
      <c r="K19" t="s">
        <v>34</v>
      </c>
      <c r="L19">
        <v>11</v>
      </c>
      <c r="M19" s="15">
        <v>68.75</v>
      </c>
    </row>
    <row r="20" spans="1:13" x14ac:dyDescent="0.35">
      <c r="A20" s="3"/>
      <c r="B20" s="9">
        <v>9</v>
      </c>
      <c r="C20" s="3" t="s">
        <v>32</v>
      </c>
      <c r="D20" s="3">
        <v>1</v>
      </c>
      <c r="E20" s="16">
        <v>11.11</v>
      </c>
      <c r="F20" s="9">
        <v>0</v>
      </c>
      <c r="G20" s="3" t="s">
        <v>33</v>
      </c>
      <c r="H20" s="3">
        <v>0</v>
      </c>
      <c r="I20" s="3" t="e">
        <v>#NUM!</v>
      </c>
      <c r="J20" s="9">
        <v>16</v>
      </c>
      <c r="K20" s="3" t="s">
        <v>41</v>
      </c>
      <c r="L20" s="3">
        <v>1</v>
      </c>
      <c r="M20" s="16">
        <v>6.25</v>
      </c>
    </row>
    <row r="21" spans="1:13" x14ac:dyDescent="0.35">
      <c r="A21" t="s">
        <v>29</v>
      </c>
      <c r="B21" s="2">
        <v>3</v>
      </c>
      <c r="C21" t="s">
        <v>37</v>
      </c>
      <c r="D21">
        <v>3</v>
      </c>
      <c r="E21" s="15">
        <v>100</v>
      </c>
      <c r="F21" s="2">
        <v>15</v>
      </c>
      <c r="G21" t="s">
        <v>40</v>
      </c>
      <c r="H21">
        <v>11</v>
      </c>
      <c r="I21">
        <v>73.33</v>
      </c>
      <c r="J21" s="2">
        <v>12</v>
      </c>
      <c r="K21" t="s">
        <v>34</v>
      </c>
      <c r="L21">
        <v>7</v>
      </c>
      <c r="M21" s="15">
        <v>58.33</v>
      </c>
    </row>
    <row r="22" spans="1:13" x14ac:dyDescent="0.35">
      <c r="B22" s="2">
        <v>3</v>
      </c>
      <c r="C22" t="s">
        <v>36</v>
      </c>
      <c r="D22">
        <v>0</v>
      </c>
      <c r="E22" s="15">
        <v>0</v>
      </c>
      <c r="F22" s="2">
        <v>15</v>
      </c>
      <c r="G22" t="s">
        <v>39</v>
      </c>
      <c r="H22">
        <v>10</v>
      </c>
      <c r="I22">
        <v>66.67</v>
      </c>
      <c r="J22" s="2">
        <v>12</v>
      </c>
      <c r="K22" t="s">
        <v>35</v>
      </c>
      <c r="L22">
        <v>7</v>
      </c>
      <c r="M22" s="15">
        <v>58.33</v>
      </c>
    </row>
    <row r="23" spans="1:13" x14ac:dyDescent="0.35">
      <c r="A23" s="3"/>
      <c r="B23" s="9">
        <v>3</v>
      </c>
      <c r="C23" s="3" t="s">
        <v>34</v>
      </c>
      <c r="D23" s="3">
        <v>0</v>
      </c>
      <c r="E23" s="16">
        <v>0</v>
      </c>
      <c r="F23" s="9">
        <v>15</v>
      </c>
      <c r="G23" s="3" t="s">
        <v>38</v>
      </c>
      <c r="H23" s="3">
        <v>9</v>
      </c>
      <c r="I23" s="3">
        <v>60</v>
      </c>
      <c r="J23" s="9">
        <v>12</v>
      </c>
      <c r="K23" s="3" t="s">
        <v>38</v>
      </c>
      <c r="L23" s="3">
        <v>2</v>
      </c>
      <c r="M23" s="16">
        <v>16.670000000000002</v>
      </c>
    </row>
    <row r="24" spans="1:13" x14ac:dyDescent="0.35">
      <c r="A24" s="11" t="s">
        <v>11</v>
      </c>
      <c r="B24" s="10">
        <v>5</v>
      </c>
      <c r="C24" s="11" t="s">
        <v>37</v>
      </c>
      <c r="D24" s="11">
        <v>4</v>
      </c>
      <c r="E24" s="21">
        <v>80</v>
      </c>
      <c r="F24" s="10">
        <v>0</v>
      </c>
      <c r="G24" s="11" t="s">
        <v>36</v>
      </c>
      <c r="H24" s="11">
        <v>0</v>
      </c>
      <c r="I24" s="11" t="e">
        <v>#NUM!</v>
      </c>
      <c r="J24" s="10">
        <v>1</v>
      </c>
      <c r="K24" s="11" t="s">
        <v>35</v>
      </c>
      <c r="L24" s="11">
        <v>1</v>
      </c>
      <c r="M24" s="21">
        <v>100</v>
      </c>
    </row>
    <row r="25" spans="1:13" x14ac:dyDescent="0.35">
      <c r="B25" s="2">
        <v>5</v>
      </c>
      <c r="C25" t="s">
        <v>32</v>
      </c>
      <c r="D25">
        <v>1</v>
      </c>
      <c r="E25" s="15">
        <v>20</v>
      </c>
      <c r="F25" s="2">
        <v>0</v>
      </c>
      <c r="G25" t="s">
        <v>34</v>
      </c>
      <c r="H25">
        <v>0</v>
      </c>
      <c r="I25" t="e">
        <v>#NUM!</v>
      </c>
      <c r="J25" s="2">
        <v>1</v>
      </c>
      <c r="K25" t="s">
        <v>36</v>
      </c>
      <c r="L25">
        <v>0</v>
      </c>
      <c r="M25" s="15">
        <v>0</v>
      </c>
    </row>
    <row r="26" spans="1:13" x14ac:dyDescent="0.35">
      <c r="A26" s="3"/>
      <c r="B26" s="9">
        <v>5</v>
      </c>
      <c r="C26" s="3" t="s">
        <v>36</v>
      </c>
      <c r="D26" s="3">
        <v>0</v>
      </c>
      <c r="E26" s="16">
        <v>0</v>
      </c>
      <c r="F26" s="9">
        <v>0</v>
      </c>
      <c r="G26" s="3" t="s">
        <v>33</v>
      </c>
      <c r="H26" s="3">
        <v>0</v>
      </c>
      <c r="I26" s="3" t="e">
        <v>#NUM!</v>
      </c>
      <c r="J26" s="9">
        <v>1</v>
      </c>
      <c r="K26" s="3" t="s">
        <v>34</v>
      </c>
      <c r="L26" s="3">
        <v>0</v>
      </c>
      <c r="M26" s="16">
        <v>0</v>
      </c>
    </row>
    <row r="27" spans="1:13" x14ac:dyDescent="0.35">
      <c r="A27" s="11" t="s">
        <v>14</v>
      </c>
      <c r="B27" s="10">
        <v>1</v>
      </c>
      <c r="C27" s="11" t="s">
        <v>32</v>
      </c>
      <c r="D27" s="11">
        <v>1</v>
      </c>
      <c r="E27" s="21">
        <v>100</v>
      </c>
      <c r="F27" s="10">
        <v>20</v>
      </c>
      <c r="G27" s="11" t="s">
        <v>32</v>
      </c>
      <c r="H27" s="11">
        <v>20</v>
      </c>
      <c r="I27" s="11">
        <v>100</v>
      </c>
      <c r="J27" s="10">
        <v>35</v>
      </c>
      <c r="K27" s="11" t="s">
        <v>34</v>
      </c>
      <c r="L27" s="11">
        <v>23</v>
      </c>
      <c r="M27" s="21">
        <v>65.709999999999994</v>
      </c>
    </row>
    <row r="28" spans="1:13" x14ac:dyDescent="0.35">
      <c r="B28" s="2">
        <v>1</v>
      </c>
      <c r="C28" t="s">
        <v>36</v>
      </c>
      <c r="D28">
        <v>0</v>
      </c>
      <c r="E28" s="15">
        <v>0</v>
      </c>
      <c r="F28" s="2">
        <v>20</v>
      </c>
      <c r="G28" t="s">
        <v>36</v>
      </c>
      <c r="H28">
        <v>0</v>
      </c>
      <c r="I28">
        <v>0</v>
      </c>
      <c r="J28" s="2">
        <v>35</v>
      </c>
      <c r="K28" t="s">
        <v>35</v>
      </c>
      <c r="L28">
        <v>15</v>
      </c>
      <c r="M28" s="15">
        <v>42.86</v>
      </c>
    </row>
    <row r="29" spans="1:13" x14ac:dyDescent="0.35">
      <c r="A29" s="3"/>
      <c r="B29" s="9">
        <v>1</v>
      </c>
      <c r="C29" s="3" t="s">
        <v>34</v>
      </c>
      <c r="D29" s="3">
        <v>0</v>
      </c>
      <c r="E29" s="16">
        <v>0</v>
      </c>
      <c r="F29" s="9">
        <v>20</v>
      </c>
      <c r="G29" s="3" t="s">
        <v>34</v>
      </c>
      <c r="H29" s="3">
        <v>0</v>
      </c>
      <c r="I29" s="3">
        <v>0</v>
      </c>
      <c r="J29" s="9">
        <v>35</v>
      </c>
      <c r="K29" s="3" t="s">
        <v>41</v>
      </c>
      <c r="L29" s="3">
        <v>14</v>
      </c>
      <c r="M29" s="16">
        <v>40</v>
      </c>
    </row>
    <row r="30" spans="1:13" x14ac:dyDescent="0.35">
      <c r="A30" s="11" t="s">
        <v>27</v>
      </c>
      <c r="B30" s="10">
        <v>1</v>
      </c>
      <c r="C30" s="11" t="s">
        <v>32</v>
      </c>
      <c r="D30" s="11">
        <v>1</v>
      </c>
      <c r="E30" s="21">
        <v>100</v>
      </c>
      <c r="F30" s="10">
        <v>11</v>
      </c>
      <c r="G30" s="11" t="s">
        <v>32</v>
      </c>
      <c r="H30" s="11">
        <v>7</v>
      </c>
      <c r="I30" s="11">
        <v>63.64</v>
      </c>
      <c r="J30" s="10">
        <v>3</v>
      </c>
      <c r="K30" s="11" t="s">
        <v>34</v>
      </c>
      <c r="L30" s="11">
        <v>3</v>
      </c>
      <c r="M30" s="21">
        <v>100</v>
      </c>
    </row>
    <row r="31" spans="1:13" x14ac:dyDescent="0.35">
      <c r="B31" s="2">
        <v>1</v>
      </c>
      <c r="C31" t="s">
        <v>36</v>
      </c>
      <c r="D31">
        <v>0</v>
      </c>
      <c r="E31" s="15">
        <v>0</v>
      </c>
      <c r="F31" s="2">
        <v>11</v>
      </c>
      <c r="G31" t="s">
        <v>39</v>
      </c>
      <c r="H31">
        <v>4</v>
      </c>
      <c r="I31">
        <v>36.36</v>
      </c>
      <c r="J31" s="2">
        <v>3</v>
      </c>
      <c r="K31" t="s">
        <v>35</v>
      </c>
      <c r="L31">
        <v>2</v>
      </c>
      <c r="M31" s="15">
        <v>66.67</v>
      </c>
    </row>
    <row r="32" spans="1:13" x14ac:dyDescent="0.35">
      <c r="A32" s="3"/>
      <c r="B32" s="9">
        <v>1</v>
      </c>
      <c r="C32" s="3" t="s">
        <v>34</v>
      </c>
      <c r="D32" s="3">
        <v>0</v>
      </c>
      <c r="E32" s="16">
        <v>0</v>
      </c>
      <c r="F32" s="9">
        <v>11</v>
      </c>
      <c r="G32" s="3" t="s">
        <v>38</v>
      </c>
      <c r="H32" s="3">
        <v>4</v>
      </c>
      <c r="I32" s="3">
        <v>36.36</v>
      </c>
      <c r="J32" s="9">
        <v>3</v>
      </c>
      <c r="K32" s="3" t="s">
        <v>36</v>
      </c>
      <c r="L32" s="3">
        <v>0</v>
      </c>
      <c r="M32" s="16">
        <v>0</v>
      </c>
    </row>
    <row r="33" spans="1:13" x14ac:dyDescent="0.35">
      <c r="A33" s="11" t="s">
        <v>30</v>
      </c>
      <c r="B33" s="10">
        <v>3</v>
      </c>
      <c r="C33" s="11" t="s">
        <v>37</v>
      </c>
      <c r="D33" s="11">
        <v>3</v>
      </c>
      <c r="E33" s="21">
        <v>100</v>
      </c>
      <c r="F33" s="10">
        <v>5</v>
      </c>
      <c r="G33" s="11" t="s">
        <v>39</v>
      </c>
      <c r="H33" s="11">
        <v>4</v>
      </c>
      <c r="I33" s="11">
        <v>80</v>
      </c>
      <c r="J33" s="10">
        <v>18</v>
      </c>
      <c r="K33" s="11" t="s">
        <v>35</v>
      </c>
      <c r="L33" s="11">
        <v>16</v>
      </c>
      <c r="M33" s="21">
        <v>88.89</v>
      </c>
    </row>
    <row r="34" spans="1:13" x14ac:dyDescent="0.35">
      <c r="B34" s="2">
        <v>3</v>
      </c>
      <c r="C34" t="s">
        <v>36</v>
      </c>
      <c r="D34">
        <v>0</v>
      </c>
      <c r="E34" s="15">
        <v>0</v>
      </c>
      <c r="F34" s="2">
        <v>5</v>
      </c>
      <c r="G34" t="s">
        <v>40</v>
      </c>
      <c r="H34">
        <v>4</v>
      </c>
      <c r="I34">
        <v>80</v>
      </c>
      <c r="J34" s="2">
        <v>18</v>
      </c>
      <c r="K34" t="s">
        <v>34</v>
      </c>
      <c r="L34">
        <v>12</v>
      </c>
      <c r="M34" s="15">
        <v>66.67</v>
      </c>
    </row>
    <row r="35" spans="1:13" x14ac:dyDescent="0.35">
      <c r="A35" s="3"/>
      <c r="B35" s="9">
        <v>3</v>
      </c>
      <c r="C35" s="3" t="s">
        <v>34</v>
      </c>
      <c r="D35" s="3">
        <v>0</v>
      </c>
      <c r="E35" s="16">
        <v>0</v>
      </c>
      <c r="F35" s="9">
        <v>5</v>
      </c>
      <c r="G35" s="3" t="s">
        <v>38</v>
      </c>
      <c r="H35" s="3">
        <v>2</v>
      </c>
      <c r="I35" s="3">
        <v>40</v>
      </c>
      <c r="J35" s="9">
        <v>18</v>
      </c>
      <c r="K35" s="3" t="s">
        <v>32</v>
      </c>
      <c r="L35" s="3">
        <v>2</v>
      </c>
      <c r="M35" s="16">
        <v>11.11</v>
      </c>
    </row>
    <row r="36" spans="1:13" x14ac:dyDescent="0.35">
      <c r="A36" s="11" t="s">
        <v>26</v>
      </c>
      <c r="B36" s="10">
        <v>11</v>
      </c>
      <c r="C36" s="11" t="s">
        <v>37</v>
      </c>
      <c r="D36" s="11">
        <v>10</v>
      </c>
      <c r="E36" s="21">
        <v>90.91</v>
      </c>
      <c r="F36" s="10">
        <v>8</v>
      </c>
      <c r="G36" s="11" t="s">
        <v>39</v>
      </c>
      <c r="H36" s="11">
        <v>8</v>
      </c>
      <c r="I36" s="11">
        <v>100</v>
      </c>
      <c r="J36" s="10">
        <v>16</v>
      </c>
      <c r="K36" s="11" t="s">
        <v>34</v>
      </c>
      <c r="L36" s="11">
        <v>12</v>
      </c>
      <c r="M36" s="21">
        <v>75</v>
      </c>
    </row>
    <row r="37" spans="1:13" x14ac:dyDescent="0.35">
      <c r="B37" s="2">
        <v>11</v>
      </c>
      <c r="C37" t="s">
        <v>32</v>
      </c>
      <c r="D37">
        <v>6</v>
      </c>
      <c r="E37" s="15">
        <v>54.55</v>
      </c>
      <c r="F37" s="2">
        <v>8</v>
      </c>
      <c r="G37" t="s">
        <v>40</v>
      </c>
      <c r="H37">
        <v>8</v>
      </c>
      <c r="I37">
        <v>100</v>
      </c>
      <c r="J37" s="2">
        <v>16</v>
      </c>
      <c r="K37" t="s">
        <v>35</v>
      </c>
      <c r="L37">
        <v>8</v>
      </c>
      <c r="M37" s="15">
        <v>50</v>
      </c>
    </row>
    <row r="38" spans="1:13" x14ac:dyDescent="0.35">
      <c r="A38" s="3"/>
      <c r="B38" s="9">
        <v>11</v>
      </c>
      <c r="C38" s="3" t="s">
        <v>33</v>
      </c>
      <c r="D38" s="3">
        <v>1</v>
      </c>
      <c r="E38" s="16">
        <v>9.09</v>
      </c>
      <c r="F38" s="9">
        <v>8</v>
      </c>
      <c r="G38" s="3" t="s">
        <v>34</v>
      </c>
      <c r="H38" s="3">
        <v>7</v>
      </c>
      <c r="I38" s="3">
        <v>87.5</v>
      </c>
      <c r="J38" s="9">
        <v>16</v>
      </c>
      <c r="K38" s="3" t="s">
        <v>41</v>
      </c>
      <c r="L38" s="3">
        <v>5</v>
      </c>
      <c r="M38" s="16">
        <v>31.25</v>
      </c>
    </row>
    <row r="39" spans="1:13" x14ac:dyDescent="0.35">
      <c r="A39" s="11" t="s">
        <v>20</v>
      </c>
      <c r="B39" s="10">
        <v>8</v>
      </c>
      <c r="C39" s="11" t="s">
        <v>37</v>
      </c>
      <c r="D39" s="11">
        <v>7</v>
      </c>
      <c r="E39" s="21">
        <v>87.5</v>
      </c>
      <c r="F39" s="10">
        <v>12</v>
      </c>
      <c r="G39" s="11" t="s">
        <v>40</v>
      </c>
      <c r="H39" s="11">
        <v>11</v>
      </c>
      <c r="I39" s="11">
        <v>91.67</v>
      </c>
      <c r="J39" s="10">
        <v>44</v>
      </c>
      <c r="K39" s="11" t="s">
        <v>34</v>
      </c>
      <c r="L39" s="11">
        <v>40</v>
      </c>
      <c r="M39" s="21">
        <v>90.91</v>
      </c>
    </row>
    <row r="40" spans="1:13" x14ac:dyDescent="0.35">
      <c r="B40" s="2">
        <v>8</v>
      </c>
      <c r="C40" t="s">
        <v>33</v>
      </c>
      <c r="D40">
        <v>1</v>
      </c>
      <c r="E40" s="15">
        <v>12.5</v>
      </c>
      <c r="F40" s="2">
        <v>12</v>
      </c>
      <c r="G40" t="s">
        <v>39</v>
      </c>
      <c r="H40">
        <v>10</v>
      </c>
      <c r="I40">
        <v>83.33</v>
      </c>
      <c r="J40" s="2">
        <v>44</v>
      </c>
      <c r="K40" t="s">
        <v>35</v>
      </c>
      <c r="L40">
        <v>37</v>
      </c>
      <c r="M40" s="15">
        <v>84.09</v>
      </c>
    </row>
    <row r="41" spans="1:13" x14ac:dyDescent="0.35">
      <c r="A41" s="3"/>
      <c r="B41" s="9">
        <v>8</v>
      </c>
      <c r="C41" s="3" t="s">
        <v>32</v>
      </c>
      <c r="D41" s="3">
        <v>1</v>
      </c>
      <c r="E41" s="16">
        <v>12.5</v>
      </c>
      <c r="F41" s="9">
        <v>12</v>
      </c>
      <c r="G41" s="3" t="s">
        <v>38</v>
      </c>
      <c r="H41" s="3">
        <v>3</v>
      </c>
      <c r="I41" s="3">
        <v>25</v>
      </c>
      <c r="J41" s="9">
        <v>44</v>
      </c>
      <c r="K41" s="3" t="s">
        <v>32</v>
      </c>
      <c r="L41" s="3">
        <v>26</v>
      </c>
      <c r="M41" s="16">
        <v>59.09</v>
      </c>
    </row>
    <row r="42" spans="1:13" x14ac:dyDescent="0.35">
      <c r="A42" s="11" t="s">
        <v>0</v>
      </c>
      <c r="B42" s="10">
        <v>9</v>
      </c>
      <c r="C42" s="11" t="s">
        <v>37</v>
      </c>
      <c r="D42" s="11">
        <v>8</v>
      </c>
      <c r="E42" s="21">
        <v>88.89</v>
      </c>
      <c r="F42" s="10">
        <v>0</v>
      </c>
      <c r="G42" s="11" t="s">
        <v>36</v>
      </c>
      <c r="H42" s="11">
        <v>0</v>
      </c>
      <c r="I42" s="11" t="e">
        <v>#NUM!</v>
      </c>
      <c r="J42" s="10">
        <v>10</v>
      </c>
      <c r="K42" s="11" t="s">
        <v>35</v>
      </c>
      <c r="L42" s="11">
        <v>9</v>
      </c>
      <c r="M42" s="21">
        <v>90</v>
      </c>
    </row>
    <row r="43" spans="1:13" x14ac:dyDescent="0.35">
      <c r="B43" s="2">
        <v>9</v>
      </c>
      <c r="C43" t="s">
        <v>33</v>
      </c>
      <c r="D43">
        <v>3</v>
      </c>
      <c r="E43" s="15">
        <v>33.33</v>
      </c>
      <c r="F43" s="2">
        <v>0</v>
      </c>
      <c r="G43" t="s">
        <v>34</v>
      </c>
      <c r="H43">
        <v>0</v>
      </c>
      <c r="I43" t="e">
        <v>#NUM!</v>
      </c>
      <c r="J43" s="2">
        <v>10</v>
      </c>
      <c r="K43" t="s">
        <v>34</v>
      </c>
      <c r="L43">
        <v>8</v>
      </c>
      <c r="M43" s="15">
        <v>80</v>
      </c>
    </row>
    <row r="44" spans="1:13" x14ac:dyDescent="0.35">
      <c r="A44" s="3"/>
      <c r="B44" s="9">
        <v>9</v>
      </c>
      <c r="C44" s="3" t="s">
        <v>32</v>
      </c>
      <c r="D44" s="3">
        <v>1</v>
      </c>
      <c r="E44" s="16">
        <v>11.11</v>
      </c>
      <c r="F44" s="9">
        <v>0</v>
      </c>
      <c r="G44" s="3" t="s">
        <v>33</v>
      </c>
      <c r="H44" s="3">
        <v>0</v>
      </c>
      <c r="I44" s="3" t="e">
        <v>#NUM!</v>
      </c>
      <c r="J44" s="9">
        <v>10</v>
      </c>
      <c r="K44" s="3" t="s">
        <v>32</v>
      </c>
      <c r="L44" s="3">
        <v>1</v>
      </c>
      <c r="M44" s="16">
        <v>10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 other and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SADLER Alexandra</dc:creator>
  <cp:lastModifiedBy>SADLER Alexandra</cp:lastModifiedBy>
  <dcterms:created xsi:type="dcterms:W3CDTF">2024-11-28T11:14:26Z</dcterms:created>
  <dcterms:modified xsi:type="dcterms:W3CDTF">2024-11-29T10:47:50Z</dcterms:modified>
</cp:coreProperties>
</file>