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87261399-1A3C-4B55-9F2C-B5D86BFA12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B39" i="1"/>
  <c r="C38" i="1"/>
  <c r="C37" i="1"/>
  <c r="C36" i="1"/>
  <c r="C35" i="1"/>
  <c r="B33" i="1"/>
  <c r="C32" i="1" s="1"/>
  <c r="E12" i="1"/>
  <c r="B7" i="1"/>
  <c r="C5" i="1" s="1"/>
  <c r="D5" i="1" s="1"/>
  <c r="C6" i="1"/>
  <c r="D6" i="1" s="1"/>
  <c r="C3" i="1"/>
  <c r="D3" i="1" s="1"/>
  <c r="C4" i="1" l="1"/>
  <c r="D4" i="1" s="1"/>
  <c r="C30" i="1"/>
  <c r="C31" i="1"/>
</calcChain>
</file>

<file path=xl/sharedStrings.xml><?xml version="1.0" encoding="utf-8"?>
<sst xmlns="http://schemas.openxmlformats.org/spreadsheetml/2006/main" count="26" uniqueCount="25">
  <si>
    <t>Characterization of HIV Preexposure Prophylaxis Use Behaviors
and HIV Incidence Among US Adults in an Integrated Health Care System</t>
  </si>
  <si>
    <t>18-25</t>
  </si>
  <si>
    <t>26-35</t>
  </si>
  <si>
    <t>36-45</t>
  </si>
  <si>
    <t>Distribución Inicial Cohorte</t>
  </si>
  <si>
    <t>&gt;45</t>
  </si>
  <si>
    <t>Referidos a PrEP</t>
  </si>
  <si>
    <t>Prescriptos PrEP</t>
  </si>
  <si>
    <t>Iniciaron PrEP</t>
  </si>
  <si>
    <t>Iniciaron Prep de los que se los sugirieron:</t>
  </si>
  <si>
    <t xml:space="preserve">Missed Visits Associated With Future Preexposure </t>
  </si>
  <si>
    <t xml:space="preserve">Prophylaxis (PrEP) Discontinuation Among PrEP Users in </t>
  </si>
  <si>
    <t>a Municipal Primary Care Health Network</t>
  </si>
  <si>
    <t>Inicia</t>
  </si>
  <si>
    <t>%</t>
  </si>
  <si>
    <t>&lt;30</t>
  </si>
  <si>
    <t>30-40</t>
  </si>
  <si>
    <t>&gt;=40</t>
  </si>
  <si>
    <t>TOTAL</t>
  </si>
  <si>
    <t>&lt;25</t>
  </si>
  <si>
    <t>25-39</t>
  </si>
  <si>
    <t>40-64</t>
  </si>
  <si>
    <t>&gt;65</t>
  </si>
  <si>
    <t>Total</t>
  </si>
  <si>
    <t>Prevalencia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</si>
</sst>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91"/>
  <sheetViews>
    <sheetView tabSelected="1" workbookViewId="0">
      <selection activeCell="H6" sqref="H6:H38"/>
    </sheetView>
  </sheetViews>
  <sheetFormatPr baseColWidth="10" defaultColWidth="8.85546875" defaultRowHeight="15" x14ac:dyDescent="0.25"/>
  <cols>
    <col min="1" max="1" width="11.42578125" customWidth="1"/>
    <col min="2" max="2" width="11.5703125"/>
    <col min="3" max="3" width="16" customWidth="1"/>
    <col min="4" max="4" width="17.42578125" customWidth="1"/>
    <col min="5" max="5" width="18.7109375" customWidth="1"/>
    <col min="6" max="6" width="16" customWidth="1"/>
    <col min="7" max="7" width="18.140625" customWidth="1"/>
    <col min="8" max="8" width="18.5703125" customWidth="1"/>
    <col min="9" max="9" width="34.140625" customWidth="1"/>
  </cols>
  <sheetData>
    <row r="1" spans="1:10" x14ac:dyDescent="0.25">
      <c r="A1" s="17" t="s">
        <v>0</v>
      </c>
      <c r="B1" s="17"/>
      <c r="C1" s="17"/>
      <c r="D1" s="17"/>
      <c r="E1" s="17"/>
    </row>
    <row r="2" spans="1:10" x14ac:dyDescent="0.25">
      <c r="A2" s="17"/>
      <c r="B2" s="17"/>
      <c r="C2" s="17"/>
      <c r="D2" s="17"/>
      <c r="E2" s="17"/>
    </row>
    <row r="3" spans="1:10" x14ac:dyDescent="0.25">
      <c r="A3" t="s">
        <v>1</v>
      </c>
      <c r="B3">
        <v>2720</v>
      </c>
      <c r="C3">
        <f>B3/B$7</f>
        <v>0.19816406819175289</v>
      </c>
      <c r="D3">
        <f>C3/8</f>
        <v>2.4770508523969111E-2</v>
      </c>
    </row>
    <row r="4" spans="1:10" ht="15.75" thickBot="1" x14ac:dyDescent="0.3">
      <c r="A4" t="s">
        <v>2</v>
      </c>
      <c r="B4">
        <v>5350</v>
      </c>
      <c r="C4">
        <f>B4/B$7</f>
        <v>0.38977123706833744</v>
      </c>
      <c r="D4">
        <f>C4/10</f>
        <v>3.8977123706833747E-2</v>
      </c>
    </row>
    <row r="5" spans="1:10" ht="15.75" thickBot="1" x14ac:dyDescent="0.3">
      <c r="A5" t="s">
        <v>3</v>
      </c>
      <c r="B5">
        <v>2910</v>
      </c>
      <c r="C5">
        <f>B5/B$7</f>
        <v>0.2120064111904415</v>
      </c>
      <c r="D5">
        <f>C5/10</f>
        <v>2.1200641119044149E-2</v>
      </c>
      <c r="G5" s="18" t="s">
        <v>4</v>
      </c>
      <c r="H5" s="19"/>
      <c r="I5" s="20" t="s">
        <v>24</v>
      </c>
      <c r="J5" s="21"/>
    </row>
    <row r="6" spans="1:10" x14ac:dyDescent="0.25">
      <c r="A6" t="s">
        <v>5</v>
      </c>
      <c r="B6">
        <v>2746</v>
      </c>
      <c r="C6">
        <f>B6/B$7</f>
        <v>0.20005828354946817</v>
      </c>
      <c r="D6">
        <f>C6/5</f>
        <v>4.0011656709893637E-2</v>
      </c>
      <c r="G6" s="1">
        <v>18</v>
      </c>
      <c r="H6" s="2">
        <v>2.4770508523969111E-2</v>
      </c>
      <c r="I6" s="3">
        <v>15</v>
      </c>
      <c r="J6" s="16">
        <v>0.15</v>
      </c>
    </row>
    <row r="7" spans="1:10" x14ac:dyDescent="0.25">
      <c r="B7">
        <f>SUM(B3:B6)</f>
        <v>13726</v>
      </c>
      <c r="G7" s="3">
        <v>19</v>
      </c>
      <c r="H7" s="4">
        <v>2.4770508523969111E-2</v>
      </c>
      <c r="I7" s="3">
        <v>16</v>
      </c>
      <c r="J7" s="16">
        <v>0.15</v>
      </c>
    </row>
    <row r="8" spans="1:10" x14ac:dyDescent="0.25">
      <c r="G8" s="3">
        <v>20</v>
      </c>
      <c r="H8" s="4">
        <v>2.4770508523969111E-2</v>
      </c>
      <c r="I8" s="3">
        <v>17</v>
      </c>
      <c r="J8" s="16">
        <v>0.15</v>
      </c>
    </row>
    <row r="9" spans="1:10" x14ac:dyDescent="0.25">
      <c r="A9" t="s">
        <v>6</v>
      </c>
      <c r="C9" s="5">
        <v>1</v>
      </c>
      <c r="G9" s="3">
        <v>21</v>
      </c>
      <c r="H9" s="4">
        <v>2.4770508523969111E-2</v>
      </c>
      <c r="I9" s="3">
        <v>18</v>
      </c>
      <c r="J9" s="16">
        <v>0.15</v>
      </c>
    </row>
    <row r="10" spans="1:10" x14ac:dyDescent="0.25">
      <c r="A10" t="s">
        <v>7</v>
      </c>
      <c r="C10" s="6">
        <v>0.88100000000000001</v>
      </c>
      <c r="G10" s="3">
        <v>22</v>
      </c>
      <c r="H10" s="4">
        <v>2.4770508523969111E-2</v>
      </c>
      <c r="I10" s="3">
        <v>19</v>
      </c>
      <c r="J10" s="16">
        <v>0.15</v>
      </c>
    </row>
    <row r="11" spans="1:10" x14ac:dyDescent="0.25">
      <c r="A11" t="s">
        <v>8</v>
      </c>
      <c r="C11" s="6">
        <v>0.98199999999999998</v>
      </c>
      <c r="G11" s="3">
        <v>23</v>
      </c>
      <c r="H11" s="4">
        <v>2.4770508523969111E-2</v>
      </c>
      <c r="I11" s="3">
        <v>20</v>
      </c>
      <c r="J11" s="16">
        <v>0.15</v>
      </c>
    </row>
    <row r="12" spans="1:10" x14ac:dyDescent="0.25">
      <c r="A12" t="s">
        <v>9</v>
      </c>
      <c r="E12" s="7">
        <f>C9*C10*C11</f>
        <v>0.86514199999999997</v>
      </c>
      <c r="G12" s="3">
        <v>24</v>
      </c>
      <c r="H12" s="4">
        <v>2.4770508523969111E-2</v>
      </c>
      <c r="I12" s="3">
        <v>21</v>
      </c>
      <c r="J12" s="16">
        <v>0.15</v>
      </c>
    </row>
    <row r="13" spans="1:10" x14ac:dyDescent="0.25">
      <c r="G13" s="3">
        <v>25</v>
      </c>
      <c r="H13" s="4">
        <v>2.4770508523969111E-2</v>
      </c>
      <c r="I13" s="3">
        <v>22</v>
      </c>
      <c r="J13" s="16">
        <v>0.15</v>
      </c>
    </row>
    <row r="14" spans="1:10" x14ac:dyDescent="0.25">
      <c r="D14" s="5"/>
      <c r="G14" s="3">
        <v>26</v>
      </c>
      <c r="H14" s="4">
        <v>3.8977123706833747E-2</v>
      </c>
      <c r="I14" s="3">
        <v>23</v>
      </c>
      <c r="J14" s="16">
        <v>0.15</v>
      </c>
    </row>
    <row r="15" spans="1:10" x14ac:dyDescent="0.25">
      <c r="G15" s="3">
        <v>27</v>
      </c>
      <c r="H15" s="4">
        <v>3.8977123706833747E-2</v>
      </c>
      <c r="I15" s="3">
        <v>24</v>
      </c>
      <c r="J15" s="16">
        <v>0.15</v>
      </c>
    </row>
    <row r="16" spans="1:10" x14ac:dyDescent="0.25">
      <c r="D16" s="5"/>
      <c r="G16" s="3">
        <v>28</v>
      </c>
      <c r="H16" s="4">
        <v>3.8977123706833747E-2</v>
      </c>
      <c r="I16" s="3">
        <v>25</v>
      </c>
      <c r="J16" s="16">
        <v>0.15</v>
      </c>
    </row>
    <row r="17" spans="1:10" x14ac:dyDescent="0.25">
      <c r="G17" s="3">
        <v>29</v>
      </c>
      <c r="H17" s="4">
        <v>3.8977123706833747E-2</v>
      </c>
      <c r="I17" s="3">
        <v>26</v>
      </c>
      <c r="J17" s="16">
        <v>0.15</v>
      </c>
    </row>
    <row r="18" spans="1:10" x14ac:dyDescent="0.25">
      <c r="G18" s="3">
        <v>30</v>
      </c>
      <c r="H18" s="4">
        <v>3.8977123706833747E-2</v>
      </c>
      <c r="I18" s="3">
        <v>27</v>
      </c>
      <c r="J18" s="16">
        <v>0.15</v>
      </c>
    </row>
    <row r="19" spans="1:10" x14ac:dyDescent="0.25">
      <c r="G19" s="3">
        <v>31</v>
      </c>
      <c r="H19" s="4">
        <v>3.8977123706833747E-2</v>
      </c>
      <c r="I19" s="3">
        <v>28</v>
      </c>
      <c r="J19" s="16">
        <v>0.15</v>
      </c>
    </row>
    <row r="20" spans="1:10" x14ac:dyDescent="0.25">
      <c r="G20" s="3">
        <v>32</v>
      </c>
      <c r="H20" s="4">
        <v>3.8977123706833747E-2</v>
      </c>
      <c r="I20" s="3">
        <v>29</v>
      </c>
      <c r="J20" s="16">
        <v>0.15</v>
      </c>
    </row>
    <row r="21" spans="1:10" x14ac:dyDescent="0.25">
      <c r="G21" s="3">
        <v>33</v>
      </c>
      <c r="H21" s="4">
        <v>3.8977123706833747E-2</v>
      </c>
      <c r="I21" s="3">
        <v>30</v>
      </c>
      <c r="J21" s="16">
        <v>0.15</v>
      </c>
    </row>
    <row r="22" spans="1:10" x14ac:dyDescent="0.25">
      <c r="G22" s="3">
        <v>34</v>
      </c>
      <c r="H22" s="4">
        <v>3.8977123706833747E-2</v>
      </c>
      <c r="I22" s="3">
        <v>31</v>
      </c>
      <c r="J22" s="16">
        <v>0.15</v>
      </c>
    </row>
    <row r="23" spans="1:10" x14ac:dyDescent="0.25">
      <c r="G23" s="3">
        <v>35</v>
      </c>
      <c r="H23" s="4">
        <v>3.8977123706833747E-2</v>
      </c>
      <c r="I23" s="3">
        <v>32</v>
      </c>
      <c r="J23" s="16">
        <v>0.15</v>
      </c>
    </row>
    <row r="24" spans="1:10" x14ac:dyDescent="0.25">
      <c r="G24" s="3">
        <v>36</v>
      </c>
      <c r="H24" s="4">
        <v>2.1200641119044149E-2</v>
      </c>
      <c r="I24" s="3">
        <v>33</v>
      </c>
      <c r="J24" s="16">
        <v>0.15</v>
      </c>
    </row>
    <row r="25" spans="1:10" x14ac:dyDescent="0.25">
      <c r="G25" s="3">
        <v>37</v>
      </c>
      <c r="H25" s="4">
        <v>2.1200641119044149E-2</v>
      </c>
      <c r="I25" s="3">
        <v>34</v>
      </c>
      <c r="J25" s="16">
        <v>0.15</v>
      </c>
    </row>
    <row r="26" spans="1:10" x14ac:dyDescent="0.25">
      <c r="A26" t="s">
        <v>10</v>
      </c>
      <c r="G26" s="3">
        <v>38</v>
      </c>
      <c r="H26" s="4">
        <v>2.1200641119044149E-2</v>
      </c>
      <c r="I26" s="3">
        <v>35</v>
      </c>
      <c r="J26" s="16">
        <v>0.15</v>
      </c>
    </row>
    <row r="27" spans="1:10" x14ac:dyDescent="0.25">
      <c r="A27" t="s">
        <v>11</v>
      </c>
      <c r="G27" s="3">
        <v>39</v>
      </c>
      <c r="H27" s="4">
        <v>2.1200641119044149E-2</v>
      </c>
      <c r="I27" s="3">
        <v>36</v>
      </c>
      <c r="J27" s="16">
        <v>0.15</v>
      </c>
    </row>
    <row r="28" spans="1:10" x14ac:dyDescent="0.25">
      <c r="A28" t="s">
        <v>12</v>
      </c>
      <c r="G28" s="3">
        <v>40</v>
      </c>
      <c r="H28" s="4">
        <v>2.1200641119044149E-2</v>
      </c>
      <c r="I28" s="3">
        <v>37</v>
      </c>
      <c r="J28" s="16">
        <v>0.15</v>
      </c>
    </row>
    <row r="29" spans="1:10" x14ac:dyDescent="0.25">
      <c r="A29" s="8"/>
      <c r="B29" s="8" t="s">
        <v>13</v>
      </c>
      <c r="C29" s="8" t="s">
        <v>14</v>
      </c>
      <c r="D29" s="9"/>
      <c r="E29" s="9"/>
      <c r="F29" s="9"/>
      <c r="G29" s="3">
        <v>41</v>
      </c>
      <c r="H29" s="4">
        <v>2.1200641119044149E-2</v>
      </c>
      <c r="I29" s="3">
        <v>38</v>
      </c>
      <c r="J29" s="16">
        <v>0.15</v>
      </c>
    </row>
    <row r="30" spans="1:10" x14ac:dyDescent="0.25">
      <c r="A30" s="8" t="s">
        <v>15</v>
      </c>
      <c r="B30" s="8">
        <v>123</v>
      </c>
      <c r="C30" s="8">
        <f>B30/B$33</f>
        <v>0.33791208791208793</v>
      </c>
      <c r="D30" s="9"/>
      <c r="E30" s="9"/>
      <c r="F30" s="9"/>
      <c r="G30" s="3">
        <v>42</v>
      </c>
      <c r="H30" s="4">
        <v>2.1200641119044149E-2</v>
      </c>
      <c r="I30" s="3">
        <v>39</v>
      </c>
      <c r="J30" s="16">
        <v>0.15</v>
      </c>
    </row>
    <row r="31" spans="1:10" x14ac:dyDescent="0.25">
      <c r="A31" s="8" t="s">
        <v>16</v>
      </c>
      <c r="B31" s="8">
        <v>127</v>
      </c>
      <c r="C31" s="8">
        <f>B31/B$33</f>
        <v>0.34890109890109888</v>
      </c>
      <c r="D31" s="9"/>
      <c r="E31" s="9"/>
      <c r="F31" s="9"/>
      <c r="G31" s="3">
        <v>43</v>
      </c>
      <c r="H31" s="4">
        <v>2.1200641119044149E-2</v>
      </c>
      <c r="I31" s="3">
        <v>40</v>
      </c>
      <c r="J31" s="16">
        <v>0.15</v>
      </c>
    </row>
    <row r="32" spans="1:10" x14ac:dyDescent="0.25">
      <c r="A32" s="8" t="s">
        <v>17</v>
      </c>
      <c r="B32" s="8">
        <v>114</v>
      </c>
      <c r="C32" s="8">
        <f>B32/B$33</f>
        <v>0.31318681318681318</v>
      </c>
      <c r="D32" s="9"/>
      <c r="E32" s="9"/>
      <c r="F32" s="9"/>
      <c r="G32" s="3">
        <v>44</v>
      </c>
      <c r="H32" s="4">
        <v>2.1200641119044149E-2</v>
      </c>
      <c r="I32" s="3">
        <v>41</v>
      </c>
      <c r="J32" s="16">
        <v>0.15</v>
      </c>
    </row>
    <row r="33" spans="1:10" x14ac:dyDescent="0.25">
      <c r="A33" s="10" t="s">
        <v>18</v>
      </c>
      <c r="B33">
        <f>SUM(B30:B32)</f>
        <v>364</v>
      </c>
      <c r="G33" s="3">
        <v>45</v>
      </c>
      <c r="H33" s="4">
        <v>2.1200641119044149E-2</v>
      </c>
      <c r="I33" s="3">
        <v>42</v>
      </c>
      <c r="J33" s="16">
        <v>0.15</v>
      </c>
    </row>
    <row r="34" spans="1:10" x14ac:dyDescent="0.25">
      <c r="G34" s="3">
        <v>46</v>
      </c>
      <c r="H34" s="4">
        <v>4.0011656709893637E-2</v>
      </c>
      <c r="I34" s="3">
        <v>43</v>
      </c>
      <c r="J34" s="16">
        <v>0.15</v>
      </c>
    </row>
    <row r="35" spans="1:10" x14ac:dyDescent="0.25">
      <c r="A35" s="11" t="s">
        <v>19</v>
      </c>
      <c r="B35" s="11">
        <v>43</v>
      </c>
      <c r="C35" s="8">
        <f>B35/B$39</f>
        <v>0.11813186813186813</v>
      </c>
      <c r="G35" s="3">
        <v>47</v>
      </c>
      <c r="H35" s="4">
        <v>4.0011656709893637E-2</v>
      </c>
      <c r="I35" s="3">
        <v>44</v>
      </c>
      <c r="J35" s="16">
        <v>0.15</v>
      </c>
    </row>
    <row r="36" spans="1:10" x14ac:dyDescent="0.25">
      <c r="A36" s="11" t="s">
        <v>20</v>
      </c>
      <c r="B36" s="8">
        <v>187</v>
      </c>
      <c r="C36" s="8">
        <f>B36/B$39</f>
        <v>0.51373626373626369</v>
      </c>
      <c r="G36" s="3">
        <v>48</v>
      </c>
      <c r="H36" s="4">
        <v>4.0011656709893637E-2</v>
      </c>
      <c r="I36" s="3">
        <v>45</v>
      </c>
      <c r="J36" s="16">
        <v>0.15</v>
      </c>
    </row>
    <row r="37" spans="1:10" x14ac:dyDescent="0.25">
      <c r="A37" s="11" t="s">
        <v>21</v>
      </c>
      <c r="B37" s="8">
        <v>129</v>
      </c>
      <c r="C37" s="8">
        <f>B37/B$39</f>
        <v>0.35439560439560441</v>
      </c>
      <c r="G37" s="3">
        <v>49</v>
      </c>
      <c r="H37" s="4">
        <v>4.0011656709893637E-2</v>
      </c>
      <c r="I37" s="3">
        <v>46</v>
      </c>
      <c r="J37" s="16">
        <v>0.15</v>
      </c>
    </row>
    <row r="38" spans="1:10" ht="15.75" thickBot="1" x14ac:dyDescent="0.3">
      <c r="A38" s="11" t="s">
        <v>22</v>
      </c>
      <c r="B38" s="8">
        <v>5</v>
      </c>
      <c r="C38" s="8">
        <f>B38/B$39</f>
        <v>1.3736263736263736E-2</v>
      </c>
      <c r="G38" s="12">
        <v>50</v>
      </c>
      <c r="H38" s="13">
        <v>4.0011656709893637E-2</v>
      </c>
      <c r="I38" s="3">
        <v>47</v>
      </c>
      <c r="J38" s="16">
        <v>0.15</v>
      </c>
    </row>
    <row r="39" spans="1:10" ht="15.75" thickBot="1" x14ac:dyDescent="0.3">
      <c r="A39" s="8" t="s">
        <v>23</v>
      </c>
      <c r="B39" s="8">
        <f>SUM(B35:B38)</f>
        <v>364</v>
      </c>
      <c r="C39" s="8"/>
      <c r="G39" s="14" t="s">
        <v>23</v>
      </c>
      <c r="H39" s="15">
        <f>SUM(H6:H38)</f>
        <v>1.0000000000000002</v>
      </c>
      <c r="I39" s="3">
        <v>48</v>
      </c>
      <c r="J39" s="16">
        <v>0.15</v>
      </c>
    </row>
    <row r="40" spans="1:10" x14ac:dyDescent="0.25">
      <c r="I40" s="3">
        <v>49</v>
      </c>
      <c r="J40" s="16">
        <v>0.15</v>
      </c>
    </row>
    <row r="41" spans="1:10" x14ac:dyDescent="0.25">
      <c r="I41" s="3">
        <v>50</v>
      </c>
      <c r="J41" s="16">
        <v>0.15</v>
      </c>
    </row>
    <row r="42" spans="1:10" x14ac:dyDescent="0.25">
      <c r="I42" s="3">
        <v>51</v>
      </c>
      <c r="J42" s="16">
        <v>0.15</v>
      </c>
    </row>
    <row r="43" spans="1:10" x14ac:dyDescent="0.25">
      <c r="I43" s="3">
        <v>52</v>
      </c>
      <c r="J43" s="16">
        <v>0.15</v>
      </c>
    </row>
    <row r="44" spans="1:10" x14ac:dyDescent="0.25">
      <c r="I44" s="3">
        <v>53</v>
      </c>
      <c r="J44" s="16">
        <v>0.15</v>
      </c>
    </row>
    <row r="45" spans="1:10" x14ac:dyDescent="0.25">
      <c r="I45" s="3">
        <v>54</v>
      </c>
      <c r="J45" s="16">
        <v>0.15</v>
      </c>
    </row>
    <row r="46" spans="1:10" x14ac:dyDescent="0.25">
      <c r="I46" s="3">
        <v>55</v>
      </c>
      <c r="J46" s="16">
        <v>0.15</v>
      </c>
    </row>
    <row r="47" spans="1:10" x14ac:dyDescent="0.25">
      <c r="I47" s="3">
        <v>56</v>
      </c>
    </row>
    <row r="48" spans="1:10" x14ac:dyDescent="0.25">
      <c r="I48" s="3">
        <v>57</v>
      </c>
    </row>
    <row r="49" spans="9:9" x14ac:dyDescent="0.25">
      <c r="I49" s="3">
        <v>58</v>
      </c>
    </row>
    <row r="50" spans="9:9" x14ac:dyDescent="0.25">
      <c r="I50" s="3">
        <v>59</v>
      </c>
    </row>
    <row r="51" spans="9:9" x14ac:dyDescent="0.25">
      <c r="I51" s="3">
        <v>60</v>
      </c>
    </row>
    <row r="52" spans="9:9" x14ac:dyDescent="0.25">
      <c r="I52" s="3">
        <v>61</v>
      </c>
    </row>
    <row r="53" spans="9:9" x14ac:dyDescent="0.25">
      <c r="I53" s="3">
        <v>62</v>
      </c>
    </row>
    <row r="54" spans="9:9" x14ac:dyDescent="0.25">
      <c r="I54" s="3">
        <v>63</v>
      </c>
    </row>
    <row r="55" spans="9:9" x14ac:dyDescent="0.25">
      <c r="I55" s="3">
        <v>64</v>
      </c>
    </row>
    <row r="56" spans="9:9" x14ac:dyDescent="0.25">
      <c r="I56" s="3">
        <v>65</v>
      </c>
    </row>
    <row r="57" spans="9:9" x14ac:dyDescent="0.25">
      <c r="I57" s="3">
        <v>66</v>
      </c>
    </row>
    <row r="58" spans="9:9" x14ac:dyDescent="0.25">
      <c r="I58" s="3">
        <v>67</v>
      </c>
    </row>
    <row r="59" spans="9:9" x14ac:dyDescent="0.25">
      <c r="I59" s="3">
        <v>68</v>
      </c>
    </row>
    <row r="60" spans="9:9" x14ac:dyDescent="0.25">
      <c r="I60" s="3">
        <v>69</v>
      </c>
    </row>
    <row r="61" spans="9:9" x14ac:dyDescent="0.25">
      <c r="I61" s="3">
        <v>70</v>
      </c>
    </row>
    <row r="62" spans="9:9" x14ac:dyDescent="0.25">
      <c r="I62" s="3">
        <v>71</v>
      </c>
    </row>
    <row r="63" spans="9:9" x14ac:dyDescent="0.25">
      <c r="I63" s="3">
        <v>72</v>
      </c>
    </row>
    <row r="64" spans="9:9" x14ac:dyDescent="0.25">
      <c r="I64" s="3">
        <v>73</v>
      </c>
    </row>
    <row r="65" spans="9:9" x14ac:dyDescent="0.25">
      <c r="I65" s="3">
        <v>74</v>
      </c>
    </row>
    <row r="66" spans="9:9" x14ac:dyDescent="0.25">
      <c r="I66" s="3">
        <v>75</v>
      </c>
    </row>
    <row r="67" spans="9:9" x14ac:dyDescent="0.25">
      <c r="I67" s="3">
        <v>76</v>
      </c>
    </row>
    <row r="68" spans="9:9" x14ac:dyDescent="0.25">
      <c r="I68" s="3">
        <v>77</v>
      </c>
    </row>
    <row r="69" spans="9:9" x14ac:dyDescent="0.25">
      <c r="I69" s="3">
        <v>78</v>
      </c>
    </row>
    <row r="70" spans="9:9" x14ac:dyDescent="0.25">
      <c r="I70" s="3">
        <v>79</v>
      </c>
    </row>
    <row r="71" spans="9:9" x14ac:dyDescent="0.25">
      <c r="I71" s="3">
        <v>80</v>
      </c>
    </row>
    <row r="72" spans="9:9" x14ac:dyDescent="0.25">
      <c r="I72" s="3">
        <v>81</v>
      </c>
    </row>
    <row r="73" spans="9:9" x14ac:dyDescent="0.25">
      <c r="I73" s="3">
        <v>82</v>
      </c>
    </row>
    <row r="74" spans="9:9" x14ac:dyDescent="0.25">
      <c r="I74" s="3">
        <v>83</v>
      </c>
    </row>
    <row r="75" spans="9:9" x14ac:dyDescent="0.25">
      <c r="I75" s="3">
        <v>84</v>
      </c>
    </row>
    <row r="76" spans="9:9" x14ac:dyDescent="0.25">
      <c r="I76" s="3">
        <v>85</v>
      </c>
    </row>
    <row r="77" spans="9:9" x14ac:dyDescent="0.25">
      <c r="I77" s="3">
        <v>86</v>
      </c>
    </row>
    <row r="78" spans="9:9" x14ac:dyDescent="0.25">
      <c r="I78" s="3">
        <v>87</v>
      </c>
    </row>
    <row r="79" spans="9:9" x14ac:dyDescent="0.25">
      <c r="I79" s="3">
        <v>88</v>
      </c>
    </row>
    <row r="80" spans="9:9" x14ac:dyDescent="0.25">
      <c r="I80" s="3">
        <v>89</v>
      </c>
    </row>
    <row r="81" spans="9:9" x14ac:dyDescent="0.25">
      <c r="I81" s="3">
        <v>90</v>
      </c>
    </row>
    <row r="82" spans="9:9" x14ac:dyDescent="0.25">
      <c r="I82" s="3">
        <v>91</v>
      </c>
    </row>
    <row r="83" spans="9:9" x14ac:dyDescent="0.25">
      <c r="I83" s="3">
        <v>92</v>
      </c>
    </row>
    <row r="84" spans="9:9" x14ac:dyDescent="0.25">
      <c r="I84" s="3">
        <v>93</v>
      </c>
    </row>
    <row r="85" spans="9:9" x14ac:dyDescent="0.25">
      <c r="I85" s="3">
        <v>94</v>
      </c>
    </row>
    <row r="86" spans="9:9" x14ac:dyDescent="0.25">
      <c r="I86" s="3">
        <v>95</v>
      </c>
    </row>
    <row r="87" spans="9:9" x14ac:dyDescent="0.25">
      <c r="I87" s="3">
        <v>96</v>
      </c>
    </row>
    <row r="88" spans="9:9" x14ac:dyDescent="0.25">
      <c r="I88" s="3">
        <v>97</v>
      </c>
    </row>
    <row r="89" spans="9:9" x14ac:dyDescent="0.25">
      <c r="I89" s="3">
        <v>98</v>
      </c>
    </row>
    <row r="90" spans="9:9" x14ac:dyDescent="0.25">
      <c r="I90" s="3">
        <v>99</v>
      </c>
    </row>
    <row r="91" spans="9:9" ht="15.75" thickBot="1" x14ac:dyDescent="0.3">
      <c r="I91" s="12">
        <v>100</v>
      </c>
    </row>
  </sheetData>
  <mergeCells count="3">
    <mergeCell ref="A1:E2"/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2024-01-17T13:37:19Z</dcterms:modified>
</cp:coreProperties>
</file>