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p\OneDrive\Escritorio\METODOS NUMERICOS\"/>
    </mc:Choice>
  </mc:AlternateContent>
  <xr:revisionPtr revIDLastSave="0" documentId="8_{2840BA29-C1B2-4737-B380-274EB91B49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mpson_1_3" sheetId="1" r:id="rId1"/>
    <sheet name="Simpson_1_3_n=8" sheetId="2" r:id="rId2"/>
    <sheet name="Simpson_3_8" sheetId="3" r:id="rId3"/>
    <sheet name="Trapecio_SImple" sheetId="4" r:id="rId4"/>
    <sheet name="Trapecio_Compuesto" sheetId="5" r:id="rId5"/>
  </sheets>
  <calcPr calcId="181029"/>
</workbook>
</file>

<file path=xl/calcChain.xml><?xml version="1.0" encoding="utf-8"?>
<calcChain xmlns="http://schemas.openxmlformats.org/spreadsheetml/2006/main">
  <c r="C15" i="5" l="1"/>
  <c r="F13" i="5" s="1"/>
  <c r="F10" i="5"/>
  <c r="F9" i="5"/>
  <c r="F8" i="5"/>
  <c r="F7" i="5"/>
  <c r="F6" i="5"/>
  <c r="F5" i="5"/>
  <c r="F4" i="5"/>
  <c r="F3" i="5"/>
  <c r="F2" i="5"/>
  <c r="F4" i="4"/>
  <c r="F3" i="4"/>
  <c r="F7" i="4" s="1"/>
  <c r="F2" i="4"/>
  <c r="D9" i="3"/>
  <c r="C5" i="3"/>
  <c r="C10" i="3" s="1"/>
  <c r="D9" i="2"/>
  <c r="C5" i="2"/>
  <c r="C10" i="2" s="1"/>
  <c r="D9" i="1"/>
  <c r="C5" i="1"/>
  <c r="C10" i="1" s="1"/>
  <c r="D10" i="2" l="1"/>
  <c r="C11" i="2"/>
  <c r="C11" i="3"/>
  <c r="D10" i="3"/>
  <c r="C11" i="1"/>
  <c r="D10" i="1"/>
  <c r="C12" i="1" l="1"/>
  <c r="D11" i="1"/>
  <c r="C12" i="3"/>
  <c r="D12" i="3" s="1"/>
  <c r="D11" i="3"/>
  <c r="F3" i="3" s="1"/>
  <c r="C12" i="2"/>
  <c r="D11" i="2"/>
  <c r="C13" i="2" l="1"/>
  <c r="D12" i="2"/>
  <c r="C13" i="1"/>
  <c r="D13" i="1" s="1"/>
  <c r="D12" i="1"/>
  <c r="F3" i="1" l="1"/>
  <c r="C14" i="2"/>
  <c r="D13" i="2"/>
  <c r="C15" i="2" l="1"/>
  <c r="D14" i="2"/>
  <c r="C16" i="2" l="1"/>
  <c r="D15" i="2"/>
  <c r="D16" i="2" l="1"/>
  <c r="F3" i="2" s="1"/>
  <c r="C17" i="2"/>
  <c r="D17" i="2" s="1"/>
</calcChain>
</file>

<file path=xl/sharedStrings.xml><?xml version="1.0" encoding="utf-8"?>
<sst xmlns="http://schemas.openxmlformats.org/spreadsheetml/2006/main" count="52" uniqueCount="30">
  <si>
    <t>a</t>
  </si>
  <si>
    <t>b</t>
  </si>
  <si>
    <t>Resultado:</t>
  </si>
  <si>
    <t>n</t>
  </si>
  <si>
    <t>h</t>
  </si>
  <si>
    <t>i</t>
  </si>
  <si>
    <t>xi</t>
  </si>
  <si>
    <t>f(x)</t>
  </si>
  <si>
    <t>f(a)</t>
  </si>
  <si>
    <t>f(b)</t>
  </si>
  <si>
    <t>c</t>
  </si>
  <si>
    <t>f(c)</t>
  </si>
  <si>
    <t>x0</t>
  </si>
  <si>
    <t>f(x0)</t>
  </si>
  <si>
    <t>x1</t>
  </si>
  <si>
    <t>f(x1)</t>
  </si>
  <si>
    <t>x2</t>
  </si>
  <si>
    <t>f(x2)</t>
  </si>
  <si>
    <t>x3</t>
  </si>
  <si>
    <t>f(x3)</t>
  </si>
  <si>
    <t>x4</t>
  </si>
  <si>
    <t>f(x4)</t>
  </si>
  <si>
    <t>x5</t>
  </si>
  <si>
    <t>f(x5)</t>
  </si>
  <si>
    <t>x6</t>
  </si>
  <si>
    <t>f(x6)</t>
  </si>
  <si>
    <t>x7</t>
  </si>
  <si>
    <t>f(x7)</t>
  </si>
  <si>
    <t>x8</t>
  </si>
  <si>
    <t>f(x8)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</si>
</sst>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6" formatCode="0.00000"/>
    <numFmt numFmtId="167" formatCode="0.0000"/>
  </numFmts>
  <fonts count="2" x14ac:knownFonts="1">
    <font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1" xfId="0" applyNumberFormat="1" applyBorder="1"/>
    <xf numFmtId="12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3"/>
  <sheetViews>
    <sheetView tabSelected="1" workbookViewId="0">
      <selection activeCell="H16" sqref="H16"/>
    </sheetView>
  </sheetViews>
  <sheetFormatPr baseColWidth="10" defaultColWidth="8.88671875" defaultRowHeight="13.2" x14ac:dyDescent="0.25"/>
  <cols>
    <col min="5" max="5" width="10.44140625" customWidth="1"/>
    <col min="8" max="8" width="15.5546875" customWidth="1"/>
    <col min="9" max="9" width="14.109375" customWidth="1"/>
    <col min="10" max="10" width="17.33203125" customWidth="1"/>
  </cols>
  <sheetData>
    <row r="2" spans="2:6" x14ac:dyDescent="0.25">
      <c r="B2" s="1" t="s">
        <v>0</v>
      </c>
      <c r="C2" s="2">
        <v>1</v>
      </c>
      <c r="D2" s="3"/>
    </row>
    <row r="3" spans="2:6" x14ac:dyDescent="0.25">
      <c r="B3" s="1" t="s">
        <v>1</v>
      </c>
      <c r="C3" s="2">
        <v>3</v>
      </c>
      <c r="D3" s="3"/>
      <c r="E3" s="4" t="s">
        <v>2</v>
      </c>
      <c r="F3" s="5">
        <f>(C5/3)*(D9+4*D10+2*D11+4*D12+D13)</f>
        <v>0.33519669825826293</v>
      </c>
    </row>
    <row r="4" spans="2:6" x14ac:dyDescent="0.25">
      <c r="B4" s="1" t="s">
        <v>3</v>
      </c>
      <c r="C4" s="2">
        <v>4</v>
      </c>
      <c r="D4" s="3"/>
    </row>
    <row r="5" spans="2:6" x14ac:dyDescent="0.25">
      <c r="B5" s="1" t="s">
        <v>4</v>
      </c>
      <c r="C5" s="2">
        <f>(C3-C2)/C4</f>
        <v>0.5</v>
      </c>
      <c r="D5" s="3"/>
    </row>
    <row r="6" spans="2:6" x14ac:dyDescent="0.25">
      <c r="B6" s="3"/>
      <c r="C6" s="3"/>
      <c r="D6" s="3"/>
    </row>
    <row r="7" spans="2:6" x14ac:dyDescent="0.25">
      <c r="B7" s="3"/>
      <c r="C7" s="3"/>
      <c r="D7" s="3"/>
    </row>
    <row r="8" spans="2:6" x14ac:dyDescent="0.3">
      <c r="B8" s="1" t="s">
        <v>5</v>
      </c>
      <c r="C8" s="1" t="s">
        <v>6</v>
      </c>
      <c r="D8" s="1" t="s">
        <v>7</v>
      </c>
    </row>
    <row r="9" spans="2:6" x14ac:dyDescent="0.25">
      <c r="B9" s="2">
        <v>0</v>
      </c>
      <c r="C9" s="2">
        <v>1</v>
      </c>
      <c r="D9" s="2">
        <f>(C9)/((C9)^4+1)</f>
        <v>0.5</v>
      </c>
    </row>
    <row r="10" spans="2:6" x14ac:dyDescent="0.25">
      <c r="B10" s="2">
        <v>1</v>
      </c>
      <c r="C10" s="2">
        <f>C9+C$5</f>
        <v>1.5</v>
      </c>
      <c r="D10" s="2">
        <f t="shared" ref="D10:D13" si="0">(C10)/((C10)^4+1)</f>
        <v>0.24742268041237114</v>
      </c>
    </row>
    <row r="11" spans="2:6" x14ac:dyDescent="0.25">
      <c r="B11" s="2">
        <v>2</v>
      </c>
      <c r="C11" s="2">
        <f t="shared" ref="C11:C13" si="1">C10+C$5</f>
        <v>2</v>
      </c>
      <c r="D11" s="2">
        <f t="shared" si="0"/>
        <v>0.11764705882352941</v>
      </c>
    </row>
    <row r="12" spans="2:6" x14ac:dyDescent="0.25">
      <c r="B12" s="2">
        <v>3</v>
      </c>
      <c r="C12" s="2">
        <f t="shared" si="1"/>
        <v>2.5</v>
      </c>
      <c r="D12" s="2">
        <f t="shared" si="0"/>
        <v>6.2402496099843996E-2</v>
      </c>
    </row>
    <row r="13" spans="2:6" x14ac:dyDescent="0.25">
      <c r="B13" s="2">
        <v>4</v>
      </c>
      <c r="C13" s="2">
        <f t="shared" si="1"/>
        <v>3</v>
      </c>
      <c r="D13" s="2">
        <f t="shared" si="0"/>
        <v>3.6585365853658534E-2</v>
      </c>
    </row>
  </sheetData>
  <pageMargins left="0.70078740157480324" right="0.70078740157480324" top="0.75196850393700787" bottom="0.75196850393700787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7"/>
  <sheetViews>
    <sheetView workbookViewId="0"/>
  </sheetViews>
  <sheetFormatPr baseColWidth="10" defaultColWidth="8.88671875" defaultRowHeight="13.2" x14ac:dyDescent="0.25"/>
  <cols>
    <col min="5" max="5" width="12" customWidth="1"/>
  </cols>
  <sheetData>
    <row r="2" spans="2:6" x14ac:dyDescent="0.25">
      <c r="B2" s="1" t="s">
        <v>0</v>
      </c>
      <c r="C2" s="2">
        <v>1</v>
      </c>
      <c r="D2" s="3"/>
      <c r="E2" s="6"/>
      <c r="F2" s="6"/>
    </row>
    <row r="3" spans="2:6" x14ac:dyDescent="0.25">
      <c r="B3" s="1" t="s">
        <v>1</v>
      </c>
      <c r="C3" s="2">
        <v>3</v>
      </c>
      <c r="D3" s="7"/>
      <c r="E3" s="4" t="s">
        <v>2</v>
      </c>
      <c r="F3" s="5">
        <f>(C5/3)*(D9+4*D10+2*D11+4*D12+2*D13+4*D14+2*D15+4*D16+D17)</f>
        <v>0.33715658906989204</v>
      </c>
    </row>
    <row r="4" spans="2:6" x14ac:dyDescent="0.25">
      <c r="B4" s="1" t="s">
        <v>3</v>
      </c>
      <c r="C4" s="2">
        <v>8</v>
      </c>
      <c r="D4" s="3"/>
    </row>
    <row r="5" spans="2:6" x14ac:dyDescent="0.25">
      <c r="B5" s="1" t="s">
        <v>4</v>
      </c>
      <c r="C5" s="2">
        <f>(C3-C2)/C4</f>
        <v>0.25</v>
      </c>
      <c r="D5" s="3"/>
    </row>
    <row r="6" spans="2:6" x14ac:dyDescent="0.25">
      <c r="B6" s="3"/>
      <c r="C6" s="3"/>
      <c r="D6" s="3"/>
    </row>
    <row r="7" spans="2:6" x14ac:dyDescent="0.25">
      <c r="B7" s="8"/>
      <c r="C7" s="8"/>
      <c r="D7" s="8"/>
    </row>
    <row r="8" spans="2:6" x14ac:dyDescent="0.25">
      <c r="B8" s="1" t="s">
        <v>5</v>
      </c>
      <c r="C8" s="1" t="s">
        <v>6</v>
      </c>
      <c r="D8" s="1" t="s">
        <v>7</v>
      </c>
    </row>
    <row r="9" spans="2:6" x14ac:dyDescent="0.25">
      <c r="B9" s="2">
        <v>0</v>
      </c>
      <c r="C9" s="2">
        <v>1</v>
      </c>
      <c r="D9" s="2">
        <f>(C9)/((C9)^4+1)</f>
        <v>0.5</v>
      </c>
    </row>
    <row r="10" spans="2:6" x14ac:dyDescent="0.25">
      <c r="B10" s="2">
        <v>1</v>
      </c>
      <c r="C10" s="2">
        <f>C9+C$5</f>
        <v>1.25</v>
      </c>
      <c r="D10" s="2">
        <f t="shared" ref="D10:D17" si="0">(C10)/((C10)^4+1)</f>
        <v>0.36322360953461974</v>
      </c>
    </row>
    <row r="11" spans="2:6" x14ac:dyDescent="0.25">
      <c r="B11" s="2">
        <v>2</v>
      </c>
      <c r="C11" s="2">
        <f t="shared" ref="C11:C17" si="1">C10+C$5</f>
        <v>1.5</v>
      </c>
      <c r="D11" s="2">
        <f t="shared" si="0"/>
        <v>0.24742268041237114</v>
      </c>
    </row>
    <row r="12" spans="2:6" x14ac:dyDescent="0.25">
      <c r="B12" s="2">
        <v>3</v>
      </c>
      <c r="C12" s="2">
        <f t="shared" si="1"/>
        <v>1.75</v>
      </c>
      <c r="D12" s="2">
        <f t="shared" si="0"/>
        <v>0.16861121565675574</v>
      </c>
    </row>
    <row r="13" spans="2:6" x14ac:dyDescent="0.25">
      <c r="B13" s="2">
        <v>4</v>
      </c>
      <c r="C13" s="2">
        <f t="shared" si="1"/>
        <v>2</v>
      </c>
      <c r="D13" s="2">
        <f t="shared" si="0"/>
        <v>0.11764705882352941</v>
      </c>
    </row>
    <row r="14" spans="2:6" x14ac:dyDescent="0.25">
      <c r="B14" s="2">
        <v>5</v>
      </c>
      <c r="C14" s="2">
        <f t="shared" si="1"/>
        <v>2.25</v>
      </c>
      <c r="D14" s="2">
        <f t="shared" si="0"/>
        <v>8.4494645738594693E-2</v>
      </c>
    </row>
    <row r="15" spans="2:6" x14ac:dyDescent="0.25">
      <c r="B15" s="2">
        <v>6</v>
      </c>
      <c r="C15" s="2">
        <f t="shared" si="1"/>
        <v>2.5</v>
      </c>
      <c r="D15" s="2">
        <f t="shared" si="0"/>
        <v>6.2402496099843996E-2</v>
      </c>
    </row>
    <row r="16" spans="2:6" x14ac:dyDescent="0.25">
      <c r="B16" s="2">
        <v>7</v>
      </c>
      <c r="C16" s="2">
        <f t="shared" si="1"/>
        <v>2.75</v>
      </c>
      <c r="D16" s="2">
        <f t="shared" si="0"/>
        <v>4.7257837148419142E-2</v>
      </c>
    </row>
    <row r="17" spans="2:4" x14ac:dyDescent="0.25">
      <c r="B17" s="2">
        <v>8</v>
      </c>
      <c r="C17" s="2">
        <f t="shared" si="1"/>
        <v>3</v>
      </c>
      <c r="D17" s="2">
        <f t="shared" si="0"/>
        <v>3.6585365853658534E-2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3"/>
  <sheetViews>
    <sheetView workbookViewId="0"/>
  </sheetViews>
  <sheetFormatPr baseColWidth="10" defaultColWidth="8.88671875" defaultRowHeight="13.2" x14ac:dyDescent="0.25"/>
  <cols>
    <col min="5" max="5" width="10.44140625" customWidth="1"/>
  </cols>
  <sheetData>
    <row r="2" spans="2:6" x14ac:dyDescent="0.25">
      <c r="B2" s="1" t="s">
        <v>0</v>
      </c>
      <c r="C2" s="2">
        <v>1</v>
      </c>
      <c r="D2" s="3"/>
    </row>
    <row r="3" spans="2:6" x14ac:dyDescent="0.25">
      <c r="B3" s="1" t="s">
        <v>1</v>
      </c>
      <c r="C3" s="2">
        <v>3</v>
      </c>
      <c r="D3" s="3"/>
      <c r="E3" s="4" t="s">
        <v>2</v>
      </c>
      <c r="F3" s="9">
        <f>((C5*3)/8)*(D9+3*D10+3*D11+D12)</f>
        <v>0.33467113984176722</v>
      </c>
    </row>
    <row r="4" spans="2:6" x14ac:dyDescent="0.25">
      <c r="B4" s="1" t="s">
        <v>3</v>
      </c>
      <c r="C4" s="2">
        <v>3</v>
      </c>
      <c r="D4" s="3"/>
    </row>
    <row r="5" spans="2:6" x14ac:dyDescent="0.25">
      <c r="B5" s="1" t="s">
        <v>4</v>
      </c>
      <c r="C5" s="10">
        <f>(C3-C2)/C4</f>
        <v>0.66666666666666663</v>
      </c>
      <c r="D5" s="3"/>
    </row>
    <row r="6" spans="2:6" x14ac:dyDescent="0.25">
      <c r="B6" s="3"/>
      <c r="C6" s="3"/>
      <c r="D6" s="3"/>
    </row>
    <row r="7" spans="2:6" x14ac:dyDescent="0.25">
      <c r="B7" s="3"/>
      <c r="C7" s="3"/>
      <c r="D7" s="3"/>
    </row>
    <row r="8" spans="2:6" x14ac:dyDescent="0.25">
      <c r="B8" s="1" t="s">
        <v>5</v>
      </c>
      <c r="C8" s="1" t="s">
        <v>6</v>
      </c>
      <c r="D8" s="1" t="s">
        <v>7</v>
      </c>
    </row>
    <row r="9" spans="2:6" x14ac:dyDescent="0.25">
      <c r="B9" s="2">
        <v>0</v>
      </c>
      <c r="C9" s="2">
        <v>1</v>
      </c>
      <c r="D9" s="10">
        <f>(C9)/((C9)^4+1)</f>
        <v>0.5</v>
      </c>
    </row>
    <row r="10" spans="2:6" x14ac:dyDescent="0.25">
      <c r="B10" s="2">
        <v>1</v>
      </c>
      <c r="C10" s="2">
        <f>C9+C$5</f>
        <v>1.6666666666666665</v>
      </c>
      <c r="D10" s="2">
        <f t="shared" ref="D10:D12" si="0">(C10)/((C10)^4+1)</f>
        <v>0.19121813031161475</v>
      </c>
    </row>
    <row r="11" spans="2:6" x14ac:dyDescent="0.25">
      <c r="B11" s="2">
        <v>2</v>
      </c>
      <c r="C11" s="2">
        <f t="shared" ref="C11:C12" si="1">C10+C$5</f>
        <v>2.333333333333333</v>
      </c>
      <c r="D11" s="2">
        <f t="shared" si="0"/>
        <v>7.6148267526188598E-2</v>
      </c>
    </row>
    <row r="12" spans="2:6" x14ac:dyDescent="0.25">
      <c r="B12" s="2">
        <v>3</v>
      </c>
      <c r="C12" s="2">
        <f t="shared" si="1"/>
        <v>2.9999999999999996</v>
      </c>
      <c r="D12" s="2">
        <f t="shared" si="0"/>
        <v>3.6585365853658555E-2</v>
      </c>
    </row>
    <row r="13" spans="2:6" x14ac:dyDescent="0.25">
      <c r="B13" s="3"/>
      <c r="C13" s="3"/>
      <c r="D13" s="3"/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7"/>
  <sheetViews>
    <sheetView workbookViewId="0"/>
  </sheetViews>
  <sheetFormatPr baseColWidth="10" defaultColWidth="8.88671875" defaultRowHeight="13.2" x14ac:dyDescent="0.25"/>
  <sheetData>
    <row r="2" spans="2:6" x14ac:dyDescent="0.25">
      <c r="B2" s="11" t="s">
        <v>0</v>
      </c>
      <c r="C2" s="12">
        <v>1</v>
      </c>
      <c r="E2" s="11" t="s">
        <v>8</v>
      </c>
      <c r="F2" s="12">
        <f t="shared" ref="F2:F4" si="0">C2/(C2^4+1)</f>
        <v>0.5</v>
      </c>
    </row>
    <row r="3" spans="2:6" x14ac:dyDescent="0.25">
      <c r="B3" s="11" t="s">
        <v>1</v>
      </c>
      <c r="C3" s="12">
        <v>3</v>
      </c>
      <c r="E3" s="11" t="s">
        <v>9</v>
      </c>
      <c r="F3" s="12">
        <f t="shared" si="0"/>
        <v>3.6585365853658534E-2</v>
      </c>
    </row>
    <row r="4" spans="2:6" x14ac:dyDescent="0.25">
      <c r="B4" s="11" t="s">
        <v>10</v>
      </c>
      <c r="C4" s="12">
        <v>1</v>
      </c>
      <c r="E4" s="11" t="s">
        <v>11</v>
      </c>
      <c r="F4" s="12">
        <f t="shared" si="0"/>
        <v>0.5</v>
      </c>
    </row>
    <row r="7" spans="2:6" x14ac:dyDescent="0.25">
      <c r="F7" s="11">
        <f>(C3-C2)*((F2+F3)/2)</f>
        <v>0.53658536585365857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7"/>
  <sheetViews>
    <sheetView workbookViewId="0"/>
  </sheetViews>
  <sheetFormatPr baseColWidth="10" defaultColWidth="12.6640625" defaultRowHeight="15.75" customHeight="1" x14ac:dyDescent="0.25"/>
  <cols>
    <col min="1" max="1" width="11" customWidth="1"/>
    <col min="2" max="2" width="9.109375" customWidth="1"/>
    <col min="3" max="3" width="9.5546875" customWidth="1"/>
    <col min="4" max="4" width="9.109375" customWidth="1"/>
    <col min="5" max="5" width="9.44140625" customWidth="1"/>
    <col min="6" max="6" width="8.33203125" customWidth="1"/>
    <col min="7" max="7" width="8.109375" customWidth="1"/>
    <col min="8" max="8" width="14.44140625" customWidth="1"/>
    <col min="9" max="9" width="18.6640625" customWidth="1"/>
    <col min="10" max="10" width="16.44140625" customWidth="1"/>
  </cols>
  <sheetData>
    <row r="1" spans="1:6" ht="13.2" x14ac:dyDescent="0.25">
      <c r="A1" s="13"/>
    </row>
    <row r="2" spans="1:6" ht="15.75" customHeight="1" x14ac:dyDescent="0.25">
      <c r="B2" s="14" t="s">
        <v>12</v>
      </c>
      <c r="C2" s="15">
        <v>1</v>
      </c>
      <c r="D2" s="3"/>
      <c r="E2" s="14" t="s">
        <v>13</v>
      </c>
      <c r="F2" s="15">
        <f t="shared" ref="F2:F9" si="0">C2/(((C2)^4)+1)</f>
        <v>0.5</v>
      </c>
    </row>
    <row r="3" spans="1:6" ht="15.75" customHeight="1" x14ac:dyDescent="0.25">
      <c r="B3" s="14" t="s">
        <v>14</v>
      </c>
      <c r="C3" s="15">
        <v>1.25</v>
      </c>
      <c r="D3" s="3"/>
      <c r="E3" s="14" t="s">
        <v>15</v>
      </c>
      <c r="F3" s="16">
        <f t="shared" si="0"/>
        <v>0.36322360953461974</v>
      </c>
    </row>
    <row r="4" spans="1:6" ht="15.75" customHeight="1" x14ac:dyDescent="0.25">
      <c r="B4" s="14" t="s">
        <v>16</v>
      </c>
      <c r="C4" s="15">
        <v>1.5</v>
      </c>
      <c r="D4" s="3"/>
      <c r="E4" s="14" t="s">
        <v>17</v>
      </c>
      <c r="F4" s="16">
        <f t="shared" si="0"/>
        <v>0.24742268041237114</v>
      </c>
    </row>
    <row r="5" spans="1:6" ht="15.75" customHeight="1" x14ac:dyDescent="0.25">
      <c r="B5" s="14" t="s">
        <v>18</v>
      </c>
      <c r="C5" s="15">
        <v>1.75</v>
      </c>
      <c r="D5" s="3"/>
      <c r="E5" s="14" t="s">
        <v>19</v>
      </c>
      <c r="F5" s="16">
        <f t="shared" si="0"/>
        <v>0.16861121565675574</v>
      </c>
    </row>
    <row r="6" spans="1:6" ht="13.2" x14ac:dyDescent="0.25">
      <c r="B6" s="14" t="s">
        <v>20</v>
      </c>
      <c r="C6" s="15">
        <v>2</v>
      </c>
      <c r="D6" s="3"/>
      <c r="E6" s="14" t="s">
        <v>21</v>
      </c>
      <c r="F6" s="16">
        <f t="shared" si="0"/>
        <v>0.11764705882352941</v>
      </c>
    </row>
    <row r="7" spans="1:6" ht="13.2" x14ac:dyDescent="0.25">
      <c r="B7" s="14" t="s">
        <v>22</v>
      </c>
      <c r="C7" s="15">
        <v>2.25</v>
      </c>
      <c r="D7" s="3"/>
      <c r="E7" s="14" t="s">
        <v>23</v>
      </c>
      <c r="F7" s="16">
        <f t="shared" si="0"/>
        <v>8.4494645738594693E-2</v>
      </c>
    </row>
    <row r="8" spans="1:6" ht="13.2" x14ac:dyDescent="0.25">
      <c r="B8" s="14" t="s">
        <v>24</v>
      </c>
      <c r="C8" s="15">
        <v>2.5</v>
      </c>
      <c r="D8" s="3"/>
      <c r="E8" s="14" t="s">
        <v>25</v>
      </c>
      <c r="F8" s="16">
        <f t="shared" si="0"/>
        <v>6.2402496099843996E-2</v>
      </c>
    </row>
    <row r="9" spans="1:6" ht="15.75" customHeight="1" x14ac:dyDescent="0.25">
      <c r="B9" s="14" t="s">
        <v>26</v>
      </c>
      <c r="C9" s="15">
        <v>2.75</v>
      </c>
      <c r="D9" s="3"/>
      <c r="E9" s="14" t="s">
        <v>27</v>
      </c>
      <c r="F9" s="16">
        <f t="shared" si="0"/>
        <v>4.7257837148419142E-2</v>
      </c>
    </row>
    <row r="10" spans="1:6" ht="15.75" customHeight="1" x14ac:dyDescent="0.25">
      <c r="B10" s="14" t="s">
        <v>28</v>
      </c>
      <c r="C10" s="15">
        <v>3</v>
      </c>
      <c r="D10" s="3"/>
      <c r="E10" s="14" t="s">
        <v>29</v>
      </c>
      <c r="F10" s="16">
        <f>C10/(((C10)^4)+1)</f>
        <v>3.6585365853658534E-2</v>
      </c>
    </row>
    <row r="11" spans="1:6" ht="13.2" x14ac:dyDescent="0.25">
      <c r="B11" s="3"/>
      <c r="C11" s="3"/>
      <c r="D11" s="3"/>
      <c r="E11" s="3"/>
      <c r="F11" s="3"/>
    </row>
    <row r="12" spans="1:6" ht="15.75" customHeight="1" x14ac:dyDescent="0.25">
      <c r="B12" s="14" t="s">
        <v>0</v>
      </c>
      <c r="C12" s="15">
        <v>1</v>
      </c>
      <c r="D12" s="3"/>
      <c r="E12" s="3"/>
      <c r="F12" s="3"/>
    </row>
    <row r="13" spans="1:6" ht="15.75" customHeight="1" x14ac:dyDescent="0.25">
      <c r="B13" s="14" t="s">
        <v>1</v>
      </c>
      <c r="C13" s="15">
        <v>3</v>
      </c>
      <c r="D13" s="3"/>
      <c r="E13" s="3"/>
      <c r="F13" s="17">
        <f>(C15/2)*((0.5+(2*F3)+(2*F4)+(2*F5)+(2*F6)+(2*F7)+(2*F8)+(2*F9)+F10))</f>
        <v>0.3398380565852408</v>
      </c>
    </row>
    <row r="14" spans="1:6" ht="15.75" customHeight="1" x14ac:dyDescent="0.25">
      <c r="B14" s="14" t="s">
        <v>3</v>
      </c>
      <c r="C14" s="15">
        <v>8</v>
      </c>
      <c r="D14" s="3"/>
      <c r="E14" s="3"/>
      <c r="F14" s="3"/>
    </row>
    <row r="15" spans="1:6" ht="15.75" customHeight="1" x14ac:dyDescent="0.25">
      <c r="B15" s="14" t="s">
        <v>4</v>
      </c>
      <c r="C15" s="15">
        <f>(C13-C12)/C14</f>
        <v>0.25</v>
      </c>
      <c r="D15" s="3"/>
      <c r="E15" s="3"/>
      <c r="F15" s="3"/>
    </row>
    <row r="17" ht="13.2" x14ac:dyDescent="0.25"/>
    <row r="18" ht="13.2" x14ac:dyDescent="0.25"/>
    <row r="19" ht="13.2" x14ac:dyDescent="0.25"/>
    <row r="20" ht="13.2" x14ac:dyDescent="0.25"/>
    <row r="21" ht="13.2" x14ac:dyDescent="0.25"/>
    <row r="22" ht="13.2" x14ac:dyDescent="0.25"/>
    <row r="23" ht="13.2" x14ac:dyDescent="0.25"/>
    <row r="24" ht="13.2" x14ac:dyDescent="0.25"/>
    <row r="25" ht="13.2" x14ac:dyDescent="0.25"/>
    <row r="27" ht="13.2" x14ac:dyDescent="0.25"/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Simpson_1_3</vt:lpstr>
      <vt:lpstr>Simpson_1_3_n=8</vt:lpstr>
      <vt:lpstr>Simpson_3_8</vt:lpstr>
      <vt:lpstr>Trapecio_SImple</vt:lpstr>
      <vt:lpstr>Trapecio_Compuesto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Andrés Gutiérrez</cp:lastModifiedBy>
  <cp:revision>3</cp:revision>
  <cp:lastPrinted>2025-08-11T21:37:39Z</cp:lastPrinted>
  <dcterms:created xsi:type="dcterms:W3CDTF">2025-08-11T21:40:02Z</dcterms:created>
  <dcterms:modified xsi:type="dcterms:W3CDTF">2025-08-11T21:40:02Z</dcterms:modified>
</cp:coreProperties>
</file>