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73392572-DE37-4B00-8DBC-5231063DE4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uler" sheetId="1" r:id="rId1"/>
    <sheet name="Euler modificador" sheetId="2" r:id="rId2"/>
    <sheet name="Runge-Kutta" sheetId="3" r:id="rId3"/>
  </sheets>
  <calcPr calcId="181029"/>
</workbook>
</file>

<file path=xl/calcChain.xml><?xml version="1.0" encoding="utf-8"?>
<calcChain xmlns="http://schemas.openxmlformats.org/spreadsheetml/2006/main">
  <c r="C4" i="3" l="1"/>
  <c r="C5" i="3" s="1"/>
  <c r="E3" i="3"/>
  <c r="F3" i="3" s="1"/>
  <c r="C6" i="2"/>
  <c r="C7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C5" i="2"/>
  <c r="D4" i="2"/>
  <c r="E4" i="2" s="1"/>
  <c r="C4" i="1"/>
  <c r="C5" i="1" s="1"/>
  <c r="D3" i="1"/>
  <c r="E3" i="1" s="1"/>
  <c r="F3" i="1" s="1"/>
  <c r="D4" i="1" s="1"/>
  <c r="C8" i="2" l="1"/>
  <c r="G3" i="3"/>
  <c r="H3" i="3" s="1"/>
  <c r="I3" i="3"/>
  <c r="D4" i="3" s="1"/>
  <c r="C6" i="1"/>
  <c r="C6" i="3"/>
  <c r="F4" i="2"/>
  <c r="H4" i="2"/>
  <c r="D5" i="2" s="1"/>
  <c r="E4" i="1"/>
  <c r="F4" i="1" s="1"/>
  <c r="D5" i="1" s="1"/>
  <c r="E5" i="1" l="1"/>
  <c r="F5" i="1" s="1"/>
  <c r="D6" i="1" s="1"/>
  <c r="C7" i="3"/>
  <c r="F4" i="3"/>
  <c r="G4" i="3" s="1"/>
  <c r="H4" i="3" s="1"/>
  <c r="C7" i="1"/>
  <c r="E4" i="3"/>
  <c r="C9" i="2"/>
  <c r="E5" i="2"/>
  <c r="F5" i="2" s="1"/>
  <c r="H5" i="2" s="1"/>
  <c r="D6" i="2" s="1"/>
  <c r="E6" i="2" l="1"/>
  <c r="F6" i="2" s="1"/>
  <c r="H6" i="2" s="1"/>
  <c r="D7" i="2" s="1"/>
  <c r="E6" i="1"/>
  <c r="F6" i="1" s="1"/>
  <c r="D7" i="1" s="1"/>
  <c r="I4" i="3"/>
  <c r="D5" i="3" s="1"/>
  <c r="C8" i="1"/>
  <c r="C10" i="2"/>
  <c r="C8" i="3"/>
  <c r="E7" i="2" l="1"/>
  <c r="F7" i="2" s="1"/>
  <c r="H7" i="2" s="1"/>
  <c r="D8" i="2" s="1"/>
  <c r="C9" i="1"/>
  <c r="C9" i="3"/>
  <c r="C11" i="2"/>
  <c r="E7" i="1"/>
  <c r="F7" i="1" s="1"/>
  <c r="D8" i="1" s="1"/>
  <c r="E5" i="3"/>
  <c r="F5" i="3"/>
  <c r="G5" i="3" s="1"/>
  <c r="H5" i="3" s="1"/>
  <c r="I5" i="3" l="1"/>
  <c r="D6" i="3" s="1"/>
  <c r="E8" i="2"/>
  <c r="F8" i="2" s="1"/>
  <c r="H8" i="2" s="1"/>
  <c r="D9" i="2" s="1"/>
  <c r="C12" i="2"/>
  <c r="C10" i="1"/>
  <c r="C10" i="3"/>
  <c r="E8" i="1"/>
  <c r="F8" i="1" s="1"/>
  <c r="D9" i="1" s="1"/>
  <c r="E9" i="1" s="1"/>
  <c r="E9" i="2" l="1"/>
  <c r="F9" i="2" s="1"/>
  <c r="H9" i="2" s="1"/>
  <c r="D10" i="2" s="1"/>
  <c r="C11" i="3"/>
  <c r="C11" i="1"/>
  <c r="F9" i="1"/>
  <c r="D10" i="1" s="1"/>
  <c r="C13" i="2"/>
  <c r="E6" i="3"/>
  <c r="E10" i="2" l="1"/>
  <c r="F10" i="2" s="1"/>
  <c r="H10" i="2" s="1"/>
  <c r="D11" i="2" s="1"/>
  <c r="E10" i="1"/>
  <c r="F10" i="1" s="1"/>
  <c r="D11" i="1" s="1"/>
  <c r="C12" i="3"/>
  <c r="C14" i="2"/>
  <c r="C12" i="1"/>
  <c r="F6" i="3"/>
  <c r="G6" i="3" s="1"/>
  <c r="H6" i="3" s="1"/>
  <c r="E11" i="1" l="1"/>
  <c r="F11" i="1" s="1"/>
  <c r="D12" i="1" s="1"/>
  <c r="E11" i="2"/>
  <c r="F11" i="2" s="1"/>
  <c r="H11" i="2" s="1"/>
  <c r="D12" i="2" s="1"/>
  <c r="C13" i="1"/>
  <c r="C13" i="3"/>
  <c r="I6" i="3"/>
  <c r="D7" i="3" s="1"/>
  <c r="E12" i="2" l="1"/>
  <c r="F12" i="2" s="1"/>
  <c r="H12" i="2" s="1"/>
  <c r="D13" i="2" s="1"/>
  <c r="E12" i="1"/>
  <c r="F12" i="1" s="1"/>
  <c r="D13" i="1" s="1"/>
  <c r="E7" i="3"/>
  <c r="F7" i="3" s="1"/>
  <c r="G7" i="3" l="1"/>
  <c r="H7" i="3" s="1"/>
  <c r="E13" i="1"/>
  <c r="F13" i="1" s="1"/>
  <c r="E13" i="2"/>
  <c r="F13" i="2" s="1"/>
  <c r="H13" i="2" s="1"/>
  <c r="D14" i="2" s="1"/>
  <c r="E14" i="2" l="1"/>
  <c r="F14" i="2" s="1"/>
  <c r="H14" i="2" s="1"/>
  <c r="I7" i="3"/>
  <c r="D8" i="3" s="1"/>
  <c r="E8" i="3" l="1"/>
  <c r="F8" i="3" l="1"/>
  <c r="G8" i="3" s="1"/>
  <c r="H8" i="3" s="1"/>
  <c r="I8" i="3" l="1"/>
  <c r="D9" i="3" s="1"/>
  <c r="E9" i="3" l="1"/>
  <c r="F9" i="3" l="1"/>
  <c r="G9" i="3" s="1"/>
  <c r="H9" i="3" s="1"/>
  <c r="I9" i="3" l="1"/>
  <c r="D10" i="3" s="1"/>
  <c r="E10" i="3" l="1"/>
  <c r="F10" i="3" l="1"/>
  <c r="G10" i="3" s="1"/>
  <c r="H10" i="3" s="1"/>
  <c r="I10" i="3" l="1"/>
  <c r="D11" i="3" s="1"/>
  <c r="E11" i="3" l="1"/>
  <c r="F11" i="3" l="1"/>
  <c r="G11" i="3" s="1"/>
  <c r="H11" i="3" s="1"/>
  <c r="I11" i="3" l="1"/>
  <c r="D12" i="3" s="1"/>
  <c r="E12" i="3" l="1"/>
  <c r="F12" i="3" l="1"/>
  <c r="G12" i="3" s="1"/>
  <c r="H12" i="3" s="1"/>
  <c r="I12" i="3" l="1"/>
  <c r="D13" i="3" s="1"/>
  <c r="E13" i="3" l="1"/>
  <c r="F13" i="3" s="1"/>
  <c r="G13" i="3" l="1"/>
  <c r="H13" i="3" s="1"/>
  <c r="I13" i="3" l="1"/>
</calcChain>
</file>

<file path=xl/sharedStrings.xml><?xml version="1.0" encoding="utf-8"?>
<sst xmlns="http://schemas.openxmlformats.org/spreadsheetml/2006/main" count="31" uniqueCount="17">
  <si>
    <t>n</t>
  </si>
  <si>
    <t>Xn</t>
  </si>
  <si>
    <t>Yn</t>
  </si>
  <si>
    <t>f(Xn,Yn)</t>
  </si>
  <si>
    <r>
      <rPr>
        <sz val="10"/>
        <color theme="1"/>
        <rFont val="Arial"/>
      </rPr>
      <t>Y</t>
    </r>
    <r>
      <rPr>
        <sz val="8"/>
        <color theme="1"/>
        <rFont val="Arial"/>
      </rPr>
      <t>n+1</t>
    </r>
  </si>
  <si>
    <t xml:space="preserve">y(0) = </t>
  </si>
  <si>
    <t>n =</t>
  </si>
  <si>
    <t>h =</t>
  </si>
  <si>
    <r>
      <rPr>
        <sz val="10"/>
        <color theme="1"/>
        <rFont val="Arial"/>
      </rPr>
      <t>(Y</t>
    </r>
    <r>
      <rPr>
        <sz val="8"/>
        <color theme="1"/>
        <rFont val="Arial"/>
      </rPr>
      <t>n+1)*</t>
    </r>
  </si>
  <si>
    <r>
      <rPr>
        <sz val="10"/>
        <color theme="1"/>
        <rFont val="Arial"/>
      </rPr>
      <t>X</t>
    </r>
    <r>
      <rPr>
        <sz val="8"/>
        <color theme="1"/>
        <rFont val="Arial"/>
      </rPr>
      <t>n+1</t>
    </r>
  </si>
  <si>
    <t>k1</t>
  </si>
  <si>
    <t>k2</t>
  </si>
  <si>
    <t>k3</t>
  </si>
  <si>
    <t>k4</t>
  </si>
  <si>
    <t>Yn+1</t>
  </si>
  <si>
    <t>x(0) =</t>
  </si>
  <si>
    <t>xn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</si>
</sst>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64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18"/>
  <sheetViews>
    <sheetView tabSelected="1" workbookViewId="0">
      <selection activeCell="H2" sqref="H2:J7"/>
    </sheetView>
  </sheetViews>
  <sheetFormatPr baseColWidth="10" defaultColWidth="12.6640625" defaultRowHeight="15.75" customHeight="1" x14ac:dyDescent="0.25"/>
  <cols>
    <col min="2" max="2" width="5.77734375" customWidth="1"/>
    <col min="3" max="3" width="10.88671875" customWidth="1"/>
    <col min="5" max="5" width="14" customWidth="1"/>
    <col min="6" max="6" width="19.88671875" customWidth="1"/>
    <col min="9" max="9" width="21.5546875" customWidth="1"/>
  </cols>
  <sheetData>
    <row r="2" spans="1:6" ht="13.2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ht="15.75" customHeight="1" x14ac:dyDescent="0.25">
      <c r="B3" s="3">
        <v>0</v>
      </c>
      <c r="C3" s="3">
        <v>0</v>
      </c>
      <c r="D3" s="3">
        <f>C16</f>
        <v>1</v>
      </c>
      <c r="E3" s="3">
        <f t="shared" ref="E3:E13" si="0">-2*(C3*(D3^2))</f>
        <v>0</v>
      </c>
      <c r="F3" s="3">
        <f t="shared" ref="F3:F13" si="1">D3+$C$18*E3</f>
        <v>1</v>
      </c>
    </row>
    <row r="4" spans="1:6" ht="13.2" x14ac:dyDescent="0.25">
      <c r="B4" s="3">
        <v>1</v>
      </c>
      <c r="C4" s="3">
        <f t="shared" ref="C4:C13" si="2">C3+$C$18</f>
        <v>0.1</v>
      </c>
      <c r="D4" s="3">
        <f t="shared" ref="D4:D13" si="3">F3</f>
        <v>1</v>
      </c>
      <c r="E4" s="3">
        <f t="shared" si="0"/>
        <v>-0.2</v>
      </c>
      <c r="F4" s="3">
        <f t="shared" si="1"/>
        <v>0.98</v>
      </c>
    </row>
    <row r="5" spans="1:6" ht="13.2" x14ac:dyDescent="0.25">
      <c r="B5" s="3">
        <v>2</v>
      </c>
      <c r="C5" s="3">
        <f t="shared" si="2"/>
        <v>0.2</v>
      </c>
      <c r="D5" s="3">
        <f t="shared" si="3"/>
        <v>0.98</v>
      </c>
      <c r="E5" s="3">
        <f t="shared" si="0"/>
        <v>-0.38416</v>
      </c>
      <c r="F5" s="3">
        <f t="shared" si="1"/>
        <v>0.94158399999999998</v>
      </c>
    </row>
    <row r="6" spans="1:6" ht="13.2" x14ac:dyDescent="0.25">
      <c r="B6" s="3">
        <v>3</v>
      </c>
      <c r="C6" s="3">
        <f t="shared" si="2"/>
        <v>0.30000000000000004</v>
      </c>
      <c r="D6" s="3">
        <f t="shared" si="3"/>
        <v>0.94158399999999998</v>
      </c>
      <c r="E6" s="3">
        <f t="shared" si="0"/>
        <v>-0.53194825743360008</v>
      </c>
      <c r="F6" s="3">
        <f t="shared" si="1"/>
        <v>0.88838917425663999</v>
      </c>
    </row>
    <row r="7" spans="1:6" ht="15.6" x14ac:dyDescent="0.3">
      <c r="B7" s="3">
        <v>4</v>
      </c>
      <c r="C7" s="3">
        <f t="shared" si="2"/>
        <v>0.4</v>
      </c>
      <c r="D7" s="3">
        <f t="shared" si="3"/>
        <v>0.88838917425663999</v>
      </c>
      <c r="E7" s="3">
        <f t="shared" si="0"/>
        <v>-0.63138825994911585</v>
      </c>
      <c r="F7" s="3">
        <f t="shared" si="1"/>
        <v>0.82525034826172838</v>
      </c>
    </row>
    <row r="8" spans="1:6" ht="13.2" x14ac:dyDescent="0.25">
      <c r="B8" s="3">
        <v>5</v>
      </c>
      <c r="C8" s="3">
        <f t="shared" si="2"/>
        <v>0.5</v>
      </c>
      <c r="D8" s="3">
        <f t="shared" si="3"/>
        <v>0.82525034826172838</v>
      </c>
      <c r="E8" s="3">
        <f t="shared" si="0"/>
        <v>-0.68103813730610396</v>
      </c>
      <c r="F8" s="3">
        <f t="shared" si="1"/>
        <v>0.75714653453111802</v>
      </c>
    </row>
    <row r="9" spans="1:6" ht="13.2" x14ac:dyDescent="0.25">
      <c r="B9" s="3">
        <v>6</v>
      </c>
      <c r="C9" s="3">
        <f t="shared" si="2"/>
        <v>0.6</v>
      </c>
      <c r="D9" s="3">
        <f t="shared" si="3"/>
        <v>0.75714653453111802</v>
      </c>
      <c r="E9" s="3">
        <f t="shared" si="0"/>
        <v>-0.68792504970297774</v>
      </c>
      <c r="F9" s="3">
        <f t="shared" si="1"/>
        <v>0.68835402956082026</v>
      </c>
    </row>
    <row r="10" spans="1:6" ht="13.2" x14ac:dyDescent="0.25">
      <c r="B10" s="3">
        <v>7</v>
      </c>
      <c r="C10" s="3">
        <f t="shared" si="2"/>
        <v>0.7</v>
      </c>
      <c r="D10" s="3">
        <f t="shared" si="3"/>
        <v>0.68835402956082026</v>
      </c>
      <c r="E10" s="3">
        <f t="shared" si="0"/>
        <v>-0.66336377801766599</v>
      </c>
      <c r="F10" s="3">
        <f t="shared" si="1"/>
        <v>0.62201765175905366</v>
      </c>
    </row>
    <row r="11" spans="1:6" ht="13.2" x14ac:dyDescent="0.25">
      <c r="B11" s="3">
        <v>8</v>
      </c>
      <c r="C11" s="3">
        <f t="shared" si="2"/>
        <v>0.79999999999999993</v>
      </c>
      <c r="D11" s="3">
        <f t="shared" si="3"/>
        <v>0.62201765175905366</v>
      </c>
      <c r="E11" s="3">
        <f t="shared" si="0"/>
        <v>-0.61904953455975575</v>
      </c>
      <c r="F11" s="3">
        <f t="shared" si="1"/>
        <v>0.56011269830307808</v>
      </c>
    </row>
    <row r="12" spans="1:6" ht="13.2" x14ac:dyDescent="0.25">
      <c r="B12" s="3">
        <v>9</v>
      </c>
      <c r="C12" s="3">
        <f t="shared" si="2"/>
        <v>0.89999999999999991</v>
      </c>
      <c r="D12" s="3">
        <f t="shared" si="3"/>
        <v>0.56011269830307808</v>
      </c>
      <c r="E12" s="3">
        <f t="shared" si="0"/>
        <v>-0.56470722264063888</v>
      </c>
      <c r="F12" s="3">
        <f t="shared" si="1"/>
        <v>0.50364197603901417</v>
      </c>
    </row>
    <row r="13" spans="1:6" ht="13.2" x14ac:dyDescent="0.25">
      <c r="B13" s="3">
        <v>10</v>
      </c>
      <c r="C13" s="3">
        <f t="shared" si="2"/>
        <v>0.99999999999999989</v>
      </c>
      <c r="D13" s="3">
        <f t="shared" si="3"/>
        <v>0.50364197603901417</v>
      </c>
      <c r="E13" s="3">
        <f t="shared" si="0"/>
        <v>-0.50731048005696577</v>
      </c>
      <c r="F13" s="3">
        <f t="shared" si="1"/>
        <v>0.45291092803331756</v>
      </c>
    </row>
    <row r="14" spans="1:6" ht="13.2" x14ac:dyDescent="0.25"/>
    <row r="15" spans="1:6" ht="13.2" x14ac:dyDescent="0.25"/>
    <row r="16" spans="1:6" ht="15.75" customHeight="1" x14ac:dyDescent="0.25">
      <c r="B16" s="2" t="s">
        <v>5</v>
      </c>
      <c r="C16" s="3">
        <v>1</v>
      </c>
    </row>
    <row r="17" spans="2:3" ht="15.75" customHeight="1" x14ac:dyDescent="0.25">
      <c r="B17" s="2" t="s">
        <v>6</v>
      </c>
      <c r="C17" s="3">
        <v>10</v>
      </c>
    </row>
    <row r="18" spans="2:3" ht="15.75" customHeight="1" x14ac:dyDescent="0.25">
      <c r="B18" s="2" t="s">
        <v>7</v>
      </c>
      <c r="C18" s="3">
        <v>0.1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19"/>
  <sheetViews>
    <sheetView workbookViewId="0"/>
  </sheetViews>
  <sheetFormatPr baseColWidth="10" defaultColWidth="12.6640625" defaultRowHeight="15.75" customHeight="1" x14ac:dyDescent="0.25"/>
  <cols>
    <col min="2" max="2" width="5.77734375" customWidth="1"/>
    <col min="3" max="3" width="8.88671875" customWidth="1"/>
  </cols>
  <sheetData>
    <row r="2" spans="1:8" ht="13.2" x14ac:dyDescent="0.25">
      <c r="A2" s="1"/>
    </row>
    <row r="3" spans="1:8" ht="15.75" customHeigh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8</v>
      </c>
      <c r="G3" s="2" t="s">
        <v>9</v>
      </c>
      <c r="H3" s="2" t="s">
        <v>4</v>
      </c>
    </row>
    <row r="4" spans="1:8" ht="13.2" x14ac:dyDescent="0.25">
      <c r="B4" s="3">
        <v>0</v>
      </c>
      <c r="C4" s="3">
        <v>0</v>
      </c>
      <c r="D4" s="3">
        <f>D17</f>
        <v>1</v>
      </c>
      <c r="E4" s="3">
        <f t="shared" ref="E4:E14" si="0">-2*(C4*(D4^2))</f>
        <v>0</v>
      </c>
      <c r="F4" s="3">
        <f>D4+$D$19*E4</f>
        <v>1</v>
      </c>
      <c r="G4" s="3">
        <v>0.1</v>
      </c>
      <c r="H4" s="3">
        <f>D4+(D19/2)*((-2*C4*D4^2)+(-2*G4*F4^2))</f>
        <v>0.99</v>
      </c>
    </row>
    <row r="5" spans="1:8" ht="13.2" x14ac:dyDescent="0.25">
      <c r="B5" s="3">
        <v>1</v>
      </c>
      <c r="C5" s="3">
        <f t="shared" ref="C5:C14" si="1">C4+$D$19</f>
        <v>0.1</v>
      </c>
      <c r="D5" s="3">
        <f t="shared" ref="D5:D14" si="2">H4</f>
        <v>0.99</v>
      </c>
      <c r="E5" s="3">
        <f t="shared" si="0"/>
        <v>-0.19602</v>
      </c>
      <c r="F5" s="3">
        <f>D5+(C5*E5)</f>
        <v>0.97039799999999998</v>
      </c>
      <c r="G5" s="3">
        <f t="shared" ref="G5:G14" si="3">G4+$D$19</f>
        <v>0.2</v>
      </c>
      <c r="H5" s="3">
        <f t="shared" ref="H5:H14" si="4">D5+($D$19/2)*((-2*C5*D5^2)+(-2*G5*F5^2))</f>
        <v>0.96136555443191996</v>
      </c>
    </row>
    <row r="6" spans="1:8" ht="13.2" x14ac:dyDescent="0.25">
      <c r="B6" s="3">
        <v>2</v>
      </c>
      <c r="C6" s="3">
        <f t="shared" si="1"/>
        <v>0.2</v>
      </c>
      <c r="D6" s="3">
        <f t="shared" si="2"/>
        <v>0.96136555443191996</v>
      </c>
      <c r="E6" s="3">
        <f t="shared" si="0"/>
        <v>-0.36968949169927717</v>
      </c>
      <c r="F6" s="3">
        <f>D6+(C5*E6)</f>
        <v>0.92439660526199219</v>
      </c>
      <c r="G6" s="3">
        <f t="shared" si="3"/>
        <v>0.30000000000000004</v>
      </c>
      <c r="H6" s="3">
        <f t="shared" si="4"/>
        <v>0.91724580733235928</v>
      </c>
    </row>
    <row r="7" spans="1:8" ht="13.2" x14ac:dyDescent="0.25">
      <c r="B7" s="3">
        <v>3</v>
      </c>
      <c r="C7" s="3">
        <f t="shared" si="1"/>
        <v>0.30000000000000004</v>
      </c>
      <c r="D7" s="3">
        <f t="shared" si="2"/>
        <v>0.91724580733235928</v>
      </c>
      <c r="E7" s="3">
        <f t="shared" si="0"/>
        <v>-0.50480392264127505</v>
      </c>
      <c r="F7" s="3">
        <f>D7+$D$19*E7</f>
        <v>0.86676541506823179</v>
      </c>
      <c r="G7" s="3">
        <f t="shared" si="3"/>
        <v>0.4</v>
      </c>
      <c r="H7" s="3">
        <f t="shared" si="4"/>
        <v>0.8619543198099594</v>
      </c>
    </row>
    <row r="8" spans="1:8" ht="13.2" x14ac:dyDescent="0.25">
      <c r="B8" s="3">
        <v>4</v>
      </c>
      <c r="C8" s="3">
        <f t="shared" si="1"/>
        <v>0.4</v>
      </c>
      <c r="D8" s="3">
        <f t="shared" si="2"/>
        <v>0.8619543198099594</v>
      </c>
      <c r="E8" s="3">
        <f t="shared" si="0"/>
        <v>-0.59437219955123977</v>
      </c>
      <c r="F8" s="3">
        <f>D8+(C8*E8)</f>
        <v>0.62420543998946343</v>
      </c>
      <c r="G8" s="3">
        <f t="shared" si="3"/>
        <v>0.5</v>
      </c>
      <c r="H8" s="3">
        <f t="shared" si="4"/>
        <v>0.81275408826677542</v>
      </c>
    </row>
    <row r="9" spans="1:8" ht="13.2" x14ac:dyDescent="0.25">
      <c r="B9" s="3">
        <v>5</v>
      </c>
      <c r="C9" s="3">
        <f t="shared" si="1"/>
        <v>0.5</v>
      </c>
      <c r="D9" s="3">
        <f t="shared" si="2"/>
        <v>0.81275408826677542</v>
      </c>
      <c r="E9" s="3">
        <f t="shared" si="0"/>
        <v>-0.66056920799435737</v>
      </c>
      <c r="F9" s="3">
        <f>D9+(C8*E9)</f>
        <v>0.54852640506903239</v>
      </c>
      <c r="G9" s="3">
        <f t="shared" si="3"/>
        <v>0.6</v>
      </c>
      <c r="H9" s="3">
        <f t="shared" si="4"/>
        <v>0.76167275484358021</v>
      </c>
    </row>
    <row r="10" spans="1:8" ht="13.2" x14ac:dyDescent="0.25">
      <c r="B10" s="3">
        <v>6</v>
      </c>
      <c r="C10" s="3">
        <f t="shared" si="1"/>
        <v>0.6</v>
      </c>
      <c r="D10" s="3">
        <f t="shared" si="2"/>
        <v>0.76167275484358021</v>
      </c>
      <c r="E10" s="3">
        <f t="shared" si="0"/>
        <v>-0.69617446256521043</v>
      </c>
      <c r="F10" s="3">
        <f>D10+$D$19*E10</f>
        <v>0.69205530858705921</v>
      </c>
      <c r="G10" s="3">
        <f t="shared" si="3"/>
        <v>0.7</v>
      </c>
      <c r="H10" s="3">
        <f t="shared" si="4"/>
        <v>0.69333819320527257</v>
      </c>
    </row>
    <row r="11" spans="1:8" ht="13.2" x14ac:dyDescent="0.25">
      <c r="B11" s="3">
        <v>7</v>
      </c>
      <c r="C11" s="3">
        <f t="shared" si="1"/>
        <v>0.7</v>
      </c>
      <c r="D11" s="3">
        <f t="shared" si="2"/>
        <v>0.69333819320527257</v>
      </c>
      <c r="E11" s="3">
        <f t="shared" si="0"/>
        <v>-0.67300499022001259</v>
      </c>
      <c r="F11" s="3">
        <f>D11+(C11*E11)</f>
        <v>0.22223470005126378</v>
      </c>
      <c r="G11" s="3">
        <f t="shared" si="3"/>
        <v>0.79999999999999993</v>
      </c>
      <c r="H11" s="3">
        <f t="shared" si="4"/>
        <v>0.65573688274172193</v>
      </c>
    </row>
    <row r="12" spans="1:8" ht="13.2" x14ac:dyDescent="0.25">
      <c r="B12" s="3">
        <v>8</v>
      </c>
      <c r="C12" s="3">
        <f t="shared" si="1"/>
        <v>0.79999999999999993</v>
      </c>
      <c r="D12" s="3">
        <f t="shared" si="2"/>
        <v>0.65573688274172193</v>
      </c>
      <c r="E12" s="3">
        <f t="shared" si="0"/>
        <v>-0.68798537502052914</v>
      </c>
      <c r="F12" s="3">
        <f>D12+(C11*E12)</f>
        <v>0.17414712022735157</v>
      </c>
      <c r="G12" s="3">
        <f t="shared" si="3"/>
        <v>0.89999999999999991</v>
      </c>
      <c r="H12" s="3">
        <f t="shared" si="4"/>
        <v>0.61860816423718235</v>
      </c>
    </row>
    <row r="13" spans="1:8" ht="13.2" x14ac:dyDescent="0.25">
      <c r="B13" s="3">
        <v>9</v>
      </c>
      <c r="C13" s="3">
        <f t="shared" si="1"/>
        <v>0.89999999999999991</v>
      </c>
      <c r="D13" s="3">
        <f t="shared" si="2"/>
        <v>0.61860816423718235</v>
      </c>
      <c r="E13" s="3">
        <f t="shared" si="0"/>
        <v>-0.68881690954961416</v>
      </c>
      <c r="F13" s="3">
        <f>D13+$D$19*E13</f>
        <v>0.54972647328222091</v>
      </c>
      <c r="G13" s="3">
        <f t="shared" si="3"/>
        <v>0.99999999999999989</v>
      </c>
      <c r="H13" s="3">
        <f t="shared" si="4"/>
        <v>0.55394739921697078</v>
      </c>
    </row>
    <row r="14" spans="1:8" ht="13.2" x14ac:dyDescent="0.25">
      <c r="B14" s="3">
        <v>10</v>
      </c>
      <c r="C14" s="3">
        <f t="shared" si="1"/>
        <v>0.99999999999999989</v>
      </c>
      <c r="D14" s="3">
        <f t="shared" si="2"/>
        <v>0.55394739921697078</v>
      </c>
      <c r="E14" s="3">
        <f t="shared" si="0"/>
        <v>-0.61371544219849195</v>
      </c>
      <c r="F14" s="3">
        <f>D14+(C14*E14)</f>
        <v>-5.9768042981521052E-2</v>
      </c>
      <c r="G14" s="3">
        <f t="shared" si="3"/>
        <v>1.0999999999999999</v>
      </c>
      <c r="H14" s="3">
        <f t="shared" si="4"/>
        <v>0.52286868302124367</v>
      </c>
    </row>
    <row r="15" spans="1:8" ht="13.2" x14ac:dyDescent="0.25"/>
    <row r="17" spans="3:4" ht="15.75" customHeight="1" x14ac:dyDescent="0.25">
      <c r="C17" s="2" t="s">
        <v>5</v>
      </c>
      <c r="D17" s="3">
        <v>1</v>
      </c>
    </row>
    <row r="18" spans="3:4" ht="15.75" customHeight="1" x14ac:dyDescent="0.25">
      <c r="C18" s="2" t="s">
        <v>6</v>
      </c>
      <c r="D18" s="3">
        <v>10</v>
      </c>
    </row>
    <row r="19" spans="3:4" ht="15.75" customHeight="1" x14ac:dyDescent="0.25">
      <c r="C19" s="2" t="s">
        <v>7</v>
      </c>
      <c r="D19" s="3">
        <v>0.1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20"/>
  <sheetViews>
    <sheetView workbookViewId="0"/>
  </sheetViews>
  <sheetFormatPr baseColWidth="10" defaultColWidth="12.6640625" defaultRowHeight="15.75" customHeight="1" x14ac:dyDescent="0.25"/>
  <cols>
    <col min="2" max="2" width="5.77734375" customWidth="1"/>
    <col min="4" max="4" width="12.6640625" customWidth="1"/>
    <col min="5" max="5" width="11.5546875" customWidth="1"/>
  </cols>
  <sheetData>
    <row r="2" spans="1:9" ht="13.2" x14ac:dyDescent="0.25">
      <c r="A2" s="1"/>
      <c r="B2" s="4" t="s">
        <v>0</v>
      </c>
      <c r="C2" s="4" t="s">
        <v>1</v>
      </c>
      <c r="D2" s="4" t="s">
        <v>2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</row>
    <row r="3" spans="1:9" ht="13.2" x14ac:dyDescent="0.25">
      <c r="B3" s="5">
        <v>0</v>
      </c>
      <c r="C3" s="5">
        <v>0</v>
      </c>
      <c r="D3" s="5">
        <v>1</v>
      </c>
      <c r="E3" s="5">
        <f t="shared" ref="E3:E13" si="0">-2*(C3)*(D3)^2</f>
        <v>0</v>
      </c>
      <c r="F3" s="5">
        <f t="shared" ref="F3:F13" si="1">-2*(C3+$C$20/2)*(D3+($C$20*E3)/2)^2</f>
        <v>-0.1</v>
      </c>
      <c r="G3" s="5">
        <f t="shared" ref="G3:G13" si="2">-2*(C3+$C$20/2)*(D3+($C$20*F3)/2)^2</f>
        <v>-9.9002500000000007E-2</v>
      </c>
      <c r="H3" s="5">
        <f t="shared" ref="H3:H13" si="3">-2*(C3+$C$20)*(D3+($C$20*G3))^2</f>
        <v>-0.19605950299001249</v>
      </c>
      <c r="I3" s="5">
        <f t="shared" ref="I3:I13" si="4">D3+$C$20/6*(E3+(2*F3)+(2*G3)+H3)</f>
        <v>0.99009892495016649</v>
      </c>
    </row>
    <row r="4" spans="1:9" ht="13.2" x14ac:dyDescent="0.25">
      <c r="B4" s="5">
        <v>1</v>
      </c>
      <c r="C4" s="5">
        <f t="shared" ref="C4:C13" si="5">C3+$C$20</f>
        <v>0.1</v>
      </c>
      <c r="D4" s="5">
        <f t="shared" ref="D4:D13" si="6">I3</f>
        <v>0.99009892495016649</v>
      </c>
      <c r="E4" s="5">
        <f t="shared" si="0"/>
        <v>-0.19605917623749511</v>
      </c>
      <c r="F4" s="5">
        <f t="shared" si="1"/>
        <v>-0.28829405436810207</v>
      </c>
      <c r="G4" s="5">
        <f t="shared" si="2"/>
        <v>-0.28558791045359921</v>
      </c>
      <c r="H4" s="5">
        <f t="shared" si="3"/>
        <v>-0.36982377164386931</v>
      </c>
      <c r="I4" s="5">
        <f t="shared" si="4"/>
        <v>0.96153814365808699</v>
      </c>
    </row>
    <row r="5" spans="1:9" ht="13.2" x14ac:dyDescent="0.25">
      <c r="B5" s="5">
        <v>2</v>
      </c>
      <c r="C5" s="5">
        <f t="shared" si="5"/>
        <v>0.2</v>
      </c>
      <c r="D5" s="5">
        <f t="shared" si="6"/>
        <v>0.96153814365808699</v>
      </c>
      <c r="E5" s="5">
        <f t="shared" si="0"/>
        <v>-0.369822240683776</v>
      </c>
      <c r="F5" s="5">
        <f t="shared" si="1"/>
        <v>-0.44466885192732275</v>
      </c>
      <c r="G5" s="5">
        <f t="shared" si="2"/>
        <v>-0.44114666071832437</v>
      </c>
      <c r="H5" s="5">
        <f t="shared" si="3"/>
        <v>-0.50499950233587421</v>
      </c>
      <c r="I5" s="5">
        <f t="shared" si="4"/>
        <v>0.91743059751957123</v>
      </c>
    </row>
    <row r="6" spans="1:9" ht="13.2" x14ac:dyDescent="0.25">
      <c r="B6" s="5">
        <v>3</v>
      </c>
      <c r="C6" s="5">
        <f t="shared" si="5"/>
        <v>0.30000000000000004</v>
      </c>
      <c r="D6" s="5">
        <f t="shared" si="6"/>
        <v>0.91743059751957123</v>
      </c>
      <c r="E6" s="5">
        <f t="shared" si="0"/>
        <v>-0.5050073407590705</v>
      </c>
      <c r="F6" s="5">
        <f t="shared" si="1"/>
        <v>-0.55718989456356283</v>
      </c>
      <c r="G6" s="5">
        <f t="shared" si="2"/>
        <v>-0.55393572284504677</v>
      </c>
      <c r="H6" s="5">
        <f t="shared" si="3"/>
        <v>-0.59448626630089818</v>
      </c>
      <c r="I6" s="5">
        <f t="shared" si="4"/>
        <v>0.86206818348828473</v>
      </c>
    </row>
    <row r="7" spans="1:9" ht="13.2" x14ac:dyDescent="0.25">
      <c r="B7" s="5">
        <v>4</v>
      </c>
      <c r="C7" s="5">
        <f t="shared" si="5"/>
        <v>0.4</v>
      </c>
      <c r="D7" s="5">
        <f t="shared" si="6"/>
        <v>0.86206818348828473</v>
      </c>
      <c r="E7" s="5">
        <f t="shared" si="0"/>
        <v>-0.59452924238623284</v>
      </c>
      <c r="F7" s="5">
        <f t="shared" si="1"/>
        <v>-0.62351346701831878</v>
      </c>
      <c r="G7" s="5">
        <f t="shared" si="2"/>
        <v>-0.62134412706213971</v>
      </c>
      <c r="H7" s="5">
        <f t="shared" si="3"/>
        <v>-0.63989403763762243</v>
      </c>
      <c r="I7" s="5">
        <f t="shared" si="4"/>
        <v>0.79999920901853849</v>
      </c>
    </row>
    <row r="8" spans="1:9" ht="13.2" x14ac:dyDescent="0.25">
      <c r="B8" s="5">
        <v>5</v>
      </c>
      <c r="C8" s="5">
        <f t="shared" si="5"/>
        <v>0.5</v>
      </c>
      <c r="D8" s="5">
        <f t="shared" si="6"/>
        <v>0.79999920901853849</v>
      </c>
      <c r="E8" s="5">
        <f t="shared" si="0"/>
        <v>-0.63999873443028721</v>
      </c>
      <c r="F8" s="5">
        <f t="shared" si="1"/>
        <v>-0.64880517047363462</v>
      </c>
      <c r="G8" s="5">
        <f t="shared" si="2"/>
        <v>-0.64806141673324269</v>
      </c>
      <c r="H8" s="5">
        <f t="shared" si="3"/>
        <v>-0.64861061552695765</v>
      </c>
      <c r="I8" s="5">
        <f t="shared" si="4"/>
        <v>0.73529350027902185</v>
      </c>
    </row>
    <row r="9" spans="1:9" ht="13.2" x14ac:dyDescent="0.25">
      <c r="B9" s="5">
        <v>6</v>
      </c>
      <c r="C9" s="5">
        <f t="shared" si="5"/>
        <v>0.6</v>
      </c>
      <c r="D9" s="5">
        <f t="shared" si="6"/>
        <v>0.73529350027902185</v>
      </c>
      <c r="E9" s="5">
        <f t="shared" si="0"/>
        <v>-0.64878783786309102</v>
      </c>
      <c r="F9" s="5">
        <f t="shared" si="1"/>
        <v>-0.64220506697736024</v>
      </c>
      <c r="G9" s="5">
        <f t="shared" si="2"/>
        <v>-0.64280668239220384</v>
      </c>
      <c r="H9" s="5">
        <f t="shared" si="3"/>
        <v>-0.63036150906690469</v>
      </c>
      <c r="I9" s="5">
        <f t="shared" si="4"/>
        <v>0.67114061951786974</v>
      </c>
    </row>
    <row r="10" spans="1:9" ht="13.2" x14ac:dyDescent="0.25">
      <c r="B10" s="5">
        <v>7</v>
      </c>
      <c r="C10" s="5">
        <f t="shared" si="5"/>
        <v>0.7</v>
      </c>
      <c r="D10" s="5">
        <f t="shared" si="6"/>
        <v>0.67114061951786974</v>
      </c>
      <c r="E10" s="5">
        <f t="shared" si="0"/>
        <v>-0.63060162363356198</v>
      </c>
      <c r="F10" s="5">
        <f t="shared" si="1"/>
        <v>-0.6136524611260693</v>
      </c>
      <c r="G10" s="5">
        <f t="shared" si="2"/>
        <v>-0.61527966784734556</v>
      </c>
      <c r="H10" s="5">
        <f t="shared" si="3"/>
        <v>-0.59460413819572799</v>
      </c>
      <c r="I10" s="5">
        <f t="shared" si="4"/>
        <v>0.60975611918826778</v>
      </c>
    </row>
    <row r="11" spans="1:9" ht="13.2" x14ac:dyDescent="0.25">
      <c r="B11" s="5">
        <v>8</v>
      </c>
      <c r="C11" s="5">
        <f t="shared" si="5"/>
        <v>0.79999999999999993</v>
      </c>
      <c r="D11" s="5">
        <f t="shared" si="6"/>
        <v>0.60975611918826778</v>
      </c>
      <c r="E11" s="5">
        <f t="shared" si="0"/>
        <v>-0.59488403982005922</v>
      </c>
      <c r="F11" s="5">
        <f t="shared" si="1"/>
        <v>-0.57190350095443954</v>
      </c>
      <c r="G11" s="5">
        <f t="shared" si="2"/>
        <v>-0.57417167309036188</v>
      </c>
      <c r="H11" s="5">
        <f t="shared" si="3"/>
        <v>-0.54914097197348644</v>
      </c>
      <c r="I11" s="5">
        <f t="shared" si="4"/>
        <v>0.55248652985688196</v>
      </c>
    </row>
    <row r="12" spans="1:9" ht="13.2" x14ac:dyDescent="0.25">
      <c r="B12" s="5">
        <v>9</v>
      </c>
      <c r="C12" s="5">
        <f t="shared" si="5"/>
        <v>0.89999999999999991</v>
      </c>
      <c r="D12" s="5">
        <f t="shared" si="6"/>
        <v>0.55248652985688196</v>
      </c>
      <c r="E12" s="5">
        <f t="shared" si="0"/>
        <v>-0.5494344582119387</v>
      </c>
      <c r="F12" s="5">
        <f t="shared" si="1"/>
        <v>-0.52371704027440524</v>
      </c>
      <c r="G12" s="5">
        <f t="shared" si="2"/>
        <v>-0.52628556664652582</v>
      </c>
      <c r="H12" s="5">
        <f t="shared" si="3"/>
        <v>-0.49971598672768691</v>
      </c>
      <c r="I12" s="5">
        <f t="shared" si="4"/>
        <v>0.50000060221052389</v>
      </c>
    </row>
    <row r="13" spans="1:9" ht="13.2" x14ac:dyDescent="0.25">
      <c r="B13" s="5">
        <v>10</v>
      </c>
      <c r="C13" s="5">
        <f t="shared" si="5"/>
        <v>0.99999999999999989</v>
      </c>
      <c r="D13" s="5">
        <f t="shared" si="6"/>
        <v>0.50000060221052389</v>
      </c>
      <c r="E13" s="5">
        <f t="shared" si="0"/>
        <v>-0.50000120442177298</v>
      </c>
      <c r="F13" s="5">
        <f t="shared" si="1"/>
        <v>-0.47381358126954015</v>
      </c>
      <c r="G13" s="5">
        <f t="shared" si="2"/>
        <v>-0.47642940006552592</v>
      </c>
      <c r="H13" s="5">
        <f t="shared" si="3"/>
        <v>-0.45018040002021276</v>
      </c>
      <c r="I13" s="5">
        <f t="shared" si="4"/>
        <v>0.45248947609198858</v>
      </c>
    </row>
    <row r="16" spans="1:9" ht="15.75" customHeight="1" x14ac:dyDescent="0.25">
      <c r="B16" s="6" t="s">
        <v>15</v>
      </c>
      <c r="C16" s="7">
        <v>0</v>
      </c>
    </row>
    <row r="17" spans="2:3" ht="15.75" customHeight="1" x14ac:dyDescent="0.25">
      <c r="B17" s="2" t="s">
        <v>5</v>
      </c>
      <c r="C17" s="3">
        <v>1</v>
      </c>
    </row>
    <row r="18" spans="2:3" ht="15.75" customHeight="1" x14ac:dyDescent="0.25">
      <c r="B18" s="6" t="s">
        <v>16</v>
      </c>
      <c r="C18" s="7">
        <v>1</v>
      </c>
    </row>
    <row r="19" spans="2:3" ht="15.75" customHeight="1" x14ac:dyDescent="0.25">
      <c r="B19" s="2" t="s">
        <v>6</v>
      </c>
      <c r="C19" s="3">
        <v>10</v>
      </c>
    </row>
    <row r="20" spans="2:3" ht="15.75" customHeight="1" x14ac:dyDescent="0.25">
      <c r="B20" s="2" t="s">
        <v>7</v>
      </c>
      <c r="C20" s="3">
        <v>0.1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Euler</vt:lpstr>
      <vt:lpstr>Euler modificador</vt:lpstr>
      <vt:lpstr>Runge-Kutta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Andrés Gutiérrez</cp:lastModifiedBy>
  <dcterms:created xsi:type="dcterms:W3CDTF">2025-08-11T21:46:50Z</dcterms:created>
  <dcterms:modified xsi:type="dcterms:W3CDTF">2025-08-11T21:46:50Z</dcterms:modified>
</cp:coreProperties>
</file>